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E:\BackupFolder_OldAPPs\Adhoc reports\TopAccounts_OrgClassification\"/>
    </mc:Choice>
  </mc:AlternateContent>
  <bookViews>
    <workbookView xWindow="-110" yWindow="-110" windowWidth="19420" windowHeight="10300"/>
  </bookViews>
  <sheets>
    <sheet name="AccountWise_Revenue&amp;TopAccounts" sheetId="15" r:id="rId1"/>
    <sheet name="Top10 Accounts_Charts" sheetId="16" r:id="rId2"/>
    <sheet name="Org 300 Accounts_Charts" sheetId="17" r:id="rId3"/>
    <sheet name="Top 15 Accounts" sheetId="18" r:id="rId4"/>
  </sheets>
  <externalReferences>
    <externalReference r:id="rId5"/>
    <externalReference r:id="rId6"/>
    <externalReference r:id="rId7"/>
    <externalReference r:id="rId8"/>
    <externalReference r:id="rId9"/>
  </externalReferences>
  <definedNames>
    <definedName name="_xlnm._FilterDatabase" localSheetId="0" hidden="1">'AccountWise_Revenue&amp;TopAccounts'!$A$18:$FI$18</definedName>
    <definedName name="Category" localSheetId="0">[1]Sheet2!$B$2:$B$5</definedName>
    <definedName name="Category" localSheetId="3">[1]Sheet2!$B$2:$B$5</definedName>
    <definedName name="Category">[2]Sheet2!$B$2:$B$5</definedName>
    <definedName name="Job" localSheetId="0">[3]Lookup!$G$2:$G$6</definedName>
    <definedName name="Job" localSheetId="3">[3]Lookup!$G$2:$G$6</definedName>
    <definedName name="Job">[4]Lookup!$G$2:$G$6</definedName>
    <definedName name="Locations" localSheetId="0">[3]Lookup!$C$2:$C$30</definedName>
    <definedName name="Locations" localSheetId="3">[3]Lookup!$C$2:$C$30</definedName>
    <definedName name="Locations">[4]Lookup!$C$2:$C$30</definedName>
    <definedName name="open1_2" localSheetId="0">OFFSET(#REF!,0,0,COUNTA(#REF!),1)</definedName>
    <definedName name="open1_2" localSheetId="3">OFFSET(#REF!,0,0,COUNTA(#REF!),1)</definedName>
    <definedName name="open1_2">OFFSET(#REF!,0,0,COUNTA(#REF!),1)</definedName>
    <definedName name="open1_2to5" localSheetId="0">OFFSET(#REF!,0,0,COUNTA(#REF!),1)</definedName>
    <definedName name="open1_2to5" localSheetId="3">OFFSET(#REF!,0,0,COUNTA(#REF!),1)</definedName>
    <definedName name="open1_2to5">OFFSET(#REF!,0,0,COUNTA(#REF!),1)</definedName>
    <definedName name="open1_50" localSheetId="0">OFFSET(#REF!,0,0,COUNTA(#REF!),1)</definedName>
    <definedName name="open1_50" localSheetId="3">OFFSET(#REF!,0,0,COUNTA(#REF!),1)</definedName>
    <definedName name="open1_50">OFFSET(#REF!,0,0,COUNTA(#REF!),1)</definedName>
    <definedName name="open1_5to50" localSheetId="0">OFFSET(#REF!,0,0,COUNTA(#REF!),1)</definedName>
    <definedName name="open1_5to50" localSheetId="3">OFFSET(#REF!,0,0,COUNTA(#REF!),1)</definedName>
    <definedName name="open1_5to50">OFFSET(#REF!,0,0,COUNTA(#REF!),1)</definedName>
    <definedName name="open1_n2" localSheetId="0">OFFSET(#REF!,0,0,COUNTA(#REF!),1)</definedName>
    <definedName name="open1_n2" localSheetId="3">OFFSET(#REF!,0,0,COUNTA(#REF!),1)</definedName>
    <definedName name="open1_n2">OFFSET(#REF!,0,0,COUNTA(#REF!),1)</definedName>
    <definedName name="open1_n2to5" localSheetId="0">OFFSET(#REF!,0,0,COUNTA(#REF!),1)</definedName>
    <definedName name="open1_n2to5" localSheetId="3">OFFSET(#REF!,0,0,COUNTA(#REF!),1)</definedName>
    <definedName name="open1_n2to5">OFFSET(#REF!,0,0,COUNTA(#REF!),1)</definedName>
    <definedName name="open1_n50" localSheetId="0">OFFSET(#REF!,0,0,COUNTA(#REF!),1)</definedName>
    <definedName name="open1_n50" localSheetId="3">OFFSET(#REF!,0,0,COUNTA(#REF!),1)</definedName>
    <definedName name="open1_n50">OFFSET(#REF!,0,0,COUNTA(#REF!),1)</definedName>
    <definedName name="open1_n5to50" localSheetId="0">OFFSET(#REF!,0,0,COUNTA(#REF!),1)</definedName>
    <definedName name="open1_n5to50" localSheetId="3">OFFSET(#REF!,0,0,COUNTA(#REF!),1)</definedName>
    <definedName name="open1_n5to50">OFFSET(#REF!,0,0,COUNTA(#REF!),1)</definedName>
    <definedName name="open2cus" localSheetId="0">OFFSET(#REF!,0,0,COUNTA(#REF!),1)</definedName>
    <definedName name="open2cus" localSheetId="3">OFFSET(#REF!,0,0,COUNTA(#REF!),1)</definedName>
    <definedName name="open2cus">OFFSET(#REF!,0,0,COUNTA(#REF!),1)</definedName>
    <definedName name="open2ncus" localSheetId="0">OFFSET(#REF!,0,0,COUNTA(#REF!),1)</definedName>
    <definedName name="open2ncus" localSheetId="3">OFFSET(#REF!,0,0,COUNTA(#REF!),1)</definedName>
    <definedName name="open2ncus">OFFSET(#REF!,0,0,COUNTA(#REF!),1)</definedName>
    <definedName name="open2npros" localSheetId="0">OFFSET(#REF!,0,0,COUNTA(#REF!),1)</definedName>
    <definedName name="open2npros" localSheetId="3">OFFSET(#REF!,0,0,COUNTA(#REF!),1)</definedName>
    <definedName name="open2npros">OFFSET(#REF!,0,0,COUNTA(#REF!),1)</definedName>
    <definedName name="open2nstart" localSheetId="0">OFFSET(#REF!,0,0,COUNTA(#REF!),1)</definedName>
    <definedName name="open2nstart" localSheetId="3">OFFSET(#REF!,0,0,COUNTA(#REF!),1)</definedName>
    <definedName name="open2nstart">OFFSET(#REF!,0,0,COUNTA(#REF!),1)</definedName>
    <definedName name="open2pros" localSheetId="0">OFFSET(#REF!,0,0,COUNTA(#REF!),1)</definedName>
    <definedName name="open2pros" localSheetId="3">OFFSET(#REF!,0,0,COUNTA(#REF!),1)</definedName>
    <definedName name="open2pros">OFFSET(#REF!,0,0,COUNTA(#REF!),1)</definedName>
    <definedName name="open2start" localSheetId="0">OFFSET(#REF!,0,0,COUNTA(#REF!),1)</definedName>
    <definedName name="open2start" localSheetId="3">OFFSET(#REF!,0,0,COUNTA(#REF!),1)</definedName>
    <definedName name="open2start">OFFSET(#REF!,0,0,COUNTA(#REF!),1)</definedName>
    <definedName name="open3fshil" localSheetId="0">OFFSET(#REF!,0,0,COUNTA(#REF!),1)</definedName>
    <definedName name="open3fshil" localSheetId="3">OFFSET(#REF!,0,0,COUNTA(#REF!),1)</definedName>
    <definedName name="open3fshil">OFFSET(#REF!,0,0,COUNTA(#REF!),1)</definedName>
    <definedName name="open3mrcl" localSheetId="0">OFFSET(#REF!,0,0,COUNTA(#REF!),1)</definedName>
    <definedName name="open3mrcl" localSheetId="3">OFFSET(#REF!,0,0,COUNTA(#REF!),1)</definedName>
    <definedName name="open3mrcl">OFFSET(#REF!,0,0,COUNTA(#REF!),1)</definedName>
    <definedName name="open3others" localSheetId="0">OFFSET(#REF!,0,0,COUNTA(#REF!),1)</definedName>
    <definedName name="open3others" localSheetId="3">OFFSET(#REF!,0,0,COUNTA(#REF!),1)</definedName>
    <definedName name="open3others">OFFSET(#REF!,0,0,COUNTA(#REF!),1)</definedName>
    <definedName name="open3pfshil" localSheetId="0">OFFSET(#REF!,0,0,COUNTA(#REF!),1)</definedName>
    <definedName name="open3pfshil" localSheetId="3">OFFSET(#REF!,0,0,COUNTA(#REF!),1)</definedName>
    <definedName name="open3pfshil">OFFSET(#REF!,0,0,COUNTA(#REF!),1)</definedName>
    <definedName name="open3pmrcl" localSheetId="0">OFFSET(#REF!,0,0,COUNTA(#REF!),1)</definedName>
    <definedName name="open3pmrcl" localSheetId="3">OFFSET(#REF!,0,0,COUNTA(#REF!),1)</definedName>
    <definedName name="open3pmrcl">OFFSET(#REF!,0,0,COUNTA(#REF!),1)</definedName>
    <definedName name="open3pothers" localSheetId="0">OFFSET(#REF!,0,0,COUNTA(#REF!),1)</definedName>
    <definedName name="open3pothers" localSheetId="3">OFFSET(#REF!,0,0,COUNTA(#REF!),1)</definedName>
    <definedName name="open3pothers">OFFSET(#REF!,0,0,COUNTA(#REF!),1)</definedName>
    <definedName name="open3psource" localSheetId="0">OFFSET(#REF!,0,0,COUNTA(#REF!),1)</definedName>
    <definedName name="open3psource" localSheetId="3">OFFSET(#REF!,0,0,COUNTA(#REF!),1)</definedName>
    <definedName name="open3psource">OFFSET(#REF!,0,0,COUNTA(#REF!),1)</definedName>
    <definedName name="open3source" localSheetId="0">OFFSET(#REF!,0,0,COUNTA(#REF!),1)</definedName>
    <definedName name="open3source" localSheetId="3">OFFSET(#REF!,0,0,COUNTA(#REF!),1)</definedName>
    <definedName name="open3source">OFFSET(#REF!,0,0,COUNTA(#REF!),1)</definedName>
    <definedName name="open4high" localSheetId="0">OFFSET(#REF!,0,0,COUNTA(#REF!),1)</definedName>
    <definedName name="open4high" localSheetId="3">OFFSET(#REF!,0,0,COUNTA(#REF!),1)</definedName>
    <definedName name="open4high">OFFSET(#REF!,0,0,COUNTA(#REF!),1)</definedName>
    <definedName name="open4low" localSheetId="0">OFFSET(#REF!,0,0,COUNTA(#REF!),1)</definedName>
    <definedName name="open4low" localSheetId="3">OFFSET(#REF!,0,0,COUNTA(#REF!),1)</definedName>
    <definedName name="open4low">OFFSET(#REF!,0,0,COUNTA(#REF!),1)</definedName>
    <definedName name="open4med" localSheetId="0">OFFSET(#REF!,0,0,COUNTA(#REF!),1)</definedName>
    <definedName name="open4med" localSheetId="3">OFFSET(#REF!,0,0,COUNTA(#REF!),1)</definedName>
    <definedName name="open4med">OFFSET(#REF!,0,0,COUNTA(#REF!),1)</definedName>
    <definedName name="open4phigh" localSheetId="0">OFFSET(#REF!,0,0,COUNTA(#REF!),1)</definedName>
    <definedName name="open4phigh" localSheetId="3">OFFSET(#REF!,0,0,COUNTA(#REF!),1)</definedName>
    <definedName name="open4phigh">OFFSET(#REF!,0,0,COUNTA(#REF!),1)</definedName>
    <definedName name="open4plow" localSheetId="0">OFFSET(#REF!,0,0,COUNTA(#REF!),1)</definedName>
    <definedName name="open4plow" localSheetId="3">OFFSET(#REF!,0,0,COUNTA(#REF!),1)</definedName>
    <definedName name="open4plow">OFFSET(#REF!,0,0,COUNTA(#REF!),1)</definedName>
    <definedName name="open4pmed" localSheetId="0">OFFSET(#REF!,0,0,COUNTA(#REF!),1)</definedName>
    <definedName name="open4pmed" localSheetId="3">OFFSET(#REF!,0,0,COUNTA(#REF!),1)</definedName>
    <definedName name="open4pmed">OFFSET(#REF!,0,0,COUNTA(#REF!),1)</definedName>
    <definedName name="open5america" localSheetId="0">OFFSET(#REF!,0,0,COUNTA(#REF!),1)</definedName>
    <definedName name="open5america" localSheetId="3">OFFSET(#REF!,0,0,COUNTA(#REF!),1)</definedName>
    <definedName name="open5america">OFFSET(#REF!,0,0,COUNTA(#REF!),1)</definedName>
    <definedName name="open5eur" localSheetId="0">OFFSET(#REF!,0,0,COUNTA(#REF!),1)</definedName>
    <definedName name="open5eur" localSheetId="3">OFFSET(#REF!,0,0,COUNTA(#REF!),1)</definedName>
    <definedName name="open5eur">OFFSET(#REF!,0,0,COUNTA(#REF!),1)</definedName>
    <definedName name="open5pamerica" localSheetId="0">OFFSET(#REF!,0,0,COUNTA(#REF!),1)</definedName>
    <definedName name="open5pamerica" localSheetId="3">OFFSET(#REF!,0,0,COUNTA(#REF!),1)</definedName>
    <definedName name="open5pamerica">OFFSET(#REF!,0,0,COUNTA(#REF!),1)</definedName>
    <definedName name="open5peur" localSheetId="0">OFFSET(#REF!,0,0,COUNTA(#REF!),1)</definedName>
    <definedName name="open5peur" localSheetId="3">OFFSET(#REF!,0,0,COUNTA(#REF!),1)</definedName>
    <definedName name="open5peur">OFFSET(#REF!,0,0,COUNTA(#REF!),1)</definedName>
    <definedName name="open5prow" localSheetId="0">OFFSET(#REF!,0,0,COUNTA(#REF!),1)</definedName>
    <definedName name="open5prow" localSheetId="3">OFFSET(#REF!,0,0,COUNTA(#REF!),1)</definedName>
    <definedName name="open5prow">OFFSET(#REF!,0,0,COUNTA(#REF!),1)</definedName>
    <definedName name="open5row" localSheetId="0">OFFSET(#REF!,0,0,COUNTA(#REF!),1)</definedName>
    <definedName name="open5row" localSheetId="3">OFFSET(#REF!,0,0,COUNTA(#REF!),1)</definedName>
    <definedName name="open5row">OFFSET(#REF!,0,0,COUNTA(#REF!),1)</definedName>
    <definedName name="Period" localSheetId="0">[3]Lookup!$I$2:$I$5</definedName>
    <definedName name="Period" localSheetId="3">[3]Lookup!$I$2:$I$5</definedName>
    <definedName name="Period">[4]Lookup!$I$2:$I$5</definedName>
    <definedName name="Role" localSheetId="0">[3]Lookup!$E$2:$E$17</definedName>
    <definedName name="Role" localSheetId="3">[3]Lookup!$E$2:$E$17</definedName>
    <definedName name="Role">[4]Lookup!$E$2:$E$17</definedName>
    <definedName name="SAPBEXdnldView">"00O2TLIUPXFXHK6B6LGN21YYK"</definedName>
    <definedName name="SAPBEXsysID">"BIP"</definedName>
    <definedName name="Skill" localSheetId="0">[3]Lookup!$A$2:$A$51</definedName>
    <definedName name="Skill" localSheetId="3">[3]Lookup!$A$2:$A$51</definedName>
    <definedName name="Skill">[4]Lookup!$A$2:$A$51</definedName>
    <definedName name="tab1Aband">OFFSET([5]ClosedOppTrend!$F$13,0,0,COUNTA([5]ClosedOppTrend!$C$13:$C$66),1)</definedName>
    <definedName name="tab1lost">OFFSET([5]ClosedOppTrend!$E$13,0,0,COUNTA([5]ClosedOppTrend!$C$13:$C$66),1)</definedName>
    <definedName name="tab1Overall">OFFSET([5]ClosedOppTrend!$G$13,0,0,COUNTA([5]ClosedOppTrend!$C$13:$C$66),1)</definedName>
    <definedName name="tab1pAband">OFFSET([5]ClosedOppTrend!$J$13,0,0,COUNTA([5]ClosedOppTrend!$C$13:$C$66),1)</definedName>
    <definedName name="tab1plost">OFFSET([5]ClosedOppTrend!$I$13,0,0,COUNTA([5]ClosedOppTrend!$C$13:$C$66),1)</definedName>
    <definedName name="tab1pwon">OFFSET([5]ClosedOppTrend!$H$13,0,0,COUNTA([5]ClosedOppTrend!$C$13:$C$66),1)</definedName>
    <definedName name="tab1won">OFFSET([5]ClosedOppTrend!$D$13,0,0,COUNTA([5]ClosedOppTrend!$C$13:$C$66),1)</definedName>
    <definedName name="tab2fshil">OFFSET([5]ClosedOppTrend!$AI$13,0,0,COUNTA([5]ClosedOppTrend!$AG$13:$AG$66),1)</definedName>
    <definedName name="tab2mrcl">OFFSET([5]ClosedOppTrend!$AH$13,0,0,COUNTA([5]ClosedOppTrend!$AG$13:$AG$66),1)</definedName>
    <definedName name="tab2others">OFFSET([5]ClosedOppTrend!$AK$13,0,0,COUNTA([5]ClosedOppTrend!$AG$13:$AG$66),1)</definedName>
    <definedName name="tab2pfshil">OFFSET([5]ClosedOppTrend!$AM$13,0,0,COUNTA([5]ClosedOppTrend!$AG$13:$AG$66),1)</definedName>
    <definedName name="tab2pmrcl">OFFSET([5]ClosedOppTrend!$AL$13,0,0,COUNTA([5]ClosedOppTrend!$AG$13:$AG$66),1)</definedName>
    <definedName name="tab2pothers">OFFSET([5]ClosedOppTrend!$AO$13,0,0,COUNTA([5]ClosedOppTrend!$AG$13:$AG$66),1)</definedName>
    <definedName name="tab2psource">OFFSET([5]ClosedOppTrend!$AN$13,0,0,COUNTA([5]ClosedOppTrend!$AG$13:$AG$66),1)</definedName>
    <definedName name="tab2source">OFFSET([5]ClosedOppTrend!$AJ$13,0,0,COUNTA([5]ClosedOppTrend!$AG$13:$AG$66),1)</definedName>
    <definedName name="tab3America">OFFSET([5]ClosedOppTrend!$BB$13,0,0,COUNTA([5]ClosedOppTrend!$BA$13:$BA$66),1)</definedName>
    <definedName name="tab3eur">OFFSET([5]ClosedOppTrend!$BC$13,0,0,COUNTA([5]ClosedOppTrend!$BA$13:$BA$66),1)</definedName>
    <definedName name="tab3others">OFFSET([5]ClosedOppTrend!$BD$13,0,0,COUNTA([5]ClosedOppTrend!$BA$13:$BA$66),1)</definedName>
    <definedName name="tab3pamerica">OFFSET([5]ClosedOppTrend!$BE$13,0,0,COUNTA([5]ClosedOppTrend!$BA$13:$BA$66),1)</definedName>
    <definedName name="tab3peur">OFFSET([5]ClosedOppTrend!$BF$13,0,0,COUNTA([5]ClosedOppTrend!$BA$13:$BA$66),1)</definedName>
    <definedName name="tab3pothers">OFFSET([5]ClosedOppTrend!$BG$13,0,0,COUNTA([5]ClosedOppTrend!$BA$13:$BA$66),1)</definedName>
  </definedNames>
  <calcPr calcId="162913"/>
  <extLst>
    <ext xmlns:x15="http://schemas.microsoft.com/office/spreadsheetml/2010/11/main" uri="{140A7094-0E35-4892-8432-C4D2E57EDEB5}">
      <x15:workbookPr chartTrackingRefBase="1"/>
    </ext>
    <x:ext xmlns:x="http://schemas.openxmlformats.org/spreadsheetml/2006/main"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extLst>
</workbook>
</file>

<file path=xl/calcChain.xml><?xml version="1.0" encoding="utf-8"?>
<calcChain xmlns="http://schemas.openxmlformats.org/spreadsheetml/2006/main">
  <c r="AV2" i="15" l="1"/>
  <c r="AW2" i="15"/>
  <c r="AU2" i="15"/>
  <c r="AU16" i="15" s="1"/>
  <c r="AV16" i="15"/>
  <c r="AW16" i="15"/>
  <c r="AW20" i="15" l="1"/>
  <c r="AW21" i="15"/>
  <c r="AW22" i="15"/>
  <c r="AW23" i="15"/>
  <c r="AW24" i="15"/>
  <c r="AW25" i="15"/>
  <c r="AW26" i="15"/>
  <c r="AW27" i="15"/>
  <c r="AW28" i="15"/>
  <c r="AW29" i="15"/>
  <c r="AW30" i="15"/>
  <c r="AW31" i="15"/>
  <c r="AW32" i="15"/>
  <c r="AW33" i="15"/>
  <c r="AW34" i="15"/>
  <c r="AW35" i="15"/>
  <c r="AW36" i="15"/>
  <c r="AW37" i="15"/>
  <c r="AW38" i="15"/>
  <c r="AW39" i="15"/>
  <c r="AW40" i="15"/>
  <c r="AW41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W76" i="15"/>
  <c r="AW77" i="15"/>
  <c r="AW78" i="15"/>
  <c r="AW79" i="15"/>
  <c r="AW80" i="15"/>
  <c r="AW81" i="15"/>
  <c r="AW82" i="15"/>
  <c r="AW83" i="15"/>
  <c r="AW84" i="15"/>
  <c r="AW85" i="15"/>
  <c r="AW86" i="15"/>
  <c r="AW87" i="15"/>
  <c r="AW88" i="15"/>
  <c r="AW89" i="15"/>
  <c r="AW90" i="15"/>
  <c r="AW91" i="15"/>
  <c r="AW92" i="15"/>
  <c r="AW93" i="15"/>
  <c r="AW94" i="15"/>
  <c r="AW95" i="15"/>
  <c r="AW96" i="15"/>
  <c r="AW97" i="15"/>
  <c r="AW98" i="15"/>
  <c r="AW99" i="15"/>
  <c r="AW100" i="15"/>
  <c r="AW101" i="15"/>
  <c r="AW102" i="15"/>
  <c r="AW103" i="15"/>
  <c r="AW104" i="15"/>
  <c r="AW105" i="15"/>
  <c r="AW106" i="15"/>
  <c r="AW107" i="15"/>
  <c r="AW108" i="15"/>
  <c r="AW109" i="15"/>
  <c r="AW110" i="15"/>
  <c r="AW111" i="15"/>
  <c r="AW112" i="15"/>
  <c r="AW113" i="15"/>
  <c r="AW114" i="15"/>
  <c r="AW115" i="15"/>
  <c r="AW116" i="15"/>
  <c r="AW117" i="15"/>
  <c r="AW118" i="15"/>
  <c r="AW119" i="15"/>
  <c r="AW120" i="15"/>
  <c r="AW121" i="15"/>
  <c r="AW122" i="15"/>
  <c r="AW123" i="15"/>
  <c r="AW124" i="15"/>
  <c r="AW125" i="15"/>
  <c r="AW126" i="15"/>
  <c r="AW127" i="15"/>
  <c r="AW128" i="15"/>
  <c r="AW129" i="15"/>
  <c r="AW130" i="15"/>
  <c r="AW131" i="15"/>
  <c r="AW132" i="15"/>
  <c r="AW133" i="15"/>
  <c r="AW134" i="15"/>
  <c r="AW135" i="15"/>
  <c r="AW136" i="15"/>
  <c r="AW137" i="15"/>
  <c r="AW138" i="15"/>
  <c r="AW139" i="15"/>
  <c r="AW140" i="15"/>
  <c r="AW141" i="15"/>
  <c r="AW142" i="15"/>
  <c r="AW143" i="15"/>
  <c r="AW144" i="15"/>
  <c r="AW145" i="15"/>
  <c r="AW146" i="15"/>
  <c r="AW147" i="15"/>
  <c r="AW148" i="15"/>
  <c r="AW149" i="15"/>
  <c r="AW150" i="15"/>
  <c r="AW151" i="15"/>
  <c r="AW152" i="15"/>
  <c r="AW153" i="15"/>
  <c r="AW154" i="15"/>
  <c r="AW155" i="15"/>
  <c r="AW156" i="15"/>
  <c r="AW157" i="15"/>
  <c r="AW158" i="15"/>
  <c r="AW159" i="15"/>
  <c r="AW160" i="15"/>
  <c r="AW161" i="15"/>
  <c r="AW162" i="15"/>
  <c r="AW163" i="15"/>
  <c r="AW164" i="15"/>
  <c r="AW165" i="15"/>
  <c r="AW166" i="15"/>
  <c r="AW167" i="15"/>
  <c r="AW168" i="15"/>
  <c r="AW169" i="15"/>
  <c r="AW170" i="15"/>
  <c r="AW171" i="15"/>
  <c r="AW172" i="15"/>
  <c r="AW173" i="15"/>
  <c r="AW174" i="15"/>
  <c r="AW175" i="15"/>
  <c r="AW176" i="15"/>
  <c r="AW177" i="15"/>
  <c r="AW178" i="15"/>
  <c r="AW179" i="15"/>
  <c r="AW180" i="15"/>
  <c r="AW181" i="15"/>
  <c r="AW182" i="15"/>
  <c r="AW183" i="15"/>
  <c r="AW184" i="15"/>
  <c r="AW185" i="15"/>
  <c r="AW186" i="15"/>
  <c r="AW187" i="15"/>
  <c r="AW188" i="15"/>
  <c r="AW189" i="15"/>
  <c r="AW190" i="15"/>
  <c r="AW191" i="15"/>
  <c r="AW192" i="15"/>
  <c r="AW193" i="15"/>
  <c r="AW194" i="15"/>
  <c r="AW195" i="15"/>
  <c r="AW196" i="15"/>
  <c r="AW197" i="15"/>
  <c r="AW198" i="15"/>
  <c r="AW199" i="15"/>
  <c r="AW200" i="15"/>
  <c r="AW201" i="15"/>
  <c r="AW202" i="15"/>
  <c r="AW203" i="15"/>
  <c r="AW204" i="15"/>
  <c r="AW205" i="15"/>
  <c r="AW206" i="15"/>
  <c r="AW207" i="15"/>
  <c r="AW208" i="15"/>
  <c r="AW209" i="15"/>
  <c r="AW210" i="15"/>
  <c r="AW211" i="15"/>
  <c r="AW212" i="15"/>
  <c r="AW213" i="15"/>
  <c r="AW214" i="15"/>
  <c r="AW215" i="15"/>
  <c r="AW216" i="15"/>
  <c r="AW217" i="15"/>
  <c r="AW218" i="15"/>
  <c r="AW219" i="15"/>
  <c r="AW220" i="15"/>
  <c r="AW221" i="15"/>
  <c r="AW222" i="15"/>
  <c r="AW223" i="15"/>
  <c r="AW224" i="15"/>
  <c r="AW225" i="15"/>
  <c r="AW226" i="15"/>
  <c r="AW227" i="15"/>
  <c r="AW228" i="15"/>
  <c r="AW229" i="15"/>
  <c r="AW230" i="15"/>
  <c r="AW231" i="15"/>
  <c r="AW232" i="15"/>
  <c r="AW233" i="15"/>
  <c r="AW234" i="15"/>
  <c r="AW235" i="15"/>
  <c r="AW236" i="15"/>
  <c r="AW237" i="15"/>
  <c r="AW238" i="15"/>
  <c r="AW239" i="15"/>
  <c r="AW240" i="15"/>
  <c r="AW241" i="15"/>
  <c r="AW242" i="15"/>
  <c r="AW243" i="15"/>
  <c r="AW244" i="15"/>
  <c r="AW245" i="15"/>
  <c r="AW246" i="15"/>
  <c r="AW247" i="15"/>
  <c r="AW248" i="15"/>
  <c r="AW249" i="15"/>
  <c r="AW250" i="15"/>
  <c r="AW251" i="15"/>
  <c r="AW252" i="15"/>
  <c r="AW253" i="15"/>
  <c r="AW254" i="15"/>
  <c r="AW255" i="15"/>
  <c r="AW256" i="15"/>
  <c r="AW257" i="15"/>
  <c r="AW258" i="15"/>
  <c r="AW259" i="15"/>
  <c r="AW260" i="15"/>
  <c r="AW261" i="15"/>
  <c r="AW262" i="15"/>
  <c r="AW263" i="15"/>
  <c r="AW264" i="15"/>
  <c r="AW265" i="15"/>
  <c r="AW266" i="15"/>
  <c r="AW267" i="15"/>
  <c r="AW268" i="15"/>
  <c r="AW269" i="15"/>
  <c r="AW270" i="15"/>
  <c r="AW271" i="15"/>
  <c r="AW272" i="15"/>
  <c r="AW273" i="15"/>
  <c r="AW274" i="15"/>
  <c r="AW275" i="15"/>
  <c r="AW276" i="15"/>
  <c r="AW277" i="15"/>
  <c r="AW278" i="15"/>
  <c r="AW279" i="15"/>
  <c r="AW280" i="15"/>
  <c r="AW281" i="15"/>
  <c r="AW282" i="15"/>
  <c r="AW283" i="15"/>
  <c r="AW284" i="15"/>
  <c r="AW285" i="15"/>
  <c r="AW286" i="15"/>
  <c r="AW287" i="15"/>
  <c r="AW288" i="15"/>
  <c r="AW289" i="15"/>
  <c r="AW290" i="15"/>
  <c r="AW291" i="15"/>
  <c r="AW292" i="15"/>
  <c r="AW293" i="15"/>
  <c r="AW294" i="15"/>
  <c r="AW295" i="15"/>
  <c r="AW296" i="15"/>
  <c r="AW297" i="15"/>
  <c r="AW298" i="15"/>
  <c r="AW299" i="15"/>
  <c r="AW300" i="15"/>
  <c r="AW301" i="15"/>
  <c r="AW302" i="15"/>
  <c r="AW303" i="15"/>
  <c r="AW304" i="15"/>
  <c r="AW305" i="15"/>
  <c r="AW306" i="15"/>
  <c r="AW307" i="15"/>
  <c r="AW308" i="15"/>
  <c r="AW309" i="15"/>
  <c r="AW310" i="15"/>
  <c r="AW311" i="15"/>
  <c r="AW312" i="15"/>
  <c r="AW313" i="15"/>
  <c r="AW314" i="15"/>
  <c r="AW315" i="15"/>
  <c r="AW316" i="15"/>
  <c r="AW317" i="15"/>
  <c r="AW318" i="15"/>
  <c r="AW319" i="15"/>
  <c r="AW320" i="15"/>
  <c r="AW321" i="15"/>
  <c r="AW322" i="15"/>
  <c r="AW323" i="15"/>
  <c r="AW324" i="15"/>
  <c r="AW325" i="15"/>
  <c r="AW326" i="15"/>
  <c r="AW327" i="15"/>
  <c r="AW328" i="15"/>
  <c r="AW329" i="15"/>
  <c r="AW330" i="15"/>
  <c r="AW331" i="15"/>
  <c r="AW332" i="15"/>
  <c r="AW333" i="15"/>
  <c r="AW334" i="15"/>
  <c r="AW335" i="15"/>
  <c r="AW336" i="15"/>
  <c r="AW337" i="15"/>
  <c r="AW338" i="15"/>
  <c r="AW339" i="15"/>
  <c r="AW340" i="15"/>
  <c r="AW341" i="15"/>
  <c r="AW342" i="15"/>
  <c r="AW343" i="15"/>
  <c r="AW344" i="15"/>
  <c r="AW345" i="15"/>
  <c r="AW346" i="15"/>
  <c r="AW347" i="15"/>
  <c r="AW348" i="15"/>
  <c r="AW349" i="15"/>
  <c r="AW350" i="15"/>
  <c r="AW351" i="15"/>
  <c r="AW352" i="15"/>
  <c r="AW353" i="15"/>
  <c r="AW354" i="15"/>
  <c r="AW355" i="15"/>
  <c r="AW356" i="15"/>
  <c r="AW357" i="15"/>
  <c r="AW358" i="15"/>
  <c r="AW359" i="15"/>
  <c r="AW360" i="15"/>
  <c r="AW361" i="15"/>
  <c r="AW362" i="15"/>
  <c r="AW363" i="15"/>
  <c r="AW364" i="15"/>
  <c r="AW365" i="15"/>
  <c r="AW366" i="15"/>
  <c r="AW367" i="15"/>
  <c r="AW368" i="15"/>
  <c r="AW369" i="15"/>
  <c r="AW370" i="15"/>
  <c r="AW371" i="15"/>
  <c r="AW372" i="15"/>
  <c r="AW373" i="15"/>
  <c r="AW374" i="15"/>
  <c r="AW375" i="15"/>
  <c r="AW376" i="15"/>
  <c r="AW377" i="15"/>
  <c r="AW378" i="15"/>
  <c r="AW379" i="15"/>
  <c r="AW380" i="15"/>
  <c r="AW381" i="15"/>
  <c r="AW382" i="15"/>
  <c r="AW383" i="15"/>
  <c r="AW384" i="15"/>
  <c r="AW385" i="15"/>
  <c r="AW386" i="15"/>
  <c r="AW387" i="15"/>
  <c r="AW388" i="15"/>
  <c r="AW389" i="15"/>
  <c r="AW390" i="15"/>
  <c r="AW391" i="15"/>
  <c r="AW392" i="15"/>
  <c r="AW393" i="15"/>
  <c r="AW394" i="15"/>
  <c r="AW395" i="15"/>
  <c r="AW396" i="15"/>
  <c r="AW397" i="15"/>
  <c r="AW398" i="15"/>
  <c r="AW399" i="15"/>
  <c r="AW400" i="15"/>
  <c r="AW401" i="15"/>
  <c r="AW402" i="15"/>
  <c r="AW403" i="15"/>
  <c r="AW404" i="15"/>
  <c r="AW405" i="15"/>
  <c r="AW406" i="15"/>
  <c r="AW407" i="15"/>
  <c r="AW408" i="15"/>
  <c r="AW409" i="15"/>
  <c r="AW410" i="15"/>
  <c r="AW411" i="15"/>
  <c r="AW412" i="15"/>
  <c r="AW413" i="15"/>
  <c r="AW414" i="15"/>
  <c r="AW415" i="15"/>
  <c r="AW416" i="15"/>
  <c r="AW417" i="15"/>
  <c r="AW418" i="15"/>
  <c r="AW419" i="15"/>
  <c r="AW420" i="15"/>
  <c r="AW421" i="15"/>
  <c r="AW422" i="15"/>
  <c r="AW423" i="15"/>
  <c r="AW424" i="15"/>
  <c r="AW425" i="15"/>
  <c r="AW426" i="15"/>
  <c r="AW427" i="15"/>
  <c r="AW428" i="15"/>
  <c r="AW429" i="15"/>
  <c r="AW430" i="15"/>
  <c r="AW431" i="15"/>
  <c r="AW432" i="15"/>
  <c r="AW433" i="15"/>
  <c r="AW434" i="15"/>
  <c r="AW435" i="15"/>
  <c r="AW436" i="15"/>
  <c r="AW437" i="15"/>
  <c r="AW438" i="15"/>
  <c r="AW439" i="15"/>
  <c r="AW440" i="15"/>
  <c r="AW441" i="15"/>
  <c r="AW442" i="15"/>
  <c r="AW443" i="15"/>
  <c r="AW444" i="15"/>
  <c r="AW445" i="15"/>
  <c r="AW446" i="15"/>
  <c r="AW447" i="15"/>
  <c r="AW448" i="15"/>
  <c r="AW449" i="15"/>
  <c r="AW450" i="15"/>
  <c r="AW451" i="15"/>
  <c r="AW452" i="15"/>
  <c r="AW453" i="15"/>
  <c r="AW454" i="15"/>
  <c r="AW455" i="15"/>
  <c r="AW456" i="15"/>
  <c r="AW457" i="15"/>
  <c r="AW458" i="15"/>
  <c r="AW459" i="15"/>
  <c r="AW460" i="15"/>
  <c r="AW461" i="15"/>
  <c r="AW462" i="15"/>
  <c r="AW463" i="15"/>
  <c r="AW464" i="15"/>
  <c r="AW465" i="15"/>
  <c r="AW466" i="15"/>
  <c r="AW467" i="15"/>
  <c r="AW468" i="15"/>
  <c r="AW469" i="15"/>
  <c r="AW470" i="15"/>
  <c r="AW471" i="15"/>
  <c r="AW472" i="15"/>
  <c r="AW473" i="15"/>
  <c r="AW474" i="15"/>
  <c r="AW475" i="15"/>
  <c r="AW476" i="15"/>
  <c r="AW477" i="15"/>
  <c r="AW478" i="15"/>
  <c r="AW479" i="15"/>
  <c r="AW480" i="15"/>
  <c r="AW481" i="15"/>
  <c r="AW482" i="15"/>
  <c r="AW483" i="15"/>
  <c r="AW484" i="15"/>
  <c r="AW485" i="15"/>
  <c r="AW486" i="15"/>
  <c r="AW487" i="15"/>
  <c r="AW488" i="15"/>
  <c r="AW489" i="15"/>
  <c r="AW490" i="15"/>
  <c r="AW491" i="15"/>
  <c r="AW492" i="15"/>
  <c r="AW493" i="15"/>
  <c r="AW494" i="15"/>
  <c r="AW495" i="15"/>
  <c r="AW496" i="15"/>
  <c r="AW497" i="15"/>
  <c r="AW498" i="15"/>
  <c r="AW499" i="15"/>
  <c r="AW500" i="15"/>
  <c r="AW501" i="15"/>
  <c r="AW502" i="15"/>
  <c r="AW503" i="15"/>
  <c r="AW504" i="15"/>
  <c r="AW505" i="15"/>
  <c r="AW506" i="15"/>
  <c r="AW507" i="15"/>
  <c r="AW508" i="15"/>
  <c r="AW509" i="15"/>
  <c r="AW510" i="15"/>
  <c r="AW511" i="15"/>
  <c r="AW512" i="15"/>
  <c r="AW513" i="15"/>
  <c r="AW514" i="15"/>
  <c r="AW515" i="15"/>
  <c r="AW516" i="15"/>
  <c r="AW517" i="15"/>
  <c r="AW518" i="15"/>
  <c r="AW519" i="15"/>
  <c r="AW520" i="15"/>
  <c r="AW521" i="15"/>
  <c r="AW522" i="15"/>
  <c r="AW523" i="15"/>
  <c r="AW524" i="15"/>
  <c r="AW525" i="15"/>
  <c r="AW526" i="15"/>
  <c r="AW527" i="15"/>
  <c r="AW528" i="15"/>
  <c r="AW529" i="15"/>
  <c r="AW530" i="15"/>
  <c r="AW531" i="15"/>
  <c r="AW532" i="15"/>
  <c r="AW533" i="15"/>
  <c r="AW534" i="15"/>
  <c r="AW535" i="15"/>
  <c r="AW536" i="15"/>
  <c r="AW537" i="15"/>
  <c r="AW538" i="15"/>
  <c r="AW539" i="15"/>
  <c r="AW540" i="15"/>
  <c r="AW541" i="15"/>
  <c r="AW542" i="15"/>
  <c r="AW543" i="15"/>
  <c r="AW544" i="15"/>
  <c r="AW545" i="15"/>
  <c r="AW546" i="15"/>
  <c r="AW547" i="15"/>
  <c r="AW548" i="15"/>
  <c r="AW549" i="15"/>
  <c r="AW550" i="15"/>
  <c r="AW551" i="15"/>
  <c r="AW552" i="15"/>
  <c r="AW553" i="15"/>
  <c r="AW554" i="15"/>
  <c r="AW555" i="15"/>
  <c r="AW556" i="15"/>
  <c r="AW557" i="15"/>
  <c r="AW558" i="15"/>
  <c r="AW559" i="15"/>
  <c r="AW560" i="15"/>
  <c r="AW561" i="15"/>
  <c r="AW562" i="15"/>
  <c r="AW563" i="15"/>
  <c r="AW564" i="15"/>
  <c r="AW565" i="15"/>
  <c r="AW566" i="15"/>
  <c r="AW567" i="15"/>
  <c r="AW568" i="15"/>
  <c r="AW569" i="15"/>
  <c r="AW570" i="15"/>
  <c r="AW571" i="15"/>
  <c r="AW572" i="15"/>
  <c r="AW573" i="15"/>
  <c r="AW574" i="15"/>
  <c r="AW575" i="15"/>
  <c r="AW576" i="15"/>
  <c r="AW577" i="15"/>
  <c r="AW578" i="15"/>
  <c r="AW579" i="15"/>
  <c r="AW580" i="15"/>
  <c r="AW581" i="15"/>
  <c r="AW582" i="15"/>
  <c r="AW583" i="15"/>
  <c r="AW584" i="15"/>
  <c r="AW585" i="15"/>
  <c r="AW586" i="15"/>
  <c r="AW587" i="15"/>
  <c r="AW588" i="15"/>
  <c r="AW589" i="15"/>
  <c r="AW590" i="15"/>
  <c r="AW591" i="15"/>
  <c r="AW592" i="15"/>
  <c r="AW593" i="15"/>
  <c r="AW594" i="15"/>
  <c r="AW595" i="15"/>
  <c r="AW596" i="15"/>
  <c r="AW597" i="15"/>
  <c r="AW598" i="15"/>
  <c r="AW599" i="15"/>
  <c r="AW600" i="15"/>
  <c r="AW601" i="15"/>
  <c r="AW602" i="15"/>
  <c r="AW603" i="15"/>
  <c r="AW604" i="15"/>
  <c r="AW605" i="15"/>
  <c r="AW606" i="15"/>
  <c r="AW607" i="15"/>
  <c r="AW608" i="15"/>
  <c r="AW609" i="15"/>
  <c r="AW610" i="15"/>
  <c r="AW611" i="15"/>
  <c r="AW612" i="15"/>
  <c r="AW613" i="15"/>
  <c r="AW614" i="15"/>
  <c r="AW615" i="15"/>
  <c r="AW616" i="15"/>
  <c r="AW617" i="15"/>
  <c r="AW618" i="15"/>
  <c r="AW619" i="15"/>
  <c r="AW620" i="15"/>
  <c r="AW621" i="15"/>
  <c r="AW622" i="15"/>
  <c r="AW623" i="15"/>
  <c r="AW624" i="15"/>
  <c r="AW625" i="15"/>
  <c r="AW626" i="15"/>
  <c r="AW627" i="15"/>
  <c r="AW628" i="15"/>
  <c r="AW629" i="15"/>
  <c r="AW630" i="15"/>
  <c r="AW631" i="15"/>
  <c r="AW632" i="15"/>
  <c r="AW633" i="15"/>
  <c r="AW634" i="15"/>
  <c r="AW635" i="15"/>
  <c r="AW636" i="15"/>
  <c r="AW637" i="15"/>
  <c r="AW638" i="15"/>
  <c r="AW639" i="15"/>
  <c r="AW640" i="15"/>
  <c r="AW641" i="15"/>
  <c r="AW642" i="15"/>
  <c r="AW643" i="15"/>
  <c r="AW644" i="15"/>
  <c r="AW645" i="15"/>
  <c r="AW646" i="15"/>
  <c r="AW647" i="15"/>
  <c r="AW648" i="15"/>
  <c r="AW649" i="15"/>
  <c r="AW650" i="15"/>
  <c r="AW651" i="15"/>
  <c r="AW652" i="15"/>
  <c r="AW653" i="15"/>
  <c r="AW654" i="15"/>
  <c r="AW655" i="15"/>
  <c r="AW656" i="15"/>
  <c r="AW657" i="15"/>
  <c r="AW658" i="15"/>
  <c r="AW659" i="15"/>
  <c r="AW660" i="15"/>
  <c r="AW661" i="15"/>
  <c r="AW662" i="15"/>
  <c r="AW663" i="15"/>
  <c r="AW664" i="15"/>
  <c r="AW665" i="15"/>
  <c r="AW666" i="15"/>
  <c r="AW667" i="15"/>
  <c r="AW668" i="15"/>
  <c r="AW669" i="15"/>
  <c r="AW670" i="15"/>
  <c r="AW671" i="15"/>
  <c r="AW672" i="15"/>
  <c r="AW673" i="15"/>
  <c r="AW674" i="15"/>
  <c r="AW675" i="15"/>
  <c r="AW676" i="15"/>
  <c r="AW677" i="15"/>
  <c r="AW678" i="15"/>
  <c r="AW679" i="15"/>
  <c r="AW680" i="15"/>
  <c r="AW681" i="15"/>
  <c r="AW682" i="15"/>
  <c r="AW683" i="15"/>
  <c r="AW684" i="15"/>
  <c r="AW685" i="15"/>
  <c r="AW686" i="15"/>
  <c r="AW687" i="15"/>
  <c r="AW688" i="15"/>
  <c r="AW689" i="15"/>
  <c r="AW690" i="15"/>
  <c r="AW691" i="15"/>
  <c r="AW692" i="15"/>
  <c r="AW693" i="15"/>
  <c r="AW694" i="15"/>
  <c r="AW695" i="15"/>
  <c r="AW696" i="15"/>
  <c r="AW697" i="15"/>
  <c r="AW698" i="15"/>
  <c r="AW699" i="15"/>
  <c r="AW700" i="15"/>
  <c r="AW701" i="15"/>
  <c r="AW702" i="15"/>
  <c r="AW703" i="15"/>
  <c r="AW704" i="15"/>
  <c r="AW705" i="15"/>
  <c r="AW706" i="15"/>
  <c r="AW707" i="15"/>
  <c r="AW708" i="15"/>
  <c r="AW709" i="15"/>
  <c r="AW710" i="15"/>
  <c r="AW711" i="15"/>
  <c r="AW712" i="15"/>
  <c r="AW713" i="15"/>
  <c r="AW714" i="15"/>
  <c r="AW715" i="15"/>
  <c r="AW716" i="15"/>
  <c r="AW717" i="15"/>
  <c r="AW718" i="15"/>
  <c r="AW719" i="15"/>
  <c r="AW720" i="15"/>
  <c r="AW721" i="15"/>
  <c r="AW722" i="15"/>
  <c r="AW723" i="15"/>
  <c r="AW724" i="15"/>
  <c r="AW725" i="15"/>
  <c r="AW726" i="15"/>
  <c r="AW727" i="15"/>
  <c r="AW728" i="15"/>
  <c r="AW729" i="15"/>
  <c r="AW730" i="15"/>
  <c r="AW731" i="15"/>
  <c r="AW732" i="15"/>
  <c r="AW733" i="15"/>
  <c r="AW734" i="15"/>
  <c r="AW735" i="15"/>
  <c r="AW736" i="15"/>
  <c r="AW737" i="15"/>
  <c r="AW738" i="15"/>
  <c r="AW739" i="15"/>
  <c r="AW740" i="15"/>
  <c r="AW741" i="15"/>
  <c r="AW742" i="15"/>
  <c r="AW743" i="15"/>
  <c r="AW744" i="15"/>
  <c r="AW745" i="15"/>
  <c r="AW746" i="15"/>
  <c r="AW747" i="15"/>
  <c r="AW748" i="15"/>
  <c r="AW749" i="15"/>
  <c r="AW750" i="15"/>
  <c r="AW751" i="15"/>
  <c r="AW752" i="15"/>
  <c r="AW753" i="15"/>
  <c r="AW754" i="15"/>
  <c r="AW755" i="15"/>
  <c r="AW756" i="15"/>
  <c r="AW757" i="15"/>
  <c r="AW758" i="15"/>
  <c r="AW759" i="15"/>
  <c r="AW760" i="15"/>
  <c r="AW761" i="15"/>
  <c r="AW762" i="15"/>
  <c r="AW763" i="15"/>
  <c r="AW764" i="15"/>
  <c r="AW765" i="15"/>
  <c r="AW766" i="15"/>
  <c r="AW767" i="15"/>
  <c r="AW768" i="15"/>
  <c r="AW769" i="15"/>
  <c r="AW770" i="15"/>
  <c r="AW771" i="15"/>
  <c r="AW772" i="15"/>
  <c r="AW773" i="15"/>
  <c r="AW774" i="15"/>
  <c r="AW775" i="15"/>
  <c r="AW776" i="15"/>
  <c r="AW777" i="15"/>
  <c r="AW778" i="15"/>
  <c r="AW779" i="15"/>
  <c r="AW780" i="15"/>
  <c r="AW781" i="15"/>
  <c r="AW782" i="15"/>
  <c r="AW783" i="15"/>
  <c r="AW784" i="15"/>
  <c r="AW785" i="15"/>
  <c r="AW786" i="15"/>
  <c r="AW787" i="15"/>
  <c r="AW788" i="15"/>
  <c r="AW789" i="15"/>
  <c r="AW790" i="15"/>
  <c r="AW791" i="15"/>
  <c r="AW792" i="15"/>
  <c r="AW793" i="15"/>
  <c r="AW794" i="15"/>
  <c r="AW795" i="15"/>
  <c r="AW796" i="15"/>
  <c r="AW797" i="15"/>
  <c r="AW798" i="15"/>
  <c r="AW799" i="15"/>
  <c r="AW800" i="15"/>
  <c r="AW801" i="15"/>
  <c r="AW802" i="15"/>
  <c r="AW803" i="15"/>
  <c r="AW804" i="15"/>
  <c r="AW805" i="15"/>
  <c r="AW806" i="15"/>
  <c r="AW807" i="15"/>
  <c r="AW808" i="15"/>
  <c r="AW809" i="15"/>
  <c r="AW810" i="15"/>
  <c r="AW811" i="15"/>
  <c r="AW812" i="15"/>
  <c r="AW813" i="15"/>
  <c r="AW814" i="15"/>
  <c r="AW815" i="15"/>
  <c r="AW816" i="15"/>
  <c r="AW817" i="15"/>
  <c r="AW818" i="15"/>
  <c r="AW819" i="15"/>
  <c r="AW820" i="15"/>
  <c r="AW821" i="15"/>
  <c r="AW822" i="15"/>
  <c r="AW823" i="15"/>
  <c r="AW824" i="15"/>
  <c r="AW825" i="15"/>
  <c r="AW826" i="15"/>
  <c r="AW827" i="15"/>
  <c r="AW828" i="15"/>
  <c r="AW829" i="15"/>
  <c r="AW830" i="15"/>
  <c r="AW831" i="15"/>
  <c r="AW832" i="15"/>
  <c r="AW833" i="15"/>
  <c r="AW834" i="15"/>
  <c r="AW835" i="15"/>
  <c r="AW836" i="15"/>
  <c r="AW837" i="15"/>
  <c r="AW838" i="15"/>
  <c r="AW839" i="15"/>
  <c r="AW840" i="15"/>
  <c r="AW841" i="15"/>
  <c r="AW842" i="15"/>
  <c r="AW843" i="15"/>
  <c r="AW844" i="15"/>
  <c r="AW845" i="15"/>
  <c r="AW846" i="15"/>
  <c r="AW847" i="15"/>
  <c r="AW848" i="15"/>
  <c r="AW849" i="15"/>
  <c r="AW850" i="15"/>
  <c r="AW851" i="15"/>
  <c r="AW852" i="15"/>
  <c r="AW853" i="15"/>
  <c r="AW854" i="15"/>
  <c r="AW855" i="15"/>
  <c r="AW856" i="15"/>
  <c r="AW857" i="15"/>
  <c r="AW858" i="15"/>
  <c r="AW859" i="15"/>
  <c r="AW860" i="15"/>
  <c r="AW861" i="15"/>
  <c r="AW862" i="15"/>
  <c r="AW863" i="15"/>
  <c r="AW864" i="15"/>
  <c r="AW865" i="15"/>
  <c r="AW866" i="15"/>
  <c r="AW867" i="15"/>
  <c r="AW868" i="15"/>
  <c r="AW869" i="15"/>
  <c r="AW870" i="15"/>
  <c r="AW871" i="15"/>
  <c r="AW872" i="15"/>
  <c r="AW873" i="15"/>
  <c r="AW874" i="15"/>
  <c r="AW875" i="15"/>
  <c r="AW876" i="15"/>
  <c r="AW877" i="15"/>
  <c r="AW878" i="15"/>
  <c r="AW879" i="15"/>
  <c r="AW880" i="15"/>
  <c r="AW881" i="15"/>
  <c r="AW882" i="15"/>
  <c r="AV20" i="15"/>
  <c r="AV21" i="15"/>
  <c r="AV22" i="15"/>
  <c r="AV23" i="15"/>
  <c r="AV24" i="15"/>
  <c r="AV25" i="15"/>
  <c r="AV26" i="15"/>
  <c r="AV27" i="15"/>
  <c r="AV28" i="15"/>
  <c r="AV29" i="15"/>
  <c r="AV30" i="15"/>
  <c r="AV31" i="15"/>
  <c r="AV32" i="15"/>
  <c r="AV33" i="15"/>
  <c r="AV34" i="15"/>
  <c r="AV35" i="15"/>
  <c r="AV36" i="15"/>
  <c r="AV37" i="15"/>
  <c r="AV38" i="15"/>
  <c r="AV39" i="15"/>
  <c r="AV40" i="15"/>
  <c r="AV41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69" i="15"/>
  <c r="AV70" i="15"/>
  <c r="AV71" i="15"/>
  <c r="AV72" i="15"/>
  <c r="AV73" i="15"/>
  <c r="AV74" i="15"/>
  <c r="AV75" i="15"/>
  <c r="AV76" i="15"/>
  <c r="AV77" i="15"/>
  <c r="AV78" i="15"/>
  <c r="AV79" i="15"/>
  <c r="AV80" i="15"/>
  <c r="AV81" i="15"/>
  <c r="AV82" i="15"/>
  <c r="AV83" i="15"/>
  <c r="AV84" i="15"/>
  <c r="AV85" i="15"/>
  <c r="AV86" i="15"/>
  <c r="AV87" i="15"/>
  <c r="AV88" i="15"/>
  <c r="AV89" i="15"/>
  <c r="AV90" i="15"/>
  <c r="AV91" i="15"/>
  <c r="AV92" i="15"/>
  <c r="AV93" i="15"/>
  <c r="AV94" i="15"/>
  <c r="AV95" i="15"/>
  <c r="AV96" i="15"/>
  <c r="AV97" i="15"/>
  <c r="AV98" i="15"/>
  <c r="AV99" i="15"/>
  <c r="AV100" i="15"/>
  <c r="AV101" i="15"/>
  <c r="AV102" i="15"/>
  <c r="AV103" i="15"/>
  <c r="AV104" i="15"/>
  <c r="AV105" i="15"/>
  <c r="AV106" i="15"/>
  <c r="AV107" i="15"/>
  <c r="AV108" i="15"/>
  <c r="AV109" i="15"/>
  <c r="AV110" i="15"/>
  <c r="AV111" i="15"/>
  <c r="AV112" i="15"/>
  <c r="AV113" i="15"/>
  <c r="AV114" i="15"/>
  <c r="AV115" i="15"/>
  <c r="AV116" i="15"/>
  <c r="AV117" i="15"/>
  <c r="AV118" i="15"/>
  <c r="AV119" i="15"/>
  <c r="AV120" i="15"/>
  <c r="AV121" i="15"/>
  <c r="AV122" i="15"/>
  <c r="AV123" i="15"/>
  <c r="AV124" i="15"/>
  <c r="AV125" i="15"/>
  <c r="AV126" i="15"/>
  <c r="AV127" i="15"/>
  <c r="AV128" i="15"/>
  <c r="AV129" i="15"/>
  <c r="AV130" i="15"/>
  <c r="AV131" i="15"/>
  <c r="AV132" i="15"/>
  <c r="AV133" i="15"/>
  <c r="AV134" i="15"/>
  <c r="AV135" i="15"/>
  <c r="AV136" i="15"/>
  <c r="AV137" i="15"/>
  <c r="AV138" i="15"/>
  <c r="AV139" i="15"/>
  <c r="AV140" i="15"/>
  <c r="AV141" i="15"/>
  <c r="AV142" i="15"/>
  <c r="AV143" i="15"/>
  <c r="AV144" i="15"/>
  <c r="AV145" i="15"/>
  <c r="AV146" i="15"/>
  <c r="AV147" i="15"/>
  <c r="AV148" i="15"/>
  <c r="AV149" i="15"/>
  <c r="AV150" i="15"/>
  <c r="AV151" i="15"/>
  <c r="AV152" i="15"/>
  <c r="AV153" i="15"/>
  <c r="AV154" i="15"/>
  <c r="AV155" i="15"/>
  <c r="AV156" i="15"/>
  <c r="AV157" i="15"/>
  <c r="AV158" i="15"/>
  <c r="AV159" i="15"/>
  <c r="AV160" i="15"/>
  <c r="AV161" i="15"/>
  <c r="AV162" i="15"/>
  <c r="AV163" i="15"/>
  <c r="AV164" i="15"/>
  <c r="AV165" i="15"/>
  <c r="AV166" i="15"/>
  <c r="AV167" i="15"/>
  <c r="AV168" i="15"/>
  <c r="AV169" i="15"/>
  <c r="AV170" i="15"/>
  <c r="AV171" i="15"/>
  <c r="AV172" i="15"/>
  <c r="AV173" i="15"/>
  <c r="AV174" i="15"/>
  <c r="AV175" i="15"/>
  <c r="AV176" i="15"/>
  <c r="AV177" i="15"/>
  <c r="AV178" i="15"/>
  <c r="AV179" i="15"/>
  <c r="AV180" i="15"/>
  <c r="AV181" i="15"/>
  <c r="AV182" i="15"/>
  <c r="AV183" i="15"/>
  <c r="AV184" i="15"/>
  <c r="AV185" i="15"/>
  <c r="AV186" i="15"/>
  <c r="AV187" i="15"/>
  <c r="AV188" i="15"/>
  <c r="AV189" i="15"/>
  <c r="AV190" i="15"/>
  <c r="AV191" i="15"/>
  <c r="AV192" i="15"/>
  <c r="AV193" i="15"/>
  <c r="AV194" i="15"/>
  <c r="AV195" i="15"/>
  <c r="AV196" i="15"/>
  <c r="AV197" i="15"/>
  <c r="AV198" i="15"/>
  <c r="AV199" i="15"/>
  <c r="AV200" i="15"/>
  <c r="AV201" i="15"/>
  <c r="AV202" i="15"/>
  <c r="AV203" i="15"/>
  <c r="AV204" i="15"/>
  <c r="AV205" i="15"/>
  <c r="AV206" i="15"/>
  <c r="AV207" i="15"/>
  <c r="AV208" i="15"/>
  <c r="AV209" i="15"/>
  <c r="AV210" i="15"/>
  <c r="AV211" i="15"/>
  <c r="AV212" i="15"/>
  <c r="AV213" i="15"/>
  <c r="AV214" i="15"/>
  <c r="AV215" i="15"/>
  <c r="AV216" i="15"/>
  <c r="AV217" i="15"/>
  <c r="AV218" i="15"/>
  <c r="AV219" i="15"/>
  <c r="AV220" i="15"/>
  <c r="AV221" i="15"/>
  <c r="AV222" i="15"/>
  <c r="AV223" i="15"/>
  <c r="AV224" i="15"/>
  <c r="AV225" i="15"/>
  <c r="AV226" i="15"/>
  <c r="AV227" i="15"/>
  <c r="AV228" i="15"/>
  <c r="AV229" i="15"/>
  <c r="AV230" i="15"/>
  <c r="AV231" i="15"/>
  <c r="AV232" i="15"/>
  <c r="AV233" i="15"/>
  <c r="AV234" i="15"/>
  <c r="AV235" i="15"/>
  <c r="AV236" i="15"/>
  <c r="AV237" i="15"/>
  <c r="AV238" i="15"/>
  <c r="AV239" i="15"/>
  <c r="AV240" i="15"/>
  <c r="AV241" i="15"/>
  <c r="AV242" i="15"/>
  <c r="AV243" i="15"/>
  <c r="AV244" i="15"/>
  <c r="AV245" i="15"/>
  <c r="AV246" i="15"/>
  <c r="AV247" i="15"/>
  <c r="AV248" i="15"/>
  <c r="AV249" i="15"/>
  <c r="AV250" i="15"/>
  <c r="AV251" i="15"/>
  <c r="AV252" i="15"/>
  <c r="AV253" i="15"/>
  <c r="AV254" i="15"/>
  <c r="AV255" i="15"/>
  <c r="AV256" i="15"/>
  <c r="AV257" i="15"/>
  <c r="AV258" i="15"/>
  <c r="AV259" i="15"/>
  <c r="AV260" i="15"/>
  <c r="AV261" i="15"/>
  <c r="AV262" i="15"/>
  <c r="AV263" i="15"/>
  <c r="AV264" i="15"/>
  <c r="AV265" i="15"/>
  <c r="AV266" i="15"/>
  <c r="AV267" i="15"/>
  <c r="AV268" i="15"/>
  <c r="AV269" i="15"/>
  <c r="AV270" i="15"/>
  <c r="AV271" i="15"/>
  <c r="AV272" i="15"/>
  <c r="AV273" i="15"/>
  <c r="AV274" i="15"/>
  <c r="AV275" i="15"/>
  <c r="AV276" i="15"/>
  <c r="AV277" i="15"/>
  <c r="AV278" i="15"/>
  <c r="AV279" i="15"/>
  <c r="AV280" i="15"/>
  <c r="AV281" i="15"/>
  <c r="AV282" i="15"/>
  <c r="AV283" i="15"/>
  <c r="AV284" i="15"/>
  <c r="AV285" i="15"/>
  <c r="AV286" i="15"/>
  <c r="AV287" i="15"/>
  <c r="AV288" i="15"/>
  <c r="AV289" i="15"/>
  <c r="AV290" i="15"/>
  <c r="AV291" i="15"/>
  <c r="AV292" i="15"/>
  <c r="AV293" i="15"/>
  <c r="AV294" i="15"/>
  <c r="AV295" i="15"/>
  <c r="AV296" i="15"/>
  <c r="AV297" i="15"/>
  <c r="AV298" i="15"/>
  <c r="AV299" i="15"/>
  <c r="AV300" i="15"/>
  <c r="AV301" i="15"/>
  <c r="AV302" i="15"/>
  <c r="AV303" i="15"/>
  <c r="AV304" i="15"/>
  <c r="AV305" i="15"/>
  <c r="AV306" i="15"/>
  <c r="AV307" i="15"/>
  <c r="AV308" i="15"/>
  <c r="AV309" i="15"/>
  <c r="AV310" i="15"/>
  <c r="AV311" i="15"/>
  <c r="AV312" i="15"/>
  <c r="AV313" i="15"/>
  <c r="AV314" i="15"/>
  <c r="AV315" i="15"/>
  <c r="AV316" i="15"/>
  <c r="AV317" i="15"/>
  <c r="AV318" i="15"/>
  <c r="AV319" i="15"/>
  <c r="AV320" i="15"/>
  <c r="AV321" i="15"/>
  <c r="AV322" i="15"/>
  <c r="AV323" i="15"/>
  <c r="AV324" i="15"/>
  <c r="AV325" i="15"/>
  <c r="AV326" i="15"/>
  <c r="AV327" i="15"/>
  <c r="AV328" i="15"/>
  <c r="AV329" i="15"/>
  <c r="AV330" i="15"/>
  <c r="AV331" i="15"/>
  <c r="AV332" i="15"/>
  <c r="AV333" i="15"/>
  <c r="AV334" i="15"/>
  <c r="AV335" i="15"/>
  <c r="AV336" i="15"/>
  <c r="AV337" i="15"/>
  <c r="AV338" i="15"/>
  <c r="AV339" i="15"/>
  <c r="AV340" i="15"/>
  <c r="AV341" i="15"/>
  <c r="AV342" i="15"/>
  <c r="AV343" i="15"/>
  <c r="AV344" i="15"/>
  <c r="AV345" i="15"/>
  <c r="AV346" i="15"/>
  <c r="AV347" i="15"/>
  <c r="AV348" i="15"/>
  <c r="AV349" i="15"/>
  <c r="AV350" i="15"/>
  <c r="AV351" i="15"/>
  <c r="AV352" i="15"/>
  <c r="AV353" i="15"/>
  <c r="AV354" i="15"/>
  <c r="AV355" i="15"/>
  <c r="AV356" i="15"/>
  <c r="AV357" i="15"/>
  <c r="AV358" i="15"/>
  <c r="AV359" i="15"/>
  <c r="AV360" i="15"/>
  <c r="AV361" i="15"/>
  <c r="AV362" i="15"/>
  <c r="AV363" i="15"/>
  <c r="AV364" i="15"/>
  <c r="AV365" i="15"/>
  <c r="AV366" i="15"/>
  <c r="AV367" i="15"/>
  <c r="AV368" i="15"/>
  <c r="AV369" i="15"/>
  <c r="AV370" i="15"/>
  <c r="AV371" i="15"/>
  <c r="AV372" i="15"/>
  <c r="AV373" i="15"/>
  <c r="AV374" i="15"/>
  <c r="AV375" i="15"/>
  <c r="AV376" i="15"/>
  <c r="AV377" i="15"/>
  <c r="AV378" i="15"/>
  <c r="AV379" i="15"/>
  <c r="AV380" i="15"/>
  <c r="AV381" i="15"/>
  <c r="AV382" i="15"/>
  <c r="AV383" i="15"/>
  <c r="AV384" i="15"/>
  <c r="AV385" i="15"/>
  <c r="AV386" i="15"/>
  <c r="AV387" i="15"/>
  <c r="AV388" i="15"/>
  <c r="AV389" i="15"/>
  <c r="AV390" i="15"/>
  <c r="AV391" i="15"/>
  <c r="AV392" i="15"/>
  <c r="AV393" i="15"/>
  <c r="AV394" i="15"/>
  <c r="AV395" i="15"/>
  <c r="AV396" i="15"/>
  <c r="AV397" i="15"/>
  <c r="AV398" i="15"/>
  <c r="AV399" i="15"/>
  <c r="AV400" i="15"/>
  <c r="AV401" i="15"/>
  <c r="AV402" i="15"/>
  <c r="AV403" i="15"/>
  <c r="AV404" i="15"/>
  <c r="AV405" i="15"/>
  <c r="AV406" i="15"/>
  <c r="AV407" i="15"/>
  <c r="AV408" i="15"/>
  <c r="AV409" i="15"/>
  <c r="AV410" i="15"/>
  <c r="AV411" i="15"/>
  <c r="AV412" i="15"/>
  <c r="AV413" i="15"/>
  <c r="AV414" i="15"/>
  <c r="AV415" i="15"/>
  <c r="AV416" i="15"/>
  <c r="AV417" i="15"/>
  <c r="AV418" i="15"/>
  <c r="AV419" i="15"/>
  <c r="AV420" i="15"/>
  <c r="AV421" i="15"/>
  <c r="AV422" i="15"/>
  <c r="AV423" i="15"/>
  <c r="AV424" i="15"/>
  <c r="AV425" i="15"/>
  <c r="AV426" i="15"/>
  <c r="AV427" i="15"/>
  <c r="AV428" i="15"/>
  <c r="AV429" i="15"/>
  <c r="AV430" i="15"/>
  <c r="AV431" i="15"/>
  <c r="AV432" i="15"/>
  <c r="AV433" i="15"/>
  <c r="AV434" i="15"/>
  <c r="AV435" i="15"/>
  <c r="AV436" i="15"/>
  <c r="AV437" i="15"/>
  <c r="AV438" i="15"/>
  <c r="AV439" i="15"/>
  <c r="AV440" i="15"/>
  <c r="AV441" i="15"/>
  <c r="AV442" i="15"/>
  <c r="AV443" i="15"/>
  <c r="AV444" i="15"/>
  <c r="AV445" i="15"/>
  <c r="AV446" i="15"/>
  <c r="AV447" i="15"/>
  <c r="AV448" i="15"/>
  <c r="AV449" i="15"/>
  <c r="AV450" i="15"/>
  <c r="AV451" i="15"/>
  <c r="AV452" i="15"/>
  <c r="AV453" i="15"/>
  <c r="AV454" i="15"/>
  <c r="AV455" i="15"/>
  <c r="AV456" i="15"/>
  <c r="AV457" i="15"/>
  <c r="AV458" i="15"/>
  <c r="AV459" i="15"/>
  <c r="AV460" i="15"/>
  <c r="AV461" i="15"/>
  <c r="AV462" i="15"/>
  <c r="AV463" i="15"/>
  <c r="AV464" i="15"/>
  <c r="AV465" i="15"/>
  <c r="AV466" i="15"/>
  <c r="AV467" i="15"/>
  <c r="AV468" i="15"/>
  <c r="AV469" i="15"/>
  <c r="AV470" i="15"/>
  <c r="AV471" i="15"/>
  <c r="AV472" i="15"/>
  <c r="AV473" i="15"/>
  <c r="AV474" i="15"/>
  <c r="AV475" i="15"/>
  <c r="AV476" i="15"/>
  <c r="AV477" i="15"/>
  <c r="AV478" i="15"/>
  <c r="AV479" i="15"/>
  <c r="AV480" i="15"/>
  <c r="AV481" i="15"/>
  <c r="AV482" i="15"/>
  <c r="AV483" i="15"/>
  <c r="AV484" i="15"/>
  <c r="AV485" i="15"/>
  <c r="AV486" i="15"/>
  <c r="AV487" i="15"/>
  <c r="AV488" i="15"/>
  <c r="AV489" i="15"/>
  <c r="AV490" i="15"/>
  <c r="AV491" i="15"/>
  <c r="AV492" i="15"/>
  <c r="AV493" i="15"/>
  <c r="AV494" i="15"/>
  <c r="AV495" i="15"/>
  <c r="AV496" i="15"/>
  <c r="AV497" i="15"/>
  <c r="AV498" i="15"/>
  <c r="AV499" i="15"/>
  <c r="AV500" i="15"/>
  <c r="AV501" i="15"/>
  <c r="AV502" i="15"/>
  <c r="AV503" i="15"/>
  <c r="AV504" i="15"/>
  <c r="AV505" i="15"/>
  <c r="AV506" i="15"/>
  <c r="AV507" i="15"/>
  <c r="AV508" i="15"/>
  <c r="AV509" i="15"/>
  <c r="AV510" i="15"/>
  <c r="AV511" i="15"/>
  <c r="AV512" i="15"/>
  <c r="AV513" i="15"/>
  <c r="AV514" i="15"/>
  <c r="AV515" i="15"/>
  <c r="AV516" i="15"/>
  <c r="AV517" i="15"/>
  <c r="AV518" i="15"/>
  <c r="AV519" i="15"/>
  <c r="AV520" i="15"/>
  <c r="AV521" i="15"/>
  <c r="AV522" i="15"/>
  <c r="AV523" i="15"/>
  <c r="AV524" i="15"/>
  <c r="AV525" i="15"/>
  <c r="AV526" i="15"/>
  <c r="AV527" i="15"/>
  <c r="AV528" i="15"/>
  <c r="AV529" i="15"/>
  <c r="AV530" i="15"/>
  <c r="AV531" i="15"/>
  <c r="AV532" i="15"/>
  <c r="AV533" i="15"/>
  <c r="AV534" i="15"/>
  <c r="AV535" i="15"/>
  <c r="AV536" i="15"/>
  <c r="AV537" i="15"/>
  <c r="AV538" i="15"/>
  <c r="AV539" i="15"/>
  <c r="AV540" i="15"/>
  <c r="AV541" i="15"/>
  <c r="AV542" i="15"/>
  <c r="AV543" i="15"/>
  <c r="AV544" i="15"/>
  <c r="AV545" i="15"/>
  <c r="AV546" i="15"/>
  <c r="AV547" i="15"/>
  <c r="AV548" i="15"/>
  <c r="AV549" i="15"/>
  <c r="AV550" i="15"/>
  <c r="AV551" i="15"/>
  <c r="AV552" i="15"/>
  <c r="AV553" i="15"/>
  <c r="AV554" i="15"/>
  <c r="AV555" i="15"/>
  <c r="AV556" i="15"/>
  <c r="AV557" i="15"/>
  <c r="AV558" i="15"/>
  <c r="AV559" i="15"/>
  <c r="AV560" i="15"/>
  <c r="AV561" i="15"/>
  <c r="AV562" i="15"/>
  <c r="AV563" i="15"/>
  <c r="AV564" i="15"/>
  <c r="AV565" i="15"/>
  <c r="AV566" i="15"/>
  <c r="AV567" i="15"/>
  <c r="AV568" i="15"/>
  <c r="AV569" i="15"/>
  <c r="AV570" i="15"/>
  <c r="AV571" i="15"/>
  <c r="AV572" i="15"/>
  <c r="AV573" i="15"/>
  <c r="AV574" i="15"/>
  <c r="AV575" i="15"/>
  <c r="AV576" i="15"/>
  <c r="AV577" i="15"/>
  <c r="AV578" i="15"/>
  <c r="AV579" i="15"/>
  <c r="AV580" i="15"/>
  <c r="AV581" i="15"/>
  <c r="AV582" i="15"/>
  <c r="AV583" i="15"/>
  <c r="AV584" i="15"/>
  <c r="AV585" i="15"/>
  <c r="AV586" i="15"/>
  <c r="AV587" i="15"/>
  <c r="AV588" i="15"/>
  <c r="AV589" i="15"/>
  <c r="AV590" i="15"/>
  <c r="AV591" i="15"/>
  <c r="AV592" i="15"/>
  <c r="AV593" i="15"/>
  <c r="AV594" i="15"/>
  <c r="AV595" i="15"/>
  <c r="AV596" i="15"/>
  <c r="AV597" i="15"/>
  <c r="AV598" i="15"/>
  <c r="AV599" i="15"/>
  <c r="AV600" i="15"/>
  <c r="AV601" i="15"/>
  <c r="AV602" i="15"/>
  <c r="AV603" i="15"/>
  <c r="AV604" i="15"/>
  <c r="AV605" i="15"/>
  <c r="AV606" i="15"/>
  <c r="AV607" i="15"/>
  <c r="AV608" i="15"/>
  <c r="AV609" i="15"/>
  <c r="AV610" i="15"/>
  <c r="AV611" i="15"/>
  <c r="AV612" i="15"/>
  <c r="AV613" i="15"/>
  <c r="AV614" i="15"/>
  <c r="AV615" i="15"/>
  <c r="AV616" i="15"/>
  <c r="AV617" i="15"/>
  <c r="AV618" i="15"/>
  <c r="AV619" i="15"/>
  <c r="AV620" i="15"/>
  <c r="AV621" i="15"/>
  <c r="AV622" i="15"/>
  <c r="AV623" i="15"/>
  <c r="AV624" i="15"/>
  <c r="AV625" i="15"/>
  <c r="AV626" i="15"/>
  <c r="AV627" i="15"/>
  <c r="AV628" i="15"/>
  <c r="AV629" i="15"/>
  <c r="AV630" i="15"/>
  <c r="AV631" i="15"/>
  <c r="AV632" i="15"/>
  <c r="AV633" i="15"/>
  <c r="AV634" i="15"/>
  <c r="AV635" i="15"/>
  <c r="AV636" i="15"/>
  <c r="AV637" i="15"/>
  <c r="AV638" i="15"/>
  <c r="AV639" i="15"/>
  <c r="AV640" i="15"/>
  <c r="AV641" i="15"/>
  <c r="AV642" i="15"/>
  <c r="AV643" i="15"/>
  <c r="AV644" i="15"/>
  <c r="AV645" i="15"/>
  <c r="AV646" i="15"/>
  <c r="AV647" i="15"/>
  <c r="AV648" i="15"/>
  <c r="AV649" i="15"/>
  <c r="AV650" i="15"/>
  <c r="AV651" i="15"/>
  <c r="AV652" i="15"/>
  <c r="AV653" i="15"/>
  <c r="AV654" i="15"/>
  <c r="AV655" i="15"/>
  <c r="AV656" i="15"/>
  <c r="AV657" i="15"/>
  <c r="AV658" i="15"/>
  <c r="AV659" i="15"/>
  <c r="AV660" i="15"/>
  <c r="AV661" i="15"/>
  <c r="AV662" i="15"/>
  <c r="AV663" i="15"/>
  <c r="AV664" i="15"/>
  <c r="AV665" i="15"/>
  <c r="AV666" i="15"/>
  <c r="AV667" i="15"/>
  <c r="AV668" i="15"/>
  <c r="AV669" i="15"/>
  <c r="AV670" i="15"/>
  <c r="AV671" i="15"/>
  <c r="AV672" i="15"/>
  <c r="AV673" i="15"/>
  <c r="AV674" i="15"/>
  <c r="AV675" i="15"/>
  <c r="AV676" i="15"/>
  <c r="AV677" i="15"/>
  <c r="AV678" i="15"/>
  <c r="AV679" i="15"/>
  <c r="AV680" i="15"/>
  <c r="AV681" i="15"/>
  <c r="AV682" i="15"/>
  <c r="AV683" i="15"/>
  <c r="AV684" i="15"/>
  <c r="AV685" i="15"/>
  <c r="AV686" i="15"/>
  <c r="AV687" i="15"/>
  <c r="AV688" i="15"/>
  <c r="AV689" i="15"/>
  <c r="AV690" i="15"/>
  <c r="AV691" i="15"/>
  <c r="AV692" i="15"/>
  <c r="AV693" i="15"/>
  <c r="AV694" i="15"/>
  <c r="AV695" i="15"/>
  <c r="AV696" i="15"/>
  <c r="AV697" i="15"/>
  <c r="AV698" i="15"/>
  <c r="AV699" i="15"/>
  <c r="AV700" i="15"/>
  <c r="AV701" i="15"/>
  <c r="AV702" i="15"/>
  <c r="AV703" i="15"/>
  <c r="AV704" i="15"/>
  <c r="AV705" i="15"/>
  <c r="AV706" i="15"/>
  <c r="AV707" i="15"/>
  <c r="AV708" i="15"/>
  <c r="AV709" i="15"/>
  <c r="AV710" i="15"/>
  <c r="AV711" i="15"/>
  <c r="AV712" i="15"/>
  <c r="AV713" i="15"/>
  <c r="AV714" i="15"/>
  <c r="AV715" i="15"/>
  <c r="AV716" i="15"/>
  <c r="AV717" i="15"/>
  <c r="AV718" i="15"/>
  <c r="AV719" i="15"/>
  <c r="AV720" i="15"/>
  <c r="AV721" i="15"/>
  <c r="AV722" i="15"/>
  <c r="AV723" i="15"/>
  <c r="AV724" i="15"/>
  <c r="AV725" i="15"/>
  <c r="AV726" i="15"/>
  <c r="AV727" i="15"/>
  <c r="AV728" i="15"/>
  <c r="AV729" i="15"/>
  <c r="AV730" i="15"/>
  <c r="AV731" i="15"/>
  <c r="AV732" i="15"/>
  <c r="AV733" i="15"/>
  <c r="AV734" i="15"/>
  <c r="AV735" i="15"/>
  <c r="AV736" i="15"/>
  <c r="AV737" i="15"/>
  <c r="AV738" i="15"/>
  <c r="AV739" i="15"/>
  <c r="AV740" i="15"/>
  <c r="AV741" i="15"/>
  <c r="AV742" i="15"/>
  <c r="AV743" i="15"/>
  <c r="AV744" i="15"/>
  <c r="AV745" i="15"/>
  <c r="AV746" i="15"/>
  <c r="AV747" i="15"/>
  <c r="AV748" i="15"/>
  <c r="AV749" i="15"/>
  <c r="AV750" i="15"/>
  <c r="AV751" i="15"/>
  <c r="AV752" i="15"/>
  <c r="AV753" i="15"/>
  <c r="AV754" i="15"/>
  <c r="AV755" i="15"/>
  <c r="AV756" i="15"/>
  <c r="AV757" i="15"/>
  <c r="AV758" i="15"/>
  <c r="AV759" i="15"/>
  <c r="AV760" i="15"/>
  <c r="AV761" i="15"/>
  <c r="AV762" i="15"/>
  <c r="AV763" i="15"/>
  <c r="AV764" i="15"/>
  <c r="AV765" i="15"/>
  <c r="AV766" i="15"/>
  <c r="AV767" i="15"/>
  <c r="AV768" i="15"/>
  <c r="AV769" i="15"/>
  <c r="AV770" i="15"/>
  <c r="AV771" i="15"/>
  <c r="AV772" i="15"/>
  <c r="AV773" i="15"/>
  <c r="AV774" i="15"/>
  <c r="AV775" i="15"/>
  <c r="AV776" i="15"/>
  <c r="AV777" i="15"/>
  <c r="AV778" i="15"/>
  <c r="AV779" i="15"/>
  <c r="AV780" i="15"/>
  <c r="AV781" i="15"/>
  <c r="AV782" i="15"/>
  <c r="AV783" i="15"/>
  <c r="AV784" i="15"/>
  <c r="AV785" i="15"/>
  <c r="AV786" i="15"/>
  <c r="AV787" i="15"/>
  <c r="AV788" i="15"/>
  <c r="AV789" i="15"/>
  <c r="AV790" i="15"/>
  <c r="AV791" i="15"/>
  <c r="AV792" i="15"/>
  <c r="AV793" i="15"/>
  <c r="AV794" i="15"/>
  <c r="AV795" i="15"/>
  <c r="AV796" i="15"/>
  <c r="AV797" i="15"/>
  <c r="AV798" i="15"/>
  <c r="AV799" i="15"/>
  <c r="AV800" i="15"/>
  <c r="AV801" i="15"/>
  <c r="AV802" i="15"/>
  <c r="AV803" i="15"/>
  <c r="AV804" i="15"/>
  <c r="AV805" i="15"/>
  <c r="AV806" i="15"/>
  <c r="AV807" i="15"/>
  <c r="AV808" i="15"/>
  <c r="AV809" i="15"/>
  <c r="AV810" i="15"/>
  <c r="AV811" i="15"/>
  <c r="AV812" i="15"/>
  <c r="AV813" i="15"/>
  <c r="AV814" i="15"/>
  <c r="AV815" i="15"/>
  <c r="AV816" i="15"/>
  <c r="AV817" i="15"/>
  <c r="AV818" i="15"/>
  <c r="AV819" i="15"/>
  <c r="AV820" i="15"/>
  <c r="AV821" i="15"/>
  <c r="AV822" i="15"/>
  <c r="AV823" i="15"/>
  <c r="AV824" i="15"/>
  <c r="AV825" i="15"/>
  <c r="AV826" i="15"/>
  <c r="AV827" i="15"/>
  <c r="AV828" i="15"/>
  <c r="AV829" i="15"/>
  <c r="AV830" i="15"/>
  <c r="AV831" i="15"/>
  <c r="AV832" i="15"/>
  <c r="AV833" i="15"/>
  <c r="AV834" i="15"/>
  <c r="AV835" i="15"/>
  <c r="AV836" i="15"/>
  <c r="AV837" i="15"/>
  <c r="AV838" i="15"/>
  <c r="AV839" i="15"/>
  <c r="AV840" i="15"/>
  <c r="AV841" i="15"/>
  <c r="AV842" i="15"/>
  <c r="AV843" i="15"/>
  <c r="AV844" i="15"/>
  <c r="AV845" i="15"/>
  <c r="AV846" i="15"/>
  <c r="AV847" i="15"/>
  <c r="AV848" i="15"/>
  <c r="AV849" i="15"/>
  <c r="AV850" i="15"/>
  <c r="AV851" i="15"/>
  <c r="AV852" i="15"/>
  <c r="AV853" i="15"/>
  <c r="AV854" i="15"/>
  <c r="AV855" i="15"/>
  <c r="AV856" i="15"/>
  <c r="AV857" i="15"/>
  <c r="AV858" i="15"/>
  <c r="AV859" i="15"/>
  <c r="AV860" i="15"/>
  <c r="AV861" i="15"/>
  <c r="AV862" i="15"/>
  <c r="AV863" i="15"/>
  <c r="AV864" i="15"/>
  <c r="AV865" i="15"/>
  <c r="AV866" i="15"/>
  <c r="AV867" i="15"/>
  <c r="AV868" i="15"/>
  <c r="AV869" i="15"/>
  <c r="AV870" i="15"/>
  <c r="AV871" i="15"/>
  <c r="AV872" i="15"/>
  <c r="AV873" i="15"/>
  <c r="AV874" i="15"/>
  <c r="AV875" i="15"/>
  <c r="AV876" i="15"/>
  <c r="AV877" i="15"/>
  <c r="AV878" i="15"/>
  <c r="AV879" i="15"/>
  <c r="AV880" i="15"/>
  <c r="AV881" i="15"/>
  <c r="AV882" i="15"/>
  <c r="AU20" i="15"/>
  <c r="AU21" i="15"/>
  <c r="AU22" i="15"/>
  <c r="AU23" i="15"/>
  <c r="AU24" i="15"/>
  <c r="AU25" i="15"/>
  <c r="AU26" i="15"/>
  <c r="AU27" i="15"/>
  <c r="AU28" i="15"/>
  <c r="AU29" i="15"/>
  <c r="AU30" i="15"/>
  <c r="AU31" i="15"/>
  <c r="AU32" i="15"/>
  <c r="AU33" i="15"/>
  <c r="AU34" i="15"/>
  <c r="AU35" i="15"/>
  <c r="AU36" i="15"/>
  <c r="AU37" i="15"/>
  <c r="AU38" i="15"/>
  <c r="AU39" i="15"/>
  <c r="AU40" i="15"/>
  <c r="AU41" i="15"/>
  <c r="AU42" i="15"/>
  <c r="AU43" i="15"/>
  <c r="AU44" i="15"/>
  <c r="AU45" i="15"/>
  <c r="AU46" i="15"/>
  <c r="AU47" i="15"/>
  <c r="AU48" i="15"/>
  <c r="AU49" i="15"/>
  <c r="AU50" i="15"/>
  <c r="AU51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U76" i="15"/>
  <c r="AU77" i="15"/>
  <c r="AU78" i="15"/>
  <c r="AU79" i="15"/>
  <c r="AU80" i="15"/>
  <c r="AU81" i="15"/>
  <c r="AU82" i="15"/>
  <c r="AU83" i="15"/>
  <c r="AU84" i="15"/>
  <c r="AU85" i="15"/>
  <c r="AU86" i="15"/>
  <c r="AU87" i="15"/>
  <c r="AU88" i="15"/>
  <c r="AU89" i="15"/>
  <c r="AU90" i="15"/>
  <c r="AU91" i="15"/>
  <c r="AU92" i="15"/>
  <c r="AU93" i="15"/>
  <c r="AU94" i="15"/>
  <c r="AU95" i="15"/>
  <c r="AU96" i="15"/>
  <c r="AU97" i="15"/>
  <c r="AU98" i="15"/>
  <c r="AU99" i="15"/>
  <c r="AU100" i="15"/>
  <c r="AU101" i="15"/>
  <c r="AU102" i="15"/>
  <c r="AU103" i="15"/>
  <c r="AU104" i="15"/>
  <c r="AU105" i="15"/>
  <c r="AU106" i="15"/>
  <c r="AU107" i="15"/>
  <c r="AU108" i="15"/>
  <c r="AU109" i="15"/>
  <c r="AU110" i="15"/>
  <c r="AU111" i="15"/>
  <c r="AU112" i="15"/>
  <c r="AU113" i="15"/>
  <c r="AU114" i="15"/>
  <c r="AU115" i="15"/>
  <c r="AU116" i="15"/>
  <c r="AU117" i="15"/>
  <c r="AU118" i="15"/>
  <c r="AU119" i="15"/>
  <c r="AU120" i="15"/>
  <c r="AU121" i="15"/>
  <c r="AU122" i="15"/>
  <c r="AU123" i="15"/>
  <c r="AU124" i="15"/>
  <c r="AU125" i="15"/>
  <c r="AU126" i="15"/>
  <c r="AU127" i="15"/>
  <c r="AU128" i="15"/>
  <c r="AU129" i="15"/>
  <c r="AU130" i="15"/>
  <c r="AU131" i="15"/>
  <c r="AU132" i="15"/>
  <c r="AU133" i="15"/>
  <c r="AU134" i="15"/>
  <c r="AU135" i="15"/>
  <c r="AU136" i="15"/>
  <c r="AU137" i="15"/>
  <c r="AU138" i="15"/>
  <c r="AU139" i="15"/>
  <c r="AU140" i="15"/>
  <c r="AU141" i="15"/>
  <c r="AU142" i="15"/>
  <c r="AU143" i="15"/>
  <c r="AU144" i="15"/>
  <c r="AU145" i="15"/>
  <c r="AU146" i="15"/>
  <c r="AU147" i="15"/>
  <c r="AU148" i="15"/>
  <c r="AU149" i="15"/>
  <c r="AU150" i="15"/>
  <c r="AU151" i="15"/>
  <c r="AU152" i="15"/>
  <c r="AU153" i="15"/>
  <c r="AU154" i="15"/>
  <c r="AU155" i="15"/>
  <c r="AU156" i="15"/>
  <c r="AU157" i="15"/>
  <c r="AU158" i="15"/>
  <c r="AU159" i="15"/>
  <c r="AU160" i="15"/>
  <c r="AU161" i="15"/>
  <c r="AU162" i="15"/>
  <c r="AU163" i="15"/>
  <c r="AU164" i="15"/>
  <c r="AU165" i="15"/>
  <c r="AU166" i="15"/>
  <c r="AU167" i="15"/>
  <c r="AU168" i="15"/>
  <c r="AU169" i="15"/>
  <c r="AU170" i="15"/>
  <c r="AU171" i="15"/>
  <c r="AU172" i="15"/>
  <c r="AU173" i="15"/>
  <c r="AU174" i="15"/>
  <c r="AU175" i="15"/>
  <c r="AU176" i="15"/>
  <c r="AU177" i="15"/>
  <c r="AU178" i="15"/>
  <c r="AU179" i="15"/>
  <c r="AU180" i="15"/>
  <c r="AU181" i="15"/>
  <c r="AU182" i="15"/>
  <c r="AU183" i="15"/>
  <c r="AU184" i="15"/>
  <c r="AU185" i="15"/>
  <c r="AU186" i="15"/>
  <c r="AU187" i="15"/>
  <c r="AU188" i="15"/>
  <c r="AU189" i="15"/>
  <c r="AU190" i="15"/>
  <c r="AU191" i="15"/>
  <c r="AU192" i="15"/>
  <c r="AU193" i="15"/>
  <c r="AU194" i="15"/>
  <c r="AU195" i="15"/>
  <c r="AU196" i="15"/>
  <c r="AU197" i="15"/>
  <c r="AU198" i="15"/>
  <c r="AU199" i="15"/>
  <c r="AU200" i="15"/>
  <c r="AU201" i="15"/>
  <c r="AU202" i="15"/>
  <c r="AU203" i="15"/>
  <c r="AU204" i="15"/>
  <c r="AU205" i="15"/>
  <c r="AU206" i="15"/>
  <c r="AU207" i="15"/>
  <c r="AU208" i="15"/>
  <c r="AU209" i="15"/>
  <c r="AU210" i="15"/>
  <c r="AU211" i="15"/>
  <c r="AU212" i="15"/>
  <c r="AU213" i="15"/>
  <c r="AU214" i="15"/>
  <c r="AU215" i="15"/>
  <c r="AU216" i="15"/>
  <c r="AU217" i="15"/>
  <c r="AU218" i="15"/>
  <c r="AU219" i="15"/>
  <c r="AU220" i="15"/>
  <c r="AU221" i="15"/>
  <c r="AU222" i="15"/>
  <c r="AU223" i="15"/>
  <c r="AU224" i="15"/>
  <c r="AU225" i="15"/>
  <c r="AU226" i="15"/>
  <c r="AU227" i="15"/>
  <c r="AU228" i="15"/>
  <c r="AU229" i="15"/>
  <c r="AU230" i="15"/>
  <c r="AU231" i="15"/>
  <c r="AU232" i="15"/>
  <c r="AU233" i="15"/>
  <c r="AU234" i="15"/>
  <c r="AU235" i="15"/>
  <c r="AU236" i="15"/>
  <c r="AU237" i="15"/>
  <c r="AU238" i="15"/>
  <c r="AU239" i="15"/>
  <c r="AU240" i="15"/>
  <c r="AU241" i="15"/>
  <c r="AU242" i="15"/>
  <c r="AU243" i="15"/>
  <c r="AU244" i="15"/>
  <c r="AU245" i="15"/>
  <c r="AU246" i="15"/>
  <c r="AU247" i="15"/>
  <c r="AU248" i="15"/>
  <c r="AU249" i="15"/>
  <c r="AU250" i="15"/>
  <c r="AU251" i="15"/>
  <c r="AU252" i="15"/>
  <c r="AU253" i="15"/>
  <c r="AU254" i="15"/>
  <c r="AU255" i="15"/>
  <c r="AU256" i="15"/>
  <c r="AU257" i="15"/>
  <c r="AU258" i="15"/>
  <c r="AU259" i="15"/>
  <c r="AU260" i="15"/>
  <c r="AU261" i="15"/>
  <c r="AU262" i="15"/>
  <c r="AU263" i="15"/>
  <c r="AU264" i="15"/>
  <c r="AU265" i="15"/>
  <c r="AU266" i="15"/>
  <c r="AU267" i="15"/>
  <c r="AU268" i="15"/>
  <c r="AU269" i="15"/>
  <c r="AU270" i="15"/>
  <c r="AU271" i="15"/>
  <c r="AU272" i="15"/>
  <c r="AU273" i="15"/>
  <c r="AU274" i="15"/>
  <c r="AU275" i="15"/>
  <c r="AU276" i="15"/>
  <c r="AU277" i="15"/>
  <c r="AU278" i="15"/>
  <c r="AU279" i="15"/>
  <c r="AU280" i="15"/>
  <c r="AU281" i="15"/>
  <c r="AU282" i="15"/>
  <c r="AU283" i="15"/>
  <c r="AU284" i="15"/>
  <c r="AU285" i="15"/>
  <c r="AU286" i="15"/>
  <c r="AU287" i="15"/>
  <c r="AU288" i="15"/>
  <c r="AU289" i="15"/>
  <c r="AU290" i="15"/>
  <c r="AU291" i="15"/>
  <c r="AU292" i="15"/>
  <c r="AU293" i="15"/>
  <c r="AU294" i="15"/>
  <c r="AU295" i="15"/>
  <c r="AU296" i="15"/>
  <c r="AU297" i="15"/>
  <c r="AU298" i="15"/>
  <c r="AU299" i="15"/>
  <c r="AU300" i="15"/>
  <c r="AU301" i="15"/>
  <c r="AU302" i="15"/>
  <c r="AU303" i="15"/>
  <c r="AU304" i="15"/>
  <c r="AU305" i="15"/>
  <c r="AU306" i="15"/>
  <c r="AU307" i="15"/>
  <c r="AU308" i="15"/>
  <c r="AU309" i="15"/>
  <c r="AU310" i="15"/>
  <c r="AU311" i="15"/>
  <c r="AU312" i="15"/>
  <c r="AU313" i="15"/>
  <c r="AU314" i="15"/>
  <c r="AU315" i="15"/>
  <c r="AU316" i="15"/>
  <c r="AU317" i="15"/>
  <c r="AU318" i="15"/>
  <c r="AU319" i="15"/>
  <c r="AU320" i="15"/>
  <c r="AU321" i="15"/>
  <c r="AU322" i="15"/>
  <c r="AU323" i="15"/>
  <c r="AU324" i="15"/>
  <c r="AU325" i="15"/>
  <c r="AU326" i="15"/>
  <c r="AU327" i="15"/>
  <c r="AU328" i="15"/>
  <c r="AU329" i="15"/>
  <c r="AU330" i="15"/>
  <c r="AU331" i="15"/>
  <c r="AU332" i="15"/>
  <c r="AU333" i="15"/>
  <c r="AU334" i="15"/>
  <c r="AU335" i="15"/>
  <c r="AU336" i="15"/>
  <c r="AU337" i="15"/>
  <c r="AU338" i="15"/>
  <c r="AU339" i="15"/>
  <c r="AU340" i="15"/>
  <c r="AU341" i="15"/>
  <c r="AU342" i="15"/>
  <c r="AU343" i="15"/>
  <c r="AU344" i="15"/>
  <c r="AU345" i="15"/>
  <c r="AU346" i="15"/>
  <c r="AU347" i="15"/>
  <c r="AU348" i="15"/>
  <c r="AU349" i="15"/>
  <c r="AU350" i="15"/>
  <c r="AU351" i="15"/>
  <c r="AU352" i="15"/>
  <c r="AU353" i="15"/>
  <c r="AU354" i="15"/>
  <c r="AU355" i="15"/>
  <c r="AU356" i="15"/>
  <c r="AU357" i="15"/>
  <c r="AU358" i="15"/>
  <c r="AU359" i="15"/>
  <c r="AU360" i="15"/>
  <c r="AU361" i="15"/>
  <c r="AU362" i="15"/>
  <c r="AU363" i="15"/>
  <c r="AU364" i="15"/>
  <c r="AU365" i="15"/>
  <c r="AU366" i="15"/>
  <c r="AU367" i="15"/>
  <c r="AU368" i="15"/>
  <c r="AU369" i="15"/>
  <c r="AU370" i="15"/>
  <c r="AU371" i="15"/>
  <c r="AU372" i="15"/>
  <c r="AU373" i="15"/>
  <c r="AU374" i="15"/>
  <c r="AU375" i="15"/>
  <c r="AU376" i="15"/>
  <c r="AU377" i="15"/>
  <c r="AU378" i="15"/>
  <c r="AU379" i="15"/>
  <c r="AU380" i="15"/>
  <c r="AU381" i="15"/>
  <c r="AU382" i="15"/>
  <c r="AU383" i="15"/>
  <c r="AU384" i="15"/>
  <c r="AU385" i="15"/>
  <c r="AU386" i="15"/>
  <c r="AU387" i="15"/>
  <c r="AU388" i="15"/>
  <c r="AU389" i="15"/>
  <c r="AU390" i="15"/>
  <c r="AU391" i="15"/>
  <c r="AU392" i="15"/>
  <c r="AU393" i="15"/>
  <c r="AU394" i="15"/>
  <c r="AU395" i="15"/>
  <c r="AU396" i="15"/>
  <c r="AU397" i="15"/>
  <c r="AU398" i="15"/>
  <c r="AU399" i="15"/>
  <c r="AU400" i="15"/>
  <c r="AU401" i="15"/>
  <c r="AU402" i="15"/>
  <c r="AU403" i="15"/>
  <c r="AU404" i="15"/>
  <c r="AU405" i="15"/>
  <c r="AU406" i="15"/>
  <c r="AU407" i="15"/>
  <c r="AU408" i="15"/>
  <c r="AU409" i="15"/>
  <c r="AU410" i="15"/>
  <c r="AU411" i="15"/>
  <c r="AU412" i="15"/>
  <c r="AU413" i="15"/>
  <c r="AU414" i="15"/>
  <c r="AU415" i="15"/>
  <c r="AU416" i="15"/>
  <c r="AU417" i="15"/>
  <c r="AU418" i="15"/>
  <c r="AU419" i="15"/>
  <c r="AU420" i="15"/>
  <c r="AU421" i="15"/>
  <c r="AU422" i="15"/>
  <c r="AU423" i="15"/>
  <c r="AU424" i="15"/>
  <c r="AU425" i="15"/>
  <c r="AU426" i="15"/>
  <c r="AU427" i="15"/>
  <c r="AU428" i="15"/>
  <c r="AU429" i="15"/>
  <c r="AU430" i="15"/>
  <c r="AU431" i="15"/>
  <c r="AU432" i="15"/>
  <c r="AU433" i="15"/>
  <c r="AU434" i="15"/>
  <c r="AU435" i="15"/>
  <c r="AU436" i="15"/>
  <c r="AU437" i="15"/>
  <c r="AU438" i="15"/>
  <c r="AU439" i="15"/>
  <c r="AU440" i="15"/>
  <c r="AU441" i="15"/>
  <c r="AU442" i="15"/>
  <c r="AU443" i="15"/>
  <c r="AU444" i="15"/>
  <c r="AU445" i="15"/>
  <c r="AU446" i="15"/>
  <c r="AU447" i="15"/>
  <c r="AU448" i="15"/>
  <c r="AU449" i="15"/>
  <c r="AU450" i="15"/>
  <c r="AU451" i="15"/>
  <c r="AU452" i="15"/>
  <c r="AU453" i="15"/>
  <c r="AU454" i="15"/>
  <c r="AU455" i="15"/>
  <c r="AU456" i="15"/>
  <c r="AU457" i="15"/>
  <c r="AU458" i="15"/>
  <c r="AU459" i="15"/>
  <c r="AU460" i="15"/>
  <c r="AU461" i="15"/>
  <c r="AU462" i="15"/>
  <c r="AU463" i="15"/>
  <c r="AU464" i="15"/>
  <c r="AU465" i="15"/>
  <c r="AU466" i="15"/>
  <c r="AU467" i="15"/>
  <c r="AU468" i="15"/>
  <c r="AU469" i="15"/>
  <c r="AU470" i="15"/>
  <c r="AU471" i="15"/>
  <c r="AU472" i="15"/>
  <c r="AU473" i="15"/>
  <c r="AU474" i="15"/>
  <c r="AU475" i="15"/>
  <c r="AU476" i="15"/>
  <c r="AU477" i="15"/>
  <c r="AU478" i="15"/>
  <c r="AU479" i="15"/>
  <c r="AU480" i="15"/>
  <c r="AU481" i="15"/>
  <c r="AU482" i="15"/>
  <c r="AU483" i="15"/>
  <c r="AU484" i="15"/>
  <c r="AU485" i="15"/>
  <c r="AU486" i="15"/>
  <c r="AU487" i="15"/>
  <c r="AU488" i="15"/>
  <c r="AU489" i="15"/>
  <c r="AU490" i="15"/>
  <c r="AU491" i="15"/>
  <c r="AU492" i="15"/>
  <c r="AU493" i="15"/>
  <c r="AU494" i="15"/>
  <c r="AU495" i="15"/>
  <c r="AU496" i="15"/>
  <c r="AU497" i="15"/>
  <c r="AU498" i="15"/>
  <c r="AU499" i="15"/>
  <c r="AU500" i="15"/>
  <c r="AU501" i="15"/>
  <c r="AU502" i="15"/>
  <c r="AU503" i="15"/>
  <c r="AU504" i="15"/>
  <c r="AU505" i="15"/>
  <c r="AU506" i="15"/>
  <c r="AU507" i="15"/>
  <c r="AU508" i="15"/>
  <c r="AU509" i="15"/>
  <c r="AU510" i="15"/>
  <c r="AU511" i="15"/>
  <c r="AU512" i="15"/>
  <c r="AU513" i="15"/>
  <c r="AU514" i="15"/>
  <c r="AU515" i="15"/>
  <c r="AU516" i="15"/>
  <c r="AU517" i="15"/>
  <c r="AU518" i="15"/>
  <c r="AU519" i="15"/>
  <c r="AU520" i="15"/>
  <c r="AU521" i="15"/>
  <c r="AU522" i="15"/>
  <c r="AU523" i="15"/>
  <c r="AU524" i="15"/>
  <c r="AU525" i="15"/>
  <c r="AU526" i="15"/>
  <c r="AU527" i="15"/>
  <c r="AU528" i="15"/>
  <c r="AU529" i="15"/>
  <c r="AU530" i="15"/>
  <c r="AU531" i="15"/>
  <c r="AU532" i="15"/>
  <c r="AU533" i="15"/>
  <c r="AU534" i="15"/>
  <c r="AU535" i="15"/>
  <c r="AU536" i="15"/>
  <c r="AU537" i="15"/>
  <c r="AU538" i="15"/>
  <c r="AU539" i="15"/>
  <c r="AU540" i="15"/>
  <c r="AU541" i="15"/>
  <c r="AU542" i="15"/>
  <c r="AU543" i="15"/>
  <c r="AU544" i="15"/>
  <c r="AU545" i="15"/>
  <c r="AU546" i="15"/>
  <c r="AU547" i="15"/>
  <c r="AU548" i="15"/>
  <c r="AU549" i="15"/>
  <c r="AU550" i="15"/>
  <c r="AU551" i="15"/>
  <c r="AU552" i="15"/>
  <c r="AU553" i="15"/>
  <c r="AU554" i="15"/>
  <c r="AU555" i="15"/>
  <c r="AU556" i="15"/>
  <c r="AU557" i="15"/>
  <c r="AU558" i="15"/>
  <c r="AU559" i="15"/>
  <c r="AU560" i="15"/>
  <c r="AU561" i="15"/>
  <c r="AU562" i="15"/>
  <c r="AU563" i="15"/>
  <c r="AU564" i="15"/>
  <c r="AU565" i="15"/>
  <c r="AU566" i="15"/>
  <c r="AU567" i="15"/>
  <c r="AU568" i="15"/>
  <c r="AU569" i="15"/>
  <c r="AU570" i="15"/>
  <c r="AU571" i="15"/>
  <c r="AU572" i="15"/>
  <c r="AU573" i="15"/>
  <c r="AU574" i="15"/>
  <c r="AU575" i="15"/>
  <c r="AU576" i="15"/>
  <c r="AU577" i="15"/>
  <c r="AU578" i="15"/>
  <c r="AU579" i="15"/>
  <c r="AU580" i="15"/>
  <c r="AU581" i="15"/>
  <c r="AU582" i="15"/>
  <c r="AU583" i="15"/>
  <c r="AU584" i="15"/>
  <c r="AU585" i="15"/>
  <c r="AU586" i="15"/>
  <c r="AU587" i="15"/>
  <c r="AU588" i="15"/>
  <c r="AU589" i="15"/>
  <c r="AU590" i="15"/>
  <c r="AU591" i="15"/>
  <c r="AU592" i="15"/>
  <c r="AU593" i="15"/>
  <c r="AU594" i="15"/>
  <c r="AU595" i="15"/>
  <c r="AU596" i="15"/>
  <c r="AU597" i="15"/>
  <c r="AU598" i="15"/>
  <c r="AU599" i="15"/>
  <c r="AU600" i="15"/>
  <c r="AU601" i="15"/>
  <c r="AU602" i="15"/>
  <c r="AU603" i="15"/>
  <c r="AU604" i="15"/>
  <c r="AU605" i="15"/>
  <c r="AU606" i="15"/>
  <c r="AU607" i="15"/>
  <c r="AU608" i="15"/>
  <c r="AU609" i="15"/>
  <c r="AU610" i="15"/>
  <c r="AU611" i="15"/>
  <c r="AU612" i="15"/>
  <c r="AU613" i="15"/>
  <c r="AU614" i="15"/>
  <c r="AU615" i="15"/>
  <c r="AU616" i="15"/>
  <c r="AU617" i="15"/>
  <c r="AU618" i="15"/>
  <c r="AU619" i="15"/>
  <c r="AU620" i="15"/>
  <c r="AU621" i="15"/>
  <c r="AU622" i="15"/>
  <c r="AU623" i="15"/>
  <c r="AU624" i="15"/>
  <c r="AU625" i="15"/>
  <c r="AU626" i="15"/>
  <c r="AU627" i="15"/>
  <c r="AU628" i="15"/>
  <c r="AU629" i="15"/>
  <c r="AU630" i="15"/>
  <c r="AU631" i="15"/>
  <c r="AU632" i="15"/>
  <c r="AU633" i="15"/>
  <c r="AU634" i="15"/>
  <c r="AU635" i="15"/>
  <c r="AU636" i="15"/>
  <c r="AU637" i="15"/>
  <c r="AU638" i="15"/>
  <c r="AU639" i="15"/>
  <c r="AU640" i="15"/>
  <c r="AU641" i="15"/>
  <c r="AU642" i="15"/>
  <c r="AU643" i="15"/>
  <c r="AU644" i="15"/>
  <c r="AU645" i="15"/>
  <c r="AU646" i="15"/>
  <c r="AU647" i="15"/>
  <c r="AU648" i="15"/>
  <c r="AU649" i="15"/>
  <c r="AU650" i="15"/>
  <c r="AU651" i="15"/>
  <c r="AU652" i="15"/>
  <c r="AU653" i="15"/>
  <c r="AU654" i="15"/>
  <c r="AU655" i="15"/>
  <c r="AU656" i="15"/>
  <c r="AU657" i="15"/>
  <c r="AU658" i="15"/>
  <c r="AU659" i="15"/>
  <c r="AU660" i="15"/>
  <c r="AU661" i="15"/>
  <c r="AU662" i="15"/>
  <c r="AU663" i="15"/>
  <c r="AU664" i="15"/>
  <c r="AU665" i="15"/>
  <c r="AU666" i="15"/>
  <c r="AU667" i="15"/>
  <c r="AU668" i="15"/>
  <c r="AU669" i="15"/>
  <c r="AU670" i="15"/>
  <c r="AU671" i="15"/>
  <c r="AU672" i="15"/>
  <c r="AU673" i="15"/>
  <c r="AU674" i="15"/>
  <c r="AU675" i="15"/>
  <c r="AU676" i="15"/>
  <c r="AU677" i="15"/>
  <c r="AU678" i="15"/>
  <c r="AU679" i="15"/>
  <c r="AU680" i="15"/>
  <c r="AU681" i="15"/>
  <c r="AU682" i="15"/>
  <c r="AU683" i="15"/>
  <c r="AU684" i="15"/>
  <c r="AU685" i="15"/>
  <c r="AU686" i="15"/>
  <c r="AU687" i="15"/>
  <c r="AU688" i="15"/>
  <c r="AU689" i="15"/>
  <c r="AU690" i="15"/>
  <c r="AU691" i="15"/>
  <c r="AU692" i="15"/>
  <c r="AU693" i="15"/>
  <c r="AU694" i="15"/>
  <c r="AU695" i="15"/>
  <c r="AU696" i="15"/>
  <c r="AU697" i="15"/>
  <c r="AU698" i="15"/>
  <c r="AU699" i="15"/>
  <c r="AU700" i="15"/>
  <c r="AU701" i="15"/>
  <c r="AU702" i="15"/>
  <c r="AU703" i="15"/>
  <c r="AU704" i="15"/>
  <c r="AU705" i="15"/>
  <c r="AU706" i="15"/>
  <c r="AU707" i="15"/>
  <c r="AU708" i="15"/>
  <c r="AU709" i="15"/>
  <c r="AU710" i="15"/>
  <c r="AU711" i="15"/>
  <c r="AU712" i="15"/>
  <c r="AU713" i="15"/>
  <c r="AU714" i="15"/>
  <c r="AU715" i="15"/>
  <c r="AU716" i="15"/>
  <c r="AU717" i="15"/>
  <c r="AU718" i="15"/>
  <c r="AU719" i="15"/>
  <c r="AU720" i="15"/>
  <c r="AU721" i="15"/>
  <c r="AU722" i="15"/>
  <c r="AU723" i="15"/>
  <c r="AU724" i="15"/>
  <c r="AU725" i="15"/>
  <c r="AU726" i="15"/>
  <c r="AU727" i="15"/>
  <c r="AU728" i="15"/>
  <c r="AU729" i="15"/>
  <c r="AU730" i="15"/>
  <c r="AU731" i="15"/>
  <c r="AU732" i="15"/>
  <c r="AU733" i="15"/>
  <c r="AU734" i="15"/>
  <c r="AU735" i="15"/>
  <c r="AU736" i="15"/>
  <c r="AU737" i="15"/>
  <c r="AU738" i="15"/>
  <c r="AU739" i="15"/>
  <c r="AU740" i="15"/>
  <c r="AU741" i="15"/>
  <c r="AU742" i="15"/>
  <c r="AU743" i="15"/>
  <c r="AU744" i="15"/>
  <c r="AU745" i="15"/>
  <c r="AU746" i="15"/>
  <c r="AU747" i="15"/>
  <c r="AU748" i="15"/>
  <c r="AU749" i="15"/>
  <c r="AU750" i="15"/>
  <c r="AU751" i="15"/>
  <c r="AU752" i="15"/>
  <c r="AU753" i="15"/>
  <c r="AU754" i="15"/>
  <c r="AU755" i="15"/>
  <c r="AU756" i="15"/>
  <c r="AU757" i="15"/>
  <c r="AU758" i="15"/>
  <c r="AU759" i="15"/>
  <c r="AU760" i="15"/>
  <c r="AU761" i="15"/>
  <c r="AU762" i="15"/>
  <c r="AU763" i="15"/>
  <c r="AU764" i="15"/>
  <c r="AU765" i="15"/>
  <c r="AU766" i="15"/>
  <c r="AU767" i="15"/>
  <c r="AU768" i="15"/>
  <c r="AU769" i="15"/>
  <c r="AU770" i="15"/>
  <c r="AU771" i="15"/>
  <c r="AU772" i="15"/>
  <c r="AU773" i="15"/>
  <c r="AU774" i="15"/>
  <c r="AU775" i="15"/>
  <c r="AU776" i="15"/>
  <c r="AU777" i="15"/>
  <c r="AU778" i="15"/>
  <c r="AU779" i="15"/>
  <c r="AU780" i="15"/>
  <c r="AU781" i="15"/>
  <c r="AU782" i="15"/>
  <c r="AU783" i="15"/>
  <c r="AU784" i="15"/>
  <c r="AU785" i="15"/>
  <c r="AU786" i="15"/>
  <c r="AU787" i="15"/>
  <c r="AU788" i="15"/>
  <c r="AU789" i="15"/>
  <c r="AU790" i="15"/>
  <c r="AU791" i="15"/>
  <c r="AU792" i="15"/>
  <c r="AU793" i="15"/>
  <c r="AU794" i="15"/>
  <c r="AU795" i="15"/>
  <c r="AU796" i="15"/>
  <c r="AU797" i="15"/>
  <c r="AU798" i="15"/>
  <c r="AU799" i="15"/>
  <c r="AU800" i="15"/>
  <c r="AU801" i="15"/>
  <c r="AU802" i="15"/>
  <c r="AU803" i="15"/>
  <c r="AU804" i="15"/>
  <c r="AU805" i="15"/>
  <c r="AU806" i="15"/>
  <c r="AU807" i="15"/>
  <c r="AU808" i="15"/>
  <c r="AU809" i="15"/>
  <c r="AU810" i="15"/>
  <c r="AU811" i="15"/>
  <c r="AU812" i="15"/>
  <c r="AU813" i="15"/>
  <c r="AU814" i="15"/>
  <c r="AU815" i="15"/>
  <c r="AU816" i="15"/>
  <c r="AU817" i="15"/>
  <c r="AU818" i="15"/>
  <c r="AU819" i="15"/>
  <c r="AU820" i="15"/>
  <c r="AU821" i="15"/>
  <c r="AU822" i="15"/>
  <c r="AU823" i="15"/>
  <c r="AU824" i="15"/>
  <c r="AU825" i="15"/>
  <c r="AU826" i="15"/>
  <c r="AU827" i="15"/>
  <c r="AU828" i="15"/>
  <c r="AU829" i="15"/>
  <c r="AU830" i="15"/>
  <c r="AU831" i="15"/>
  <c r="AU832" i="15"/>
  <c r="AU833" i="15"/>
  <c r="AU834" i="15"/>
  <c r="AU835" i="15"/>
  <c r="AU836" i="15"/>
  <c r="AU837" i="15"/>
  <c r="AU838" i="15"/>
  <c r="AU839" i="15"/>
  <c r="AU840" i="15"/>
  <c r="AU841" i="15"/>
  <c r="AU842" i="15"/>
  <c r="AU843" i="15"/>
  <c r="AU844" i="15"/>
  <c r="AU845" i="15"/>
  <c r="AU846" i="15"/>
  <c r="AU847" i="15"/>
  <c r="AU848" i="15"/>
  <c r="AU849" i="15"/>
  <c r="AU850" i="15"/>
  <c r="AU851" i="15"/>
  <c r="AU852" i="15"/>
  <c r="AU853" i="15"/>
  <c r="AU854" i="15"/>
  <c r="AU855" i="15"/>
  <c r="AU856" i="15"/>
  <c r="AU857" i="15"/>
  <c r="AU858" i="15"/>
  <c r="AU859" i="15"/>
  <c r="AU860" i="15"/>
  <c r="AU861" i="15"/>
  <c r="AU862" i="15"/>
  <c r="AU863" i="15"/>
  <c r="AU864" i="15"/>
  <c r="AU865" i="15"/>
  <c r="AU866" i="15"/>
  <c r="AU867" i="15"/>
  <c r="AU868" i="15"/>
  <c r="AU869" i="15"/>
  <c r="AU870" i="15"/>
  <c r="AU871" i="15"/>
  <c r="AU872" i="15"/>
  <c r="AU873" i="15"/>
  <c r="AU874" i="15"/>
  <c r="AU875" i="15"/>
  <c r="AU876" i="15"/>
  <c r="AU877" i="15"/>
  <c r="AU878" i="15"/>
  <c r="AU879" i="15"/>
  <c r="AU880" i="15"/>
  <c r="AU881" i="15"/>
  <c r="AU882" i="15"/>
  <c r="AW19" i="15"/>
  <c r="AV19" i="15"/>
  <c r="AU19" i="15"/>
  <c r="AJ2" i="15"/>
  <c r="AK2" i="15"/>
  <c r="AL2" i="15"/>
  <c r="AM2" i="15"/>
  <c r="AN2" i="15"/>
  <c r="AO2" i="15"/>
  <c r="AP2" i="15"/>
  <c r="AQ2" i="15"/>
  <c r="AR2" i="15"/>
  <c r="AS2" i="15"/>
  <c r="AT2" i="15"/>
  <c r="AJ3" i="15"/>
  <c r="AJ5" i="15" s="1"/>
  <c r="AK3" i="15"/>
  <c r="AK5" i="15" s="1"/>
  <c r="AL3" i="15"/>
  <c r="AL5" i="15" s="1"/>
  <c r="AM3" i="15"/>
  <c r="AN3" i="15"/>
  <c r="AO3" i="15"/>
  <c r="AP3" i="15"/>
  <c r="AQ3" i="15"/>
  <c r="AU3" i="15" s="1"/>
  <c r="AR3" i="15"/>
  <c r="AV3" i="15" s="1"/>
  <c r="AS3" i="15"/>
  <c r="AW3" i="15" s="1"/>
  <c r="AT3" i="15"/>
  <c r="AJ4" i="15"/>
  <c r="AK4" i="15"/>
  <c r="AL4" i="15"/>
  <c r="AM4" i="15"/>
  <c r="AM6" i="15" s="1"/>
  <c r="AN4" i="15"/>
  <c r="AN6" i="15" s="1"/>
  <c r="AO4" i="15"/>
  <c r="AO6" i="15" s="1"/>
  <c r="AP4" i="15"/>
  <c r="AP6" i="15" s="1"/>
  <c r="AQ4" i="15"/>
  <c r="AU4" i="15" s="1"/>
  <c r="AR4" i="15"/>
  <c r="AV4" i="15" s="1"/>
  <c r="AS4" i="15"/>
  <c r="AW4" i="15" s="1"/>
  <c r="AT4" i="15"/>
  <c r="AT6" i="15" s="1"/>
  <c r="AM5" i="15"/>
  <c r="AN5" i="15"/>
  <c r="AO5" i="15"/>
  <c r="AP5" i="15"/>
  <c r="AQ5" i="15"/>
  <c r="AR5" i="15"/>
  <c r="AS5" i="15"/>
  <c r="AT5" i="15"/>
  <c r="AJ6" i="15"/>
  <c r="AK6" i="15"/>
  <c r="AL6" i="15"/>
  <c r="AU8" i="15"/>
  <c r="AV8" i="15"/>
  <c r="AW8" i="15"/>
  <c r="AU9" i="15"/>
  <c r="AV9" i="15"/>
  <c r="AW9" i="15"/>
  <c r="AU10" i="15"/>
  <c r="AV10" i="15"/>
  <c r="AW10" i="15"/>
  <c r="AU11" i="15"/>
  <c r="AV11" i="15"/>
  <c r="AW11" i="15"/>
  <c r="AJ13" i="15"/>
  <c r="AJ15" i="15" s="1"/>
  <c r="AK13" i="15"/>
  <c r="AL14" i="15" s="1"/>
  <c r="AL13" i="15"/>
  <c r="AL15" i="15" s="1"/>
  <c r="AM13" i="15"/>
  <c r="AM14" i="15" s="1"/>
  <c r="AN13" i="15"/>
  <c r="AN14" i="15" s="1"/>
  <c r="AO13" i="15"/>
  <c r="AP13" i="15"/>
  <c r="AP14" i="15" s="1"/>
  <c r="AQ13" i="15"/>
  <c r="AQ16" i="15" s="1"/>
  <c r="AR13" i="15"/>
  <c r="AR16" i="15" s="1"/>
  <c r="AS13" i="15"/>
  <c r="AS16" i="15" s="1"/>
  <c r="AT13" i="15"/>
  <c r="AX13" i="15"/>
  <c r="AY13" i="15"/>
  <c r="AZ13" i="15"/>
  <c r="BA13" i="15"/>
  <c r="BB13" i="15"/>
  <c r="BC13" i="15"/>
  <c r="BD13" i="15"/>
  <c r="BE13" i="15"/>
  <c r="BF13" i="15"/>
  <c r="BG13" i="15"/>
  <c r="BH13" i="15"/>
  <c r="BI13" i="15"/>
  <c r="BJ13" i="15"/>
  <c r="BK13" i="15"/>
  <c r="BL13" i="15"/>
  <c r="AJ14" i="15"/>
  <c r="AK14" i="15"/>
  <c r="AK16" i="15"/>
  <c r="AO16" i="15"/>
  <c r="AP16" i="15"/>
  <c r="AT16" i="15"/>
  <c r="BR17" i="15"/>
  <c r="BS17" i="15"/>
  <c r="BT17" i="15" s="1"/>
  <c r="BU17" i="15"/>
  <c r="BV17" i="15"/>
  <c r="BW17" i="15"/>
  <c r="BX17" i="15"/>
  <c r="BY17" i="15"/>
  <c r="BZ17" i="15"/>
  <c r="CA17" i="15"/>
  <c r="CB17" i="15" s="1"/>
  <c r="CC17" i="15"/>
  <c r="CD17" i="15"/>
  <c r="CE17" i="15"/>
  <c r="CF17" i="15"/>
  <c r="CG17" i="15"/>
  <c r="CH17" i="15" s="1"/>
  <c r="CI17" i="15"/>
  <c r="CJ17" i="15"/>
  <c r="CK17" i="15"/>
  <c r="CL17" i="15"/>
  <c r="CM17" i="15"/>
  <c r="CN17" i="15" s="1"/>
  <c r="CO17" i="15"/>
  <c r="CP17" i="15"/>
  <c r="CQ17" i="15"/>
  <c r="CR17" i="15" s="1"/>
  <c r="CS17" i="15"/>
  <c r="CT17" i="15" s="1"/>
  <c r="CU17" i="15"/>
  <c r="CV17" i="15"/>
  <c r="CW17" i="15"/>
  <c r="CX17" i="15" s="1"/>
  <c r="CY17" i="15"/>
  <c r="CZ17" i="15" s="1"/>
  <c r="DA17" i="15"/>
  <c r="DB17" i="15"/>
  <c r="DC17" i="15"/>
  <c r="DD17" i="15" s="1"/>
  <c r="DE17" i="15"/>
  <c r="DF17" i="15"/>
  <c r="DG17" i="15"/>
  <c r="DH17" i="15"/>
  <c r="DI17" i="15"/>
  <c r="DJ17" i="15" s="1"/>
  <c r="DK17" i="15"/>
  <c r="DL17" i="15"/>
  <c r="DM17" i="15"/>
  <c r="DN17" i="15"/>
  <c r="DO17" i="15"/>
  <c r="DP17" i="15" s="1"/>
  <c r="DQ17" i="15"/>
  <c r="DR17" i="15"/>
  <c r="DS17" i="15"/>
  <c r="DT17" i="15"/>
  <c r="DU17" i="15"/>
  <c r="DV17" i="15" s="1"/>
  <c r="DW17" i="15"/>
  <c r="DX17" i="15" s="1"/>
  <c r="DY17" i="15"/>
  <c r="DZ17" i="15"/>
  <c r="EA17" i="15"/>
  <c r="EB17" i="15" s="1"/>
  <c r="EC17" i="15"/>
  <c r="ED17" i="15" s="1"/>
  <c r="EE17" i="15"/>
  <c r="EF17" i="15"/>
  <c r="EG17" i="15"/>
  <c r="EH17" i="15" s="1"/>
  <c r="EI17" i="15"/>
  <c r="EJ17" i="15" s="1"/>
  <c r="EK17" i="15"/>
  <c r="EL17" i="15"/>
  <c r="EM17" i="15"/>
  <c r="EN17" i="15" s="1"/>
  <c r="EO17" i="15"/>
  <c r="EP17" i="15" s="1"/>
  <c r="EQ17" i="15"/>
  <c r="ER17" i="15"/>
  <c r="ES17" i="15"/>
  <c r="ET17" i="15" s="1"/>
  <c r="EU17" i="15"/>
  <c r="EV17" i="15" s="1"/>
  <c r="EW17" i="15"/>
  <c r="EX17" i="15"/>
  <c r="EY17" i="15"/>
  <c r="EZ17" i="15" s="1"/>
  <c r="FA17" i="15"/>
  <c r="FB17" i="15" s="1"/>
  <c r="FC17" i="15"/>
  <c r="FD17" i="15"/>
  <c r="FE17" i="15"/>
  <c r="FF17" i="15" s="1"/>
  <c r="FG17" i="15"/>
  <c r="FH17" i="15" s="1"/>
  <c r="FI17" i="15"/>
  <c r="FJ17" i="15"/>
  <c r="FK17" i="15"/>
  <c r="FL17" i="15" s="1"/>
  <c r="FM17" i="15"/>
  <c r="FN17" i="15" s="1"/>
  <c r="FO17" i="15"/>
  <c r="FP17" i="15"/>
  <c r="FQ17" i="15"/>
  <c r="FR17" i="15"/>
  <c r="FS17" i="15"/>
  <c r="FT17" i="15" s="1"/>
  <c r="FU17" i="15"/>
  <c r="FV17" i="15"/>
  <c r="FW17" i="15"/>
  <c r="FX17" i="15"/>
  <c r="FY17" i="15"/>
  <c r="FZ17" i="15" s="1"/>
  <c r="GA17" i="15"/>
  <c r="GB17" i="15"/>
  <c r="GC17" i="15"/>
  <c r="GD17" i="15"/>
  <c r="GE17" i="15"/>
  <c r="GF17" i="15" s="1"/>
  <c r="GG17" i="15"/>
  <c r="GH17" i="15"/>
  <c r="GI17" i="15"/>
  <c r="GJ17" i="15" s="1"/>
  <c r="GK17" i="15"/>
  <c r="GL17" i="15" s="1"/>
  <c r="GM17" i="15"/>
  <c r="GN17" i="15"/>
  <c r="GO17" i="15"/>
  <c r="GP17" i="15" s="1"/>
  <c r="GQ17" i="15"/>
  <c r="GR17" i="15" s="1"/>
  <c r="GS17" i="15"/>
  <c r="GT17" i="15"/>
  <c r="GU17" i="15"/>
  <c r="GV17" i="15" s="1"/>
  <c r="GW17" i="15"/>
  <c r="GX17" i="15"/>
  <c r="GY17" i="15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AA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AA7" i="17"/>
  <c r="AA11" i="17" s="1"/>
  <c r="Z7" i="17"/>
  <c r="AB6" i="17"/>
  <c r="AA6" i="17"/>
  <c r="Z6" i="17"/>
  <c r="AA5" i="17"/>
  <c r="AB5" i="17" s="1"/>
  <c r="Z5" i="17"/>
  <c r="AA4" i="17"/>
  <c r="Z4" i="17"/>
  <c r="AA8" i="17" s="1"/>
  <c r="AA3" i="17"/>
  <c r="AB3" i="17" s="1"/>
  <c r="Z3" i="17"/>
  <c r="P6" i="16"/>
  <c r="P9" i="16" s="1"/>
  <c r="O6" i="16"/>
  <c r="G6" i="16"/>
  <c r="M5" i="16"/>
  <c r="M8" i="16" s="1"/>
  <c r="L5" i="16"/>
  <c r="AG15" i="15"/>
  <c r="AB15" i="15"/>
  <c r="Y15" i="15"/>
  <c r="AF14" i="15"/>
  <c r="AE14" i="15"/>
  <c r="AD14" i="15"/>
  <c r="X14" i="15"/>
  <c r="U14" i="15"/>
  <c r="T14" i="15"/>
  <c r="R14" i="15"/>
  <c r="M14" i="15"/>
  <c r="L14" i="15"/>
  <c r="AI13" i="15"/>
  <c r="AI15" i="15" s="1"/>
  <c r="AH13" i="15"/>
  <c r="AH15" i="15" s="1"/>
  <c r="AG13" i="15"/>
  <c r="AG16" i="15" s="1"/>
  <c r="AF13" i="15"/>
  <c r="AF15" i="15" s="1"/>
  <c r="AE13" i="15"/>
  <c r="AE15" i="15" s="1"/>
  <c r="AD13" i="15"/>
  <c r="AC13" i="15"/>
  <c r="AB13" i="15"/>
  <c r="AB14" i="15" s="1"/>
  <c r="AA13" i="15"/>
  <c r="AA14" i="15" s="1"/>
  <c r="Z13" i="15"/>
  <c r="Z14" i="15" s="1"/>
  <c r="Y13" i="15"/>
  <c r="Y16" i="15" s="1"/>
  <c r="X13" i="15"/>
  <c r="Y14" i="15" s="1"/>
  <c r="W13" i="15"/>
  <c r="W15" i="15" s="1"/>
  <c r="V13" i="15"/>
  <c r="W14" i="15" s="1"/>
  <c r="U13" i="15"/>
  <c r="U15" i="15" s="1"/>
  <c r="T13" i="15"/>
  <c r="T15" i="15" s="1"/>
  <c r="S13" i="15"/>
  <c r="S15" i="15" s="1"/>
  <c r="R13" i="15"/>
  <c r="S14" i="15" s="1"/>
  <c r="Q13" i="15"/>
  <c r="Q14" i="15" s="1"/>
  <c r="P13" i="15"/>
  <c r="P14" i="15" s="1"/>
  <c r="O13" i="15"/>
  <c r="O14" i="15" s="1"/>
  <c r="N13" i="15"/>
  <c r="N14" i="15" s="1"/>
  <c r="M13" i="15"/>
  <c r="L13" i="15"/>
  <c r="K13" i="15"/>
  <c r="J13" i="15"/>
  <c r="K14" i="15" s="1"/>
  <c r="I13" i="15"/>
  <c r="M15" i="15" s="1"/>
  <c r="H13" i="15"/>
  <c r="I14" i="15" s="1"/>
  <c r="G13" i="15"/>
  <c r="G16" i="15" s="1"/>
  <c r="F13" i="15"/>
  <c r="F16" i="15" s="1"/>
  <c r="P6" i="15"/>
  <c r="O5" i="15"/>
  <c r="N5" i="15"/>
  <c r="AI4" i="15"/>
  <c r="AI6" i="15" s="1"/>
  <c r="AH4" i="15"/>
  <c r="AH6" i="15" s="1"/>
  <c r="AG4" i="15"/>
  <c r="AG6" i="15" s="1"/>
  <c r="AF4" i="15"/>
  <c r="AE4" i="15"/>
  <c r="AD4" i="15"/>
  <c r="AC4" i="15"/>
  <c r="AC6" i="15" s="1"/>
  <c r="AB4" i="15"/>
  <c r="AB6" i="15" s="1"/>
  <c r="AA4" i="15"/>
  <c r="AA6" i="15" s="1"/>
  <c r="Z4" i="15"/>
  <c r="BK4" i="15" s="1"/>
  <c r="Y4" i="15"/>
  <c r="BJ4" i="15" s="1"/>
  <c r="X4" i="15"/>
  <c r="BI4" i="15" s="1"/>
  <c r="W4" i="15"/>
  <c r="BH4" i="15" s="1"/>
  <c r="V4" i="15"/>
  <c r="BG4" i="15" s="1"/>
  <c r="U4" i="15"/>
  <c r="U6" i="15" s="1"/>
  <c r="T4" i="15"/>
  <c r="BE4" i="15" s="1"/>
  <c r="S4" i="15"/>
  <c r="BD4" i="15" s="1"/>
  <c r="R4" i="15"/>
  <c r="N6" i="16" s="1"/>
  <c r="Q4" i="15"/>
  <c r="M6" i="16" s="1"/>
  <c r="M9" i="16" s="1"/>
  <c r="P4" i="15"/>
  <c r="L6" i="16" s="1"/>
  <c r="O4" i="15"/>
  <c r="O6" i="15" s="1"/>
  <c r="N4" i="15"/>
  <c r="N6" i="15" s="1"/>
  <c r="M4" i="15"/>
  <c r="M6" i="15" s="1"/>
  <c r="L4" i="15"/>
  <c r="L6" i="15" s="1"/>
  <c r="K4" i="15"/>
  <c r="K6" i="15" s="1"/>
  <c r="J4" i="15"/>
  <c r="J6" i="15" s="1"/>
  <c r="I4" i="15"/>
  <c r="I6" i="15" s="1"/>
  <c r="H4" i="15"/>
  <c r="H6" i="15" s="1"/>
  <c r="G4" i="15"/>
  <c r="G6" i="15" s="1"/>
  <c r="F4" i="15"/>
  <c r="F6" i="15" s="1"/>
  <c r="AI3" i="15"/>
  <c r="AH3" i="15"/>
  <c r="AH5" i="15" s="1"/>
  <c r="AG3" i="15"/>
  <c r="AG5" i="15" s="1"/>
  <c r="AF3" i="15"/>
  <c r="AF5" i="15" s="1"/>
  <c r="AE3" i="15"/>
  <c r="AE5" i="15" s="1"/>
  <c r="AD3" i="15"/>
  <c r="AC3" i="15"/>
  <c r="AB3" i="15"/>
  <c r="AB5" i="15" s="1"/>
  <c r="AA3" i="15"/>
  <c r="AA5" i="15" s="1"/>
  <c r="Z3" i="15"/>
  <c r="Z5" i="15" s="1"/>
  <c r="Y3" i="15"/>
  <c r="Y5" i="15" s="1"/>
  <c r="X3" i="15"/>
  <c r="X5" i="15" s="1"/>
  <c r="W3" i="15"/>
  <c r="BH3" i="15" s="1"/>
  <c r="V3" i="15"/>
  <c r="BG3" i="15" s="1"/>
  <c r="U3" i="15"/>
  <c r="BF3" i="15" s="1"/>
  <c r="T3" i="15"/>
  <c r="BE3" i="15" s="1"/>
  <c r="S3" i="15"/>
  <c r="BD3" i="15" s="1"/>
  <c r="R3" i="15"/>
  <c r="BC3" i="15" s="1"/>
  <c r="Q3" i="15"/>
  <c r="BB3" i="15" s="1"/>
  <c r="P3" i="15"/>
  <c r="BA3" i="15" s="1"/>
  <c r="O3" i="15"/>
  <c r="K5" i="16" s="1"/>
  <c r="K8" i="16" s="1"/>
  <c r="N3" i="15"/>
  <c r="J5" i="16" s="1"/>
  <c r="M3" i="15"/>
  <c r="M5" i="15" s="1"/>
  <c r="L3" i="15"/>
  <c r="L5" i="15" s="1"/>
  <c r="K3" i="15"/>
  <c r="K5" i="15" s="1"/>
  <c r="J3" i="15"/>
  <c r="J5" i="15" s="1"/>
  <c r="I3" i="15"/>
  <c r="I5" i="15" s="1"/>
  <c r="H3" i="15"/>
  <c r="H5" i="15" s="1"/>
  <c r="G3" i="15"/>
  <c r="G5" i="15" s="1"/>
  <c r="F3" i="15"/>
  <c r="F5" i="15" s="1"/>
  <c r="AI2" i="15"/>
  <c r="AI16" i="15" s="1"/>
  <c r="AH2" i="15"/>
  <c r="AG2" i="15"/>
  <c r="AF2" i="15"/>
  <c r="AF16" i="15" s="1"/>
  <c r="AE2" i="15"/>
  <c r="AE6" i="15" s="1"/>
  <c r="AD2" i="15"/>
  <c r="AD16" i="15" s="1"/>
  <c r="AC2" i="15"/>
  <c r="AC16" i="15" s="1"/>
  <c r="AB2" i="15"/>
  <c r="X4" i="16" s="1"/>
  <c r="X7" i="16" s="1"/>
  <c r="AA2" i="15"/>
  <c r="W4" i="16" s="1"/>
  <c r="Z2" i="15"/>
  <c r="V4" i="16" s="1"/>
  <c r="Y2" i="15"/>
  <c r="U4" i="16" s="1"/>
  <c r="X2" i="15"/>
  <c r="T4" i="16" s="1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G4" i="16" s="1"/>
  <c r="J2" i="15"/>
  <c r="F4" i="16" s="1"/>
  <c r="F7" i="16" s="1"/>
  <c r="I2" i="15"/>
  <c r="E4" i="16" s="1"/>
  <c r="H2" i="15"/>
  <c r="D4" i="16" s="1"/>
  <c r="G2" i="15"/>
  <c r="C4" i="16" s="1"/>
  <c r="F2" i="15"/>
  <c r="B4" i="16" s="1"/>
  <c r="V10" i="15"/>
  <c r="Q8" i="15"/>
  <c r="U8" i="15"/>
  <c r="M8" i="15"/>
  <c r="W9" i="15"/>
  <c r="N8" i="15"/>
  <c r="W8" i="15"/>
  <c r="O8" i="15"/>
  <c r="AA8" i="15"/>
  <c r="L8" i="15"/>
  <c r="R8" i="15"/>
  <c r="AH8" i="15"/>
  <c r="AA10" i="15"/>
  <c r="AP10" i="15"/>
  <c r="Y9" i="15"/>
  <c r="R9" i="15"/>
  <c r="X11" i="15"/>
  <c r="AG8" i="15"/>
  <c r="AA11" i="15"/>
  <c r="U10" i="15"/>
  <c r="Y10" i="15"/>
  <c r="AT11" i="15"/>
  <c r="AJ8" i="15"/>
  <c r="S9" i="15"/>
  <c r="AK9" i="15"/>
  <c r="AO10" i="15"/>
  <c r="AL9" i="15"/>
  <c r="AN10" i="15"/>
  <c r="AM9" i="15"/>
  <c r="AP11" i="15"/>
  <c r="U9" i="15"/>
  <c r="AJ11" i="15"/>
  <c r="W10" i="15"/>
  <c r="V11" i="15"/>
  <c r="AK11" i="15"/>
  <c r="T9" i="15"/>
  <c r="W11" i="15"/>
  <c r="AL11" i="15"/>
  <c r="T10" i="15"/>
  <c r="AJ10" i="15"/>
  <c r="AJ9" i="15"/>
  <c r="AM11" i="15"/>
  <c r="Y11" i="15"/>
  <c r="AK10" i="15"/>
  <c r="AN11" i="15"/>
  <c r="AL10" i="15"/>
  <c r="AM10" i="15"/>
  <c r="AO11" i="15"/>
  <c r="S8" i="15"/>
  <c r="P8" i="15"/>
  <c r="U7" i="16" l="1"/>
  <c r="V7" i="16"/>
  <c r="W7" i="16"/>
  <c r="N9" i="16"/>
  <c r="O9" i="16"/>
  <c r="C7" i="16"/>
  <c r="D7" i="16"/>
  <c r="E7" i="16"/>
  <c r="G7" i="16"/>
  <c r="L8" i="16"/>
  <c r="I16" i="15"/>
  <c r="P5" i="15"/>
  <c r="R6" i="15"/>
  <c r="J16" i="15"/>
  <c r="H4" i="16"/>
  <c r="H7" i="16" s="1"/>
  <c r="N5" i="16"/>
  <c r="Q6" i="16"/>
  <c r="Q9" i="16" s="1"/>
  <c r="AN16" i="15"/>
  <c r="AG14" i="15"/>
  <c r="K16" i="15"/>
  <c r="I4" i="16"/>
  <c r="O5" i="16"/>
  <c r="R6" i="16"/>
  <c r="AB7" i="17"/>
  <c r="AM16" i="15"/>
  <c r="BL2" i="15"/>
  <c r="R5" i="15"/>
  <c r="T6" i="15"/>
  <c r="AH14" i="15"/>
  <c r="L16" i="15"/>
  <c r="J4" i="16"/>
  <c r="J7" i="16" s="1"/>
  <c r="P5" i="16"/>
  <c r="P8" i="16" s="1"/>
  <c r="S6" i="16"/>
  <c r="S9" i="16" s="1"/>
  <c r="AL16" i="15"/>
  <c r="BK2" i="15"/>
  <c r="Q6" i="15"/>
  <c r="AI14" i="15"/>
  <c r="M16" i="15"/>
  <c r="K4" i="16"/>
  <c r="K7" i="16" s="1"/>
  <c r="Q5" i="16"/>
  <c r="Q8" i="16" s="1"/>
  <c r="T6" i="16"/>
  <c r="T9" i="16" s="1"/>
  <c r="BJ2" i="15"/>
  <c r="T5" i="15"/>
  <c r="V6" i="15"/>
  <c r="J15" i="15"/>
  <c r="N16" i="15"/>
  <c r="L4" i="16"/>
  <c r="R5" i="16"/>
  <c r="U6" i="16"/>
  <c r="AJ16" i="15"/>
  <c r="BL3" i="15"/>
  <c r="BI2" i="15"/>
  <c r="U5" i="15"/>
  <c r="W6" i="15"/>
  <c r="K15" i="15"/>
  <c r="O16" i="15"/>
  <c r="M4" i="16"/>
  <c r="M7" i="16" s="1"/>
  <c r="S5" i="16"/>
  <c r="S8" i="16" s="1"/>
  <c r="V6" i="16"/>
  <c r="V9" i="16" s="1"/>
  <c r="BK3" i="15"/>
  <c r="BH2" i="15"/>
  <c r="V5" i="15"/>
  <c r="X6" i="15"/>
  <c r="L15" i="15"/>
  <c r="P16" i="15"/>
  <c r="N4" i="16"/>
  <c r="T5" i="16"/>
  <c r="T8" i="16" s="1"/>
  <c r="W6" i="16"/>
  <c r="W9" i="16" s="1"/>
  <c r="BJ3" i="15"/>
  <c r="BG2" i="15"/>
  <c r="W5" i="15"/>
  <c r="Y6" i="15"/>
  <c r="Q16" i="15"/>
  <c r="O4" i="16"/>
  <c r="O7" i="16" s="1"/>
  <c r="U5" i="16"/>
  <c r="U8" i="16" s="1"/>
  <c r="X6" i="16"/>
  <c r="BL4" i="15"/>
  <c r="BI3" i="15"/>
  <c r="BF2" i="15"/>
  <c r="Z6" i="15"/>
  <c r="G14" i="15"/>
  <c r="N15" i="15"/>
  <c r="R16" i="15"/>
  <c r="P4" i="16"/>
  <c r="P7" i="16" s="1"/>
  <c r="V5" i="16"/>
  <c r="AT15" i="15"/>
  <c r="BE2" i="15"/>
  <c r="H14" i="15"/>
  <c r="O15" i="15"/>
  <c r="S16" i="15"/>
  <c r="Q4" i="16"/>
  <c r="W5" i="16"/>
  <c r="AS15" i="15"/>
  <c r="BD2" i="15"/>
  <c r="BD16" i="15" s="1"/>
  <c r="P15" i="15"/>
  <c r="T16" i="15"/>
  <c r="R4" i="16"/>
  <c r="X5" i="16"/>
  <c r="AR15" i="15"/>
  <c r="BC2" i="15"/>
  <c r="J14" i="15"/>
  <c r="Q15" i="15"/>
  <c r="U16" i="15"/>
  <c r="S4" i="16"/>
  <c r="S7" i="16" s="1"/>
  <c r="AQ15" i="15"/>
  <c r="BB2" i="15"/>
  <c r="BB16" i="15" s="1"/>
  <c r="S5" i="15"/>
  <c r="AD6" i="15"/>
  <c r="R15" i="15"/>
  <c r="V16" i="15"/>
  <c r="AP15" i="15"/>
  <c r="BA2" i="15"/>
  <c r="AC5" i="15"/>
  <c r="W16" i="15"/>
  <c r="AN15" i="15"/>
  <c r="BF4" i="15"/>
  <c r="AZ2" i="15"/>
  <c r="AD5" i="15"/>
  <c r="AF6" i="15"/>
  <c r="X16" i="15"/>
  <c r="AM15" i="15"/>
  <c r="AY2" i="15"/>
  <c r="AA9" i="17"/>
  <c r="AW13" i="15"/>
  <c r="AX2" i="15"/>
  <c r="V15" i="15"/>
  <c r="Z16" i="15"/>
  <c r="AK15" i="15"/>
  <c r="AV13" i="15"/>
  <c r="BC4" i="15"/>
  <c r="AZ3" i="15"/>
  <c r="AA16" i="15"/>
  <c r="B6" i="16"/>
  <c r="AU13" i="15"/>
  <c r="BB4" i="15"/>
  <c r="AY3" i="15"/>
  <c r="X15" i="15"/>
  <c r="AB16" i="15"/>
  <c r="C6" i="16"/>
  <c r="AS6" i="15"/>
  <c r="BA4" i="15"/>
  <c r="AX3" i="15"/>
  <c r="AI5" i="15"/>
  <c r="D6" i="16"/>
  <c r="D9" i="16" s="1"/>
  <c r="AR6" i="15"/>
  <c r="AZ4" i="15"/>
  <c r="Z15" i="15"/>
  <c r="B5" i="16"/>
  <c r="E6" i="16"/>
  <c r="E9" i="16" s="1"/>
  <c r="AQ6" i="15"/>
  <c r="AY4" i="15"/>
  <c r="Q5" i="15"/>
  <c r="AA15" i="15"/>
  <c r="AE16" i="15"/>
  <c r="C5" i="16"/>
  <c r="C8" i="16" s="1"/>
  <c r="F6" i="16"/>
  <c r="G9" i="16" s="1"/>
  <c r="AT14" i="15"/>
  <c r="AX4" i="15"/>
  <c r="D5" i="16"/>
  <c r="AS14" i="15"/>
  <c r="H16" i="15"/>
  <c r="V14" i="15"/>
  <c r="E5" i="16"/>
  <c r="H6" i="16"/>
  <c r="H9" i="16" s="1"/>
  <c r="AR14" i="15"/>
  <c r="S6" i="15"/>
  <c r="AH16" i="15"/>
  <c r="F5" i="16"/>
  <c r="F8" i="16" s="1"/>
  <c r="I6" i="16"/>
  <c r="I9" i="16" s="1"/>
  <c r="AB4" i="17"/>
  <c r="AQ14" i="15"/>
  <c r="G5" i="16"/>
  <c r="G8" i="16" s="1"/>
  <c r="J6" i="16"/>
  <c r="J9" i="16" s="1"/>
  <c r="H5" i="16"/>
  <c r="K6" i="16"/>
  <c r="L9" i="16" s="1"/>
  <c r="I5" i="16"/>
  <c r="I8" i="16" s="1"/>
  <c r="R10" i="15"/>
  <c r="F9" i="15"/>
  <c r="N11" i="15"/>
  <c r="AR10" i="15"/>
  <c r="T11" i="15"/>
  <c r="I9" i="15"/>
  <c r="AC11" i="15"/>
  <c r="F8" i="15"/>
  <c r="K8" i="15"/>
  <c r="AB11" i="15"/>
  <c r="AF10" i="15"/>
  <c r="AR11" i="15"/>
  <c r="AF8" i="15"/>
  <c r="Y8" i="15"/>
  <c r="AP8" i="15"/>
  <c r="Z8" i="15"/>
  <c r="I11" i="15"/>
  <c r="AD8" i="15"/>
  <c r="S11" i="15"/>
  <c r="J8" i="15"/>
  <c r="AN8" i="15"/>
  <c r="T8" i="15"/>
  <c r="F10" i="15"/>
  <c r="K10" i="15"/>
  <c r="AA9" i="15"/>
  <c r="AH11" i="15"/>
  <c r="AD9" i="15"/>
  <c r="AH9" i="15"/>
  <c r="AF9" i="15"/>
  <c r="I10" i="15"/>
  <c r="AD10" i="15"/>
  <c r="AQ11" i="15"/>
  <c r="J11" i="15"/>
  <c r="R11" i="15"/>
  <c r="Q9" i="15"/>
  <c r="M11" i="15"/>
  <c r="V9" i="15"/>
  <c r="X8" i="15"/>
  <c r="F11" i="15"/>
  <c r="AC10" i="15"/>
  <c r="AE8" i="15"/>
  <c r="AS9" i="15"/>
  <c r="L9" i="15"/>
  <c r="AS8" i="15"/>
  <c r="K11" i="15"/>
  <c r="O11" i="15"/>
  <c r="S10" i="15"/>
  <c r="AH10" i="15"/>
  <c r="X10" i="15"/>
  <c r="AB9" i="15"/>
  <c r="M9" i="15"/>
  <c r="O10" i="15"/>
  <c r="AG9" i="15"/>
  <c r="Q10" i="15"/>
  <c r="AC9" i="15"/>
  <c r="AE11" i="15"/>
  <c r="AI10" i="15"/>
  <c r="K9" i="15"/>
  <c r="AQ10" i="15"/>
  <c r="AI9" i="15"/>
  <c r="Z11" i="15"/>
  <c r="M10" i="15"/>
  <c r="Z9" i="15"/>
  <c r="N10" i="15"/>
  <c r="Q11" i="15"/>
  <c r="G10" i="15"/>
  <c r="AC8" i="15"/>
  <c r="AK8" i="15"/>
  <c r="G11" i="15"/>
  <c r="AR9" i="15"/>
  <c r="AE10" i="15"/>
  <c r="AP9" i="15"/>
  <c r="I8" i="15"/>
  <c r="AO9" i="15"/>
  <c r="AN9" i="15"/>
  <c r="P10" i="15"/>
  <c r="AF11" i="15"/>
  <c r="AB10" i="15"/>
  <c r="P11" i="15"/>
  <c r="H8" i="15"/>
  <c r="AE9" i="15"/>
  <c r="H10" i="15"/>
  <c r="L10" i="15"/>
  <c r="H11" i="15"/>
  <c r="AO8" i="15"/>
  <c r="V8" i="15"/>
  <c r="N9" i="15"/>
  <c r="H9" i="15"/>
  <c r="AL8" i="15"/>
  <c r="AG11" i="15"/>
  <c r="AS11" i="15"/>
  <c r="AD11" i="15"/>
  <c r="AT9" i="15"/>
  <c r="J9" i="15"/>
  <c r="AG10" i="15"/>
  <c r="U11" i="15"/>
  <c r="G9" i="15"/>
  <c r="L11" i="15"/>
  <c r="X9" i="15"/>
  <c r="AB8" i="15"/>
  <c r="AT8" i="15"/>
  <c r="AQ8" i="15"/>
  <c r="AS10" i="15"/>
  <c r="AR8" i="15"/>
  <c r="AI11" i="15"/>
  <c r="AT10" i="15"/>
  <c r="AM8" i="15"/>
  <c r="AQ9" i="15"/>
  <c r="AI8" i="15"/>
  <c r="G8" i="15"/>
  <c r="J10" i="15"/>
  <c r="O9" i="15"/>
  <c r="P9" i="15"/>
  <c r="Z10" i="15"/>
  <c r="N8" i="16" l="1"/>
  <c r="Z5" i="16"/>
  <c r="V8" i="16"/>
  <c r="BJ16" i="15"/>
  <c r="AZ16" i="15"/>
  <c r="BH16" i="15"/>
  <c r="BK16" i="15"/>
  <c r="X8" i="16"/>
  <c r="E8" i="16"/>
  <c r="R7" i="16"/>
  <c r="AA4" i="16"/>
  <c r="BF16" i="15"/>
  <c r="BC16" i="15"/>
  <c r="J8" i="16"/>
  <c r="BA16" i="15"/>
  <c r="X9" i="16"/>
  <c r="BE16" i="15"/>
  <c r="AX16" i="15"/>
  <c r="D8" i="16"/>
  <c r="W8" i="16"/>
  <c r="K9" i="16"/>
  <c r="Q7" i="16"/>
  <c r="U9" i="16"/>
  <c r="BL16" i="15"/>
  <c r="BI16" i="15"/>
  <c r="H8" i="16"/>
  <c r="R8" i="16"/>
  <c r="AA5" i="16"/>
  <c r="BG16" i="15"/>
  <c r="L7" i="16"/>
  <c r="C9" i="16"/>
  <c r="R9" i="16"/>
  <c r="AA6" i="16"/>
  <c r="Z6" i="16"/>
  <c r="AD6" i="16" s="1"/>
  <c r="F9" i="16"/>
  <c r="O8" i="16"/>
  <c r="AY16" i="15"/>
  <c r="I7" i="16"/>
  <c r="N7" i="16"/>
  <c r="Z4" i="16"/>
  <c r="T7" i="16"/>
  <c r="BG11" i="15"/>
  <c r="AX9" i="15"/>
  <c r="BJ9" i="15"/>
  <c r="AY11" i="15"/>
  <c r="BF10" i="15"/>
  <c r="BK10" i="15"/>
  <c r="BJ8" i="15"/>
  <c r="AX8" i="15"/>
  <c r="BA10" i="15"/>
  <c r="BK11" i="15"/>
  <c r="BA8" i="15"/>
  <c r="BK9" i="15"/>
  <c r="BA9" i="15"/>
  <c r="BI10" i="15"/>
  <c r="BA11" i="15"/>
  <c r="BK8" i="15"/>
  <c r="AZ11" i="15"/>
  <c r="BI9" i="15"/>
  <c r="AZ10" i="15"/>
  <c r="BC8" i="15"/>
  <c r="BG9" i="15"/>
  <c r="BC11" i="15"/>
  <c r="AZ9" i="15"/>
  <c r="BG8" i="15"/>
  <c r="BD8" i="15"/>
  <c r="AY9" i="15"/>
  <c r="BI8" i="15"/>
  <c r="AZ8" i="15"/>
  <c r="AY8" i="15"/>
  <c r="BG10" i="15"/>
  <c r="BE8" i="15"/>
  <c r="BD9" i="15"/>
  <c r="BI11" i="15"/>
  <c r="BL10" i="15"/>
  <c r="BE9" i="15"/>
  <c r="BH9" i="15"/>
  <c r="BB10" i="15"/>
  <c r="BC10" i="15"/>
  <c r="BE11" i="15"/>
  <c r="AX10" i="15"/>
  <c r="BB8" i="15"/>
  <c r="BH8" i="15"/>
  <c r="BE10" i="15"/>
  <c r="BC9" i="15"/>
  <c r="BB9" i="15"/>
  <c r="BD11" i="15"/>
  <c r="BL11" i="15"/>
  <c r="BH10" i="15"/>
  <c r="BL8" i="15"/>
  <c r="BD10" i="15"/>
  <c r="BF9" i="15"/>
  <c r="AY10" i="15"/>
  <c r="BF11" i="15"/>
  <c r="BF8" i="15"/>
  <c r="AX11" i="15"/>
  <c r="BL9" i="15"/>
  <c r="BH11" i="15"/>
  <c r="BJ10" i="15"/>
  <c r="BB11" i="15"/>
  <c r="BJ11" i="15"/>
  <c r="AA9" i="16" l="1"/>
  <c r="AE6" i="16"/>
  <c r="AF6" i="16" s="1"/>
  <c r="AB6" i="16"/>
  <c r="AA8" i="16"/>
  <c r="AE5" i="16"/>
  <c r="AB5" i="16"/>
  <c r="AD5" i="16"/>
  <c r="AB4" i="16"/>
  <c r="AA7" i="16"/>
  <c r="AF5" i="16" l="1"/>
</calcChain>
</file>

<file path=xl/sharedStrings.xml><?xml version="1.0" encoding="utf-8"?>
<sst xmlns="http://schemas.openxmlformats.org/spreadsheetml/2006/main" count="6691" uniqueCount="2046">
  <si>
    <t>EAIS Totals -&gt;</t>
  </si>
  <si>
    <t>EAIS Top 10 Totals -&gt;</t>
  </si>
  <si>
    <t>EAIS Non-Top 10 Totals -&gt;</t>
  </si>
  <si>
    <t>EAIS Top 10 Vs EAS % -&gt;</t>
  </si>
  <si>
    <t>EAIS Non-Top 10 Vs EAIS % -&gt;</t>
  </si>
  <si>
    <t>Org 100 Total -&gt;</t>
  </si>
  <si>
    <t>Org 101 - 200 Total -&gt;</t>
  </si>
  <si>
    <t>Org 201 - 300 Total -&gt;</t>
  </si>
  <si>
    <t>Org 300 Beyond -&gt;</t>
  </si>
  <si>
    <t>Filtered Totals -&gt;</t>
  </si>
  <si>
    <t>Filtered Growth (Seq)  %  -&gt;</t>
  </si>
  <si>
    <t>Filtered Growth (Same Q/H/F Last Y)  %  -&gt;</t>
  </si>
  <si>
    <t>Contribution (Filtered Total Vs EAS)  %  -&gt;</t>
  </si>
  <si>
    <t>SL</t>
  </si>
  <si>
    <t>MCC</t>
  </si>
  <si>
    <t>MCC Name</t>
  </si>
  <si>
    <t>Vertical</t>
  </si>
  <si>
    <t>Sub Vertical</t>
  </si>
  <si>
    <t>Q1'19 Act. Rev. KUSD 
(31-Mar-23 Fx)</t>
  </si>
  <si>
    <t>Q2'19 Act. Rev. KUSD 
(31-Mar-23 Fx)</t>
  </si>
  <si>
    <t>Q3'19 Act. Rev. KUSD 
(31-Mar-23 Fx)</t>
  </si>
  <si>
    <t>Q4'19 Act. Rev. KUSD 
(31-Mar-23 Fx)</t>
  </si>
  <si>
    <t>Q1'20 Act. Rev. KUSD 
(31-Mar-23 Fx)</t>
  </si>
  <si>
    <t>Q2'20 Act. Rev. KUSD 
(31-Mar-23 Fx)</t>
  </si>
  <si>
    <t>Q3'20 Act. Rev. KUSD 
(31-Mar-23 Fx)</t>
  </si>
  <si>
    <t>Q4'20 Act. Rev. KUSD 
(31-Mar-23 Fx)</t>
  </si>
  <si>
    <t>Q1'21 Act. Rev. KUSD 
(31-Mar-23 Fx)</t>
  </si>
  <si>
    <t>Q2'21 Act. Rev. KUSD 
(31-Mar-23 Fx)</t>
  </si>
  <si>
    <t>Q3'21 Act Rev. KUSD 
(31-Mar-23 Fx)</t>
  </si>
  <si>
    <t>Q4'21 Act. Rev. KUSD 
(31-Mar-23 Fx)</t>
  </si>
  <si>
    <t>Q1'22 Act. Rev. KUSD 
(31-Mar-23 Fx)</t>
  </si>
  <si>
    <t>Q2'22 Act. Rev. KUSD 
(31-Mar-23 Fx)</t>
  </si>
  <si>
    <t>Q3'22 Act. Rev. KUSD 
(31-Mar-23 Fx)</t>
  </si>
  <si>
    <t>Q4'22 Act. Rev. KUSD 
(31-Mar-23 Fx)</t>
  </si>
  <si>
    <t>Q1'23 Act. Rev. KUSD 
(31-Mar-23 Fx)</t>
  </si>
  <si>
    <t>Q2'23 Act. Rev. KUSD 
(31-Mar-23 Fx)</t>
  </si>
  <si>
    <t>Q3'23 Act. Rev. KUSD 
(31-Mar-23 Fx)</t>
  </si>
  <si>
    <t>Q4'23  Act. Rev. KUSD 
(31-Mar-23 Fx)</t>
  </si>
  <si>
    <t>Q1'24  Act. Rev. KUSD 
(31-Mar-23 Fx)</t>
  </si>
  <si>
    <t>Q2'24 Act. Rev. KUSD 
(31-Mar-23 Fx)</t>
  </si>
  <si>
    <t>Q3'24 TD. Rev. KUSD 
(31-Mar-23 Fx)</t>
  </si>
  <si>
    <t>H1 FY19 Act. Rev. KUSD 
(31-Mar-23 Fx)</t>
  </si>
  <si>
    <t>H2 FY19 Act. Rev. KUSD 
(31-Mar-23 Fx)</t>
  </si>
  <si>
    <t>H1 FY20 Act. Rev. KUSD 
(31-Mar-23 Fx)</t>
  </si>
  <si>
    <t>H2 FY20 Act. Rev. KUSD 
(31-Mar-23 Fx)</t>
  </si>
  <si>
    <t>H1 FY21 Act. Rev. KUSD 
(31-Mar-23 Fx)</t>
  </si>
  <si>
    <t>H2 FY21 Act. Rev. KUSD 
(31-Mar-23 Fx)</t>
  </si>
  <si>
    <t>H1 FY22 Act. Rev. KUSD 
(31-Mar-23 Fx)</t>
  </si>
  <si>
    <t>H2 FY22 Act. Rev. KUSD 
(31-Mar-23 Fx)</t>
  </si>
  <si>
    <t>H1 FY23 Act. Rev. KUSD 
(31-Mar-23 Fx)</t>
  </si>
  <si>
    <t>H2  FY23 Act. Rev. KUSD 
(31-Mar-23 Fx)</t>
  </si>
  <si>
    <t>H1 FY24 Act. Rev. KUSD
(31-Mar-23 Fx)</t>
  </si>
  <si>
    <t>H2 FY24 TD. Rev. KUSD
(31-Mar-23 Fx)</t>
  </si>
  <si>
    <t>FY19 Act. Rev. KUSD 
(31-Mar-23 Fx)</t>
  </si>
  <si>
    <t>FY20 Act. Rev. KUSD 
(31-Mar-23 Fx)</t>
  </si>
  <si>
    <t>FY21 Act. Rev. KUSD 
(31-Mar-23 Fx)</t>
  </si>
  <si>
    <t>FY22 Act. Rev. KUSD 
(31-Mar-23 Fx)</t>
  </si>
  <si>
    <t>FY23  Act. Rev. KUSD 
(31-Mar-23 Fx)</t>
  </si>
  <si>
    <t>FY24  Act. Rev. KUSD TD
(31-Mar-23 Fx)</t>
  </si>
  <si>
    <t>FY21 Vs FY20</t>
  </si>
  <si>
    <t>FY22 Vs FY21</t>
  </si>
  <si>
    <t>FY23 Vs FY22</t>
  </si>
  <si>
    <t>Q4'20 Vs. Q3'20 Act. Rev.</t>
  </si>
  <si>
    <t>Q1'21 Vs. Q4'20 Act. Rev.</t>
  </si>
  <si>
    <t>Q2'21 vs. Q1'21 Act. Rev.</t>
  </si>
  <si>
    <t>Q3'21 vs. Q2'21 Act. Rev.</t>
  </si>
  <si>
    <t>Q4'21  vs. Q3'21 Act. Rev.</t>
  </si>
  <si>
    <t>Q1'22  vs. Q4'21 Act. Rev.</t>
  </si>
  <si>
    <t>Q2'22  vs. Q1'22 Act. Rev.</t>
  </si>
  <si>
    <t>Q3'22  vs. Q2'22 Act. Rev.</t>
  </si>
  <si>
    <t>Q4'22  vs. Q3'22 Act. Rev.</t>
  </si>
  <si>
    <t>Q1'23  vs. Q4'22 Act. Rev.</t>
  </si>
  <si>
    <t>Q2'23  vs. Q1'23 Act. Rev.</t>
  </si>
  <si>
    <t>Q3'23  vs. Q2'23 Act. Rev.</t>
  </si>
  <si>
    <t>Q4'23  vs. Q3'23 Act. Rev.</t>
  </si>
  <si>
    <t>Q1'24  vs. Q4'23 Act. Rev.</t>
  </si>
  <si>
    <t>Q2'24  vs. Q1'24 Act. Rev.</t>
  </si>
  <si>
    <t>MCC Org Bucket - FY23</t>
  </si>
  <si>
    <t>GCC Org Bucket - FY23</t>
  </si>
  <si>
    <t>EAS FY23 Bucket (Ranking)</t>
  </si>
  <si>
    <t>SL FY23 Bucket (Ranking)</t>
  </si>
  <si>
    <t>SL FY23 Bucket</t>
  </si>
  <si>
    <t>Q1'21 Rev (Reported) (KUSD)</t>
  </si>
  <si>
    <t>Q1'21 Project Margin (Reported) (KUSD)</t>
  </si>
  <si>
    <t>Q1'21 
Project 
Margin
 %</t>
  </si>
  <si>
    <t>Q1'21 Operating Margin (Reported) (KUSD)</t>
  </si>
  <si>
    <t>Q1'21 
Operating 
Margin 
%</t>
  </si>
  <si>
    <t>Q1'21
Billed Efforts
(PM)</t>
  </si>
  <si>
    <t>Q2'21 Rev (Reported) (KUSD)</t>
  </si>
  <si>
    <t>Q2'21 Project Margin (Reported) (KUSD)</t>
  </si>
  <si>
    <t>Q2'21 
Project 
Margin 
%</t>
  </si>
  <si>
    <t>Q2'21 Operating Margin (Reported) (KUSD)</t>
  </si>
  <si>
    <t>Q2'21 
Operating 
Margin 
%</t>
  </si>
  <si>
    <t>Q2'21
Billed Efforts
(PM)</t>
  </si>
  <si>
    <t>Q3'21 Rev (Reported) (KUSD)</t>
  </si>
  <si>
    <t>Q3'21 Project Margin (Reported) (KUSD)</t>
  </si>
  <si>
    <t>Q3'21 
Project 
Margin
 %</t>
  </si>
  <si>
    <t>Q3'21 Operating Margin (Reported) (KUSD)</t>
  </si>
  <si>
    <t>Q3'21 
Operating 
Margin 
%</t>
  </si>
  <si>
    <t>Q3'21
Billed Efforts
(PM)</t>
  </si>
  <si>
    <t>Q4'21 Rev (Reported) (KUSD)</t>
  </si>
  <si>
    <t>Q4'21 Project Margin (Reported) (KUSD)</t>
  </si>
  <si>
    <t>Q4'21 
Project 
Margin
 %</t>
  </si>
  <si>
    <t>Q4'21 Operating Margin (Reported) (KUSD)</t>
  </si>
  <si>
    <t>Q4'21 
Operating 
Margin 
%</t>
  </si>
  <si>
    <t>Q4'21
Billed Efforts
(PM)</t>
  </si>
  <si>
    <t>Q1'22 Rev (Reported) (KUSD)</t>
  </si>
  <si>
    <t>Q1'22 Project Margin (Reported) (KUSD)</t>
  </si>
  <si>
    <t>Q1'22
Project 
Margin 
%</t>
  </si>
  <si>
    <t>Q1'22 Operating Margin (Reported) (KUSD)</t>
  </si>
  <si>
    <t>Q1'22
Operating 
Margin 
%</t>
  </si>
  <si>
    <t>Q1'22
Billed Efforts
(PM)</t>
  </si>
  <si>
    <t>Q2'22 Rev (Reported) (KUSD)</t>
  </si>
  <si>
    <t>Q2'22 Project Margin (Reported) (KUSD)</t>
  </si>
  <si>
    <t>Q2'22
Project 
Margin 
%</t>
  </si>
  <si>
    <t>Q2'22 Operating Margin (Reported) (KUSD)</t>
  </si>
  <si>
    <t>Q2'22
Operating 
Margin 
%</t>
  </si>
  <si>
    <t>Q2'22
Billed Efforts
(PM)</t>
  </si>
  <si>
    <t>Q3'22 Rev (Reported) (KUSD)</t>
  </si>
  <si>
    <t>Q3'22 Project Margin (Reported) (KUSD)</t>
  </si>
  <si>
    <t>Q3'22
Project 
Margin 
%</t>
  </si>
  <si>
    <t>Q3'22 Operating Margin (Reported) (KUSD)</t>
  </si>
  <si>
    <t>Q3'22
Operating 
Margin 
%</t>
  </si>
  <si>
    <t>Q3'22
Billed Efforts
(PM)</t>
  </si>
  <si>
    <t>Q4'22 Rev (Reported) (KUSD)</t>
  </si>
  <si>
    <t>Q4'22 Project Margin (Reported) (KUSD)</t>
  </si>
  <si>
    <t>Q4'22
Project 
Margin 
%</t>
  </si>
  <si>
    <t>Q4'22 Operating Margin (Reported) (KUSD)</t>
  </si>
  <si>
    <t>Q4'22
Operating 
Margin 
%</t>
  </si>
  <si>
    <t>Q4'22
Billed Efforts
(PM)</t>
  </si>
  <si>
    <t>Q1'23 Rev (Reported) (KUSD)</t>
  </si>
  <si>
    <t>Q1'23 Project Margin (Reported) (KUSD)</t>
  </si>
  <si>
    <t>Q1'23
Project 
Margin 
%</t>
  </si>
  <si>
    <t>Q1'23 Operating Margin (Reported) (KUSD)</t>
  </si>
  <si>
    <t>Q1'23
Operating 
Margin 
%</t>
  </si>
  <si>
    <t>Q1'23
Billed Efforts
(PM)</t>
  </si>
  <si>
    <t>Q2'23 Rev (Reported) (KUSD)</t>
  </si>
  <si>
    <t>Q2'23 Project Margin (Reported) (KUSD)</t>
  </si>
  <si>
    <t>Q2'23
Project 
Margin 
%</t>
  </si>
  <si>
    <t>Q2'23 Operating Margin (Reported) (KUSD)</t>
  </si>
  <si>
    <t>Q2'23
Operating 
Margin 
%</t>
  </si>
  <si>
    <t>Q2'23
Billed Efforts
(PM)</t>
  </si>
  <si>
    <t>Q3'23 Rev (Reported) (KUSD)</t>
  </si>
  <si>
    <t>Q3'23 Project Margin (Reported) (KUSD)</t>
  </si>
  <si>
    <t>Q3'23
Project 
Margin 
%</t>
  </si>
  <si>
    <t>Q3'23 Operating Margin (Reported) (KUSD)</t>
  </si>
  <si>
    <t>Q3'23
Operating 
Margin 
%</t>
  </si>
  <si>
    <t>Q3'23
Billed Efforts
(PM)</t>
  </si>
  <si>
    <t>Q4'23  Rev (Reported) (KUSD)</t>
  </si>
  <si>
    <t>Q4'23  Project Margin (Reported) (KUSD)</t>
  </si>
  <si>
    <t>Q4'23 
Project 
Margin 
%</t>
  </si>
  <si>
    <t>Q4'23  Operating Margin (Reported) (KUSD)</t>
  </si>
  <si>
    <t>Q4'23 
Operating 
Margin 
%</t>
  </si>
  <si>
    <t>Q4'23 
Billed Efforts
(PM)</t>
  </si>
  <si>
    <t>Q1'24   Rev (Reported) (KUSD)</t>
  </si>
  <si>
    <t>Q1'24   Project Margin (Reported) (KUSD)</t>
  </si>
  <si>
    <t>Q1'24  
Project 
Margin 
%</t>
  </si>
  <si>
    <t>Q1'24   Operating Margin (Reported) (KUSD)</t>
  </si>
  <si>
    <t>Q1'24  
Operating 
Margin 
%</t>
  </si>
  <si>
    <t>Q1'24 
Billed Efforts
(PM)</t>
  </si>
  <si>
    <t>Q2'24  Rev (Reported) (KUSD)</t>
  </si>
  <si>
    <t>Q2'24 Project Margin (Reported) (KUSD)</t>
  </si>
  <si>
    <t>Q2'24 
Project 
Margin 
%</t>
  </si>
  <si>
    <t>Q2'24 Operating Margin (Reported) (KUSD)</t>
  </si>
  <si>
    <t>Q2'24 
Operating 
Margin 
%</t>
  </si>
  <si>
    <t>Q2'24
Billed Efforts
(PM)</t>
  </si>
  <si>
    <t>Q3'24 TD  Rev (Reported) (KUSD)</t>
  </si>
  <si>
    <t>Q3'24 TD Project Margin (Reported) (KUSD)</t>
  </si>
  <si>
    <t>Q3'24 TD 
Project 
Margin 
%</t>
  </si>
  <si>
    <t>Q3'24 TD Operating Margin (Reported) (KUSD)</t>
  </si>
  <si>
    <t>Q3'24 TD 
Operating 
Margin 
%</t>
  </si>
  <si>
    <t>Q3'24 TD
Billed Efforts
(PM)</t>
  </si>
  <si>
    <t>H1'21 Rev (Reported) (KUSD)</t>
  </si>
  <si>
    <t>H1'21 Project Margin (Reported) (KUSD)</t>
  </si>
  <si>
    <t>H1'21 
Project 
Margin 
%</t>
  </si>
  <si>
    <t>H1'21 Operating Margin (Reported) (KUSD)</t>
  </si>
  <si>
    <t>H1'21 
Operating
 Margin 
%</t>
  </si>
  <si>
    <t>H1'21
Billed Efforts
(PM)</t>
  </si>
  <si>
    <t>H2'21 Rev (Reported) (KUSD)</t>
  </si>
  <si>
    <t>H2'21 Project Margin (Reported) (KUSD)</t>
  </si>
  <si>
    <t>H2'21 
Project 
Margin 
%</t>
  </si>
  <si>
    <t>H2'21 Operating Margin (Reported) (KUSD)</t>
  </si>
  <si>
    <t>H2'21 
Operating
 Margin 
%</t>
  </si>
  <si>
    <t>H2'21
Billed Efforts
(PM)</t>
  </si>
  <si>
    <t>H1'22 Rev (Reported) (KUSD)</t>
  </si>
  <si>
    <t>H1'22 Project Margin (Reported) (KUSD)</t>
  </si>
  <si>
    <t>H1'22
Project 
Margin 
%</t>
  </si>
  <si>
    <t>H1'22 Operating Margin (Reported) (KUSD)</t>
  </si>
  <si>
    <t>H1'22
Operating
 Margin 
%</t>
  </si>
  <si>
    <t>H1'22
Billed Efforts
(PM)</t>
  </si>
  <si>
    <t>H2'22 Rev (Reported) (KUSD)</t>
  </si>
  <si>
    <t>H2'22 Project Margin (Reported) (KUSD)</t>
  </si>
  <si>
    <t>H2'22
Project 
Margin 
%</t>
  </si>
  <si>
    <t>H2'22 Operating Margin (Reported) (KUSD)</t>
  </si>
  <si>
    <t>H2'22
Operating
 Margin 
%</t>
  </si>
  <si>
    <t>H2'22
Billed Efforts
(PM)</t>
  </si>
  <si>
    <t>H1'23 Rev (Reported) (KUSD)</t>
  </si>
  <si>
    <t>H1'23 Project Margin (Reported) (KUSD)</t>
  </si>
  <si>
    <t>H1'23
Project 
Margin 
%</t>
  </si>
  <si>
    <t>H1'23 Operating Margin (Reported) (KUSD)</t>
  </si>
  <si>
    <t>H1'23
Operating
 Margin 
%</t>
  </si>
  <si>
    <t>H1'23
Billed Efforts
(PM)</t>
  </si>
  <si>
    <t>H2'23  Rev (Reported) (KUSD)</t>
  </si>
  <si>
    <t>H2'23  Project Margin (Reported) (KUSD)</t>
  </si>
  <si>
    <t>H2'23 
Project 
Margin 
%</t>
  </si>
  <si>
    <t>H2'23  Operating Margin (Reported) (KUSD)</t>
  </si>
  <si>
    <t>H2'23 
Operating
 Margin 
%</t>
  </si>
  <si>
    <t>H2'23 
Billed Efforts
(PM)</t>
  </si>
  <si>
    <t>H1'24  Rev (Reported) (KUSD)</t>
  </si>
  <si>
    <t>H1'24  Project Margin (Reported) (KUSD)</t>
  </si>
  <si>
    <t>H1'24
Project 
Margin 
%</t>
  </si>
  <si>
    <t>H1'24  Operating Margin (Reported) (KUSD)</t>
  </si>
  <si>
    <t>H1'24
Operating
 Margin 
%</t>
  </si>
  <si>
    <t>H1'24
Billed Efforts
(PM)</t>
  </si>
  <si>
    <t>H2'24 TD  Rev (Reported) (KUSD)</t>
  </si>
  <si>
    <t>H2'24 TD  Project Margin (Reported) (KUSD)</t>
  </si>
  <si>
    <t>H2'24 TD
Project 
Margin 
%</t>
  </si>
  <si>
    <t>H2'24 TD  Operating Margin (Reported) (KUSD)</t>
  </si>
  <si>
    <t>H2'24 TD
Operating
 Margin 
%</t>
  </si>
  <si>
    <t>H2'24 TD
Billed Efforts
(PM)</t>
  </si>
  <si>
    <t>EAIS</t>
  </si>
  <si>
    <t>ADIDMAST</t>
  </si>
  <si>
    <t>Adidas Salomon Japan - Tokyo</t>
  </si>
  <si>
    <t>CRL</t>
  </si>
  <si>
    <t>Org 100</t>
  </si>
  <si>
    <t>Revenue - Top 10</t>
  </si>
  <si>
    <t>AUSDHMST</t>
  </si>
  <si>
    <t>AUS Department of Human Services</t>
  </si>
  <si>
    <t>BFS</t>
  </si>
  <si>
    <t>FS</t>
  </si>
  <si>
    <t>AMEXMAST</t>
  </si>
  <si>
    <t>American Express Computer</t>
  </si>
  <si>
    <t>NIKE</t>
  </si>
  <si>
    <t>Nike Inc.</t>
  </si>
  <si>
    <t>VERIZMST</t>
  </si>
  <si>
    <t>Verizon</t>
  </si>
  <si>
    <t>CMT</t>
  </si>
  <si>
    <t>CAREMARK</t>
  </si>
  <si>
    <t>Caremark Pharmacy Services.</t>
  </si>
  <si>
    <t>HC</t>
  </si>
  <si>
    <t>HIL</t>
  </si>
  <si>
    <t>HSBC0MST</t>
  </si>
  <si>
    <t>HSBC EDPI Electronic Data Processin</t>
  </si>
  <si>
    <t>PEPSIMST</t>
  </si>
  <si>
    <t>Pepsico</t>
  </si>
  <si>
    <t>CTZMAST</t>
  </si>
  <si>
    <t>Citizens Bank</t>
  </si>
  <si>
    <t>BOFAMAST</t>
  </si>
  <si>
    <t>BOA</t>
  </si>
  <si>
    <t>SBCMST</t>
  </si>
  <si>
    <t>SBC Services Inc,</t>
  </si>
  <si>
    <t>Revenue - Non Top 10</t>
  </si>
  <si>
    <t>BOKBVMST</t>
  </si>
  <si>
    <t>Booking.com B.V.</t>
  </si>
  <si>
    <t>SURE</t>
  </si>
  <si>
    <t>Org 101 to 200</t>
  </si>
  <si>
    <t>UPCBBMST</t>
  </si>
  <si>
    <t>UPC Broadband Holding B.V</t>
  </si>
  <si>
    <t>SCEDISON</t>
  </si>
  <si>
    <t>Southern California Edison Company</t>
  </si>
  <si>
    <t>LOREFMST</t>
  </si>
  <si>
    <t>L'Oréal SA</t>
  </si>
  <si>
    <t>WESTPAC</t>
  </si>
  <si>
    <t>Westpac- Sydney</t>
  </si>
  <si>
    <t>SCHW</t>
  </si>
  <si>
    <t>Charles Schwab &amp; Co., Inc.</t>
  </si>
  <si>
    <t>ABNMST</t>
  </si>
  <si>
    <t>ABN Master</t>
  </si>
  <si>
    <t>MOLINA</t>
  </si>
  <si>
    <t>Molina Healthcare Inc</t>
  </si>
  <si>
    <t>ROCH</t>
  </si>
  <si>
    <t>Roche</t>
  </si>
  <si>
    <t>LS</t>
  </si>
  <si>
    <t>TELSTMST</t>
  </si>
  <si>
    <t>TELSTRA</t>
  </si>
  <si>
    <t>PWC</t>
  </si>
  <si>
    <t>PricewaterhouseCoopers LLP</t>
  </si>
  <si>
    <t>JCMASTER</t>
  </si>
  <si>
    <t>Johnson</t>
  </si>
  <si>
    <t>COREMFG</t>
  </si>
  <si>
    <t>BPMAST</t>
  </si>
  <si>
    <t>BP Oil International Ltd.</t>
  </si>
  <si>
    <t>VANGUMST</t>
  </si>
  <si>
    <t>VANGUARD Group Inc</t>
  </si>
  <si>
    <t>NTRUST</t>
  </si>
  <si>
    <t>The Northern Trust  Company</t>
  </si>
  <si>
    <t>UNILVMST</t>
  </si>
  <si>
    <t>Unilever  Plc</t>
  </si>
  <si>
    <t>LSCOMST</t>
  </si>
  <si>
    <t>Levi Strauss &amp; Co.</t>
  </si>
  <si>
    <t>UBSWMST</t>
  </si>
  <si>
    <t>UBS Warburg</t>
  </si>
  <si>
    <t>GEFCOMST</t>
  </si>
  <si>
    <t>GEFCO SA</t>
  </si>
  <si>
    <t>Org 201 to 300</t>
  </si>
  <si>
    <t>SUNLIFEF</t>
  </si>
  <si>
    <t>Sun Life Assurance Company of Canad</t>
  </si>
  <si>
    <t>INS</t>
  </si>
  <si>
    <t>NA</t>
  </si>
  <si>
    <t>BELGMAST</t>
  </si>
  <si>
    <t>Proximus PLC</t>
  </si>
  <si>
    <t>AGSMST</t>
  </si>
  <si>
    <t>Allianz Global Corporate &amp; Specialt</t>
  </si>
  <si>
    <t>TSCOMST</t>
  </si>
  <si>
    <t>Tractor Supply Company</t>
  </si>
  <si>
    <t>ADVAUTO</t>
  </si>
  <si>
    <t>Advance Auto Parts</t>
  </si>
  <si>
    <t>AMEREN</t>
  </si>
  <si>
    <t>Ameren</t>
  </si>
  <si>
    <t>CITIMAST</t>
  </si>
  <si>
    <t>CITI</t>
  </si>
  <si>
    <t>ALSHAMST</t>
  </si>
  <si>
    <t>MOHAMAD HUMOUD ALSHAYA CO. W.L.L.</t>
  </si>
  <si>
    <t>MCKESSON</t>
  </si>
  <si>
    <t>McKesson Corporation</t>
  </si>
  <si>
    <t>WESCMAST</t>
  </si>
  <si>
    <t>WESCO Distribution, Inc</t>
  </si>
  <si>
    <t>CAREFMST</t>
  </si>
  <si>
    <t>CareFirst BlueCross BlueShield</t>
  </si>
  <si>
    <t>NOVARMST</t>
  </si>
  <si>
    <t>Novartis Pharma AG</t>
  </si>
  <si>
    <t>CHCMST</t>
  </si>
  <si>
    <t>Charter Communications Operating</t>
  </si>
  <si>
    <t>CAT</t>
  </si>
  <si>
    <t>Caterpillar Inc.</t>
  </si>
  <si>
    <t>PGMSTRCT</t>
  </si>
  <si>
    <t>The Procter &amp; Gamble Company</t>
  </si>
  <si>
    <t>SUNTRUST</t>
  </si>
  <si>
    <t>Truist</t>
  </si>
  <si>
    <t>CONEDMST</t>
  </si>
  <si>
    <t>Consolidated Edison</t>
  </si>
  <si>
    <t>JPGMST</t>
  </si>
  <si>
    <t>Jim Pattison Group</t>
  </si>
  <si>
    <t>SABRECO</t>
  </si>
  <si>
    <t>SABRE GLBL INC.</t>
  </si>
  <si>
    <t>APSMAST</t>
  </si>
  <si>
    <t>Arizona Public Service Company</t>
  </si>
  <si>
    <t>ABBMST</t>
  </si>
  <si>
    <t>POLO</t>
  </si>
  <si>
    <t>Polo Ralph Lauren Corporation</t>
  </si>
  <si>
    <t>RENAUMST</t>
  </si>
  <si>
    <t>RENAULT S.A.S</t>
  </si>
  <si>
    <t>WF</t>
  </si>
  <si>
    <t>Wells Fargo N Company</t>
  </si>
  <si>
    <t>SIEMST</t>
  </si>
  <si>
    <t>Siemens AG</t>
  </si>
  <si>
    <t>INOGYMST</t>
  </si>
  <si>
    <t>Innogy SE</t>
  </si>
  <si>
    <t>PFE</t>
  </si>
  <si>
    <t>Pfizer Global Pharmaceuticals</t>
  </si>
  <si>
    <t>DOPAEMST</t>
  </si>
  <si>
    <t>DEPARTMENT OF PLANNING AND ENVIRONMENT</t>
  </si>
  <si>
    <t>FORDMST</t>
  </si>
  <si>
    <t>Ford Motor Company</t>
  </si>
  <si>
    <t>CMACGM</t>
  </si>
  <si>
    <t>CMA CGM</t>
  </si>
  <si>
    <t>SYNGMAST</t>
  </si>
  <si>
    <t>Syngenta Crop Protection Pty Limite</t>
  </si>
  <si>
    <t>INBEV</t>
  </si>
  <si>
    <t>HALLMST</t>
  </si>
  <si>
    <t>Hallmark cards</t>
  </si>
  <si>
    <t>KRAFTMST</t>
  </si>
  <si>
    <t>Mondelez Global LLC</t>
  </si>
  <si>
    <t>TIFFAMST</t>
  </si>
  <si>
    <t>Tiffany &amp; Company</t>
  </si>
  <si>
    <t>SAPSE</t>
  </si>
  <si>
    <t>SAP SE</t>
  </si>
  <si>
    <t>CDWCOMST</t>
  </si>
  <si>
    <t>SCOTMAST</t>
  </si>
  <si>
    <t>Scotia Bank</t>
  </si>
  <si>
    <t>OGNONMST</t>
  </si>
  <si>
    <t>Organon USA, Inc.</t>
  </si>
  <si>
    <t>ULTAMST</t>
  </si>
  <si>
    <t>Ulta Salon, Cosmetics &amp; Fragrance</t>
  </si>
  <si>
    <t>RABONMST</t>
  </si>
  <si>
    <t>Rabobank Nederland</t>
  </si>
  <si>
    <t>UAL</t>
  </si>
  <si>
    <t>United Air Lines, Inc.</t>
  </si>
  <si>
    <t>RBSMAST</t>
  </si>
  <si>
    <t>Royal Bank of Scotland PLC</t>
  </si>
  <si>
    <t>SYSCO</t>
  </si>
  <si>
    <t>Sysco corporation</t>
  </si>
  <si>
    <t>DAGMAST</t>
  </si>
  <si>
    <t>Daimler AG</t>
  </si>
  <si>
    <t>WALMART</t>
  </si>
  <si>
    <t>Wal-Mart Stores, Inc</t>
  </si>
  <si>
    <t>AVNETMST</t>
  </si>
  <si>
    <t>Avnet, Inc.</t>
  </si>
  <si>
    <t>FPLMAST</t>
  </si>
  <si>
    <t>Florida Power and Light Company</t>
  </si>
  <si>
    <t>APPLE</t>
  </si>
  <si>
    <t>Apple Computer, Inc.</t>
  </si>
  <si>
    <t>FLEETMST</t>
  </si>
  <si>
    <t>FleetPride, Inc.</t>
  </si>
  <si>
    <t>BHPBNMST</t>
  </si>
  <si>
    <t>BHP Billiton Marketing Asia Pte Ltd</t>
  </si>
  <si>
    <t>REI</t>
  </si>
  <si>
    <t>Recreational Equipment, Inc</t>
  </si>
  <si>
    <t>STATE ST</t>
  </si>
  <si>
    <t>State Street Corporation</t>
  </si>
  <si>
    <t>AVON</t>
  </si>
  <si>
    <t>Avon Products, Inc.</t>
  </si>
  <si>
    <t>FEIBVMST</t>
  </si>
  <si>
    <t>FedEx Express International B.V.</t>
  </si>
  <si>
    <t>TRADUMST</t>
  </si>
  <si>
    <t>Telecommunications Regulatory Autho</t>
  </si>
  <si>
    <t>CONAGMST</t>
  </si>
  <si>
    <t>Conagra</t>
  </si>
  <si>
    <t>RABOBANK</t>
  </si>
  <si>
    <t>Rabobank</t>
  </si>
  <si>
    <t>AEO</t>
  </si>
  <si>
    <t>American Eagle Outfitters Inc.</t>
  </si>
  <si>
    <t>ZOETIMST</t>
  </si>
  <si>
    <t>ZOETIS INC</t>
  </si>
  <si>
    <t>KROGER</t>
  </si>
  <si>
    <t>The Kroger Co.</t>
  </si>
  <si>
    <t>Agrium</t>
  </si>
  <si>
    <t>Agrium U.S. Inc.,</t>
  </si>
  <si>
    <t>NAB</t>
  </si>
  <si>
    <t>National Bank of Australia</t>
  </si>
  <si>
    <t>M1LTD</t>
  </si>
  <si>
    <t>M1 Limited</t>
  </si>
  <si>
    <t>MENESMST</t>
  </si>
  <si>
    <t>MENA ESOLUTIONS FZ-LLC</t>
  </si>
  <si>
    <t>SCHLMAST</t>
  </si>
  <si>
    <t>Schlumberger Master</t>
  </si>
  <si>
    <t>HARLEMST</t>
  </si>
  <si>
    <t>Harley-Davidson, Inc.</t>
  </si>
  <si>
    <t>COPARMST</t>
  </si>
  <si>
    <t>Compania Panamena de Aviacion, S.A. (Copa)</t>
  </si>
  <si>
    <t>MGFINMST</t>
  </si>
  <si>
    <t>Metsä Board Oyj</t>
  </si>
  <si>
    <t>AEP</t>
  </si>
  <si>
    <t>American Electric Power Company, Inc.</t>
  </si>
  <si>
    <t>EVEGSMST</t>
  </si>
  <si>
    <t>EVEREST GLOBAL SERVICES, INC.</t>
  </si>
  <si>
    <t>KRAFGMST</t>
  </si>
  <si>
    <t>Kraft foods Group Inc</t>
  </si>
  <si>
    <t>INTELMST</t>
  </si>
  <si>
    <t>Intel</t>
  </si>
  <si>
    <t>ADECCOGR</t>
  </si>
  <si>
    <t>Adecco Management and Consulting S.A.</t>
  </si>
  <si>
    <t>GAPMAST</t>
  </si>
  <si>
    <t>The Gap, Inc</t>
  </si>
  <si>
    <t>POSTIMST</t>
  </si>
  <si>
    <t>Posti Oy</t>
  </si>
  <si>
    <t>TMHEMST</t>
  </si>
  <si>
    <t>Toyota Material Handling Europe AB</t>
  </si>
  <si>
    <t>BSCAMST</t>
  </si>
  <si>
    <t>BS of California Life &amp; Health Insu</t>
  </si>
  <si>
    <t>TOYOMOMC</t>
  </si>
  <si>
    <t>TOYOTA MOTOR CORPORATION</t>
  </si>
  <si>
    <t>PREBRMST</t>
  </si>
  <si>
    <t>Premium Brands Services LLC</t>
  </si>
  <si>
    <t>BALINMST</t>
  </si>
  <si>
    <t>Bausch &amp; Lomb Americas Inc.</t>
  </si>
  <si>
    <t>TMBUSMST</t>
  </si>
  <si>
    <t>T-Mobile USA, Inc.</t>
  </si>
  <si>
    <t>SFDCMSTT</t>
  </si>
  <si>
    <t>Salesforce.com Inc</t>
  </si>
  <si>
    <t>SSEPLC</t>
  </si>
  <si>
    <t>Scottish and Southern Energy plc</t>
  </si>
  <si>
    <t>EONMST</t>
  </si>
  <si>
    <t>E.ON Digital Technology GmbH</t>
  </si>
  <si>
    <t>COSTCMST</t>
  </si>
  <si>
    <t>Costco Wholesale Corporation</t>
  </si>
  <si>
    <t>KONECORP</t>
  </si>
  <si>
    <t>KONE Corporation</t>
  </si>
  <si>
    <t>BASFITG</t>
  </si>
  <si>
    <t>NBNCOMST</t>
  </si>
  <si>
    <t>NBNCo Limited</t>
  </si>
  <si>
    <t>INMARMST</t>
  </si>
  <si>
    <t>Inmarsat plc</t>
  </si>
  <si>
    <t>AMDUSMST</t>
  </si>
  <si>
    <t>Advanced Micro Devices, Inc</t>
  </si>
  <si>
    <t>NUOOOOO1</t>
  </si>
  <si>
    <t>Northeast Utilities</t>
  </si>
  <si>
    <t>PGEMST</t>
  </si>
  <si>
    <t>Pacific Gas and Electric</t>
  </si>
  <si>
    <t>VALEANT</t>
  </si>
  <si>
    <t>Bausch Health US, LLC</t>
  </si>
  <si>
    <t>ALSTMAST</t>
  </si>
  <si>
    <t>Alstom</t>
  </si>
  <si>
    <t>COKE</t>
  </si>
  <si>
    <t>HONYWMC</t>
  </si>
  <si>
    <t>Honeywell International</t>
  </si>
  <si>
    <t>FCT</t>
  </si>
  <si>
    <t>First Canadian Title</t>
  </si>
  <si>
    <t>CBLMST</t>
  </si>
  <si>
    <t>CLOSE BROTHERS GROUP PLC</t>
  </si>
  <si>
    <t>CRONBMST</t>
  </si>
  <si>
    <t>Credit One Bank, N.A.,</t>
  </si>
  <si>
    <t>SROVIMST</t>
  </si>
  <si>
    <t>STATE REVENUE OFFICE - VICTORIA</t>
  </si>
  <si>
    <t>IPECPMST</t>
  </si>
  <si>
    <t>IPEC Pty Ltd</t>
  </si>
  <si>
    <t>RECUKMST</t>
  </si>
  <si>
    <t>Reckitt Benckiser Corp. Ser. Ltd</t>
  </si>
  <si>
    <t>CUMMINS</t>
  </si>
  <si>
    <t>Cummins Inc.</t>
  </si>
  <si>
    <t>MDTRNMST</t>
  </si>
  <si>
    <t>Medtronic Inc</t>
  </si>
  <si>
    <t>ANZBGL</t>
  </si>
  <si>
    <t>ANZ Banking Group Limited</t>
  </si>
  <si>
    <t>MACYSMST</t>
  </si>
  <si>
    <t>Macy's Systems and Technology, Inc</t>
  </si>
  <si>
    <t>AUTOLL</t>
  </si>
  <si>
    <t>Toll Holdings Limited</t>
  </si>
  <si>
    <t>ICAREMST</t>
  </si>
  <si>
    <t>Insurance and Care NSW</t>
  </si>
  <si>
    <t>CISCOMST</t>
  </si>
  <si>
    <t>FBHSIMST</t>
  </si>
  <si>
    <t>Fortune Brands Home &amp; Security Inc</t>
  </si>
  <si>
    <t>HERSHMST</t>
  </si>
  <si>
    <t>The Hershey Company</t>
  </si>
  <si>
    <t>SCHNEMST</t>
  </si>
  <si>
    <t>Schneider Electric India Pvt. Ltd</t>
  </si>
  <si>
    <t>NRPCMST</t>
  </si>
  <si>
    <t>Amtrak CoE for SAP Ecosystem</t>
  </si>
  <si>
    <t>IPSU</t>
  </si>
  <si>
    <t>CRBAMST</t>
  </si>
  <si>
    <t>Crate and Barrel, CB2 and Hudson Grace,</t>
  </si>
  <si>
    <t>DHLMST</t>
  </si>
  <si>
    <t>DHL International GmbH</t>
  </si>
  <si>
    <t>SANOFMST</t>
  </si>
  <si>
    <t>Sanofi-aventis</t>
  </si>
  <si>
    <t>PRMTHMST</t>
  </si>
  <si>
    <t>Prime Therapeutics LLC</t>
  </si>
  <si>
    <t>XRX</t>
  </si>
  <si>
    <t>Xerox Corporation</t>
  </si>
  <si>
    <t>PTTSBMST</t>
  </si>
  <si>
    <t>Permanent TSB plc</t>
  </si>
  <si>
    <t>BNSF</t>
  </si>
  <si>
    <t>Burlington Northern Santa Fe Rlwy.</t>
  </si>
  <si>
    <t>SEINGMST</t>
  </si>
  <si>
    <t>Selective Insurance Group of America</t>
  </si>
  <si>
    <t>LULU</t>
  </si>
  <si>
    <t>Lululemon athletica canada inc.</t>
  </si>
  <si>
    <t>FIVEBMST</t>
  </si>
  <si>
    <t>Five Below, Inc</t>
  </si>
  <si>
    <t>NSWTRMST</t>
  </si>
  <si>
    <t>Transport for New South Wales</t>
  </si>
  <si>
    <t>ARCMITMS</t>
  </si>
  <si>
    <t>Arcelor Mittal</t>
  </si>
  <si>
    <t>TIAACMST</t>
  </si>
  <si>
    <t>Teachers Insurance and Annuity Asso</t>
  </si>
  <si>
    <t>AMRLIMST</t>
  </si>
  <si>
    <t>Ameritas Life Insurance Corp.</t>
  </si>
  <si>
    <t>EPIROMST</t>
  </si>
  <si>
    <t>Epiroc Rock Drills AB</t>
  </si>
  <si>
    <t>EVONIMST</t>
  </si>
  <si>
    <t>Evonik Industries AG</t>
  </si>
  <si>
    <t>KPMGTAX</t>
  </si>
  <si>
    <t>KPMG L.L.P.</t>
  </si>
  <si>
    <t>EXELOMST</t>
  </si>
  <si>
    <t>Exelon Corporation</t>
  </si>
  <si>
    <t>NEWMKMST</t>
  </si>
  <si>
    <t>Newmark &amp; Company Real estate, Inc.</t>
  </si>
  <si>
    <t>BTMAST</t>
  </si>
  <si>
    <t>BT Accounts</t>
  </si>
  <si>
    <t>CSMGCMST</t>
  </si>
  <si>
    <t>Caresource Management Group Co.</t>
  </si>
  <si>
    <t>AUSGRID</t>
  </si>
  <si>
    <t>Ausgrid</t>
  </si>
  <si>
    <t>FDC01MST</t>
  </si>
  <si>
    <t>First Data Corporation</t>
  </si>
  <si>
    <t>SYSTBMST</t>
  </si>
  <si>
    <t>BAE Systems Plc</t>
  </si>
  <si>
    <t>INOVAMST</t>
  </si>
  <si>
    <t>Innovapost Inc</t>
  </si>
  <si>
    <t>ELILIMST</t>
  </si>
  <si>
    <t>Lilly Corporate Center</t>
  </si>
  <si>
    <t>BRTVCMST</t>
  </si>
  <si>
    <t>Britvic Soft Drinks Limited</t>
  </si>
  <si>
    <t>BSNPFMST</t>
  </si>
  <si>
    <t>Silicon Valley Bank</t>
  </si>
  <si>
    <t>NORWES</t>
  </si>
  <si>
    <t>The  Northwestern Mutual Life</t>
  </si>
  <si>
    <t>SINGTMST</t>
  </si>
  <si>
    <t>Singapore Telecommunications Limite</t>
  </si>
  <si>
    <t>DELOITTE</t>
  </si>
  <si>
    <t>Deloitte Services LP</t>
  </si>
  <si>
    <t>PMITNE</t>
  </si>
  <si>
    <t>Philip Morris Products SA</t>
  </si>
  <si>
    <t>BNPPA</t>
  </si>
  <si>
    <t>BNP Paribas</t>
  </si>
  <si>
    <t>UBER</t>
  </si>
  <si>
    <t>Uber Technologies, Inc.</t>
  </si>
  <si>
    <t>SPOTLMST</t>
  </si>
  <si>
    <t>SPOTLIGHT PTY LTD</t>
  </si>
  <si>
    <t>AUCWW</t>
  </si>
  <si>
    <t>City West Water Corporation</t>
  </si>
  <si>
    <t>OPTUS</t>
  </si>
  <si>
    <t>Optus Administration Pty Ltd</t>
  </si>
  <si>
    <t>TYNFDMST</t>
  </si>
  <si>
    <t>Tyson Shared Services, Inc.</t>
  </si>
  <si>
    <t>SSESLMST</t>
  </si>
  <si>
    <t>OVO(S) Electricity Limited</t>
  </si>
  <si>
    <t>WEDBUMST</t>
  </si>
  <si>
    <t>Wedbush Securities Inc.</t>
  </si>
  <si>
    <t>EXXNMMST</t>
  </si>
  <si>
    <t>ExxonMobil Upstream Research Compan</t>
  </si>
  <si>
    <t>MSKHZMST</t>
  </si>
  <si>
    <t>Microsoft Corp - Kraft Heinz</t>
  </si>
  <si>
    <t>INTESMST</t>
  </si>
  <si>
    <t>INTELLIGENT PROCESSING SOLUTIONS LT</t>
  </si>
  <si>
    <t>TRANSMST</t>
  </si>
  <si>
    <t>Money Services, Inc.,</t>
  </si>
  <si>
    <t>RHBNKMST</t>
  </si>
  <si>
    <t>NIKEINMC</t>
  </si>
  <si>
    <t>Nike Inc</t>
  </si>
  <si>
    <t>PWCJBMST</t>
  </si>
  <si>
    <t>PricewaterhouseCoopers  LLP</t>
  </si>
  <si>
    <t>SEGAMMST</t>
  </si>
  <si>
    <t>Siemens Gamesa Renewable Energy, S.A.</t>
  </si>
  <si>
    <t>OMAMRMST</t>
  </si>
  <si>
    <t>Omron Management Center of America, Inc.</t>
  </si>
  <si>
    <t>PWGSCMST</t>
  </si>
  <si>
    <t>Public Works and Government Services Canada</t>
  </si>
  <si>
    <t>UK-MOB-1</t>
  </si>
  <si>
    <t>Vodafone</t>
  </si>
  <si>
    <t>PACLIMST</t>
  </si>
  <si>
    <t>Pacific Life Insurance Company</t>
  </si>
  <si>
    <t>TCGCMST</t>
  </si>
  <si>
    <t>The Capital Group Companies</t>
  </si>
  <si>
    <t>DPWLD</t>
  </si>
  <si>
    <t>DP World FZE</t>
  </si>
  <si>
    <t>DAITRMST</t>
  </si>
  <si>
    <t>Daimler Trucks AG</t>
  </si>
  <si>
    <t>ONMTMST</t>
  </si>
  <si>
    <t>Ontario Ministry of Transportation</t>
  </si>
  <si>
    <t>TOYOTMST</t>
  </si>
  <si>
    <t>TOYOTA TECHNO SERVICE CORP, Japan</t>
  </si>
  <si>
    <t>VFLNZMST</t>
  </si>
  <si>
    <t>VODAFONE NEW ZEALAND LIMITED</t>
  </si>
  <si>
    <t>TELHEMST</t>
  </si>
  <si>
    <t>Teladoc Health Inc.</t>
  </si>
  <si>
    <t>RCPMST</t>
  </si>
  <si>
    <t>Reynolds Consumer Products</t>
  </si>
  <si>
    <t>BMIGPMST</t>
  </si>
  <si>
    <t>BMI GROUP HOLDINGS UK LIMITED</t>
  </si>
  <si>
    <t>CANRAMST</t>
  </si>
  <si>
    <t>Canadian National Railway Company</t>
  </si>
  <si>
    <t>MITADMST</t>
  </si>
  <si>
    <t>PT. MITRA ADIPERKASA Tbk</t>
  </si>
  <si>
    <t>BSHTGMST</t>
  </si>
  <si>
    <t>BSH Hausgeräte GmbH</t>
  </si>
  <si>
    <t>BATAMST</t>
  </si>
  <si>
    <t>GLOBAL FOOTWEAR SERVICES PTE. LTD.</t>
  </si>
  <si>
    <t>SB112403</t>
  </si>
  <si>
    <t>Starbucks Corporation</t>
  </si>
  <si>
    <t>BREITMST</t>
  </si>
  <si>
    <t>Breitling SA</t>
  </si>
  <si>
    <t>INFYMC</t>
  </si>
  <si>
    <t>SFMAIMST</t>
  </si>
  <si>
    <t>STATE FARM MUTUAL AUTOMOBILE INSURANCE COMPANY</t>
  </si>
  <si>
    <t>AUDVMST</t>
  </si>
  <si>
    <t>Dept Human Services Victoria</t>
  </si>
  <si>
    <t>MARS</t>
  </si>
  <si>
    <t>Mars Global Financial Services Mars Inc.,</t>
  </si>
  <si>
    <t>AMP-AFS</t>
  </si>
  <si>
    <t>AMP Services Limited</t>
  </si>
  <si>
    <t>ENECOMST</t>
  </si>
  <si>
    <t>Emirates Nuclear Energy Corporation (Enec)</t>
  </si>
  <si>
    <t>STHCOMST</t>
  </si>
  <si>
    <t>Southern Company Services, Inc.</t>
  </si>
  <si>
    <t>WELSHMST</t>
  </si>
  <si>
    <t>Dwr Cymru Welsh Water</t>
  </si>
  <si>
    <t>VISAMSTR</t>
  </si>
  <si>
    <t>Visa International Service Assocn</t>
  </si>
  <si>
    <t>AUVDEMST</t>
  </si>
  <si>
    <t>Department of Education and Training</t>
  </si>
  <si>
    <t>CX</t>
  </si>
  <si>
    <t>Cathay Pacific Airways Limited</t>
  </si>
  <si>
    <t>CHINA</t>
  </si>
  <si>
    <t>SFUSDMST</t>
  </si>
  <si>
    <t>SAN FRANCISCO UNIFIED SCHOOL DISTRICT</t>
  </si>
  <si>
    <t>BOMBARD</t>
  </si>
  <si>
    <t>Bombardier</t>
  </si>
  <si>
    <t>BLROKMST</t>
  </si>
  <si>
    <t>Blackrock</t>
  </si>
  <si>
    <t>CMPASUS</t>
  </si>
  <si>
    <t>Compass Group Usa, Inc.</t>
  </si>
  <si>
    <t>DCWATER1</t>
  </si>
  <si>
    <t>District of Columbia Water and Sewer Authority</t>
  </si>
  <si>
    <t>MBPICMST</t>
  </si>
  <si>
    <t>Manitoba Public Insurance Corporation</t>
  </si>
  <si>
    <t>INGRDMST</t>
  </si>
  <si>
    <t>Ingredion Incorporated</t>
  </si>
  <si>
    <t>KMSACMST</t>
  </si>
  <si>
    <t>KOMATSU AMERICA CORP</t>
  </si>
  <si>
    <t>DQELTMST</t>
  </si>
  <si>
    <t>Duquesne Light Company</t>
  </si>
  <si>
    <t>FOURKMST</t>
  </si>
  <si>
    <t>LPLBPO</t>
  </si>
  <si>
    <t>LPL Financial LLC</t>
  </si>
  <si>
    <t>UPONRMST</t>
  </si>
  <si>
    <t>Uponor Oyj</t>
  </si>
  <si>
    <t>RBCJUPIT</t>
  </si>
  <si>
    <t>Royal Bank Financial Group</t>
  </si>
  <si>
    <t>KBCGRMST</t>
  </si>
  <si>
    <t>KBC Groep NV</t>
  </si>
  <si>
    <t>LLOYDMST</t>
  </si>
  <si>
    <t>Lloyd's Register Group</t>
  </si>
  <si>
    <t>TTC</t>
  </si>
  <si>
    <t>Toronto Transit Commission</t>
  </si>
  <si>
    <t>AFLACMST</t>
  </si>
  <si>
    <t>Americal Family Life Assurance Comp</t>
  </si>
  <si>
    <t>TMKHDMST</t>
  </si>
  <si>
    <t>Temasek Capital Management Pte ltd</t>
  </si>
  <si>
    <t>PERNOMST</t>
  </si>
  <si>
    <t>Pernod Ricard Hong Kong Limited</t>
  </si>
  <si>
    <t>NIBNZMST</t>
  </si>
  <si>
    <t>Nib Nz Limited</t>
  </si>
  <si>
    <t>TIMAST</t>
  </si>
  <si>
    <t>TI</t>
  </si>
  <si>
    <t>HCSCMST</t>
  </si>
  <si>
    <t>HEALTH CARE SERVICE CORPORATION</t>
  </si>
  <si>
    <t>DEOMST</t>
  </si>
  <si>
    <t>Diageo North America</t>
  </si>
  <si>
    <t>ADBMST</t>
  </si>
  <si>
    <t>Asian development bank</t>
  </si>
  <si>
    <t>COMERMST</t>
  </si>
  <si>
    <t>Comerica Bank</t>
  </si>
  <si>
    <t>AEROMXIC</t>
  </si>
  <si>
    <t>Grupo Aeromexico SAB de CV</t>
  </si>
  <si>
    <t>TOSHAPAC</t>
  </si>
  <si>
    <t>Toshiba I.S. Corporation</t>
  </si>
  <si>
    <t>JAPAN</t>
  </si>
  <si>
    <t>NTTLTMST</t>
  </si>
  <si>
    <t>NTT Ltd.</t>
  </si>
  <si>
    <t>AGCINTMA</t>
  </si>
  <si>
    <t>AGCO International GmbH</t>
  </si>
  <si>
    <t>TMHUSMST</t>
  </si>
  <si>
    <t>Toyota Material Handling USA Inc</t>
  </si>
  <si>
    <t>HPECOMST</t>
  </si>
  <si>
    <t>Hewlett Packard Enterprise Company</t>
  </si>
  <si>
    <t>TSBUK</t>
  </si>
  <si>
    <t>TSB Bank Plc</t>
  </si>
  <si>
    <t>PENSKMST</t>
  </si>
  <si>
    <t>PENSKE LOGISTICS LLC</t>
  </si>
  <si>
    <t>GEAPPL</t>
  </si>
  <si>
    <t>Haier US appliance Solution, INC. DBA GE appliance</t>
  </si>
  <si>
    <t>TWILIMST</t>
  </si>
  <si>
    <t>Twilio Inc.</t>
  </si>
  <si>
    <t>BAINCMST</t>
  </si>
  <si>
    <t>Bain &amp; Company Inc.</t>
  </si>
  <si>
    <t>BRIDRMST</t>
  </si>
  <si>
    <t>Bright Drop Solution LLC</t>
  </si>
  <si>
    <t>bpostMST</t>
  </si>
  <si>
    <t>BPOST</t>
  </si>
  <si>
    <t>FCBKMST</t>
  </si>
  <si>
    <t>Facebook, Inc.</t>
  </si>
  <si>
    <t>ROCKWELL</t>
  </si>
  <si>
    <t>Rockwell Automation Inc</t>
  </si>
  <si>
    <t>ELAHEMST</t>
  </si>
  <si>
    <t>Elanco US, Inc.</t>
  </si>
  <si>
    <t>AMAT</t>
  </si>
  <si>
    <t>Applied Materials, Inc</t>
  </si>
  <si>
    <t>SIGNETJE</t>
  </si>
  <si>
    <t>Signet Group Services US Inc.</t>
  </si>
  <si>
    <t>CARL001</t>
  </si>
  <si>
    <t>Carlsberg Global Business Services A/S</t>
  </si>
  <si>
    <t>RICOHMST</t>
  </si>
  <si>
    <t>RICOH EUROPE PLC</t>
  </si>
  <si>
    <t>ENERMST</t>
  </si>
  <si>
    <t>Energizer Holding Inc</t>
  </si>
  <si>
    <t>OAMC1056</t>
  </si>
  <si>
    <t>Oneamerica Financial Partners, Inc.</t>
  </si>
  <si>
    <t>TRPMST</t>
  </si>
  <si>
    <t>T Rowe Price Associates Inc</t>
  </si>
  <si>
    <t>SCIMAST</t>
  </si>
  <si>
    <t>Service Corporation International</t>
  </si>
  <si>
    <t>LFUSMST</t>
  </si>
  <si>
    <t>Littelfuse, Inc.</t>
  </si>
  <si>
    <t>REFCOMST</t>
  </si>
  <si>
    <t>Refresco Deutschland GmbH</t>
  </si>
  <si>
    <t>DTCCMST</t>
  </si>
  <si>
    <t>Depository Trust</t>
  </si>
  <si>
    <t>IPSSAMST</t>
  </si>
  <si>
    <t>Ipsen S.A.</t>
  </si>
  <si>
    <t>CAPILL</t>
  </si>
  <si>
    <t>College of American Pathologists</t>
  </si>
  <si>
    <t>RESMDMST</t>
  </si>
  <si>
    <t>Resmed SAS</t>
  </si>
  <si>
    <t>SKFENGMA</t>
  </si>
  <si>
    <t>SKF</t>
  </si>
  <si>
    <t>MSRIPMST</t>
  </si>
  <si>
    <t>Marks &amp; Spencer Reliance (India) Pvt. Ltd.</t>
  </si>
  <si>
    <t>INDIA</t>
  </si>
  <si>
    <t>TCPCAMST</t>
  </si>
  <si>
    <t>The Children’s Place Services Company, LLC,</t>
  </si>
  <si>
    <t>SOLIDMST</t>
  </si>
  <si>
    <t>Solidigm</t>
  </si>
  <si>
    <t>BHPPMST</t>
  </si>
  <si>
    <t>BHP Billiton Petroleum (Deepwater)</t>
  </si>
  <si>
    <t>ANGAM</t>
  </si>
  <si>
    <t>Anglo American Technical &amp; Sustainability Services Limited</t>
  </si>
  <si>
    <t>GLOBALFO</t>
  </si>
  <si>
    <t>GLOBALFOUNDRIES Inc.</t>
  </si>
  <si>
    <t>VWUKMST</t>
  </si>
  <si>
    <t>VOLKSWAGEN GROUP UNITED KINGDOM LIMITED</t>
  </si>
  <si>
    <t>CFAPGMST</t>
  </si>
  <si>
    <t>CF Asia Pacific Pty Ltd</t>
  </si>
  <si>
    <t>CREDENDO</t>
  </si>
  <si>
    <t>Credendo</t>
  </si>
  <si>
    <t>RACQMST</t>
  </si>
  <si>
    <t>RACQ Operations Pty Limited</t>
  </si>
  <si>
    <t>CIGNA</t>
  </si>
  <si>
    <t>Cigna Corporate Services, LLC</t>
  </si>
  <si>
    <t>GSKMST</t>
  </si>
  <si>
    <t>GlaxoSmithKline plc</t>
  </si>
  <si>
    <t>INTCOMST</t>
  </si>
  <si>
    <t>Interoute Communications, Ltd,</t>
  </si>
  <si>
    <t>NZAKLCON</t>
  </si>
  <si>
    <t>Auckland Council</t>
  </si>
  <si>
    <t>MATVCMST</t>
  </si>
  <si>
    <t>Marriott Vacations Worldwide Corp</t>
  </si>
  <si>
    <t>ALCONMST</t>
  </si>
  <si>
    <t>Alcon Vision LLC</t>
  </si>
  <si>
    <t>MISOEMST</t>
  </si>
  <si>
    <t>Midcontinent Independent System Operator, Inc.</t>
  </si>
  <si>
    <t>HEINEMST</t>
  </si>
  <si>
    <t>Heineken International B.V.</t>
  </si>
  <si>
    <t>DOWJONES</t>
  </si>
  <si>
    <t>Dow Jones &amp; Company Incorporated</t>
  </si>
  <si>
    <t>OSHKOSH</t>
  </si>
  <si>
    <t>Oshkosh Corporation</t>
  </si>
  <si>
    <t>SAMSUMST</t>
  </si>
  <si>
    <t>Samsung SDS India Private Limited</t>
  </si>
  <si>
    <t>IOOFCMST</t>
  </si>
  <si>
    <t>IOOF Holdings Limited</t>
  </si>
  <si>
    <t>GAMESMST</t>
  </si>
  <si>
    <t>GameStop Corporation</t>
  </si>
  <si>
    <t>HPQMST</t>
  </si>
  <si>
    <t>Hewlett-Packard Company</t>
  </si>
  <si>
    <t>SBM OFF</t>
  </si>
  <si>
    <t>SINGLE BUOY MOORINGS INC.</t>
  </si>
  <si>
    <t>MANTBMST</t>
  </si>
  <si>
    <t>MAN TRUCK AND BUS UK LIMITED</t>
  </si>
  <si>
    <t>GBIMBMST</t>
  </si>
  <si>
    <t>Corporativo Bimbo, S.A. de C.V.</t>
  </si>
  <si>
    <t>EDGEMST</t>
  </si>
  <si>
    <t>Edgewell Personal Care Brands, LLC</t>
  </si>
  <si>
    <t>SCAMST</t>
  </si>
  <si>
    <t>SCA FOREST PRODUCTS AB</t>
  </si>
  <si>
    <t>UKBATMST</t>
  </si>
  <si>
    <t>British American Tobacco p.l.c</t>
  </si>
  <si>
    <t>CALIXINC</t>
  </si>
  <si>
    <t>Calix, Inc.</t>
  </si>
  <si>
    <t>RILMST</t>
  </si>
  <si>
    <t>Reliance Industries Limited</t>
  </si>
  <si>
    <t>AIRLQMST</t>
  </si>
  <si>
    <t>Air Liquide - Master Customer</t>
  </si>
  <si>
    <t>ASRINMST</t>
  </si>
  <si>
    <t>ASR Nederland N.V.</t>
  </si>
  <si>
    <t>SUELSMST</t>
  </si>
  <si>
    <t>Summit Electric Supply Co., Inc.</t>
  </si>
  <si>
    <t>ARLANMST</t>
  </si>
  <si>
    <t>ARLANXEO Netherlands B.V.,</t>
  </si>
  <si>
    <t>AVIDSMST</t>
  </si>
  <si>
    <t>Avid Systems, LLC</t>
  </si>
  <si>
    <t>COGECMST</t>
  </si>
  <si>
    <t>Elite General Partnership - Cogeco Communications</t>
  </si>
  <si>
    <t>VIAPLMST</t>
  </si>
  <si>
    <t>CD&amp;R Galaxy UK Opco Limited d/b/a Vialto Partners</t>
  </si>
  <si>
    <t>Hanon</t>
  </si>
  <si>
    <t>Hanon Systems</t>
  </si>
  <si>
    <t>HCFAUMST</t>
  </si>
  <si>
    <t>THE HOSPITALS CONTRIBUTION FUND OF AUSTRALIA LTD</t>
  </si>
  <si>
    <t>DJPLMST</t>
  </si>
  <si>
    <t>David Jones Pty Limited</t>
  </si>
  <si>
    <t>IWGINMST</t>
  </si>
  <si>
    <t>Franchise International Gmbh</t>
  </si>
  <si>
    <t>HALEOMST</t>
  </si>
  <si>
    <t>GlaxoSmithKline Consumer Healthcare (Overseas) Limited</t>
  </si>
  <si>
    <t>ALSTMST</t>
  </si>
  <si>
    <t>The Allstate Corporation</t>
  </si>
  <si>
    <t>HENKEMST</t>
  </si>
  <si>
    <t>Henkel Adhesives Technologies India</t>
  </si>
  <si>
    <t>ICABMST</t>
  </si>
  <si>
    <t>ICA Gruppen AB</t>
  </si>
  <si>
    <t>SDGOEMST</t>
  </si>
  <si>
    <t>SMART DUBAI GOVERNMENT ESTABLISHMENT</t>
  </si>
  <si>
    <t>WBGMST</t>
  </si>
  <si>
    <t>International Bank for Reconstruction &amp;Development</t>
  </si>
  <si>
    <t>PALOALTO</t>
  </si>
  <si>
    <t>PALO ALTO NETWORKS, INC.</t>
  </si>
  <si>
    <t>REEDMAST</t>
  </si>
  <si>
    <t>Reed Elsevier Plc</t>
  </si>
  <si>
    <t>OPEUMST</t>
  </si>
  <si>
    <t>The Open University</t>
  </si>
  <si>
    <t>ELPWAMST</t>
  </si>
  <si>
    <t>El Paso Water Utilities,Inc.</t>
  </si>
  <si>
    <t>ASZENMST</t>
  </si>
  <si>
    <t>AstraZeneca</t>
  </si>
  <si>
    <t>ZELLEMST</t>
  </si>
  <si>
    <t>EARLY WARNING SERVICES, LLC</t>
  </si>
  <si>
    <t>LAMR</t>
  </si>
  <si>
    <t>LAM Research Corporation</t>
  </si>
  <si>
    <t>BAOOKMST</t>
  </si>
  <si>
    <t>BOKF National Association</t>
  </si>
  <si>
    <t>HRAILMST</t>
  </si>
  <si>
    <t>HOTTOMST</t>
  </si>
  <si>
    <t>Hot Topic, Inc.</t>
  </si>
  <si>
    <t>SWSA</t>
  </si>
  <si>
    <t>Southern Wine &amp; Spirits of America</t>
  </si>
  <si>
    <t>BCGMST</t>
  </si>
  <si>
    <t>The Boston Consulting Group, Inc.</t>
  </si>
  <si>
    <t>AQUAMMST</t>
  </si>
  <si>
    <t>Aqua Services Inc</t>
  </si>
  <si>
    <t>YAZELMST</t>
  </si>
  <si>
    <t>YAZAKI Europe Ltd</t>
  </si>
  <si>
    <t>INVCBMST</t>
  </si>
  <si>
    <t>INVESTCORP</t>
  </si>
  <si>
    <t>CALLAMST</t>
  </si>
  <si>
    <t>Callaway Golf Company</t>
  </si>
  <si>
    <t>TOYOTAES</t>
  </si>
  <si>
    <t>Toyota Motor Europe NV/SA</t>
  </si>
  <si>
    <t>WISNAMST</t>
  </si>
  <si>
    <t>METROMST</t>
  </si>
  <si>
    <t>METRO AG</t>
  </si>
  <si>
    <t>ONSEMICO</t>
  </si>
  <si>
    <t>ON Semiconductor Corp</t>
  </si>
  <si>
    <t>PAPSEMST</t>
  </si>
  <si>
    <t>Papyrus AB</t>
  </si>
  <si>
    <t>SPARCMST</t>
  </si>
  <si>
    <t>SPARC Group</t>
  </si>
  <si>
    <t>UT</t>
  </si>
  <si>
    <t>United Technologies Corporation</t>
  </si>
  <si>
    <t>MSMAST</t>
  </si>
  <si>
    <t>Morgan Stanley</t>
  </si>
  <si>
    <t>EQUAMST</t>
  </si>
  <si>
    <t>Computershare Ltd</t>
  </si>
  <si>
    <t>DUPMAST</t>
  </si>
  <si>
    <t>DuPont</t>
  </si>
  <si>
    <t>AIRBUSMS</t>
  </si>
  <si>
    <t>Airbus</t>
  </si>
  <si>
    <t>VOLVMST</t>
  </si>
  <si>
    <t>Volvo Cars</t>
  </si>
  <si>
    <t>HITACMST</t>
  </si>
  <si>
    <t>HITACHI DATA SYSTEMS</t>
  </si>
  <si>
    <t>CYPREMST</t>
  </si>
  <si>
    <t>Cypress Semiconductor Corporation</t>
  </si>
  <si>
    <t>BRSMST</t>
  </si>
  <si>
    <t>Bristow Group Inc</t>
  </si>
  <si>
    <t>MYERMST</t>
  </si>
  <si>
    <t>MYER PTY LTD</t>
  </si>
  <si>
    <t>LIBERMST</t>
  </si>
  <si>
    <t>Liberty Bank</t>
  </si>
  <si>
    <t>EMRSMAST</t>
  </si>
  <si>
    <t>Emerson</t>
  </si>
  <si>
    <t>SERCOMC</t>
  </si>
  <si>
    <t>Serco Australia Pty Limited</t>
  </si>
  <si>
    <t>FOSSIMST</t>
  </si>
  <si>
    <t>Fossil Partners, L.P</t>
  </si>
  <si>
    <t>INFINEON</t>
  </si>
  <si>
    <t>Infineon Technologies IT-Services GmbH</t>
  </si>
  <si>
    <t>ALXPRMST</t>
  </si>
  <si>
    <t>ALIX PARTNERS, LLP</t>
  </si>
  <si>
    <t>DEERMST</t>
  </si>
  <si>
    <t>Deere &amp; Company</t>
  </si>
  <si>
    <t>BUPAUKMT</t>
  </si>
  <si>
    <t>Bupa Group</t>
  </si>
  <si>
    <t>FISAUMST</t>
  </si>
  <si>
    <t>Fisker Inc</t>
  </si>
  <si>
    <t>SPACOMST</t>
  </si>
  <si>
    <t>SpartanNash Co</t>
  </si>
  <si>
    <t>NOKINMST</t>
  </si>
  <si>
    <t>Nokia Solutions and amp Networks OY</t>
  </si>
  <si>
    <t>AUBCMST</t>
  </si>
  <si>
    <t>Australian Broadcasting Corporation</t>
  </si>
  <si>
    <t>GOOGLMST</t>
  </si>
  <si>
    <t>Google Inc.</t>
  </si>
  <si>
    <t>TTTELMST</t>
  </si>
  <si>
    <t>TALKTALK TELECOM LTD</t>
  </si>
  <si>
    <t>EASUSMST</t>
  </si>
  <si>
    <t>East Sussex County Council</t>
  </si>
  <si>
    <t>CONHSMST</t>
  </si>
  <si>
    <t>Consolidated Hospitality Supplies, LLC</t>
  </si>
  <si>
    <t>NSTROM</t>
  </si>
  <si>
    <t>Nordstrom Inc.</t>
  </si>
  <si>
    <t>CONDTMST</t>
  </si>
  <si>
    <t>CONDUENT BUSINESS SERVICES, LLC</t>
  </si>
  <si>
    <t>ONABCMST</t>
  </si>
  <si>
    <t>Old National Bancorp</t>
  </si>
  <si>
    <t>TOMCOMST</t>
  </si>
  <si>
    <t>KIOXIA America, Inc.,</t>
  </si>
  <si>
    <t>CLEANMST</t>
  </si>
  <si>
    <t>Cleanaway Pty Ltd</t>
  </si>
  <si>
    <t>IGSBAMST</t>
  </si>
  <si>
    <t>INDIGENOUS BUSINESS AUSTRALIA</t>
  </si>
  <si>
    <t>SRSTLMST</t>
  </si>
  <si>
    <t>SERVICE STREAM HOLDINGS PTY LTD</t>
  </si>
  <si>
    <t>UHCPRIHM</t>
  </si>
  <si>
    <t>United Health Corporation</t>
  </si>
  <si>
    <t>VOLVABMS</t>
  </si>
  <si>
    <t>Volvo AB</t>
  </si>
  <si>
    <t>YAHOO</t>
  </si>
  <si>
    <t>Yahoo Inc.</t>
  </si>
  <si>
    <t>LNEHYMST</t>
  </si>
  <si>
    <t>Linde Hydraulics GmbH &amp; Co. KG</t>
  </si>
  <si>
    <t>BROCKMST</t>
  </si>
  <si>
    <t>The Brock Group</t>
  </si>
  <si>
    <t>MLCLTMST</t>
  </si>
  <si>
    <t>MLC LIMITED (Mutual Life &amp; Citizens Assurance Company Limited)</t>
  </si>
  <si>
    <t>RIVIAMST</t>
  </si>
  <si>
    <t>Rivian Automotive, Inc.</t>
  </si>
  <si>
    <t>MMFG</t>
  </si>
  <si>
    <t>Massachusetts Mutual Life Insurance</t>
  </si>
  <si>
    <t>STPULMST</t>
  </si>
  <si>
    <t>The Travelers Indemnity Company</t>
  </si>
  <si>
    <t>SWISPORT</t>
  </si>
  <si>
    <t>Swissport International Ltd.</t>
  </si>
  <si>
    <t>SAMONMST</t>
  </si>
  <si>
    <t>Sammons Financial Group, Inc.</t>
  </si>
  <si>
    <t>LANDMARK</t>
  </si>
  <si>
    <t>RNA RESOURCES GROUP LIMITED</t>
  </si>
  <si>
    <t>POLHKMST</t>
  </si>
  <si>
    <t>Polo Ralph Lauren Asia Pacific Limi</t>
  </si>
  <si>
    <t>WMG</t>
  </si>
  <si>
    <t>WARNER CUSTOM MUSIC CORP</t>
  </si>
  <si>
    <t>BOMBAMST</t>
  </si>
  <si>
    <t>Bombardier Transportation GmbH</t>
  </si>
  <si>
    <t>MARKEMST</t>
  </si>
  <si>
    <t>MARKEL INTERNATIONAL SERVICES LIMITED</t>
  </si>
  <si>
    <t>ADMCOMST</t>
  </si>
  <si>
    <t>Archer-Daniels-Midland Company</t>
  </si>
  <si>
    <t>CSXMST</t>
  </si>
  <si>
    <t>CSX  Technology, Inc</t>
  </si>
  <si>
    <t>JOANNMST</t>
  </si>
  <si>
    <t>JO-ANN STORES HOLDINGS INC.</t>
  </si>
  <si>
    <t>INDIBNM</t>
  </si>
  <si>
    <t>INDIGO BOOKS &amp; MUSIC INC</t>
  </si>
  <si>
    <t>BROWNFO</t>
  </si>
  <si>
    <t>Brown-Forman Corporation</t>
  </si>
  <si>
    <t>OTISWMST</t>
  </si>
  <si>
    <t>Otis Elevator Company</t>
  </si>
  <si>
    <t>DABRKMST</t>
  </si>
  <si>
    <t>Databricks, Inc.</t>
  </si>
  <si>
    <t>RAGBOMST</t>
  </si>
  <si>
    <t>Rag &amp; Bone Industries, LLC,</t>
  </si>
  <si>
    <t>EHSEYMST</t>
  </si>
  <si>
    <t>Enphase Energy  Inc.</t>
  </si>
  <si>
    <t>BRUNSMST</t>
  </si>
  <si>
    <t>Brunswick Corporation</t>
  </si>
  <si>
    <t>MECCAMST</t>
  </si>
  <si>
    <t>MECCA BRANDS PTY LTD</t>
  </si>
  <si>
    <t>MTRUSMST</t>
  </si>
  <si>
    <t>Millennium Trust Company, LLC</t>
  </si>
  <si>
    <t>WWTHCMST</t>
  </si>
  <si>
    <t>World Wide Technology Holding Company Inc.</t>
  </si>
  <si>
    <t>XL</t>
  </si>
  <si>
    <t>XL Capital Ltd</t>
  </si>
  <si>
    <t>KFUPMMST</t>
  </si>
  <si>
    <t>NAIB Information Technology &amp; Trading</t>
  </si>
  <si>
    <t>DIGITELE</t>
  </si>
  <si>
    <t>Telenor Procurement Company Pte. Ltd</t>
  </si>
  <si>
    <t>BNYOERFP</t>
  </si>
  <si>
    <t>The Bank of New York</t>
  </si>
  <si>
    <t>JURLIMST</t>
  </si>
  <si>
    <t>ROHMGMST</t>
  </si>
  <si>
    <t>ROHM GmbH</t>
  </si>
  <si>
    <t>HAINCMST</t>
  </si>
  <si>
    <t>The Hain Celestial Group, Inc.</t>
  </si>
  <si>
    <t>GARMOMST</t>
  </si>
  <si>
    <t>Garrett Motion Sarl</t>
  </si>
  <si>
    <t>MOODYCOR</t>
  </si>
  <si>
    <t>Moody's Corporation</t>
  </si>
  <si>
    <t>NIDECMST</t>
  </si>
  <si>
    <t>Nidec Americas Holding Corporation</t>
  </si>
  <si>
    <t>HITLMST</t>
  </si>
  <si>
    <t>Hitachi Limited</t>
  </si>
  <si>
    <t>TREINMST</t>
  </si>
  <si>
    <t>Trellix, Inc.</t>
  </si>
  <si>
    <t>ORPICMST</t>
  </si>
  <si>
    <t>International Information Technolog</t>
  </si>
  <si>
    <t>AUSYDMST</t>
  </si>
  <si>
    <t>Sydney Water Corporation</t>
  </si>
  <si>
    <t>GENMAMST</t>
  </si>
  <si>
    <t>Genmab US, Inc.,</t>
  </si>
  <si>
    <t>MSTAQMST</t>
  </si>
  <si>
    <t>Microsoft- The Industrialization &amp; Energy Services Company (TAQA)</t>
  </si>
  <si>
    <t>ZFIMSTR</t>
  </si>
  <si>
    <t>ZF Friedrichshafen AG</t>
  </si>
  <si>
    <t>DTEENMST</t>
  </si>
  <si>
    <t>DTE Energy Corporate Services LLC</t>
  </si>
  <si>
    <t>MBASCMST</t>
  </si>
  <si>
    <t>DSGIPLC</t>
  </si>
  <si>
    <t>Currys PLC</t>
  </si>
  <si>
    <t>CTSEGMST</t>
  </si>
  <si>
    <t>Citizens energy group</t>
  </si>
  <si>
    <t>TAKEUMST</t>
  </si>
  <si>
    <t>Takeda GmbH</t>
  </si>
  <si>
    <t>ACIWIMST</t>
  </si>
  <si>
    <t>ACI WORLDWIDE  CORP</t>
  </si>
  <si>
    <t>PENTSOLU</t>
  </si>
  <si>
    <t>PENTANA SOLUTIONS PTY LTD</t>
  </si>
  <si>
    <t>AUCECMST</t>
  </si>
  <si>
    <t>Catholic Education Commission Ltd</t>
  </si>
  <si>
    <t>UCASMST</t>
  </si>
  <si>
    <t>The Universities And Colleges Admis</t>
  </si>
  <si>
    <t>RUBRIMST</t>
  </si>
  <si>
    <t>Rubrik, Inc.</t>
  </si>
  <si>
    <t>NUSKNMST</t>
  </si>
  <si>
    <t>Nu Skin International, Inc.</t>
  </si>
  <si>
    <t>AU-BUPA</t>
  </si>
  <si>
    <t>BUPA Australia</t>
  </si>
  <si>
    <t>INFSYS</t>
  </si>
  <si>
    <t>PVHCRMST</t>
  </si>
  <si>
    <t>PVH Corp.</t>
  </si>
  <si>
    <t>NOVNPHMA</t>
  </si>
  <si>
    <t>SSEACMST</t>
  </si>
  <si>
    <t>SSE Services PLC (Scottish and Southern Energy plc)</t>
  </si>
  <si>
    <t>MACQ-SYD</t>
  </si>
  <si>
    <t>Macquarie Bank</t>
  </si>
  <si>
    <t>DNV</t>
  </si>
  <si>
    <t>Det Norske VeritasAS</t>
  </si>
  <si>
    <t>CHOMST</t>
  </si>
  <si>
    <t>Chobani, Inc.</t>
  </si>
  <si>
    <t>UNPERGDE</t>
  </si>
  <si>
    <t>UNIPER IT GMBH</t>
  </si>
  <si>
    <t>FUNUKMST</t>
  </si>
  <si>
    <t>Funko, LLC</t>
  </si>
  <si>
    <t>TAQAKMST</t>
  </si>
  <si>
    <t>NAIB- TAQA</t>
  </si>
  <si>
    <t>GALDEBLS</t>
  </si>
  <si>
    <t>VALEOMST</t>
  </si>
  <si>
    <t>Valeo Management Services</t>
  </si>
  <si>
    <t>KEYSFMST</t>
  </si>
  <si>
    <t>Key Safety Systems, Inc</t>
  </si>
  <si>
    <t>INOLNMST</t>
  </si>
  <si>
    <t>Inovalon Holdings Inc</t>
  </si>
  <si>
    <t>ALTHIMST</t>
  </si>
  <si>
    <t>Allison Transmission, Inc.</t>
  </si>
  <si>
    <t>FEDMEMST</t>
  </si>
  <si>
    <t>FedEx Express International B.V</t>
  </si>
  <si>
    <t>SYNERBPO</t>
  </si>
  <si>
    <t>ELECTRICITY GENERATION AND RETAIL CORPORATION</t>
  </si>
  <si>
    <t>STARHMST</t>
  </si>
  <si>
    <t>STARHUB MOBILE PTE LTD</t>
  </si>
  <si>
    <t>SYGTGMST</t>
  </si>
  <si>
    <t>Syntegon Technology GmbH</t>
  </si>
  <si>
    <t>GOLDMAST</t>
  </si>
  <si>
    <t>Goldman Sachs &amp; Co.</t>
  </si>
  <si>
    <t>INFOXMST</t>
  </si>
  <si>
    <t>Infoblox Inc.</t>
  </si>
  <si>
    <t>DBSGMST</t>
  </si>
  <si>
    <t>DB Schenker Asia Pacific Pte</t>
  </si>
  <si>
    <t>ABBOTT</t>
  </si>
  <si>
    <t>Abbot Laboratories</t>
  </si>
  <si>
    <t>FIDMAST</t>
  </si>
  <si>
    <t>FESCO</t>
  </si>
  <si>
    <t>NesMST</t>
  </si>
  <si>
    <t>Nestlé S.A.</t>
  </si>
  <si>
    <t>CHAGPMST</t>
  </si>
  <si>
    <t>Chalhoub Group MCT FZE</t>
  </si>
  <si>
    <t>MWAS</t>
  </si>
  <si>
    <t>Spirit AeroSystems Inc.</t>
  </si>
  <si>
    <t>COLSW</t>
  </si>
  <si>
    <t>Columbia Sportswear Company</t>
  </si>
  <si>
    <t>BSCMST</t>
  </si>
  <si>
    <t>Bayer CropScience AG</t>
  </si>
  <si>
    <t>XPOLOGIS</t>
  </si>
  <si>
    <t>Xpo Logistics, Inc.</t>
  </si>
  <si>
    <t>LONZAMST</t>
  </si>
  <si>
    <t>Lonza AG</t>
  </si>
  <si>
    <t>AUMEG</t>
  </si>
  <si>
    <t>Hydro Electric Corporation</t>
  </si>
  <si>
    <t>GEMAST</t>
  </si>
  <si>
    <t>General Electric Company</t>
  </si>
  <si>
    <t>SYNGSAMA</t>
  </si>
  <si>
    <t>Syngenta S.A</t>
  </si>
  <si>
    <t>LUBADVMA</t>
  </si>
  <si>
    <t>Lubrizol Corporation</t>
  </si>
  <si>
    <t>MSMASTER</t>
  </si>
  <si>
    <t>MS</t>
  </si>
  <si>
    <t>DISHPMST</t>
  </si>
  <si>
    <t>Dish Purchasing Corporation</t>
  </si>
  <si>
    <t>STRYKMST</t>
  </si>
  <si>
    <t>STRYKER CORPORATION</t>
  </si>
  <si>
    <t>HAPAG</t>
  </si>
  <si>
    <t>Hapag-Lloyd AG</t>
  </si>
  <si>
    <t>NSWDIMST</t>
  </si>
  <si>
    <t>NSW Department of Customer Service</t>
  </si>
  <si>
    <t>10XFTMST</t>
  </si>
  <si>
    <t>10X FUTURE TECHNOLOGIES LIMITED</t>
  </si>
  <si>
    <t>MURMAMST</t>
  </si>
  <si>
    <t>Murata Machinery, Ltd.</t>
  </si>
  <si>
    <t>EYLLPMST</t>
  </si>
  <si>
    <t>EYGI BV (EY)</t>
  </si>
  <si>
    <t>UNNYMST</t>
  </si>
  <si>
    <t>United Nations Development Programm</t>
  </si>
  <si>
    <t>UNIBKMST</t>
  </si>
  <si>
    <t>UNION NATIONAL BANK - IL</t>
  </si>
  <si>
    <t>VFCORMST</t>
  </si>
  <si>
    <t>VF Services, Inc.</t>
  </si>
  <si>
    <t>WS</t>
  </si>
  <si>
    <t>WILLIAMS SONOMA INC.,</t>
  </si>
  <si>
    <t>WDTMST</t>
  </si>
  <si>
    <t>Western Digital Technologies, Inc.</t>
  </si>
  <si>
    <t>VIVINMST</t>
  </si>
  <si>
    <t>Vivint, Inc.</t>
  </si>
  <si>
    <t>WESUNIMS</t>
  </si>
  <si>
    <t>Western Union Financial Services</t>
  </si>
  <si>
    <t>STANVBPO</t>
  </si>
  <si>
    <t>Stater N.V.</t>
  </si>
  <si>
    <t>SYNCNMST</t>
  </si>
  <si>
    <t>Syngenta (China) Investment Co. Ltd</t>
  </si>
  <si>
    <t>TARGET</t>
  </si>
  <si>
    <t>Target Technology Services (TTS)</t>
  </si>
  <si>
    <t>SPCFRMST</t>
  </si>
  <si>
    <t>Saudi Prerogative Company - FURSAN</t>
  </si>
  <si>
    <t>SPCSTMST</t>
  </si>
  <si>
    <t>SPC Saudi Telecom Company</t>
  </si>
  <si>
    <t>SOLVILFR</t>
  </si>
  <si>
    <t>SOLVAY SA</t>
  </si>
  <si>
    <t>SMPCLMST</t>
  </si>
  <si>
    <t>SIAM MAKRO PUBLIC COMPANY LIMITED</t>
  </si>
  <si>
    <t>MTRLXMST</t>
  </si>
  <si>
    <t>Metrolinx</t>
  </si>
  <si>
    <t>MYLANMST</t>
  </si>
  <si>
    <t>Mylan, Inc.</t>
  </si>
  <si>
    <t>NWRAIMST</t>
  </si>
  <si>
    <t>NETWORK RAIL INFRASTRUCTURE LIMITED</t>
  </si>
  <si>
    <t>MSCOKMST</t>
  </si>
  <si>
    <t>MS - The Coca Cola Company</t>
  </si>
  <si>
    <t>MONEYMST</t>
  </si>
  <si>
    <t>Moneygram International</t>
  </si>
  <si>
    <t>MOHLCMST</t>
  </si>
  <si>
    <t>Her Majesty the Queen in Right of Ontario</t>
  </si>
  <si>
    <t>METLIFE</t>
  </si>
  <si>
    <t>MetLife, Inc</t>
  </si>
  <si>
    <t>MAGMPMST</t>
  </si>
  <si>
    <t>Magellan Midstream Partners, L.P.</t>
  </si>
  <si>
    <t>MedSansF</t>
  </si>
  <si>
    <t>Medecins Sans Frontieres</t>
  </si>
  <si>
    <t>QLDDSMST</t>
  </si>
  <si>
    <t>The Queensland</t>
  </si>
  <si>
    <t>Qorvo</t>
  </si>
  <si>
    <t>Qorvo US. Inc.</t>
  </si>
  <si>
    <t>RBAAUMST</t>
  </si>
  <si>
    <t>Reserve Bank of Australia</t>
  </si>
  <si>
    <t>PHILMST</t>
  </si>
  <si>
    <t>Philips Electronics Nederland BV</t>
  </si>
  <si>
    <t>RESOLMSA</t>
  </si>
  <si>
    <t>RESOLUTION LIFE INC</t>
  </si>
  <si>
    <t>ROGERSCA</t>
  </si>
  <si>
    <t>ROGERS COMMUNICATIONS CANADA INC</t>
  </si>
  <si>
    <t>SBD</t>
  </si>
  <si>
    <t>Stanley Black &amp; Decker, Inc.</t>
  </si>
  <si>
    <t>DEUTMST</t>
  </si>
  <si>
    <t>Deutsche Bank</t>
  </si>
  <si>
    <t>GRESLMST</t>
  </si>
  <si>
    <t>Greensill Capital (UK) Limited</t>
  </si>
  <si>
    <t>GOODBMST</t>
  </si>
  <si>
    <t>Goodbaby (Europe) GmbH &amp; Co. KG</t>
  </si>
  <si>
    <t>KUOSGMST</t>
  </si>
  <si>
    <t>LEESIMST</t>
  </si>
  <si>
    <t>LEESING LOGISTICS (E.M) SDN BHD</t>
  </si>
  <si>
    <t>LEVEL3</t>
  </si>
  <si>
    <t>Lumen Technologies Service Group</t>
  </si>
  <si>
    <t>KOHLMST</t>
  </si>
  <si>
    <t>Kohl's Corporation</t>
  </si>
  <si>
    <t>KIONAG</t>
  </si>
  <si>
    <t>KION Information Management Services GmbH</t>
  </si>
  <si>
    <t>KCCESMST</t>
  </si>
  <si>
    <t>Kimberly-Clark Global Sales, LLC</t>
  </si>
  <si>
    <t>JCPMAST</t>
  </si>
  <si>
    <t>INFOSYS</t>
  </si>
  <si>
    <t>IFCMST</t>
  </si>
  <si>
    <t>Intact Financial Corporation</t>
  </si>
  <si>
    <t>INGIHL</t>
  </si>
  <si>
    <t>Voya Services Company</t>
  </si>
  <si>
    <t>HOFCHMST</t>
  </si>
  <si>
    <t>House of Fraser Ltd</t>
  </si>
  <si>
    <t>ACASAMST</t>
  </si>
  <si>
    <t>Atlas Copco ASAP NV</t>
  </si>
  <si>
    <t>AMEXMC</t>
  </si>
  <si>
    <t>American Express Travel Related Services</t>
  </si>
  <si>
    <t>ALGYRMST</t>
  </si>
  <si>
    <t>Al GYR Technologies</t>
  </si>
  <si>
    <t>AMAZON.C</t>
  </si>
  <si>
    <t>Amazon.com,Inc.</t>
  </si>
  <si>
    <t>BAYVWMC</t>
  </si>
  <si>
    <t>Bayview Loan Servicing LLC</t>
  </si>
  <si>
    <t>ASHIBMST</t>
  </si>
  <si>
    <t>Asahi Brands Europe</t>
  </si>
  <si>
    <t>AMPFMAST</t>
  </si>
  <si>
    <t>Ameriprise Financial Center-Master</t>
  </si>
  <si>
    <t>CAMPBMST</t>
  </si>
  <si>
    <t>Campbell Soup Company</t>
  </si>
  <si>
    <t>BODYMST</t>
  </si>
  <si>
    <t>The Body Shop International PLC</t>
  </si>
  <si>
    <t>BIOCNMST</t>
  </si>
  <si>
    <t>Biocon Biologics Limited</t>
  </si>
  <si>
    <t>BH1</t>
  </si>
  <si>
    <t>Baker Hughes Inc</t>
  </si>
  <si>
    <t>BEDBATH</t>
  </si>
  <si>
    <t>Bed Bath &amp; Beyond</t>
  </si>
  <si>
    <t>WELPOINT</t>
  </si>
  <si>
    <t>Wellpoint Inc.</t>
  </si>
  <si>
    <t>TKELMST</t>
  </si>
  <si>
    <t>Thyssenkrupp Elevators AG</t>
  </si>
  <si>
    <t>BDOUBMST</t>
  </si>
  <si>
    <t>BDO UNIBANK,INC.</t>
  </si>
  <si>
    <t>YETIHMST</t>
  </si>
  <si>
    <t>Yeti Holdings Inc</t>
  </si>
  <si>
    <t>ICHORMST</t>
  </si>
  <si>
    <t>Ichor Systems, Inc.</t>
  </si>
  <si>
    <t>AMFCMST</t>
  </si>
  <si>
    <t>Amerihealth Mercy Family of Compani</t>
  </si>
  <si>
    <t>SAFRANHQ</t>
  </si>
  <si>
    <t>Safran SA</t>
  </si>
  <si>
    <t>VFSBEMST</t>
  </si>
  <si>
    <t>Volvo Financial Services</t>
  </si>
  <si>
    <t>AUTARGET</t>
  </si>
  <si>
    <t>TARGET AUSTRALIA PTY. LTD.</t>
  </si>
  <si>
    <t>NORSCMST</t>
  </si>
  <si>
    <t>Norfolk Southern Corporation</t>
  </si>
  <si>
    <t>ENSEKMST</t>
  </si>
  <si>
    <t>TNTMST</t>
  </si>
  <si>
    <t>TNT EXPRESS ICS LIMITED</t>
  </si>
  <si>
    <t>IBMINSEU</t>
  </si>
  <si>
    <t>IBM INDIA PVT. LTD</t>
  </si>
  <si>
    <t>HSBCHPBB</t>
  </si>
  <si>
    <t>HSBC HOLDINGS PLC - BB</t>
  </si>
  <si>
    <t>HUAWEI</t>
  </si>
  <si>
    <t>Huawei Technologies Co. Ltd., PROC</t>
  </si>
  <si>
    <t>HYUNDAI</t>
  </si>
  <si>
    <t>IAG</t>
  </si>
  <si>
    <t>Insurance Australia Group (IAG)</t>
  </si>
  <si>
    <t>IBMAUMST</t>
  </si>
  <si>
    <t>IBM Australia Limited</t>
  </si>
  <si>
    <t>HOLLYFRO</t>
  </si>
  <si>
    <t>HollyFrontier Corporation</t>
  </si>
  <si>
    <t>HONDEMST</t>
  </si>
  <si>
    <t>Honda Motors Europe</t>
  </si>
  <si>
    <t>HKJCMST</t>
  </si>
  <si>
    <t>The Hong Kong Jockey Club</t>
  </si>
  <si>
    <t>HORIZON</t>
  </si>
  <si>
    <t>Horizon Blue Cross</t>
  </si>
  <si>
    <t>HOSPRMST</t>
  </si>
  <si>
    <t>Hospira Inc.</t>
  </si>
  <si>
    <t>GSICOMST</t>
  </si>
  <si>
    <t>GSI Commerce INC</t>
  </si>
  <si>
    <t>GXOLGMST</t>
  </si>
  <si>
    <t>GXO Logistics Inc</t>
  </si>
  <si>
    <t>HARRAHS</t>
  </si>
  <si>
    <t>Harrah's Operating Company, Inc.</t>
  </si>
  <si>
    <t>HESSCORP</t>
  </si>
  <si>
    <t>Hess Corporation</t>
  </si>
  <si>
    <t>HILENMST</t>
  </si>
  <si>
    <t>Hillenbrand, Inc.</t>
  </si>
  <si>
    <t>IKONMAST</t>
  </si>
  <si>
    <t>Ikon</t>
  </si>
  <si>
    <t>IMF</t>
  </si>
  <si>
    <t>International Monetary Fund</t>
  </si>
  <si>
    <t>SVBNKMST</t>
  </si>
  <si>
    <t>Silicon Valley Bank.</t>
  </si>
  <si>
    <t>SWACORMA</t>
  </si>
  <si>
    <t>Daniel Swarovski Corporation AG</t>
  </si>
  <si>
    <t>SWGCMST</t>
  </si>
  <si>
    <t>Southwest Gas Corporation</t>
  </si>
  <si>
    <t>SWISMAST</t>
  </si>
  <si>
    <t>Swiss Re</t>
  </si>
  <si>
    <t>SULZER</t>
  </si>
  <si>
    <t>Sulzer Management AG,</t>
  </si>
  <si>
    <t>SUNCORP</t>
  </si>
  <si>
    <t>Suncorp IT - Solutions</t>
  </si>
  <si>
    <t>TLRSSPL</t>
  </si>
  <si>
    <t>Telarus , Inc.</t>
  </si>
  <si>
    <t>TEMASMST</t>
  </si>
  <si>
    <t>TEMASEK CAPITAL MANAGEMENT PTE. LTD.</t>
  </si>
  <si>
    <t>TEREXMST</t>
  </si>
  <si>
    <t>Terex Corporation</t>
  </si>
  <si>
    <t>TERVITA</t>
  </si>
  <si>
    <t>Tervita Corporation</t>
  </si>
  <si>
    <t>TESAMST</t>
  </si>
  <si>
    <t>tesa SE</t>
  </si>
  <si>
    <t>TFLUKMST</t>
  </si>
  <si>
    <t>Transport for London</t>
  </si>
  <si>
    <t>THERMMST</t>
  </si>
  <si>
    <t>Thermo Fisher Scientific Inc.</t>
  </si>
  <si>
    <t>TBECUMST</t>
  </si>
  <si>
    <t>Boeing Employees’ Credit Union</t>
  </si>
  <si>
    <t>TECLMST</t>
  </si>
  <si>
    <t>TE Connectivity Ltd</t>
  </si>
  <si>
    <t>TELNZMST</t>
  </si>
  <si>
    <t>Telecom New Zealand.</t>
  </si>
  <si>
    <t>TOLLBPMC</t>
  </si>
  <si>
    <t>Toll Holdings Limited (BPO)</t>
  </si>
  <si>
    <t>ACNMST</t>
  </si>
  <si>
    <t>The Nielsen Company</t>
  </si>
  <si>
    <t>TIBCOMST</t>
  </si>
  <si>
    <t>TIBCO</t>
  </si>
  <si>
    <t>T-MOBILE</t>
  </si>
  <si>
    <t>T-Mobile International AG &amp; Co. KG</t>
  </si>
  <si>
    <t>TNTAMST</t>
  </si>
  <si>
    <t>TNT Express Worldwide N.V</t>
  </si>
  <si>
    <t>ADMAMST</t>
  </si>
  <si>
    <t>Al Makamin Commercial Projects LLC</t>
  </si>
  <si>
    <t>AETNA</t>
  </si>
  <si>
    <t>AETNA INC.</t>
  </si>
  <si>
    <t>AFFINMST</t>
  </si>
  <si>
    <t>Affinity Water Limited</t>
  </si>
  <si>
    <t>ADTINMST</t>
  </si>
  <si>
    <t>ADT LLC</t>
  </si>
  <si>
    <t>AFRYAMST</t>
  </si>
  <si>
    <t>AF POYRY PLC</t>
  </si>
  <si>
    <t>AGROPUR</t>
  </si>
  <si>
    <t>Agropur Cooperative</t>
  </si>
  <si>
    <t>AMEHOREG</t>
  </si>
  <si>
    <t>AMERICAN HOTEL REGISTER</t>
  </si>
  <si>
    <t>AltiMST</t>
  </si>
  <si>
    <t>Alticor Inc.</t>
  </si>
  <si>
    <t>ALTISMST</t>
  </si>
  <si>
    <t>Altisource Business Solutions Private Limited</t>
  </si>
  <si>
    <t>ALFTMMST</t>
  </si>
  <si>
    <t>Al Futtaim Company LLC</t>
  </si>
  <si>
    <t>AKAMAMST</t>
  </si>
  <si>
    <t>Akamai Technologies, Inc.</t>
  </si>
  <si>
    <t>ALBEMST</t>
  </si>
  <si>
    <t>Albemarle Corporation</t>
  </si>
  <si>
    <t>AIBPLMST</t>
  </si>
  <si>
    <t>Allied Irish Banks, p.l.c.</t>
  </si>
  <si>
    <t>AMEXGMST</t>
  </si>
  <si>
    <t>American Express Global Business Tr</t>
  </si>
  <si>
    <t>INGBKMST</t>
  </si>
  <si>
    <t>ING Bank N.V.</t>
  </si>
  <si>
    <t>AVEEMST</t>
  </si>
  <si>
    <t>Avenue Ecommerce Ltd</t>
  </si>
  <si>
    <t>KYDSAMST</t>
  </si>
  <si>
    <t>KYOCERA Document Solutions America, Inc.</t>
  </si>
  <si>
    <t>LANSFMST</t>
  </si>
  <si>
    <t>Lansforsakringar AB</t>
  </si>
  <si>
    <t>LASTKMST</t>
  </si>
  <si>
    <t>Lassila &amp; Tikanoja Oyj</t>
  </si>
  <si>
    <t>ASPHHMST</t>
  </si>
  <si>
    <t>ASPEN Global incorporated</t>
  </si>
  <si>
    <t>ATKEAMST</t>
  </si>
  <si>
    <t>A.T.Kearney, Inc.</t>
  </si>
  <si>
    <t>ATTMAST</t>
  </si>
  <si>
    <t>AT&amp;T Services Inc</t>
  </si>
  <si>
    <t>AUCSOMST</t>
  </si>
  <si>
    <t>ACSO (Australian Community Support</t>
  </si>
  <si>
    <t>AUEMOMST</t>
  </si>
  <si>
    <t>Australian Energy Market Operator Limited</t>
  </si>
  <si>
    <t>AUSPEMST</t>
  </si>
  <si>
    <t>PEGASYSTEMS PTY LIMITED</t>
  </si>
  <si>
    <t>AUSDOMST</t>
  </si>
  <si>
    <t>Department of Health &amp; Ageing</t>
  </si>
  <si>
    <t>AMPERMST</t>
  </si>
  <si>
    <t>Ampere Computing LLC</t>
  </si>
  <si>
    <t>VALEMST</t>
  </si>
  <si>
    <t>Vale Inco</t>
  </si>
  <si>
    <t>USGBRMST</t>
  </si>
  <si>
    <t>Usg Boral Building Products Sdn Bhd</t>
  </si>
  <si>
    <t>USSCO</t>
  </si>
  <si>
    <t>United Stationers</t>
  </si>
  <si>
    <t>UPLTDMST</t>
  </si>
  <si>
    <t>UPL LIMITED</t>
  </si>
  <si>
    <t>UPMKYMST</t>
  </si>
  <si>
    <t>UPM-Kymmene Corporation</t>
  </si>
  <si>
    <t>ARTHRMST</t>
  </si>
  <si>
    <t>Arthrex Inc.</t>
  </si>
  <si>
    <t>ARCHRMST</t>
  </si>
  <si>
    <t>Archroma Management GMBH</t>
  </si>
  <si>
    <t>ARCMGTMA</t>
  </si>
  <si>
    <t>Archroma Management GmbH</t>
  </si>
  <si>
    <t>ANZ BANK</t>
  </si>
  <si>
    <t>ANZ Banking Group</t>
  </si>
  <si>
    <t>AMRWAMST</t>
  </si>
  <si>
    <t>American Water Works Service Compan</t>
  </si>
  <si>
    <t>AMSLSPL</t>
  </si>
  <si>
    <t>AUSTRALIAN MOTORING SERVICES PTY LTD</t>
  </si>
  <si>
    <t>ANZ-IND</t>
  </si>
  <si>
    <t>ANZ Operations and Technology</t>
  </si>
  <si>
    <t>FINACLE</t>
  </si>
  <si>
    <t>AONCORMA</t>
  </si>
  <si>
    <t>Aon Corporation EMEA BV</t>
  </si>
  <si>
    <t>APL</t>
  </si>
  <si>
    <t>APL Ltd.</t>
  </si>
  <si>
    <t>APLSGMST</t>
  </si>
  <si>
    <t>APL  Logistics Ltd</t>
  </si>
  <si>
    <t>JGSUHMST</t>
  </si>
  <si>
    <t>JG SUMMIT HOLDINGS, INC.</t>
  </si>
  <si>
    <t>JNJMST</t>
  </si>
  <si>
    <t>Johnson &amp; Johnson</t>
  </si>
  <si>
    <t>JABILMST</t>
  </si>
  <si>
    <t>Jabil Circuit</t>
  </si>
  <si>
    <t>JBHTSMST</t>
  </si>
  <si>
    <t>J. B. Hunt Transport Inc.</t>
  </si>
  <si>
    <t>ITDESMST</t>
  </si>
  <si>
    <t>INSRIMST</t>
  </si>
  <si>
    <t>Insurity LLC</t>
  </si>
  <si>
    <t>KELOGMST</t>
  </si>
  <si>
    <t>Kellogg Company</t>
  </si>
  <si>
    <t>KERINMST</t>
  </si>
  <si>
    <t>KERING ITALIA SPA</t>
  </si>
  <si>
    <t>KMARTMST</t>
  </si>
  <si>
    <t>Sears Holdings Management Corporati</t>
  </si>
  <si>
    <t>KPLLMST</t>
  </si>
  <si>
    <t>Keppel Logistics Pte. Ltd.</t>
  </si>
  <si>
    <t>UNICMST</t>
  </si>
  <si>
    <t>United Nations Children's Fund</t>
  </si>
  <si>
    <t>UHGMST</t>
  </si>
  <si>
    <t>United HealthGroup</t>
  </si>
  <si>
    <t>TRULPMST</t>
  </si>
  <si>
    <t>TRUGREEN LIMITED PARTNERSHIP</t>
  </si>
  <si>
    <t>TXHHSERC</t>
  </si>
  <si>
    <t>Health and Human Services Commission</t>
  </si>
  <si>
    <t>UA</t>
  </si>
  <si>
    <t>Under Armour, Inc.</t>
  </si>
  <si>
    <t>TRIMBSPL</t>
  </si>
  <si>
    <t>Trimble Inc</t>
  </si>
  <si>
    <t>TW0001</t>
  </si>
  <si>
    <t>TWCCABLE</t>
  </si>
  <si>
    <t>Time Warner Cable Inc.</t>
  </si>
  <si>
    <t>TOMSMST</t>
  </si>
  <si>
    <t>TOMS Shoes, LLC</t>
  </si>
  <si>
    <t>TORLCMST</t>
  </si>
  <si>
    <t>Torrid LLC</t>
  </si>
  <si>
    <t>NOVOZYFL</t>
  </si>
  <si>
    <t>Novozymes A/S</t>
  </si>
  <si>
    <t>NPGRID</t>
  </si>
  <si>
    <t>Northern Powergrid Ltd</t>
  </si>
  <si>
    <t>NSWJUMST</t>
  </si>
  <si>
    <t>Department of Justice NSW</t>
  </si>
  <si>
    <t>NTRCMST</t>
  </si>
  <si>
    <t>Nutreco Nederland B.V.</t>
  </si>
  <si>
    <t>NSWDEMST</t>
  </si>
  <si>
    <t>NSW DEPT OF EDUCATION AND COMMUNITIES</t>
  </si>
  <si>
    <t>NSMORTGA</t>
  </si>
  <si>
    <t>NATIONSTAR MORTGAGE LLC</t>
  </si>
  <si>
    <t>COMCAST</t>
  </si>
  <si>
    <t>Comcast Cable, Inc.</t>
  </si>
  <si>
    <t>NEXTRMST</t>
  </si>
  <si>
    <t>Nextracker Inc</t>
  </si>
  <si>
    <t>CLPMST</t>
  </si>
  <si>
    <t>CLP Power Hong Kong Limited</t>
  </si>
  <si>
    <t>CMBMAST</t>
  </si>
  <si>
    <t>Commonwealth Bank</t>
  </si>
  <si>
    <t>NIEMNMST</t>
  </si>
  <si>
    <t>Neiman Marcus</t>
  </si>
  <si>
    <t>COACHMST</t>
  </si>
  <si>
    <t>Coach, Inc.</t>
  </si>
  <si>
    <t>NISSAN</t>
  </si>
  <si>
    <t>Nissan North America, Inc.</t>
  </si>
  <si>
    <t>NKGESMST</t>
  </si>
  <si>
    <t>NAIZAK eSolutions FZ LLC</t>
  </si>
  <si>
    <t>NNGRPMST</t>
  </si>
  <si>
    <t>Nationale-Nederlanden Levensverzekering Maatschappij N.V.</t>
  </si>
  <si>
    <t>NYDMVMST</t>
  </si>
  <si>
    <t>New York State Department of Motor Vehicles</t>
  </si>
  <si>
    <t>NW-BS</t>
  </si>
  <si>
    <t>Nationwide Building Society</t>
  </si>
  <si>
    <t>NWNATMST</t>
  </si>
  <si>
    <t>Northwest Natural Gas Company</t>
  </si>
  <si>
    <t>ONEMNMST</t>
  </si>
  <si>
    <t>OneMain General Services Corporation</t>
  </si>
  <si>
    <t>NZHA</t>
  </si>
  <si>
    <t>NZRFNZ</t>
  </si>
  <si>
    <t>The New Zealand Refining Company Li</t>
  </si>
  <si>
    <t>OKIEUMST</t>
  </si>
  <si>
    <t>OKI EUROPE LIMITED</t>
  </si>
  <si>
    <t>OLAMIMST</t>
  </si>
  <si>
    <t>OLAM INTERNATIONAL</t>
  </si>
  <si>
    <t>COMMEMST</t>
  </si>
  <si>
    <t>Commerzbank AG</t>
  </si>
  <si>
    <t>CONENMST</t>
  </si>
  <si>
    <t>Constellation Energy Generation LLC</t>
  </si>
  <si>
    <t>COUCHMST</t>
  </si>
  <si>
    <t>Couchbase, Inc.</t>
  </si>
  <si>
    <t>CPGMST</t>
  </si>
  <si>
    <t>Compass Group (Australia) Pty Ltd</t>
  </si>
  <si>
    <t>CAPMAST</t>
  </si>
  <si>
    <t>Capital One Dot.Commerce</t>
  </si>
  <si>
    <t>CARDIMST</t>
  </si>
  <si>
    <t>Cardinal Health, Inc.</t>
  </si>
  <si>
    <t>BVLP</t>
  </si>
  <si>
    <t>Bayview Loan Servicing, LLC</t>
  </si>
  <si>
    <t>CAEINMST</t>
  </si>
  <si>
    <t>CAE USA</t>
  </si>
  <si>
    <t>CHARTMST</t>
  </si>
  <si>
    <t>Chartis Business Partners KK</t>
  </si>
  <si>
    <t>CFS</t>
  </si>
  <si>
    <t>Cooperative Financial Services</t>
  </si>
  <si>
    <t>CCAMTMST</t>
  </si>
  <si>
    <t>Coca-Cola Amatil (Aust) Pty Limited</t>
  </si>
  <si>
    <t>CDKGLMST</t>
  </si>
  <si>
    <t>CDK Global, LLC</t>
  </si>
  <si>
    <t>CAUASMST</t>
  </si>
  <si>
    <t>CAA South Central Ontario Systems and Services Inc</t>
  </si>
  <si>
    <t>CHICOS</t>
  </si>
  <si>
    <t>CHICO'S RETAIL SERVICES, INC.</t>
  </si>
  <si>
    <t>CITMST</t>
  </si>
  <si>
    <t>CIT Group</t>
  </si>
  <si>
    <t>NALCHMST</t>
  </si>
  <si>
    <t>Noble Resources S.A.</t>
  </si>
  <si>
    <t>NEUBEMST</t>
  </si>
  <si>
    <t>Neuberger Berman Group LLC</t>
  </si>
  <si>
    <t>NEWAVON</t>
  </si>
  <si>
    <t>New Avon LLC.</t>
  </si>
  <si>
    <t>NEMNTMST</t>
  </si>
  <si>
    <t>Newmont USA Limited</t>
  </si>
  <si>
    <t>BRTSTMST</t>
  </si>
  <si>
    <t>Burlington Coat Factory Warehouse Corporation</t>
  </si>
  <si>
    <t>MOLHMST</t>
  </si>
  <si>
    <t>MOL Hungarian Oil and Gas Public Li</t>
  </si>
  <si>
    <t>MSDPLMST</t>
  </si>
  <si>
    <t>Musgrave Limited</t>
  </si>
  <si>
    <t>MOTROLMS</t>
  </si>
  <si>
    <t>Motorola Inc.</t>
  </si>
  <si>
    <t>MSCCAMST</t>
  </si>
  <si>
    <t>MS - Coca-Cola Amatil (CAA)</t>
  </si>
  <si>
    <t>MSSNGMST</t>
  </si>
  <si>
    <t>Microsoft Pty Ltd - Synergy - ELECTRICITY GENERATI</t>
  </si>
  <si>
    <t>MSNIEMST</t>
  </si>
  <si>
    <t>MS - The Nielsen Company (US) LLC</t>
  </si>
  <si>
    <t>MSLORMST</t>
  </si>
  <si>
    <t>Microsoft France SAS – L’Oreal</t>
  </si>
  <si>
    <t>VICDTMST</t>
  </si>
  <si>
    <t>VICTORIA DEPARTMENT OF TRANSPORT</t>
  </si>
  <si>
    <t>VIDAXMST</t>
  </si>
  <si>
    <t>VidaXL</t>
  </si>
  <si>
    <t>VIENRMST</t>
  </si>
  <si>
    <t>VPBANK</t>
  </si>
  <si>
    <t>VPBANK FINANCE COMPANY LIMITED</t>
  </si>
  <si>
    <t>WAMICMST</t>
  </si>
  <si>
    <t>The Wawanesa Mutual Insurance Company</t>
  </si>
  <si>
    <t>WATERS</t>
  </si>
  <si>
    <t>Waters Technologies Corporation</t>
  </si>
  <si>
    <t>WELLAMST</t>
  </si>
  <si>
    <t>Wella International Operations Switzerland SARL</t>
  </si>
  <si>
    <t>WWINFMST</t>
  </si>
  <si>
    <t>W&amp;W Informatik GmbH</t>
  </si>
  <si>
    <t>WMGMC</t>
  </si>
  <si>
    <t>Warner Music Group</t>
  </si>
  <si>
    <t>MAKRO</t>
  </si>
  <si>
    <t>Egg Digital Company Limited</t>
  </si>
  <si>
    <t>MarveMST</t>
  </si>
  <si>
    <t>Marvell Semiconductor, Inc.</t>
  </si>
  <si>
    <t>MASTERCD</t>
  </si>
  <si>
    <t>Mastercard International Incorporated</t>
  </si>
  <si>
    <t>MASTGMST</t>
  </si>
  <si>
    <t>MAST GLOBAL BUSINESS SERVICES INDIA</t>
  </si>
  <si>
    <t>MAXISMST</t>
  </si>
  <si>
    <t>Maxis Communications Berhad</t>
  </si>
  <si>
    <t>MAXIUMST</t>
  </si>
  <si>
    <t>MAXIMUS, Inc.</t>
  </si>
  <si>
    <t>MCAMSYMC</t>
  </si>
  <si>
    <t>MCCAMISH SYSTEMS LLC.</t>
  </si>
  <si>
    <t>MCDCOMST</t>
  </si>
  <si>
    <t>McDonalds Corporation</t>
  </si>
  <si>
    <t>VERITBMC</t>
  </si>
  <si>
    <t>Veritas Technologies LLC</t>
  </si>
  <si>
    <t>LOREMST</t>
  </si>
  <si>
    <t>L`OREAL SINGAPORE Pte Ltd</t>
  </si>
  <si>
    <t>LOWES</t>
  </si>
  <si>
    <t>Lowes Companies, Inc</t>
  </si>
  <si>
    <t>MACQBNMC</t>
  </si>
  <si>
    <t>LMBWEMST</t>
  </si>
  <si>
    <t>LAMB WESTON HOLDINGS, INC.</t>
  </si>
  <si>
    <t>LIFESSR</t>
  </si>
  <si>
    <t>Lifetouch National School Studios</t>
  </si>
  <si>
    <t>LIFULMST</t>
  </si>
  <si>
    <t>Li &amp; Fung (Trading) Limited</t>
  </si>
  <si>
    <t>LIMITED</t>
  </si>
  <si>
    <t>Limited Brands, Inc.</t>
  </si>
  <si>
    <t>Linkedin</t>
  </si>
  <si>
    <t>LinkedIn Corporation</t>
  </si>
  <si>
    <t>LIVPEMST</t>
  </si>
  <si>
    <t>LivePerson, Inc.</t>
  </si>
  <si>
    <t>ZOOAGMST</t>
  </si>
  <si>
    <t>zooplus AG</t>
  </si>
  <si>
    <t>ZRBAMST</t>
  </si>
  <si>
    <t>Zebra Technology</t>
  </si>
  <si>
    <t>ZURICHJP</t>
  </si>
  <si>
    <t>Zurich Insurance Company Ltd.</t>
  </si>
  <si>
    <t>BACARMST</t>
  </si>
  <si>
    <t>Bacardi-Martini BV</t>
  </si>
  <si>
    <t>BBHMC</t>
  </si>
  <si>
    <t>Brown Brothers Harriman &amp; Co</t>
  </si>
  <si>
    <t>BBHMST</t>
  </si>
  <si>
    <t>Brown Brothers Harriman &amp; Co.</t>
  </si>
  <si>
    <t>BCBSCMST</t>
  </si>
  <si>
    <t>Blue Cross and Blue Shield of North Carolina</t>
  </si>
  <si>
    <t>ZHEHPMST</t>
  </si>
  <si>
    <t>Huahai US Inc.</t>
  </si>
  <si>
    <t>BALIC</t>
  </si>
  <si>
    <t>Bajaj Allianz Life Insurance Company Ltd.</t>
  </si>
  <si>
    <t>BEAERMST</t>
  </si>
  <si>
    <t>B/E Aerospace</t>
  </si>
  <si>
    <t>BARCLMST</t>
  </si>
  <si>
    <t>Barclays Bank PLC</t>
  </si>
  <si>
    <t>BELLCANA</t>
  </si>
  <si>
    <t>Bell Canada</t>
  </si>
  <si>
    <t>BIONTBLS</t>
  </si>
  <si>
    <t>BioNTech SE</t>
  </si>
  <si>
    <t>BLANLMST</t>
  </si>
  <si>
    <t>Ballance Agri-Nutrients Limited</t>
  </si>
  <si>
    <t>BLKSTMST</t>
  </si>
  <si>
    <t>Bluesquare Information Technology L</t>
  </si>
  <si>
    <t>BMGDEMST</t>
  </si>
  <si>
    <t>Bertelsmann Music Group</t>
  </si>
  <si>
    <t>BMWMST</t>
  </si>
  <si>
    <t>BMW</t>
  </si>
  <si>
    <t>BOEINMST</t>
  </si>
  <si>
    <t>The Boeing Company</t>
  </si>
  <si>
    <t>BRENTMST</t>
  </si>
  <si>
    <t>Brenntag SE</t>
  </si>
  <si>
    <t>BRDGMST</t>
  </si>
  <si>
    <t>Broadridge Financial Solutions, Inc.</t>
  </si>
  <si>
    <t>BOSCHSTU</t>
  </si>
  <si>
    <t>Robert Bosch GMBH.</t>
  </si>
  <si>
    <t>MEDSAT</t>
  </si>
  <si>
    <t>MediaMarktSaturn Retail Group GmbH</t>
  </si>
  <si>
    <t>METSAMC</t>
  </si>
  <si>
    <t>Metsa Group Services Sp. z o.o.</t>
  </si>
  <si>
    <t>MEOUTOFL</t>
  </si>
  <si>
    <t>Metso Minerals Oy-Outotec</t>
  </si>
  <si>
    <t>MERZ</t>
  </si>
  <si>
    <t>Merz Pharma GmbH &amp; Co. KGaA</t>
  </si>
  <si>
    <t>MNGRPMST</t>
  </si>
  <si>
    <t>M&amp;G Prudential Services Limited</t>
  </si>
  <si>
    <t>MLICANAD</t>
  </si>
  <si>
    <t>Manulife Financial</t>
  </si>
  <si>
    <t>MKSININC</t>
  </si>
  <si>
    <t>MKS Instruments, Inc.</t>
  </si>
  <si>
    <t>F5NETMST</t>
  </si>
  <si>
    <t>F5 Networks, Inc.</t>
  </si>
  <si>
    <t>RAMSPBMC</t>
  </si>
  <si>
    <t>Ramsay Health Care Limited</t>
  </si>
  <si>
    <t>EXPNMST</t>
  </si>
  <si>
    <t>Experian Services Corp.</t>
  </si>
  <si>
    <t>EDFENMST</t>
  </si>
  <si>
    <t>EDF Energy plc</t>
  </si>
  <si>
    <t>DTCHLMST</t>
  </si>
  <si>
    <t>Direct Chassislink, Inc.</t>
  </si>
  <si>
    <t>ESILRMST</t>
  </si>
  <si>
    <t>Essilor of America, Inc</t>
  </si>
  <si>
    <t>ESSENT</t>
  </si>
  <si>
    <t>Essent</t>
  </si>
  <si>
    <t>ETFONMST</t>
  </si>
  <si>
    <t>ENGSAMST</t>
  </si>
  <si>
    <t>Engie SA</t>
  </si>
  <si>
    <t>ENRSFVIC</t>
  </si>
  <si>
    <t>QUEENLMC</t>
  </si>
  <si>
    <t>Queensland Rail Limited</t>
  </si>
  <si>
    <t>QLDDTMST</t>
  </si>
  <si>
    <t>Queensland Department of Transport and Main Roads</t>
  </si>
  <si>
    <t>DIRECMST</t>
  </si>
  <si>
    <t>Directv Operations, LLC</t>
  </si>
  <si>
    <t>PUMA</t>
  </si>
  <si>
    <t>Puma SE</t>
  </si>
  <si>
    <t>Q2SOLMST</t>
  </si>
  <si>
    <t>Q Squared Solutions LLC</t>
  </si>
  <si>
    <t>DNTQSMST</t>
  </si>
  <si>
    <t>DentaQuest LLC</t>
  </si>
  <si>
    <t>DOITBMST</t>
  </si>
  <si>
    <t>Do it Best Corp.</t>
  </si>
  <si>
    <t>DOPLHMST</t>
  </si>
  <si>
    <t>DEPARTMENT OF PLANNING LANDS AND HE</t>
  </si>
  <si>
    <t>DTOTRMST</t>
  </si>
  <si>
    <t>Department of the Treasury (Australia)</t>
  </si>
  <si>
    <t>DTVLAMST</t>
  </si>
  <si>
    <t>Direct TV Latin America</t>
  </si>
  <si>
    <t>DUFRYMST</t>
  </si>
  <si>
    <t>Dufry Management AG</t>
  </si>
  <si>
    <t>DPITS</t>
  </si>
  <si>
    <t>Deutsche Post AG</t>
  </si>
  <si>
    <t>DRILQUI</t>
  </si>
  <si>
    <t>Dril-Quip, Inc.</t>
  </si>
  <si>
    <t>DFSGAMST</t>
  </si>
  <si>
    <t>DFS Galleria</t>
  </si>
  <si>
    <t>DIBLOMST</t>
  </si>
  <si>
    <t>Diblo Corporativo, S.A de C.V</t>
  </si>
  <si>
    <t>DELLMST</t>
  </si>
  <si>
    <t>Dell Computer Corporation</t>
  </si>
  <si>
    <t>DEMASMST</t>
  </si>
  <si>
    <t>DE Master Blenders(Koninklijke DEgb</t>
  </si>
  <si>
    <t>DCASMST</t>
  </si>
  <si>
    <t>District of Columbia Access System</t>
  </si>
  <si>
    <t>DCXMAST</t>
  </si>
  <si>
    <t>DaimlerChrysler Corporation</t>
  </si>
  <si>
    <t>DANSKEBK</t>
  </si>
  <si>
    <t>Danske Bank A/S</t>
  </si>
  <si>
    <t>DAICHMST</t>
  </si>
  <si>
    <t>Daiichi Sankyo, Inc.</t>
  </si>
  <si>
    <t>DAIMCHN</t>
  </si>
  <si>
    <t>Mercedes Benz (China) Ltd.</t>
  </si>
  <si>
    <t>CTZBPO</t>
  </si>
  <si>
    <t>Citizens Bank, N.A</t>
  </si>
  <si>
    <t>CYTECMST</t>
  </si>
  <si>
    <t>Cytec Industries Inc.</t>
  </si>
  <si>
    <t>CURCLMST</t>
  </si>
  <si>
    <t>CURRENCY CLOUD SERVICES LIMITED</t>
  </si>
  <si>
    <t>CVSP</t>
  </si>
  <si>
    <t>CVS Pharmacy, Inc.</t>
  </si>
  <si>
    <t>CTRYMST</t>
  </si>
  <si>
    <t>COUNTRY financial</t>
  </si>
  <si>
    <t>CSCMST</t>
  </si>
  <si>
    <t>CSC Holdings, Inc.</t>
  </si>
  <si>
    <t>CRESUI</t>
  </si>
  <si>
    <t>Credit Suisse  AG</t>
  </si>
  <si>
    <t>CREDDMST</t>
  </si>
  <si>
    <t>CReD Consortium</t>
  </si>
  <si>
    <t>PHOENIX</t>
  </si>
  <si>
    <t>PHOENIX International Beteiligungs GmbH</t>
  </si>
  <si>
    <t>PIDILITE</t>
  </si>
  <si>
    <t>Pidilite Industries</t>
  </si>
  <si>
    <t>PMI</t>
  </si>
  <si>
    <t>PMI Central</t>
  </si>
  <si>
    <t>PNCBANK</t>
  </si>
  <si>
    <t>PHCPLMST</t>
  </si>
  <si>
    <t>PHC PROJECTS PTY LTD</t>
  </si>
  <si>
    <t>PTMRMST</t>
  </si>
  <si>
    <t>PT Matahari Department Store Tbk</t>
  </si>
  <si>
    <t>PRMC1097</t>
  </si>
  <si>
    <t>Prudential Financial</t>
  </si>
  <si>
    <t>POYRYMST</t>
  </si>
  <si>
    <t>Pöyry Oyj</t>
  </si>
  <si>
    <t>PPGIDMST</t>
  </si>
  <si>
    <t>PPG Industries, Inc.</t>
  </si>
  <si>
    <t>PERDUMST</t>
  </si>
  <si>
    <t>Perdue Farms Inc.</t>
  </si>
  <si>
    <t>PERMTMST</t>
  </si>
  <si>
    <t>Gold Corporation - The Perth Mint</t>
  </si>
  <si>
    <t>PERSOMST</t>
  </si>
  <si>
    <t>PERSOL APAC Pte Ltd</t>
  </si>
  <si>
    <t>PANDAMST</t>
  </si>
  <si>
    <t>PANDORA A/S</t>
  </si>
  <si>
    <t>PACARMST</t>
  </si>
  <si>
    <t>PACCAR INC</t>
  </si>
  <si>
    <t>PAIRCMST</t>
  </si>
  <si>
    <t>Panda International Retail L.L.C</t>
  </si>
  <si>
    <t>SAGENMST</t>
  </si>
  <si>
    <t>Sagent M&amp;C, LLC</t>
  </si>
  <si>
    <t>SAMELEC</t>
  </si>
  <si>
    <t>Samsung Electronics Co., Ltd</t>
  </si>
  <si>
    <t>SCBMAST</t>
  </si>
  <si>
    <t>Standard Chartered Bank</t>
  </si>
  <si>
    <t>SCHNAMST</t>
  </si>
  <si>
    <t>SCHNEIDER ENTERPRISE RESOURCES, LLC</t>
  </si>
  <si>
    <t>REXELFR</t>
  </si>
  <si>
    <t>Rexel Developpement SAS</t>
  </si>
  <si>
    <t>RICHPROD</t>
  </si>
  <si>
    <t>Rich Products Corporation</t>
  </si>
  <si>
    <t>RUFFAMST</t>
  </si>
  <si>
    <t>Ruffalo Noel Levitz, LLC</t>
  </si>
  <si>
    <t>RWESMST</t>
  </si>
  <si>
    <t>RWE Service GmbH</t>
  </si>
  <si>
    <t>RXOMST</t>
  </si>
  <si>
    <t>XPO NAT Solutions, LLC</t>
  </si>
  <si>
    <t>RIOTINTO</t>
  </si>
  <si>
    <t>Technological Resources Pty Ltd</t>
  </si>
  <si>
    <t>FIFASMST</t>
  </si>
  <si>
    <t>Fédération Internationale de Football Association (FIFA)</t>
  </si>
  <si>
    <t>FLKSAMST</t>
  </si>
  <si>
    <t>Folksam Ömsesidig Sakförsäkring</t>
  </si>
  <si>
    <t>FMCTEMST</t>
  </si>
  <si>
    <t>FMC Technologies Inc</t>
  </si>
  <si>
    <t>FOLLEMST</t>
  </si>
  <si>
    <t>Follett Corporation</t>
  </si>
  <si>
    <t>FCITIBAN</t>
  </si>
  <si>
    <t>First-citizen Bank &amp; Trust Company</t>
  </si>
  <si>
    <t>SCHWAMST</t>
  </si>
  <si>
    <t>schwarz beschaffung Gmbh</t>
  </si>
  <si>
    <t>GAEAGMST</t>
  </si>
  <si>
    <t>GIANT EAGLE, INC.</t>
  </si>
  <si>
    <t>GATTNMST</t>
  </si>
  <si>
    <t>Grant Thornton International Ltd</t>
  </si>
  <si>
    <t>FRIECMST</t>
  </si>
  <si>
    <t>Friesland Campina NV</t>
  </si>
  <si>
    <t>FTEMPLE</t>
  </si>
  <si>
    <t>Franklin Templeton Companies LLC</t>
  </si>
  <si>
    <t>FTLOKER</t>
  </si>
  <si>
    <t>Foot Locker Corporate Services, Inc</t>
  </si>
  <si>
    <t>FTSA</t>
  </si>
  <si>
    <t>France Telecom SA</t>
  </si>
  <si>
    <t>FTSIMST</t>
  </si>
  <si>
    <t>FTS International, Inc.</t>
  </si>
  <si>
    <t>SMTFINAL</t>
  </si>
  <si>
    <t>Smart &amp; Final Stores LLC</t>
  </si>
  <si>
    <t>SOAPLMST</t>
  </si>
  <si>
    <t>Steinhoff Asia Pacific Limited</t>
  </si>
  <si>
    <t>SOCRGMST</t>
  </si>
  <si>
    <t>Southern Cross Medical Care Society</t>
  </si>
  <si>
    <t>SOLARMST</t>
  </si>
  <si>
    <t>Solar Turbines Incorporated</t>
  </si>
  <si>
    <t>SMARDMST</t>
  </si>
  <si>
    <t>smart Europe GmbH</t>
  </si>
  <si>
    <t>SPCSMST</t>
  </si>
  <si>
    <t>Specsavers Optical Group Ltd</t>
  </si>
  <si>
    <t>SSP01MC</t>
  </si>
  <si>
    <t>SSP Group plc</t>
  </si>
  <si>
    <t>STOCAMST</t>
  </si>
  <si>
    <t>SIGMAALI</t>
  </si>
  <si>
    <t>Sigma Alimentos, S.A. de C.V</t>
  </si>
  <si>
    <t>SKF1MC</t>
  </si>
  <si>
    <t>SERVMST</t>
  </si>
  <si>
    <t>ServiceMaster Consumer Services, In</t>
  </si>
  <si>
    <t>SEW</t>
  </si>
  <si>
    <t>South East Water Limited</t>
  </si>
  <si>
    <t>SGHSLMST</t>
  </si>
  <si>
    <t>Singapore Health Services Pte Ltd.</t>
  </si>
  <si>
    <t>SHBTCMST</t>
  </si>
  <si>
    <t>Shanghai Bean Tech Co., Ltd.</t>
  </si>
  <si>
    <t>GENPAMST</t>
  </si>
  <si>
    <t>Genuine Parts Company</t>
  </si>
  <si>
    <t>GEODIMST</t>
  </si>
  <si>
    <t>Geodis Group</t>
  </si>
  <si>
    <t>GEPOWER</t>
  </si>
  <si>
    <t>General Electric  (Switzerland) GmbH]</t>
  </si>
  <si>
    <t>GETLBMST</t>
  </si>
  <si>
    <t>Genesys Telecommunications Laboratories, Inc.</t>
  </si>
  <si>
    <t>GHSMST</t>
  </si>
  <si>
    <t>Geisinger Health System, Inc.</t>
  </si>
  <si>
    <t>GICHFMST</t>
  </si>
  <si>
    <t>GIC Housing Finance Ltd</t>
  </si>
  <si>
    <t>GLDNMST</t>
  </si>
  <si>
    <t>Golden Agri-Resources</t>
  </si>
  <si>
    <t>GLNCRMST</t>
  </si>
  <si>
    <t>Glencore Canada Corporation</t>
  </si>
  <si>
    <t>SDIPLMST</t>
  </si>
  <si>
    <t>House of Fraser Limited</t>
  </si>
  <si>
    <t>SEARMC</t>
  </si>
  <si>
    <t>Sears Holdings Management</t>
  </si>
  <si>
    <t>GMACFS</t>
  </si>
  <si>
    <t>General Motors Acceptance Corp</t>
  </si>
  <si>
    <t>GMCRMST</t>
  </si>
  <si>
    <t>Green Mountain Coffee Roasters, Inc</t>
  </si>
  <si>
    <t>GOLDCORP</t>
  </si>
  <si>
    <t>Goldcorp Inc</t>
  </si>
  <si>
    <t>SCJMST</t>
  </si>
  <si>
    <t>S.C. Johnson and Sons, Inc</t>
  </si>
  <si>
    <t>Revenue in 31st Mar23Fx (KUSD)</t>
  </si>
  <si>
    <t>Contribution</t>
  </si>
  <si>
    <t>Q1'19</t>
  </si>
  <si>
    <t>Q2'19</t>
  </si>
  <si>
    <t>Q3'19</t>
  </si>
  <si>
    <t>Q4'19</t>
  </si>
  <si>
    <t>Q1'20</t>
  </si>
  <si>
    <t>Q2'20</t>
  </si>
  <si>
    <t>Q3'20</t>
  </si>
  <si>
    <t>Q4'20</t>
  </si>
  <si>
    <t>Q1'21</t>
  </si>
  <si>
    <t>Q2'21</t>
  </si>
  <si>
    <t>Q3'21</t>
  </si>
  <si>
    <t>Q4'21</t>
  </si>
  <si>
    <t>Q1'22</t>
  </si>
  <si>
    <t>Q2'22</t>
  </si>
  <si>
    <t>Q3'22</t>
  </si>
  <si>
    <t>Q4'22</t>
  </si>
  <si>
    <t>Q1'23</t>
  </si>
  <si>
    <t>Q2'23</t>
  </si>
  <si>
    <t>Q3'23</t>
  </si>
  <si>
    <t xml:space="preserve">Q4'23 </t>
  </si>
  <si>
    <t>Q1'24</t>
  </si>
  <si>
    <t xml:space="preserve">Q2'24 </t>
  </si>
  <si>
    <t xml:space="preserve">Q3'24 TD </t>
  </si>
  <si>
    <t>FY22</t>
  </si>
  <si>
    <t>FY23</t>
  </si>
  <si>
    <t>Delta</t>
  </si>
  <si>
    <t>EAIS Growth %</t>
  </si>
  <si>
    <t>EAIS Top 10 Growth %</t>
  </si>
  <si>
    <t>EAIS Non-Top 10 Growth %</t>
  </si>
  <si>
    <t xml:space="preserve">FY24Q1  </t>
  </si>
  <si>
    <t xml:space="preserve">FY24Q2 </t>
  </si>
  <si>
    <t>FY24Q3 TD</t>
  </si>
  <si>
    <t>Org 100 Revenue -&gt;</t>
  </si>
  <si>
    <t>Org 101 - 200 Revenue -&gt;</t>
  </si>
  <si>
    <t>Org 201 - 300 Revenue -&gt;</t>
  </si>
  <si>
    <t>Org 300 Beyond Revenue -&gt;</t>
  </si>
  <si>
    <t>Org 100 Growth % -&gt;</t>
  </si>
  <si>
    <t>Org 101 - 200 Growth % -&gt;</t>
  </si>
  <si>
    <t>Org 201 - 300 Growth % -&gt;</t>
  </si>
  <si>
    <t>Org 300 Beyond Growth % -&gt;</t>
  </si>
  <si>
    <t xml:space="preserve">Revenue in 31st Mar23Fx (KUSD) 
Top 15 customers based on FY23 Revenues. </t>
  </si>
  <si>
    <t>Key</t>
  </si>
  <si>
    <t>Customer Name</t>
  </si>
  <si>
    <t>Client</t>
  </si>
  <si>
    <t>Q3'24 TD  Revenue (MUSD) 
(31M'23)</t>
  </si>
  <si>
    <t>Q3'23 Act. Revenue (MUSD) 
(31M'23)</t>
  </si>
  <si>
    <t>Q2'24 Act. Revenue (MUSD) 
(31M'23)</t>
  </si>
  <si>
    <t>Q3'24 TD Vs Q3'23 (YoY) Revenue Growth %</t>
  </si>
  <si>
    <t>Q3'24 TD Vs Q2'24 (QoQ) Revenue Growth %</t>
  </si>
  <si>
    <t>Q3'24 TD. OM %</t>
  </si>
  <si>
    <t>Q3'23 Act. OM %</t>
  </si>
  <si>
    <t>Q2'24 Act. OM %</t>
  </si>
  <si>
    <t>Q3'24 TD Vs Q3'23 OM %</t>
  </si>
  <si>
    <t>Q3'24 TD Vs Q2'24 OM %</t>
  </si>
  <si>
    <t>EAS / SL
Rank</t>
  </si>
  <si>
    <t>Q3'24 TD  Revenue (MUSD) 
Reported</t>
  </si>
  <si>
    <t>Q2'23 Act. Revenue (MUSD) 
Reported</t>
  </si>
  <si>
    <t>Q2'24 Act. Revenue (MUSD) 
Reported</t>
  </si>
  <si>
    <t>Q3'24  TD. OM 
$m</t>
  </si>
  <si>
    <t>Q3'23 Act. OM 
$m</t>
  </si>
  <si>
    <t>Q2'24 Act. OM 
$m</t>
  </si>
  <si>
    <t>FY20 Act. Revenue (MUSD) 
(31M'23)</t>
  </si>
  <si>
    <t>FY21 Act. Revenue (MUSD) 
(31M'23)</t>
  </si>
  <si>
    <t>FY22 Act. Revenue (MUSD) 
(31M'23)</t>
  </si>
  <si>
    <t>FY23 Act.  Revenue (MUSD) 
(31M'23)</t>
  </si>
  <si>
    <t>FY24 TD  Revenue (MUSD) (31M'23)</t>
  </si>
  <si>
    <t>FY20 Act. OM %</t>
  </si>
  <si>
    <t>FY21 Act. OM %</t>
  </si>
  <si>
    <t>FY22 Act. OM %</t>
  </si>
  <si>
    <t>FY23 Act. OM %</t>
  </si>
  <si>
    <t>FY24 TD OM %</t>
  </si>
  <si>
    <t>FY22 Act.YoY %</t>
  </si>
  <si>
    <t>FY23 Act.YoY %</t>
  </si>
  <si>
    <t>FY24 TD YoY %</t>
  </si>
  <si>
    <t>EAISJCMASTER</t>
  </si>
  <si>
    <t>1</t>
  </si>
  <si>
    <t>EAISAPPLE</t>
  </si>
  <si>
    <t>2</t>
  </si>
  <si>
    <t>EAISADIDMAST</t>
  </si>
  <si>
    <t>3</t>
  </si>
  <si>
    <t>EAISPEPSIMST</t>
  </si>
  <si>
    <t>4</t>
  </si>
  <si>
    <t>EAISDAGMAST</t>
  </si>
  <si>
    <t>5</t>
  </si>
  <si>
    <t>EAISVERIZMST</t>
  </si>
  <si>
    <t>6</t>
  </si>
  <si>
    <t>EAISWESTPAC</t>
  </si>
  <si>
    <t>7</t>
  </si>
  <si>
    <t>EAISNOVARMST</t>
  </si>
  <si>
    <t>8</t>
  </si>
  <si>
    <t>EAISSCEDISON</t>
  </si>
  <si>
    <t>9</t>
  </si>
  <si>
    <t>EAISSYNGMAST</t>
  </si>
  <si>
    <t>10</t>
  </si>
  <si>
    <t>EAISNIKE</t>
  </si>
  <si>
    <t>11</t>
  </si>
  <si>
    <t>EAISABBMST</t>
  </si>
  <si>
    <t>12</t>
  </si>
  <si>
    <t>EAISTELSTMST</t>
  </si>
  <si>
    <t>13</t>
  </si>
  <si>
    <t>EAISROCH</t>
  </si>
  <si>
    <t>14</t>
  </si>
  <si>
    <t>EAISCOKE</t>
  </si>
  <si>
    <t>15</t>
  </si>
  <si>
    <t>EAISNON-Top-15</t>
  </si>
  <si>
    <t>NON-Top-15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</si>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</sst>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_(* #,##0.0_);_(* \(#,##0.0\);_(* &quot;-&quot;??_);_(@_)"/>
    <numFmt numFmtId="165" formatCode="0.0%"/>
    <numFmt numFmtId="166" formatCode="0.00_);[Red]\(0.00\)"/>
    <numFmt numFmtId="167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000000"/>
      <name val="Calibri"/>
      <family val="2"/>
    </font>
    <font>
      <b/>
      <sz val="9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  <scheme val="minor"/>
    </font>
    <font>
      <b/>
      <u/>
      <sz val="9"/>
      <color rgb="FFFF0000"/>
      <name val="Calibri"/>
      <family val="2"/>
      <scheme val="minor"/>
    </font>
    <font>
      <sz val="10"/>
      <color theme="1"/>
      <name val="Segoe UI"/>
      <family val="2"/>
    </font>
    <font>
      <b/>
      <u/>
      <sz val="11"/>
      <color rgb="FFFF0000"/>
      <name val="Calibri"/>
      <family val="2"/>
    </font>
    <font>
      <b/>
      <i/>
      <sz val="11"/>
      <color rgb="FFFF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93"/>
        <bgColor indexed="64"/>
      </patternFill>
    </fill>
    <fill>
      <patternFill patternType="solid">
        <fgColor rgb="FFFFFF93"/>
        <bgColor theme="5" tint="0.79998168889431442"/>
      </patternFill>
    </fill>
    <fill>
      <patternFill patternType="solid">
        <fgColor theme="6" tint="0.79998168889431442"/>
        <bgColor indexed="64"/>
      </patternFill>
    </fill>
  </fills>
  <borders count="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7">
    <xf numFmtId="0" fontId="0" fillId="0" borderId="0"/>
    <xf numFmtId="0" fontId="1" fillId="0" borderId="0"/>
    <xf numFmtId="43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6" fillId="0" borderId="0" applyBorder="0"/>
    <xf numFmtId="9" fontId="6" fillId="0" borderId="0" applyFont="0" applyFill="0" applyBorder="0" applyAlignment="0" applyProtection="0"/>
    <xf numFmtId="0" fontId="6" fillId="0" borderId="0" applyBorder="0"/>
    <xf numFmtId="0" fontId="1" fillId="0" borderId="0"/>
    <xf numFmtId="0" fontId="1" fillId="0" borderId="0"/>
    <xf numFmtId="0" fontId="6" fillId="0" borderId="0" applyBorder="0"/>
    <xf numFmtId="43" fontId="6" fillId="0" borderId="0" applyFont="0" applyFill="0" applyBorder="0" applyAlignment="0" applyProtection="0"/>
    <xf numFmtId="0" fontId="11" fillId="0" borderId="0"/>
    <xf numFmtId="0" fontId="11" fillId="0" borderId="0"/>
    <xf numFmtId="0" fontId="6" fillId="0" borderId="0" applyBorder="0"/>
    <xf numFmtId="43" fontId="1" fillId="0" borderId="0" applyFont="0" applyFill="0" applyBorder="0" applyAlignment="0" applyProtection="0"/>
    <xf numFmtId="0" fontId="6" fillId="0" borderId="0" applyBorder="0"/>
  </cellStyleXfs>
  <cellXfs count="62">
    <xf numFmtId="0" fontId="0" fillId="0" borderId="0" xfId="0"/>
    <xf numFmtId="165" fontId="4" fillId="0" borderId="5" xfId="0" applyNumberFormat="1" applyFont="1" applyFill="1" applyBorder="1" applyAlignment="1" applyProtection="1"/>
    <xf numFmtId="166" fontId="4" fillId="0" borderId="8" xfId="0" applyNumberFormat="1" applyFont="1" applyFill="1" applyBorder="1" applyAlignment="1" applyProtection="1"/>
    <xf numFmtId="0" fontId="4" fillId="0" borderId="7" xfId="0" applyNumberFormat="1" applyFont="1" applyFill="1" applyBorder="1" applyAlignment="1" applyProtection="1"/>
    <xf numFmtId="0" fontId="4" fillId="0" borderId="6" xfId="0" applyNumberFormat="1" applyFont="1" applyFill="1" applyBorder="1" applyAlignment="1" applyProtection="1"/>
    <xf numFmtId="165" fontId="4" fillId="0" borderId="5" xfId="6" applyNumberFormat="1" applyFont="1" applyFill="1" applyBorder="1"/>
    <xf numFmtId="164" fontId="3" fillId="0" borderId="3" xfId="15" applyNumberFormat="1" applyFont="1" applyFill="1" applyBorder="1" applyAlignment="1">
      <alignment horizontal="center" vertical="center"/>
    </xf>
    <xf numFmtId="165" fontId="3" fillId="0" borderId="3" xfId="6" applyNumberFormat="1" applyFont="1" applyFill="1" applyBorder="1" applyAlignment="1">
      <alignment horizontal="center" vertical="center"/>
    </xf>
    <xf numFmtId="0" fontId="4" fillId="0" borderId="5" xfId="0" applyNumberFormat="1" applyFont="1" applyFill="1" applyBorder="1" applyAlignment="1" applyProtection="1"/>
    <xf numFmtId="166" fontId="4" fillId="0" borderId="5" xfId="0" applyNumberFormat="1" applyFont="1" applyFill="1" applyBorder="1" applyAlignment="1" applyProtection="1"/>
    <xf numFmtId="2" fontId="4" fillId="0" borderId="5" xfId="0" applyNumberFormat="1" applyFont="1" applyFill="1" applyBorder="1" applyAlignment="1" applyProtection="1"/>
    <xf numFmtId="1" fontId="4" fillId="0" borderId="5" xfId="0" applyNumberFormat="1" applyFont="1" applyFill="1" applyBorder="1" applyAlignment="1" applyProtection="1">
      <alignment horizontal="center" vertical="center"/>
    </xf>
    <xf numFmtId="0" fontId="4" fillId="0" borderId="1" xfId="0" applyNumberFormat="1" applyFont="1" applyFill="1" applyBorder="1" applyAlignment="1" applyProtection="1"/>
    <xf numFmtId="0" fontId="4" fillId="0" borderId="2" xfId="0" applyNumberFormat="1" applyFont="1" applyFill="1" applyBorder="1" applyAlignment="1" applyProtection="1"/>
    <xf numFmtId="0" fontId="0" fillId="0" borderId="0" xfId="0" applyNumberFormat="1" applyFill="1" applyAlignment="1" applyProtection="1"/>
    <xf numFmtId="0" fontId="4" fillId="0" borderId="0" xfId="0" applyNumberFormat="1" applyFont="1" applyFill="1" applyAlignment="1" applyProtection="1"/>
    <xf numFmtId="164" fontId="7" fillId="7" borderId="2" xfId="0" applyNumberFormat="1" applyFont="1" applyFill="1" applyBorder="1" applyAlignment="1" applyProtection="1">
      <alignment horizontal="center" vertical="center" wrapText="1"/>
    </xf>
    <xf numFmtId="0" fontId="7" fillId="2" borderId="2" xfId="0" applyNumberFormat="1" applyFont="1" applyFill="1" applyBorder="1" applyAlignment="1" applyProtection="1">
      <alignment horizontal="center" vertical="center" wrapText="1"/>
    </xf>
    <xf numFmtId="1" fontId="7" fillId="4" borderId="2" xfId="0" applyNumberFormat="1" applyFont="1" applyFill="1" applyBorder="1" applyAlignment="1" applyProtection="1">
      <alignment horizontal="center" vertical="center" wrapText="1"/>
    </xf>
    <xf numFmtId="1" fontId="7" fillId="6" borderId="2" xfId="0" applyNumberFormat="1" applyFont="1" applyFill="1" applyBorder="1" applyAlignment="1" applyProtection="1">
      <alignment horizontal="center" vertical="center" wrapText="1"/>
    </xf>
    <xf numFmtId="1" fontId="7" fillId="5" borderId="2" xfId="0" applyNumberFormat="1" applyFont="1" applyFill="1" applyBorder="1" applyAlignment="1" applyProtection="1">
      <alignment horizontal="center" vertical="center" wrapText="1"/>
    </xf>
    <xf numFmtId="1" fontId="7" fillId="12" borderId="2" xfId="0" applyNumberFormat="1" applyFont="1" applyFill="1" applyBorder="1" applyAlignment="1" applyProtection="1">
      <alignment horizontal="center" vertical="center" wrapText="1"/>
    </xf>
    <xf numFmtId="165" fontId="7" fillId="7" borderId="2" xfId="0" applyNumberFormat="1" applyFont="1" applyFill="1" applyBorder="1" applyAlignment="1" applyProtection="1">
      <alignment horizontal="center" vertical="center" wrapText="1"/>
    </xf>
    <xf numFmtId="0" fontId="12" fillId="0" borderId="0" xfId="0" applyNumberFormat="1" applyFont="1" applyFill="1" applyAlignment="1" applyProtection="1">
      <alignment horizontal="left" vertical="center" wrapText="1"/>
    </xf>
    <xf numFmtId="165" fontId="0" fillId="0" borderId="0" xfId="0" applyNumberFormat="1" applyFill="1" applyAlignment="1" applyProtection="1"/>
    <xf numFmtId="165" fontId="7" fillId="12" borderId="0" xfId="0" applyNumberFormat="1" applyFont="1" applyFill="1" applyAlignment="1" applyProtection="1">
      <alignment horizontal="right" vertical="center"/>
    </xf>
    <xf numFmtId="1" fontId="3" fillId="0" borderId="0" xfId="0" applyNumberFormat="1" applyFont="1" applyFill="1" applyAlignment="1" applyProtection="1">
      <alignment horizontal="right" vertical="center"/>
    </xf>
    <xf numFmtId="165" fontId="3" fillId="0" borderId="0" xfId="0" applyNumberFormat="1" applyFont="1" applyFill="1" applyAlignment="1" applyProtection="1">
      <alignment horizontal="right" vertical="center"/>
    </xf>
    <xf numFmtId="9" fontId="3" fillId="0" borderId="0" xfId="0" applyNumberFormat="1" applyFont="1" applyFill="1" applyAlignment="1" applyProtection="1">
      <alignment horizontal="right" vertical="center"/>
    </xf>
    <xf numFmtId="165" fontId="7" fillId="8" borderId="0" xfId="0" applyNumberFormat="1" applyFont="1" applyFill="1" applyAlignment="1" applyProtection="1">
      <alignment horizontal="right" vertical="center"/>
    </xf>
    <xf numFmtId="165" fontId="7" fillId="3" borderId="0" xfId="0" applyNumberFormat="1" applyFont="1" applyFill="1" applyAlignment="1" applyProtection="1">
      <alignment horizontal="right" vertical="center"/>
    </xf>
    <xf numFmtId="165" fontId="7" fillId="2" borderId="0" xfId="0" applyNumberFormat="1" applyFont="1" applyFill="1" applyAlignment="1" applyProtection="1">
      <alignment horizontal="right" vertical="center"/>
    </xf>
    <xf numFmtId="0" fontId="3" fillId="0" borderId="0" xfId="0" applyNumberFormat="1" applyFont="1" applyFill="1" applyAlignment="1" applyProtection="1"/>
    <xf numFmtId="165" fontId="7" fillId="0" borderId="0" xfId="0" applyNumberFormat="1" applyFont="1" applyFill="1" applyAlignment="1" applyProtection="1">
      <alignment horizontal="right" vertical="center"/>
    </xf>
    <xf numFmtId="0" fontId="4" fillId="8" borderId="5" xfId="0" applyNumberFormat="1" applyFont="1" applyFill="1" applyBorder="1" applyAlignment="1" applyProtection="1"/>
    <xf numFmtId="0" fontId="4" fillId="8" borderId="0" xfId="0" applyNumberFormat="1" applyFont="1" applyFill="1" applyAlignment="1" applyProtection="1"/>
    <xf numFmtId="166" fontId="4" fillId="0" borderId="0" xfId="0" applyNumberFormat="1" applyFont="1" applyFill="1" applyAlignment="1" applyProtection="1"/>
    <xf numFmtId="1" fontId="4" fillId="0" borderId="0" xfId="0" applyNumberFormat="1" applyFont="1" applyFill="1" applyAlignment="1" applyProtection="1">
      <alignment horizontal="center" vertical="center"/>
    </xf>
    <xf numFmtId="165" fontId="4" fillId="0" borderId="0" xfId="0" applyNumberFormat="1" applyFont="1" applyFill="1" applyAlignment="1" applyProtection="1"/>
    <xf numFmtId="0" fontId="6" fillId="0" borderId="0" xfId="0" applyNumberFormat="1" applyFont="1" applyFill="1" applyAlignment="1" applyProtection="1"/>
    <xf numFmtId="0" fontId="2" fillId="0" borderId="0" xfId="0" applyNumberFormat="1" applyFont="1" applyFill="1" applyAlignment="1" applyProtection="1">
      <alignment horizontal="center" vertical="center"/>
    </xf>
    <xf numFmtId="1" fontId="7" fillId="2" borderId="1" xfId="0" applyNumberFormat="1" applyFont="1" applyFill="1" applyBorder="1" applyAlignment="1" applyProtection="1">
      <alignment horizontal="center" vertical="center" wrapText="1"/>
    </xf>
    <xf numFmtId="0" fontId="7" fillId="2" borderId="1" xfId="0" applyNumberFormat="1" applyFont="1" applyFill="1" applyBorder="1" applyAlignment="1" applyProtection="1">
      <alignment horizontal="center" vertical="center" wrapText="1"/>
    </xf>
    <xf numFmtId="0" fontId="13" fillId="0" borderId="0" xfId="0" applyNumberFormat="1" applyFont="1" applyFill="1" applyAlignment="1" applyProtection="1"/>
    <xf numFmtId="164" fontId="3" fillId="0" borderId="0" xfId="0" applyNumberFormat="1" applyFont="1" applyFill="1" applyAlignment="1" applyProtection="1"/>
    <xf numFmtId="165" fontId="3" fillId="0" borderId="0" xfId="0" applyNumberFormat="1" applyFont="1" applyFill="1" applyAlignment="1" applyProtection="1"/>
    <xf numFmtId="43" fontId="3" fillId="0" borderId="0" xfId="0" applyNumberFormat="1" applyFont="1" applyFill="1" applyAlignment="1" applyProtection="1"/>
    <xf numFmtId="0" fontId="13" fillId="0" borderId="0" xfId="0" applyNumberFormat="1" applyFont="1" applyFill="1" applyAlignment="1" applyProtection="1">
      <alignment vertical="center"/>
    </xf>
    <xf numFmtId="165" fontId="7" fillId="9" borderId="0" xfId="0" applyNumberFormat="1" applyFont="1" applyFill="1" applyAlignment="1" applyProtection="1">
      <alignment horizontal="right" vertical="center"/>
    </xf>
    <xf numFmtId="0" fontId="8" fillId="0" borderId="0" xfId="0" applyNumberFormat="1" applyFont="1" applyFill="1" applyAlignment="1" applyProtection="1"/>
    <xf numFmtId="165" fontId="8" fillId="0" borderId="0" xfId="0" applyNumberFormat="1" applyFont="1" applyFill="1" applyAlignment="1" applyProtection="1"/>
    <xf numFmtId="1" fontId="8" fillId="0" borderId="0" xfId="0" applyNumberFormat="1" applyFont="1" applyFill="1" applyAlignment="1" applyProtection="1"/>
    <xf numFmtId="167" fontId="8" fillId="0" borderId="0" xfId="0" applyNumberFormat="1" applyFont="1" applyFill="1" applyAlignment="1" applyProtection="1"/>
    <xf numFmtId="2" fontId="8" fillId="0" borderId="0" xfId="0" applyNumberFormat="1" applyFont="1" applyFill="1" applyAlignment="1" applyProtection="1"/>
    <xf numFmtId="0" fontId="13" fillId="0" borderId="0" xfId="0" applyNumberFormat="1" applyFont="1" applyFill="1" applyAlignment="1" applyProtection="1">
      <alignment wrapText="1"/>
    </xf>
    <xf numFmtId="2" fontId="6" fillId="0" borderId="0" xfId="0" applyNumberFormat="1" applyFont="1" applyFill="1" applyAlignment="1" applyProtection="1"/>
    <xf numFmtId="0" fontId="9" fillId="11" borderId="5" xfId="0" applyNumberFormat="1" applyFont="1" applyFill="1" applyBorder="1" applyAlignment="1" applyProtection="1">
      <alignment horizontal="center" vertical="center"/>
    </xf>
    <xf numFmtId="0" fontId="9" fillId="10" borderId="5" xfId="0" applyNumberFormat="1" applyFont="1" applyFill="1" applyBorder="1" applyAlignment="1" applyProtection="1">
      <alignment horizontal="center" vertical="center" wrapText="1"/>
    </xf>
    <xf numFmtId="2" fontId="9" fillId="10" borderId="5" xfId="0" applyNumberFormat="1" applyFont="1" applyFill="1" applyBorder="1" applyAlignment="1" applyProtection="1">
      <alignment horizontal="center" vertical="center" wrapText="1"/>
    </xf>
    <xf numFmtId="165" fontId="9" fillId="10" borderId="5" xfId="0" applyNumberFormat="1" applyFont="1" applyFill="1" applyBorder="1" applyAlignment="1" applyProtection="1">
      <alignment horizontal="center" vertical="center" wrapText="1"/>
    </xf>
    <xf numFmtId="0" fontId="10" fillId="0" borderId="0" xfId="0" applyNumberFormat="1" applyFont="1" applyFill="1" applyAlignment="1" applyProtection="1">
      <alignment horizontal="center" vertical="center" wrapText="1"/>
    </xf>
    <xf numFmtId="0" fontId="7" fillId="0" borderId="4" xfId="0" applyNumberFormat="1" applyFont="1" applyFill="1" applyBorder="1" applyAlignment="1" applyProtection="1">
      <alignment horizontal="center"/>
    </xf>
  </cellXfs>
  <cellStyles count="17">
    <cellStyle name="Comma 16 2 2" xfId="2"/>
    <cellStyle name="Comma 18 2 3 2 3" xfId="15"/>
    <cellStyle name="Comma 24" xfId="11"/>
    <cellStyle name="Hyperlink 2" xfId="3"/>
    <cellStyle name="Normal" xfId="0" builtinId="0"/>
    <cellStyle name="Normal 10 2" xfId="5"/>
    <cellStyle name="Normal 10 2 2" xfId="10"/>
    <cellStyle name="Normal 2" xfId="12"/>
    <cellStyle name="Normal 2 2" xfId="14"/>
    <cellStyle name="Normal 24 4 4" xfId="8"/>
    <cellStyle name="Normal 3 2 3 2 4 2 2" xfId="1"/>
    <cellStyle name="Normal 4 10" xfId="9"/>
    <cellStyle name="Normal 52" xfId="7"/>
    <cellStyle name="Normal 66" xfId="13"/>
    <cellStyle name="Normal 73" xfId="16"/>
    <cellStyle name="Normal 8 2 2" xfId="4"/>
    <cellStyle name="Percent 2 2 3" xfId="6"/>
  </cellStyles>
  <dxfs count="1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Top 10 Accounts - Q Wise</a:t>
            </a:r>
            <a:r>
              <a:rPr lang="en-US" sz="900" b="1" baseline="0"/>
              <a:t> Revenues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'Top10 Accounts_Charts'!$A$5</c:f>
              <c:strCache>
                <c:ptCount val="1"/>
                <c:pt idx="0">
                  <c:v>EAIS Top 10 Totals -&gt;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00B0F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'Top10 Accounts_Charts'!$B$3:$W$3</c15:sqref>
                  </c15:fullRef>
                </c:ext>
              </c:extLst>
              <c:f>'Top10 Accounts_Charts'!$F$3:$W$3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Q1'24</c:v>
                </c:pt>
                <c:pt idx="17">
                  <c:v>Q2'24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'Top10 Accounts_Charts'!$B$5:$W$5</c15:sqref>
                  </c15:fullRef>
                </c:ext>
              </c:extLst>
              <c:f>'Top10 Accounts_Charts'!$F$5:$W$5</c:f>
              <c:numCache>
                <c:formatCode>_(* #,##0.0_);_(* \(#,##0.0\);_(* "-"??_);_(@_)</c:formatCode>
                <c:ptCount val="18"/>
                <c:pt idx="0">
                  <c:v>21487.093775322017</c:v>
                </c:pt>
                <c:pt idx="1">
                  <c:v>24157.633935585076</c:v>
                </c:pt>
                <c:pt idx="2">
                  <c:v>27950.314520431133</c:v>
                </c:pt>
                <c:pt idx="3">
                  <c:v>29966.024338563016</c:v>
                </c:pt>
                <c:pt idx="4">
                  <c:v>29368.628236510631</c:v>
                </c:pt>
                <c:pt idx="5">
                  <c:v>33908.633872417071</c:v>
                </c:pt>
                <c:pt idx="6">
                  <c:v>34580.076603228925</c:v>
                </c:pt>
                <c:pt idx="7">
                  <c:v>33897.871793216429</c:v>
                </c:pt>
                <c:pt idx="8">
                  <c:v>39048.871260630651</c:v>
                </c:pt>
                <c:pt idx="9">
                  <c:v>40260.903008625872</c:v>
                </c:pt>
                <c:pt idx="10">
                  <c:v>43739.213627013982</c:v>
                </c:pt>
                <c:pt idx="11">
                  <c:v>47605.486572420225</c:v>
                </c:pt>
                <c:pt idx="12">
                  <c:v>51315.062343392485</c:v>
                </c:pt>
                <c:pt idx="13">
                  <c:v>52691.067565867248</c:v>
                </c:pt>
                <c:pt idx="14">
                  <c:v>47107.829184844675</c:v>
                </c:pt>
                <c:pt idx="15">
                  <c:v>39443.396691612899</c:v>
                </c:pt>
                <c:pt idx="16">
                  <c:v>37672.406498199249</c:v>
                </c:pt>
                <c:pt idx="17">
                  <c:v>37656.3460955759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DDC-4664-BE0E-B71C79B4595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5139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Top 10 Accounts - Revenue &amp; Growth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'Top10 Accounts_Charts'!$A$4</c:f>
              <c:strCache>
                <c:ptCount val="1"/>
                <c:pt idx="0">
                  <c:v>EAIS Totals -&gt;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'Top10 Accounts_Charts'!$B$3:$W$3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Q1'24</c:v>
                </c:pt>
                <c:pt idx="21">
                  <c:v>Q2'24 </c:v>
                </c:pt>
              </c:strCache>
            </c:strRef>
          </c:cat>
          <c:val>
            <c:numRef>
              <c:f>'Top10 Accounts_Charts'!$B$5:$W$5</c:f>
              <c:numCache>
                <c:formatCode>_(* #,##0.0_);_(* \(#,##0.0\);_(* "-"??_);_(@_)</c:formatCode>
                <c:ptCount val="22"/>
                <c:pt idx="0">
                  <c:v>16563.240104326487</c:v>
                </c:pt>
                <c:pt idx="1">
                  <c:v>18160.625032662785</c:v>
                </c:pt>
                <c:pt idx="2">
                  <c:v>20005.487360891464</c:v>
                </c:pt>
                <c:pt idx="3">
                  <c:v>20148.596504760564</c:v>
                </c:pt>
                <c:pt idx="4">
                  <c:v>21487.093775322017</c:v>
                </c:pt>
                <c:pt idx="5">
                  <c:v>24157.633935585076</c:v>
                </c:pt>
                <c:pt idx="6">
                  <c:v>27950.314520431133</c:v>
                </c:pt>
                <c:pt idx="7">
                  <c:v>29966.024338563016</c:v>
                </c:pt>
                <c:pt idx="8">
                  <c:v>29368.628236510631</c:v>
                </c:pt>
                <c:pt idx="9">
                  <c:v>33908.633872417071</c:v>
                </c:pt>
                <c:pt idx="10">
                  <c:v>34580.076603228925</c:v>
                </c:pt>
                <c:pt idx="11">
                  <c:v>33897.871793216429</c:v>
                </c:pt>
                <c:pt idx="12">
                  <c:v>39048.871260630651</c:v>
                </c:pt>
                <c:pt idx="13">
                  <c:v>40260.903008625872</c:v>
                </c:pt>
                <c:pt idx="14">
                  <c:v>43739.213627013982</c:v>
                </c:pt>
                <c:pt idx="15">
                  <c:v>47605.486572420225</c:v>
                </c:pt>
                <c:pt idx="16">
                  <c:v>51315.062343392485</c:v>
                </c:pt>
                <c:pt idx="17">
                  <c:v>52691.067565867248</c:v>
                </c:pt>
                <c:pt idx="18">
                  <c:v>47107.829184844675</c:v>
                </c:pt>
                <c:pt idx="19">
                  <c:v>39443.396691612899</c:v>
                </c:pt>
                <c:pt idx="20">
                  <c:v>37672.406498199249</c:v>
                </c:pt>
                <c:pt idx="21">
                  <c:v>37656.3460955759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995-45BE-B657-DAA84859C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664191"/>
        <c:axId val="992980079"/>
      </c:lineChart>
      <c:lineChart>
        <c:grouping val="standard"/>
        <c:varyColors val="0"/>
        <c:ser>
          <c:idx val="1"/>
          <c:order val="1"/>
          <c:tx>
            <c:strRef>
              <c:f>'Top10 Accounts_Charts'!$A$5</c:f>
              <c:strCache>
                <c:ptCount val="1"/>
                <c:pt idx="0">
                  <c:v>EAIS Top 10 Totals -&gt;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'Top10 Accounts_Charts'!$B$3:$W$3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Q1'24</c:v>
                </c:pt>
                <c:pt idx="21">
                  <c:v>Q2'24 </c:v>
                </c:pt>
              </c:strCache>
            </c:strRef>
          </c:cat>
          <c:val>
            <c:numRef>
              <c:f>'Top10 Accounts_Charts'!$B$8:$W$8</c:f>
              <c:numCache>
                <c:formatCode>0.0%</c:formatCode>
                <c:ptCount val="22"/>
                <c:pt idx="1">
                  <c:v>9.6441572921414309E-2</c:v>
                </c:pt>
                <c:pt idx="2">
                  <c:v>0.10158583886350847</c:v>
                </c:pt>
                <c:pt idx="3">
                  <c:v>7.1534945031563879E-3</c:v>
                </c:pt>
                <c:pt idx="4">
                  <c:v>6.6431290648219621E-2</c:v>
                </c:pt>
                <c:pt idx="5">
                  <c:v>0.12428577769461691</c:v>
                </c:pt>
                <c:pt idx="6">
                  <c:v>0.1569971875126106</c:v>
                </c:pt>
                <c:pt idx="7">
                  <c:v>7.2117607716308152E-2</c:v>
                </c:pt>
                <c:pt idx="8">
                  <c:v>-1.993578111339922E-2</c:v>
                </c:pt>
                <c:pt idx="9">
                  <c:v>0.15458691496739285</c:v>
                </c:pt>
                <c:pt idx="10">
                  <c:v>1.9801527048780354E-2</c:v>
                </c:pt>
                <c:pt idx="11">
                  <c:v>-1.9728261965411442E-2</c:v>
                </c:pt>
                <c:pt idx="12">
                  <c:v>0.15195642661097764</c:v>
                </c:pt>
                <c:pt idx="13">
                  <c:v>3.1038842068072725E-2</c:v>
                </c:pt>
                <c:pt idx="14">
                  <c:v>8.6394252449898623E-2</c:v>
                </c:pt>
                <c:pt idx="15">
                  <c:v>8.8393746133066609E-2</c:v>
                </c:pt>
                <c:pt idx="16">
                  <c:v>7.7923282336985311E-2</c:v>
                </c:pt>
                <c:pt idx="17">
                  <c:v>2.6814840704406651E-2</c:v>
                </c:pt>
                <c:pt idx="18">
                  <c:v>-0.10596176238113153</c:v>
                </c:pt>
                <c:pt idx="19">
                  <c:v>-0.16269975980335649</c:v>
                </c:pt>
                <c:pt idx="20">
                  <c:v>-4.4899535586655714E-2</c:v>
                </c:pt>
                <c:pt idx="21">
                  <c:v>-4.2631740619269998E-4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995-45BE-B657-DAA84859C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9602191"/>
        <c:axId val="992770703"/>
      </c:lineChart>
      <c:catAx>
        <c:axId val="125866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980079"/>
        <c:crosses val="autoZero"/>
        <c:auto val="1"/>
        <c:lblAlgn val="ctr"/>
        <c:lblOffset val="100"/>
        <c:noMultiLvlLbl val="0"/>
      </c:catAx>
      <c:valAx>
        <c:axId val="992980079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6419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92770703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02191"/>
        <c:crosses val="max"/>
        <c:crossBetween val="between"/>
      </c:valAx>
      <c:catAx>
        <c:axId val="9896021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27707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Top 10 Accounts - Q Wise</a:t>
            </a:r>
            <a:r>
              <a:rPr lang="en-US" sz="900" b="1" baseline="0"/>
              <a:t> Growth %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'Top10 Accounts_Charts'!$B$3:$W$3</c15:sqref>
                  </c15:fullRef>
                </c:ext>
              </c:extLst>
              <c:f>'Top10 Accounts_Charts'!$F$3:$W$3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Q1'24</c:v>
                </c:pt>
                <c:pt idx="17">
                  <c:v>Q2'24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'Top10 Accounts_Charts'!$B$8:$W$8</c15:sqref>
                  </c15:fullRef>
                </c:ext>
              </c:extLst>
              <c:f>'Top10 Accounts_Charts'!$F$8:$W$8</c:f>
              <c:numCache>
                <c:formatCode>0.0%</c:formatCode>
                <c:ptCount val="18"/>
                <c:pt idx="0">
                  <c:v>6.6431290648219621E-2</c:v>
                </c:pt>
                <c:pt idx="1">
                  <c:v>0.12428577769461691</c:v>
                </c:pt>
                <c:pt idx="2">
                  <c:v>0.1569971875126106</c:v>
                </c:pt>
                <c:pt idx="3">
                  <c:v>7.2117607716308152E-2</c:v>
                </c:pt>
                <c:pt idx="4">
                  <c:v>-1.993578111339922E-2</c:v>
                </c:pt>
                <c:pt idx="5">
                  <c:v>0.15458691496739285</c:v>
                </c:pt>
                <c:pt idx="6">
                  <c:v>1.9801527048780354E-2</c:v>
                </c:pt>
                <c:pt idx="7">
                  <c:v>-1.9728261965411442E-2</c:v>
                </c:pt>
                <c:pt idx="8">
                  <c:v>0.15195642661097764</c:v>
                </c:pt>
                <c:pt idx="9">
                  <c:v>3.1038842068072725E-2</c:v>
                </c:pt>
                <c:pt idx="10">
                  <c:v>8.6394252449898623E-2</c:v>
                </c:pt>
                <c:pt idx="11">
                  <c:v>8.8393746133066609E-2</c:v>
                </c:pt>
                <c:pt idx="12">
                  <c:v>7.7923282336985311E-2</c:v>
                </c:pt>
                <c:pt idx="13">
                  <c:v>2.6814840704406651E-2</c:v>
                </c:pt>
                <c:pt idx="14">
                  <c:v>-0.10596176238113153</c:v>
                </c:pt>
                <c:pt idx="15">
                  <c:v>-0.16269975980335649</c:v>
                </c:pt>
                <c:pt idx="16">
                  <c:v>-4.4899535586655714E-2</c:v>
                </c:pt>
                <c:pt idx="17">
                  <c:v>-4.2631740619269998E-4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EC3-4FF7-9F96-C520DEB502B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1"/>
        <c:axPos val="l"/>
        <c:numFmt formatCode="0.0%" sourceLinked="0"/>
        <c:majorTickMark val="none"/>
        <c:minorTickMark val="none"/>
        <c:tickLblPos val="nextTo"/>
        <c:crossAx val="94235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Org 300 Accounts - Q Wise</a:t>
            </a:r>
            <a:r>
              <a:rPr lang="en-US" sz="900" b="1" baseline="0"/>
              <a:t> Revenues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'Org 300 Accounts_Charts'!$A$4</c:f>
              <c:strCache>
                <c:ptCount val="1"/>
                <c:pt idx="0">
                  <c:v>Org 100 Revenue -&gt;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Accounts_Charts'!$B$4:$W$4</c15:sqref>
                  </c15:fullRef>
                </c:ext>
              </c:extLst>
              <c:f>'Org 300 Accounts_Charts'!$F$4:$W$4</c:f>
              <c:numCache>
                <c:formatCode>_(* #,##0.0_);_(* \(#,##0.0\);_(* "-"??_);_(@_)</c:formatCode>
                <c:ptCount val="18"/>
                <c:pt idx="0">
                  <c:v>64096.411812874401</c:v>
                </c:pt>
                <c:pt idx="1">
                  <c:v>69444.675587037302</c:v>
                </c:pt>
                <c:pt idx="2">
                  <c:v>73990.458977756804</c:v>
                </c:pt>
                <c:pt idx="3">
                  <c:v>73574.005635011199</c:v>
                </c:pt>
                <c:pt idx="4">
                  <c:v>71679.445459231094</c:v>
                </c:pt>
                <c:pt idx="5">
                  <c:v>79216.604084194798</c:v>
                </c:pt>
                <c:pt idx="6">
                  <c:v>81492.479029947106</c:v>
                </c:pt>
                <c:pt idx="7">
                  <c:v>86560.803714586102</c:v>
                </c:pt>
                <c:pt idx="8">
                  <c:v>87102.454902807396</c:v>
                </c:pt>
                <c:pt idx="9">
                  <c:v>92351.949281239504</c:v>
                </c:pt>
                <c:pt idx="10">
                  <c:v>101905.028334399</c:v>
                </c:pt>
                <c:pt idx="11">
                  <c:v>105449.743329406</c:v>
                </c:pt>
                <c:pt idx="12">
                  <c:v>114887.506476379</c:v>
                </c:pt>
                <c:pt idx="13">
                  <c:v>116963.972766227</c:v>
                </c:pt>
                <c:pt idx="14">
                  <c:v>113448.37524371</c:v>
                </c:pt>
                <c:pt idx="15">
                  <c:v>102764.77286370999</c:v>
                </c:pt>
                <c:pt idx="16">
                  <c:v>101423.21831545699</c:v>
                </c:pt>
                <c:pt idx="17">
                  <c:v>99161.843629569004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E4C-4C69-A278-43192B369D40}"/>
            </c:ext>
          </c:extLst>
        </c:ser>
        <c:ser>
          <c:idx val="1"/>
          <c:order val="1"/>
          <c:tx>
            <c:strRef>
              <c:f>'Org 300 Accounts_Charts'!$A$5</c:f>
              <c:strCache>
                <c:ptCount val="1"/>
                <c:pt idx="0">
                  <c:v>Org 101 - 200 Revenue -&gt;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Accounts_Charts'!$B$5:$W$5</c15:sqref>
                  </c15:fullRef>
                </c:ext>
              </c:extLst>
              <c:f>'Org 300 Accounts_Charts'!$F$5:$W$5</c:f>
              <c:numCache>
                <c:formatCode>_(* #,##0.0_);_(* \(#,##0.0\);_(* "-"??_);_(@_)</c:formatCode>
                <c:ptCount val="18"/>
                <c:pt idx="0">
                  <c:v>17459.1260337352</c:v>
                </c:pt>
                <c:pt idx="1">
                  <c:v>16715.142591828298</c:v>
                </c:pt>
                <c:pt idx="2">
                  <c:v>17880.7407998669</c:v>
                </c:pt>
                <c:pt idx="3">
                  <c:v>17409.2800839632</c:v>
                </c:pt>
                <c:pt idx="4">
                  <c:v>18053.952410777201</c:v>
                </c:pt>
                <c:pt idx="5">
                  <c:v>20143.561869056899</c:v>
                </c:pt>
                <c:pt idx="6">
                  <c:v>21162.262428399601</c:v>
                </c:pt>
                <c:pt idx="7">
                  <c:v>21309.7430492118</c:v>
                </c:pt>
                <c:pt idx="8">
                  <c:v>24409.039089621299</c:v>
                </c:pt>
                <c:pt idx="9">
                  <c:v>22178.047344071201</c:v>
                </c:pt>
                <c:pt idx="10">
                  <c:v>24443.843997222899</c:v>
                </c:pt>
                <c:pt idx="11">
                  <c:v>26755.344547433298</c:v>
                </c:pt>
                <c:pt idx="12">
                  <c:v>27246.651489249602</c:v>
                </c:pt>
                <c:pt idx="13">
                  <c:v>29593.702944859699</c:v>
                </c:pt>
                <c:pt idx="14">
                  <c:v>29532.277625071099</c:v>
                </c:pt>
                <c:pt idx="15">
                  <c:v>28827.669926466999</c:v>
                </c:pt>
                <c:pt idx="16">
                  <c:v>31544.4151644456</c:v>
                </c:pt>
                <c:pt idx="17">
                  <c:v>31229.063390784399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4C-4C69-A278-43192B369D40}"/>
            </c:ext>
          </c:extLst>
        </c:ser>
        <c:ser>
          <c:idx val="2"/>
          <c:order val="2"/>
          <c:tx>
            <c:strRef>
              <c:f>'Org 300 Accounts_Charts'!$A$6</c:f>
              <c:strCache>
                <c:ptCount val="1"/>
                <c:pt idx="0">
                  <c:v>Org 201 - 300 Revenue -&gt;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Accounts_Charts'!$B$6:$W$6</c15:sqref>
                  </c15:fullRef>
                </c:ext>
              </c:extLst>
              <c:f>'Org 300 Accounts_Charts'!$F$6:$W$6</c:f>
              <c:numCache>
                <c:formatCode>_(* #,##0.0_);_(* \(#,##0.0\);_(* "-"??_);_(@_)</c:formatCode>
                <c:ptCount val="18"/>
                <c:pt idx="0">
                  <c:v>8300.1452112569204</c:v>
                </c:pt>
                <c:pt idx="1">
                  <c:v>11240.655367961001</c:v>
                </c:pt>
                <c:pt idx="2">
                  <c:v>9623.2483928486909</c:v>
                </c:pt>
                <c:pt idx="3">
                  <c:v>10497.9413532622</c:v>
                </c:pt>
                <c:pt idx="4">
                  <c:v>11326.5305973293</c:v>
                </c:pt>
                <c:pt idx="5">
                  <c:v>11531.4086541778</c:v>
                </c:pt>
                <c:pt idx="6">
                  <c:v>11965.3190715692</c:v>
                </c:pt>
                <c:pt idx="7">
                  <c:v>12087.7744640537</c:v>
                </c:pt>
                <c:pt idx="8">
                  <c:v>11672.112466946501</c:v>
                </c:pt>
                <c:pt idx="9">
                  <c:v>13862.4901364984</c:v>
                </c:pt>
                <c:pt idx="10">
                  <c:v>13688.356998344299</c:v>
                </c:pt>
                <c:pt idx="11">
                  <c:v>14835.2748830132</c:v>
                </c:pt>
                <c:pt idx="12">
                  <c:v>15677.320826527</c:v>
                </c:pt>
                <c:pt idx="13">
                  <c:v>15828.334427456201</c:v>
                </c:pt>
                <c:pt idx="14">
                  <c:v>16422.185380435301</c:v>
                </c:pt>
                <c:pt idx="15">
                  <c:v>15897.3133065479</c:v>
                </c:pt>
                <c:pt idx="16">
                  <c:v>15315.9066403979</c:v>
                </c:pt>
                <c:pt idx="17">
                  <c:v>13690.211681082401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4C-4C69-A278-43192B369D40}"/>
            </c:ext>
          </c:extLst>
        </c:ser>
        <c:ser>
          <c:idx val="3"/>
          <c:order val="3"/>
          <c:tx>
            <c:strRef>
              <c:f>'Org 300 Accounts_Charts'!$A$7</c:f>
              <c:strCache>
                <c:ptCount val="1"/>
                <c:pt idx="0">
                  <c:v>Org 300 Beyond Revenue -&gt;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Accounts_Charts'!$B$7:$W$7</c15:sqref>
                  </c15:fullRef>
                </c:ext>
              </c:extLst>
              <c:f>'Org 300 Accounts_Charts'!$F$7:$W$7</c:f>
              <c:numCache>
                <c:formatCode>_(* #,##0.0_);_(* \(#,##0.0\);_(* "-"??_);_(@_)</c:formatCode>
                <c:ptCount val="18"/>
                <c:pt idx="0">
                  <c:v>25850.645218446702</c:v>
                </c:pt>
                <c:pt idx="1">
                  <c:v>25315.5603354001</c:v>
                </c:pt>
                <c:pt idx="2">
                  <c:v>21034.995121489301</c:v>
                </c:pt>
                <c:pt idx="3">
                  <c:v>21129.442321406899</c:v>
                </c:pt>
                <c:pt idx="4">
                  <c:v>19018.0389366786</c:v>
                </c:pt>
                <c:pt idx="5">
                  <c:v>20401.7575559012</c:v>
                </c:pt>
                <c:pt idx="6">
                  <c:v>19306.943034148801</c:v>
                </c:pt>
                <c:pt idx="7">
                  <c:v>20807.366358279902</c:v>
                </c:pt>
                <c:pt idx="8">
                  <c:v>21354.835560676202</c:v>
                </c:pt>
                <c:pt idx="9">
                  <c:v>21029.350446138898</c:v>
                </c:pt>
                <c:pt idx="10">
                  <c:v>19982.7984060241</c:v>
                </c:pt>
                <c:pt idx="11">
                  <c:v>19967.205049550699</c:v>
                </c:pt>
                <c:pt idx="12">
                  <c:v>20303.7487590169</c:v>
                </c:pt>
                <c:pt idx="13">
                  <c:v>20554.906175638</c:v>
                </c:pt>
                <c:pt idx="14">
                  <c:v>23450.892865190599</c:v>
                </c:pt>
                <c:pt idx="15">
                  <c:v>23585.373757788198</c:v>
                </c:pt>
                <c:pt idx="16">
                  <c:v>24567.6695750412</c:v>
                </c:pt>
                <c:pt idx="17">
                  <c:v>25014.8818668571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4C-4C69-A278-43192B369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noFill/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5139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302037766112571"/>
          <c:y val="0.83951006124234473"/>
          <c:w val="0.73247776319626723"/>
          <c:h val="0.16048993875765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Org 300 Accounts - Q Wise Growth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'Org 300 Accounts_Charts'!$A$8</c:f>
              <c:strCache>
                <c:ptCount val="1"/>
                <c:pt idx="0">
                  <c:v>Org 100 Growth % -&gt;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Accounts_Charts'!$B$8:$W$8</c:f>
              <c:numCache>
                <c:formatCode>0.0%</c:formatCode>
                <c:ptCount val="22"/>
                <c:pt idx="1">
                  <c:v>-1.5151616059154716E-2</c:v>
                </c:pt>
                <c:pt idx="2">
                  <c:v>6.3981050901210867E-2</c:v>
                </c:pt>
                <c:pt idx="3">
                  <c:v>1.5991805290271444E-2</c:v>
                </c:pt>
                <c:pt idx="4">
                  <c:v>-7.6061280262945674E-3</c:v>
                </c:pt>
                <c:pt idx="5">
                  <c:v>8.3440923179550763E-2</c:v>
                </c:pt>
                <c:pt idx="6">
                  <c:v>6.5459062948924229E-2</c:v>
                </c:pt>
                <c:pt idx="7">
                  <c:v>-5.6284735694206445E-3</c:v>
                </c:pt>
                <c:pt idx="8">
                  <c:v>-2.5750401373804688E-2</c:v>
                </c:pt>
                <c:pt idx="9">
                  <c:v>0.10515090590719756</c:v>
                </c:pt>
                <c:pt idx="10">
                  <c:v>2.8729771644002922E-2</c:v>
                </c:pt>
                <c:pt idx="11">
                  <c:v>6.2193772296170735E-2</c:v>
                </c:pt>
                <c:pt idx="12">
                  <c:v>6.257464868363094E-3</c:v>
                </c:pt>
                <c:pt idx="13">
                  <c:v>6.0268041633151581E-2</c:v>
                </c:pt>
                <c:pt idx="14">
                  <c:v>0.10344209437385565</c:v>
                </c:pt>
                <c:pt idx="15">
                  <c:v>3.4784495455661979E-2</c:v>
                </c:pt>
                <c:pt idx="16">
                  <c:v>8.9500105443510947E-2</c:v>
                </c:pt>
                <c:pt idx="17">
                  <c:v>1.8073908587048271E-2</c:v>
                </c:pt>
                <c:pt idx="18">
                  <c:v>-3.0057097406767541E-2</c:v>
                </c:pt>
                <c:pt idx="19">
                  <c:v>-9.4171488635685363E-2</c:v>
                </c:pt>
                <c:pt idx="20">
                  <c:v>-1.3054615028753269E-2</c:v>
                </c:pt>
                <c:pt idx="21">
                  <c:v>-2.229642012398414E-2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276-413D-8715-88CBAEDA7EF6}"/>
            </c:ext>
          </c:extLst>
        </c:ser>
        <c:ser>
          <c:idx val="1"/>
          <c:order val="1"/>
          <c:tx>
            <c:strRef>
              <c:f>'Org 300 Accounts_Charts'!$A$9</c:f>
              <c:strCache>
                <c:ptCount val="1"/>
                <c:pt idx="0">
                  <c:v>Org 101 - 200 Growth % -&gt;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Accounts_Charts'!$B$9:$W$9</c:f>
              <c:numCache>
                <c:formatCode>0.0%</c:formatCode>
                <c:ptCount val="22"/>
                <c:pt idx="1">
                  <c:v>7.5878704423486321E-2</c:v>
                </c:pt>
                <c:pt idx="2">
                  <c:v>8.1523464695446357E-2</c:v>
                </c:pt>
                <c:pt idx="3">
                  <c:v>-3.0257888216252637E-2</c:v>
                </c:pt>
                <c:pt idx="4">
                  <c:v>0.11024424682119349</c:v>
                </c:pt>
                <c:pt idx="5">
                  <c:v>-4.2612868506095136E-2</c:v>
                </c:pt>
                <c:pt idx="6">
                  <c:v>6.9733069977425233E-2</c:v>
                </c:pt>
                <c:pt idx="7">
                  <c:v>-2.6366956558489418E-2</c:v>
                </c:pt>
                <c:pt idx="8">
                  <c:v>3.7030384008115869E-2</c:v>
                </c:pt>
                <c:pt idx="9">
                  <c:v>0.11574249287553884</c:v>
                </c:pt>
                <c:pt idx="10">
                  <c:v>5.0572017300850813E-2</c:v>
                </c:pt>
                <c:pt idx="11">
                  <c:v>6.9690384622713708E-3</c:v>
                </c:pt>
                <c:pt idx="12">
                  <c:v>0.14544032902002235</c:v>
                </c:pt>
                <c:pt idx="13">
                  <c:v>-9.1400228307173093E-2</c:v>
                </c:pt>
                <c:pt idx="14">
                  <c:v>0.10216393796983247</c:v>
                </c:pt>
                <c:pt idx="15">
                  <c:v>9.4563708984274797E-2</c:v>
                </c:pt>
                <c:pt idx="16">
                  <c:v>1.8362945801175812E-2</c:v>
                </c:pt>
                <c:pt idx="17">
                  <c:v>8.6140913738928404E-2</c:v>
                </c:pt>
                <c:pt idx="18">
                  <c:v>-2.0756212868342505E-3</c:v>
                </c:pt>
                <c:pt idx="19">
                  <c:v>-2.3858901353613571E-2</c:v>
                </c:pt>
                <c:pt idx="20">
                  <c:v>9.4240888871990558E-2</c:v>
                </c:pt>
                <c:pt idx="21">
                  <c:v>-9.9970714948185435E-3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276-413D-8715-88CBAEDA7EF6}"/>
            </c:ext>
          </c:extLst>
        </c:ser>
        <c:ser>
          <c:idx val="2"/>
          <c:order val="2"/>
          <c:tx>
            <c:strRef>
              <c:f>'Org 300 Accounts_Charts'!$A$10</c:f>
              <c:strCache>
                <c:ptCount val="1"/>
                <c:pt idx="0">
                  <c:v>Org 201 - 300 Growth % -&gt;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Accounts_Charts'!$B$10:$W$10</c:f>
              <c:numCache>
                <c:formatCode>0.0%</c:formatCode>
                <c:ptCount val="22"/>
                <c:pt idx="1">
                  <c:v>0.1410596441243066</c:v>
                </c:pt>
                <c:pt idx="2">
                  <c:v>-0.15526392395223088</c:v>
                </c:pt>
                <c:pt idx="3">
                  <c:v>8.0480912896771395E-2</c:v>
                </c:pt>
                <c:pt idx="4">
                  <c:v>-7.0913181558931448E-3</c:v>
                </c:pt>
                <c:pt idx="5">
                  <c:v>0.3542721340243622</c:v>
                </c:pt>
                <c:pt idx="6">
                  <c:v>-0.14388902801186931</c:v>
                </c:pt>
                <c:pt idx="7">
                  <c:v>9.0893732002544914E-2</c:v>
                </c:pt>
                <c:pt idx="8">
                  <c:v>7.892873623356822E-2</c:v>
                </c:pt>
                <c:pt idx="9">
                  <c:v>1.808833297080481E-2</c:v>
                </c:pt>
                <c:pt idx="10">
                  <c:v>3.7628569969567094E-2</c:v>
                </c:pt>
                <c:pt idx="11">
                  <c:v>1.023419365184064E-2</c:v>
                </c:pt>
                <c:pt idx="12">
                  <c:v>-3.4386974901234657E-2</c:v>
                </c:pt>
                <c:pt idx="13">
                  <c:v>0.18765906135283461</c:v>
                </c:pt>
                <c:pt idx="14">
                  <c:v>-1.2561461645020588E-2</c:v>
                </c:pt>
                <c:pt idx="15">
                  <c:v>8.3787841360919213E-2</c:v>
                </c:pt>
                <c:pt idx="16">
                  <c:v>5.6759712924360217E-2</c:v>
                </c:pt>
                <c:pt idx="17">
                  <c:v>9.6326153301447004E-3</c:v>
                </c:pt>
                <c:pt idx="18">
                  <c:v>3.7518221244364991E-2</c:v>
                </c:pt>
                <c:pt idx="19">
                  <c:v>-3.1961158745212548E-2</c:v>
                </c:pt>
                <c:pt idx="20">
                  <c:v>-3.6572636831062932E-2</c:v>
                </c:pt>
                <c:pt idx="21">
                  <c:v>-0.10614421969819898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9276-413D-8715-88CBAEDA7EF6}"/>
            </c:ext>
          </c:extLst>
        </c:ser>
        <c:ser>
          <c:idx val="3"/>
          <c:order val="3"/>
          <c:tx>
            <c:strRef>
              <c:f>'Org 300 Accounts_Charts'!$A$11</c:f>
              <c:strCache>
                <c:ptCount val="1"/>
                <c:pt idx="0">
                  <c:v>Org 300 Beyond Growth % -&gt;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Accounts_Charts'!$B$11:$W$11</c:f>
              <c:numCache>
                <c:formatCode>0.0%</c:formatCode>
                <c:ptCount val="22"/>
                <c:pt idx="1">
                  <c:v>7.0153294722135939E-2</c:v>
                </c:pt>
                <c:pt idx="2">
                  <c:v>5.8403658399290626E-2</c:v>
                </c:pt>
                <c:pt idx="3">
                  <c:v>3.4235838919132844E-2</c:v>
                </c:pt>
                <c:pt idx="4">
                  <c:v>7.3306115652771897E-2</c:v>
                </c:pt>
                <c:pt idx="5">
                  <c:v>-2.0699091977200323E-2</c:v>
                </c:pt>
                <c:pt idx="6">
                  <c:v>-0.16908830605361147</c:v>
                </c:pt>
                <c:pt idx="7">
                  <c:v>4.4900034144106371E-3</c:v>
                </c:pt>
                <c:pt idx="8">
                  <c:v>-9.9927075812557997E-2</c:v>
                </c:pt>
                <c:pt idx="9">
                  <c:v>7.2758217807301406E-2</c:v>
                </c:pt>
                <c:pt idx="10">
                  <c:v>-5.3662755218641722E-2</c:v>
                </c:pt>
                <c:pt idx="11">
                  <c:v>7.77141840361395E-2</c:v>
                </c:pt>
                <c:pt idx="12">
                  <c:v>2.6311316529419537E-2</c:v>
                </c:pt>
                <c:pt idx="13">
                  <c:v>-1.5241752324080982E-2</c:v>
                </c:pt>
                <c:pt idx="14">
                  <c:v>-4.9766256109301299E-2</c:v>
                </c:pt>
                <c:pt idx="15">
                  <c:v>-7.8033897738261082E-4</c:v>
                </c:pt>
                <c:pt idx="16">
                  <c:v>1.685482312777542E-2</c:v>
                </c:pt>
                <c:pt idx="17">
                  <c:v>1.2370002190337459E-2</c:v>
                </c:pt>
                <c:pt idx="18">
                  <c:v>0.14089028988052354</c:v>
                </c:pt>
                <c:pt idx="19">
                  <c:v>5.7345745158052797E-3</c:v>
                </c:pt>
                <c:pt idx="20">
                  <c:v>4.1648516039676231E-2</c:v>
                </c:pt>
                <c:pt idx="21">
                  <c:v>1.8203285030755634E-2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9276-413D-8715-88CBAEDA7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144063"/>
        <c:axId val="1024357247"/>
      </c:lineChart>
      <c:catAx>
        <c:axId val="97914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357247"/>
        <c:crosses val="autoZero"/>
        <c:auto val="1"/>
        <c:lblAlgn val="ctr"/>
        <c:lblOffset val="100"/>
        <c:noMultiLvlLbl val="0"/>
      </c:catAx>
      <c:valAx>
        <c:axId val="10243572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14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7026246719160084E-2"/>
          <c:y val="0.84528288130650331"/>
          <c:w val="0.93983639545056863"/>
          <c:h val="0.126939340915718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11</xdr:row>
      <xdr:rowOff>114300</xdr:rowOff>
    </xdr:from>
    <xdr:to>
      <xdr:col>3</xdr:col>
      <xdr:colOff>190500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FC7BA2-695B-4ACF-B213-73649D63E0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476250</xdr:colOff>
      <xdr:row>11</xdr:row>
      <xdr:rowOff>9525</xdr:rowOff>
    </xdr:from>
    <xdr:to>
      <xdr:col>27</xdr:col>
      <xdr:colOff>304800</xdr:colOff>
      <xdr:row>29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CA57FB-4B98-4F5D-99E5-FA5612EEA8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260350</xdr:colOff>
      <xdr:row>12</xdr:row>
      <xdr:rowOff>38100</xdr:rowOff>
    </xdr:from>
    <xdr:to>
      <xdr:col>7</xdr:col>
      <xdr:colOff>609599</xdr:colOff>
      <xdr:row>24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CA7830-063A-4222-8BD3-43EAB58F87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11</xdr:row>
      <xdr:rowOff>171450</xdr:rowOff>
    </xdr:from>
    <xdr:to>
      <xdr:col>6</xdr:col>
      <xdr:colOff>466725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92E9E-2252-4F1F-8141-C72E6C995E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685798</xdr:colOff>
      <xdr:row>12</xdr:row>
      <xdr:rowOff>4762</xdr:rowOff>
    </xdr:from>
    <xdr:to>
      <xdr:col>26</xdr:col>
      <xdr:colOff>304798</xdr:colOff>
      <xdr:row>26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5EFCC6-F718-4E9A-84A7-6F88D6CF88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-my.sharepoint.com/Users/sridevi_srirangan/AppData/Local/Microsoft/Windows/Temporary%20Internet%20Files/Content.Outlook/Q2LM2M86/Expense_Recove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ridevi_srirangan\AppData\Local\Microsoft\Windows\Temporary%20Internet%20Files\Content.Outlook\Q2LM2M86\Expense_Recovery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-my.sharepoint.com/Users/vasudevasai_moparthy/AppData/Local/Microsoft/Windows/Temporary%20Internet%20Files/Content.Outlook/P7I13Q76/Q3%20Hiring%2011Oct201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asudevasai_moparthy\AppData\Local\Microsoft\Windows\Temporary%20Internet%20Files\Content.Outlook\P7I13Q76\Q3%20Hiring%2011Oct201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m_KP%20Prod\Som_KP%20Publish\ExcelOperations\ClosedOp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  <sheetName val="Sheet2"/>
    </sheetNames>
    <sheetDataSet>
      <sheetData sheetId="0"/>
      <sheetData sheetId="1"/>
      <sheetData sheetId="2">
        <row r="2">
          <cell r="B2" t="str">
            <v>Expense Billed</v>
          </cell>
        </row>
        <row r="3">
          <cell r="B3" t="str">
            <v>Expense To Be Billed</v>
          </cell>
        </row>
        <row r="4">
          <cell r="B4" t="str">
            <v>Not Billable-Billed as part of milestone at fixed cost</v>
          </cell>
        </row>
        <row r="5">
          <cell r="B5" t="str">
            <v>Not Billable-Not Client Recoverable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  <sheetName val="Sheet2"/>
    </sheetNames>
    <sheetDataSet>
      <sheetData sheetId="0"/>
      <sheetData sheetId="1"/>
      <sheetData sheetId="2">
        <row r="2">
          <cell r="B2" t="str">
            <v>Expense Billed</v>
          </cell>
        </row>
        <row r="3">
          <cell r="B3" t="str">
            <v>Expense To Be Billed</v>
          </cell>
        </row>
        <row r="4">
          <cell r="B4" t="str">
            <v>Not Billable-Billed as part of milestone at fixed cost</v>
          </cell>
        </row>
        <row r="5">
          <cell r="B5" t="str">
            <v>Not Billable-Not Client Recoverable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Employee Master"/>
      <sheetName val="Allocation"/>
      <sheetName val="Location"/>
      <sheetName val="Lookup"/>
      <sheetName val="Sheet1"/>
      <sheetName val="Hiring demand"/>
      <sheetName val="Skill distribution"/>
      <sheetName val="US requirements"/>
      <sheetName val="5.2"/>
      <sheetName val="LOV"/>
      <sheetName val="LoVs"/>
    </sheetNames>
    <sheetDataSet>
      <sheetData sheetId="0"/>
      <sheetData sheetId="1"/>
      <sheetData sheetId="2"/>
      <sheetData sheetId="3"/>
      <sheetData sheetId="4">
        <row r="2">
          <cell r="A2" t="str">
            <v>ABAP</v>
          </cell>
          <cell r="C2" t="str">
            <v>Bangalore</v>
          </cell>
          <cell r="E2" t="str">
            <v>Consultant</v>
          </cell>
          <cell r="G2">
            <v>4</v>
          </cell>
          <cell r="I2" t="str">
            <v>Q3 FY12</v>
          </cell>
        </row>
        <row r="3">
          <cell r="A3" t="str">
            <v>ABAP + MM</v>
          </cell>
          <cell r="C3" t="str">
            <v>Basel</v>
          </cell>
          <cell r="E3" t="str">
            <v>Delivery Manager</v>
          </cell>
          <cell r="G3">
            <v>5</v>
          </cell>
          <cell r="I3" t="str">
            <v>Q4 FY12</v>
          </cell>
        </row>
        <row r="4">
          <cell r="A4" t="str">
            <v>APO</v>
          </cell>
          <cell r="C4" t="str">
            <v>Brazil</v>
          </cell>
          <cell r="E4" t="str">
            <v>Group Project Manager</v>
          </cell>
          <cell r="G4">
            <v>6</v>
          </cell>
          <cell r="I4" t="str">
            <v>Q1 FY13</v>
          </cell>
        </row>
        <row r="5">
          <cell r="A5" t="str">
            <v>APO, MGMT</v>
          </cell>
          <cell r="C5" t="str">
            <v>Chandigarh SEZ</v>
          </cell>
          <cell r="E5" t="str">
            <v>Industry Principal</v>
          </cell>
          <cell r="G5">
            <v>7</v>
          </cell>
          <cell r="I5" t="str">
            <v>Q2 FY13</v>
          </cell>
        </row>
        <row r="6">
          <cell r="A6" t="str">
            <v>Basis</v>
          </cell>
          <cell r="C6" t="str">
            <v>Chandigarh STP</v>
          </cell>
          <cell r="E6" t="str">
            <v>Industry Principal - Process and Domain</v>
          </cell>
          <cell r="G6">
            <v>3</v>
          </cell>
        </row>
        <row r="7">
          <cell r="A7" t="str">
            <v>BI / BW</v>
          </cell>
          <cell r="C7" t="str">
            <v>Chennai</v>
          </cell>
          <cell r="E7" t="str">
            <v>Lead Consultant</v>
          </cell>
        </row>
        <row r="8">
          <cell r="A8" t="str">
            <v>BI / BW - BPC</v>
          </cell>
          <cell r="C8" t="str">
            <v>CHINA</v>
          </cell>
          <cell r="E8" t="str">
            <v>Principal Consultant</v>
          </cell>
        </row>
        <row r="9">
          <cell r="A9" t="str">
            <v>BI / BW, BO</v>
          </cell>
          <cell r="C9" t="str">
            <v>Frenkfurt</v>
          </cell>
          <cell r="E9" t="str">
            <v>Project Manager</v>
          </cell>
        </row>
        <row r="10">
          <cell r="A10" t="str">
            <v>BI / FICO</v>
          </cell>
          <cell r="C10" t="str">
            <v>Hydrabad SEZ</v>
          </cell>
          <cell r="E10" t="str">
            <v>Senior Associate Consultant</v>
          </cell>
        </row>
        <row r="11">
          <cell r="A11" t="str">
            <v>CRM</v>
          </cell>
          <cell r="C11" t="str">
            <v>Hydrabad STP</v>
          </cell>
          <cell r="E11" t="str">
            <v>Senior Consultant</v>
          </cell>
        </row>
        <row r="12">
          <cell r="A12" t="str">
            <v>EH&amp;S</v>
          </cell>
          <cell r="C12" t="str">
            <v>London</v>
          </cell>
          <cell r="E12" t="str">
            <v>Senior Project Manager</v>
          </cell>
        </row>
        <row r="13">
          <cell r="A13" t="str">
            <v>EP / WAS</v>
          </cell>
          <cell r="C13" t="str">
            <v>Mexico</v>
          </cell>
          <cell r="E13" t="str">
            <v>Senior Systems Engineer</v>
          </cell>
        </row>
        <row r="14">
          <cell r="A14" t="str">
            <v>ERMS</v>
          </cell>
          <cell r="C14" t="str">
            <v>Pune SEZ</v>
          </cell>
          <cell r="E14" t="str">
            <v>Technology Analyst</v>
          </cell>
        </row>
        <row r="15">
          <cell r="A15" t="str">
            <v>ERMS, Security</v>
          </cell>
          <cell r="C15" t="str">
            <v>Pune STP</v>
          </cell>
          <cell r="E15" t="str">
            <v>Technology Architect</v>
          </cell>
        </row>
        <row r="16">
          <cell r="A16" t="str">
            <v>FICO</v>
          </cell>
          <cell r="C16" t="str">
            <v>ROW</v>
          </cell>
          <cell r="E16" t="str">
            <v>Technology Lead</v>
          </cell>
        </row>
        <row r="17">
          <cell r="A17" t="str">
            <v>CO</v>
          </cell>
          <cell r="C17" t="str">
            <v>USA</v>
          </cell>
        </row>
        <row r="18">
          <cell r="A18" t="str">
            <v>GATP</v>
          </cell>
          <cell r="C18" t="str">
            <v>Chicago</v>
          </cell>
        </row>
        <row r="19">
          <cell r="A19" t="str">
            <v>HCM</v>
          </cell>
          <cell r="C19" t="str">
            <v>Atlanta</v>
          </cell>
        </row>
        <row r="20">
          <cell r="A20" t="str">
            <v>IS AFS</v>
          </cell>
          <cell r="C20" t="str">
            <v>New jersey</v>
          </cell>
        </row>
        <row r="21">
          <cell r="A21" t="str">
            <v>Plant Maintenance</v>
          </cell>
          <cell r="C21" t="str">
            <v>Plano</v>
          </cell>
        </row>
        <row r="22">
          <cell r="A22" t="str">
            <v xml:space="preserve">MM, SD, </v>
          </cell>
          <cell r="C22" t="str">
            <v>Fremont</v>
          </cell>
        </row>
        <row r="23">
          <cell r="A23" t="str">
            <v>IS Retail</v>
          </cell>
          <cell r="C23" t="str">
            <v>Lake Forest</v>
          </cell>
        </row>
        <row r="24">
          <cell r="A24" t="str">
            <v>LifeScience</v>
          </cell>
          <cell r="C24" t="str">
            <v>Houston</v>
          </cell>
        </row>
        <row r="25">
          <cell r="A25" t="str">
            <v>MDM</v>
          </cell>
        </row>
        <row r="26">
          <cell r="A26" t="str">
            <v>MGMT</v>
          </cell>
        </row>
        <row r="27">
          <cell r="A27" t="str">
            <v>MM</v>
          </cell>
        </row>
        <row r="28">
          <cell r="A28" t="str">
            <v>Net Weaver</v>
          </cell>
        </row>
        <row r="29">
          <cell r="A29" t="str">
            <v>PP QM</v>
          </cell>
        </row>
        <row r="30">
          <cell r="A30" t="str">
            <v>NW</v>
          </cell>
        </row>
        <row r="31">
          <cell r="A31" t="str">
            <v>PLM</v>
          </cell>
        </row>
        <row r="32">
          <cell r="A32" t="str">
            <v>PM</v>
          </cell>
        </row>
        <row r="33">
          <cell r="A33" t="str">
            <v>PP</v>
          </cell>
        </row>
        <row r="34">
          <cell r="A34" t="str">
            <v>Sybase Mobility</v>
          </cell>
        </row>
        <row r="35">
          <cell r="A35" t="str">
            <v>Project Quality management, GxP</v>
          </cell>
        </row>
        <row r="36">
          <cell r="A36" t="str">
            <v>PS</v>
          </cell>
        </row>
        <row r="37">
          <cell r="A37" t="str">
            <v>QM</v>
          </cell>
        </row>
        <row r="38">
          <cell r="A38" t="str">
            <v>SCM</v>
          </cell>
        </row>
        <row r="39">
          <cell r="A39" t="str">
            <v>SCM + ABAP</v>
          </cell>
        </row>
        <row r="40">
          <cell r="A40" t="str">
            <v>SD</v>
          </cell>
        </row>
        <row r="41">
          <cell r="A41" t="str">
            <v>Security</v>
          </cell>
        </row>
        <row r="42">
          <cell r="A42" t="str">
            <v>Security, SOLMAN</v>
          </cell>
        </row>
        <row r="43">
          <cell r="A43" t="str">
            <v>SOLMAN, MM</v>
          </cell>
        </row>
        <row r="44">
          <cell r="A44" t="str">
            <v>SRM</v>
          </cell>
        </row>
        <row r="45">
          <cell r="A45" t="str">
            <v>SRM, MM</v>
          </cell>
        </row>
        <row r="46">
          <cell r="A46" t="str">
            <v>SUBCON</v>
          </cell>
        </row>
        <row r="47">
          <cell r="A47" t="str">
            <v>Transfer / Quit</v>
          </cell>
        </row>
        <row r="48">
          <cell r="A48" t="str">
            <v>WM</v>
          </cell>
        </row>
        <row r="49">
          <cell r="A49" t="str">
            <v>XI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Employee Master"/>
      <sheetName val="Allocation"/>
      <sheetName val="Location"/>
      <sheetName val="Lookup"/>
      <sheetName val="Sheet1"/>
      <sheetName val="Hiring demand"/>
      <sheetName val="Skill distribution"/>
      <sheetName val="US requirements"/>
      <sheetName val="5.2"/>
      <sheetName val="LOV"/>
      <sheetName val="LoVs"/>
    </sheetNames>
    <sheetDataSet>
      <sheetData sheetId="0"/>
      <sheetData sheetId="1"/>
      <sheetData sheetId="2"/>
      <sheetData sheetId="3"/>
      <sheetData sheetId="4">
        <row r="2">
          <cell r="A2" t="str">
            <v>ABAP</v>
          </cell>
          <cell r="C2" t="str">
            <v>Bangalore</v>
          </cell>
          <cell r="E2" t="str">
            <v>Consultant</v>
          </cell>
          <cell r="G2">
            <v>4</v>
          </cell>
          <cell r="I2" t="str">
            <v>Q3 FY12</v>
          </cell>
        </row>
        <row r="3">
          <cell r="A3" t="str">
            <v>ABAP + MM</v>
          </cell>
          <cell r="C3" t="str">
            <v>Basel</v>
          </cell>
          <cell r="E3" t="str">
            <v>Delivery Manager</v>
          </cell>
          <cell r="G3">
            <v>5</v>
          </cell>
          <cell r="I3" t="str">
            <v>Q4 FY12</v>
          </cell>
        </row>
        <row r="4">
          <cell r="A4" t="str">
            <v>APO</v>
          </cell>
          <cell r="C4" t="str">
            <v>Brazil</v>
          </cell>
          <cell r="E4" t="str">
            <v>Group Project Manager</v>
          </cell>
          <cell r="G4">
            <v>6</v>
          </cell>
          <cell r="I4" t="str">
            <v>Q1 FY13</v>
          </cell>
        </row>
        <row r="5">
          <cell r="A5" t="str">
            <v>APO, MGMT</v>
          </cell>
          <cell r="C5" t="str">
            <v>Chandigarh SEZ</v>
          </cell>
          <cell r="E5" t="str">
            <v>Industry Principal</v>
          </cell>
          <cell r="G5">
            <v>7</v>
          </cell>
          <cell r="I5" t="str">
            <v>Q2 FY13</v>
          </cell>
        </row>
        <row r="6">
          <cell r="A6" t="str">
            <v>Basis</v>
          </cell>
          <cell r="C6" t="str">
            <v>Chandigarh STP</v>
          </cell>
          <cell r="E6" t="str">
            <v>Industry Principal - Process and Domain</v>
          </cell>
          <cell r="G6">
            <v>3</v>
          </cell>
        </row>
        <row r="7">
          <cell r="A7" t="str">
            <v>BI / BW</v>
          </cell>
          <cell r="C7" t="str">
            <v>Chennai</v>
          </cell>
          <cell r="E7" t="str">
            <v>Lead Consultant</v>
          </cell>
        </row>
        <row r="8">
          <cell r="A8" t="str">
            <v>BI / BW - BPC</v>
          </cell>
          <cell r="C8" t="str">
            <v>CHINA</v>
          </cell>
          <cell r="E8" t="str">
            <v>Principal Consultant</v>
          </cell>
        </row>
        <row r="9">
          <cell r="A9" t="str">
            <v>BI / BW, BO</v>
          </cell>
          <cell r="C9" t="str">
            <v>Frenkfurt</v>
          </cell>
          <cell r="E9" t="str">
            <v>Project Manager</v>
          </cell>
        </row>
        <row r="10">
          <cell r="A10" t="str">
            <v>BI / FICO</v>
          </cell>
          <cell r="C10" t="str">
            <v>Hydrabad SEZ</v>
          </cell>
          <cell r="E10" t="str">
            <v>Senior Associate Consultant</v>
          </cell>
        </row>
        <row r="11">
          <cell r="A11" t="str">
            <v>CRM</v>
          </cell>
          <cell r="C11" t="str">
            <v>Hydrabad STP</v>
          </cell>
          <cell r="E11" t="str">
            <v>Senior Consultant</v>
          </cell>
        </row>
        <row r="12">
          <cell r="A12" t="str">
            <v>EH&amp;S</v>
          </cell>
          <cell r="C12" t="str">
            <v>London</v>
          </cell>
          <cell r="E12" t="str">
            <v>Senior Project Manager</v>
          </cell>
        </row>
        <row r="13">
          <cell r="A13" t="str">
            <v>EP / WAS</v>
          </cell>
          <cell r="C13" t="str">
            <v>Mexico</v>
          </cell>
          <cell r="E13" t="str">
            <v>Senior Systems Engineer</v>
          </cell>
        </row>
        <row r="14">
          <cell r="A14" t="str">
            <v>ERMS</v>
          </cell>
          <cell r="C14" t="str">
            <v>Pune SEZ</v>
          </cell>
          <cell r="E14" t="str">
            <v>Technology Analyst</v>
          </cell>
        </row>
        <row r="15">
          <cell r="A15" t="str">
            <v>ERMS, Security</v>
          </cell>
          <cell r="C15" t="str">
            <v>Pune STP</v>
          </cell>
          <cell r="E15" t="str">
            <v>Technology Architect</v>
          </cell>
        </row>
        <row r="16">
          <cell r="A16" t="str">
            <v>FICO</v>
          </cell>
          <cell r="C16" t="str">
            <v>ROW</v>
          </cell>
          <cell r="E16" t="str">
            <v>Technology Lead</v>
          </cell>
        </row>
        <row r="17">
          <cell r="A17" t="str">
            <v>CO</v>
          </cell>
          <cell r="C17" t="str">
            <v>USA</v>
          </cell>
        </row>
        <row r="18">
          <cell r="A18" t="str">
            <v>GATP</v>
          </cell>
          <cell r="C18" t="str">
            <v>Chicago</v>
          </cell>
        </row>
        <row r="19">
          <cell r="A19" t="str">
            <v>HCM</v>
          </cell>
          <cell r="C19" t="str">
            <v>Atlanta</v>
          </cell>
        </row>
        <row r="20">
          <cell r="A20" t="str">
            <v>IS AFS</v>
          </cell>
          <cell r="C20" t="str">
            <v>New jersey</v>
          </cell>
        </row>
        <row r="21">
          <cell r="A21" t="str">
            <v>Plant Maintenance</v>
          </cell>
          <cell r="C21" t="str">
            <v>Plano</v>
          </cell>
        </row>
        <row r="22">
          <cell r="A22" t="str">
            <v xml:space="preserve">MM, SD, </v>
          </cell>
          <cell r="C22" t="str">
            <v>Fremont</v>
          </cell>
        </row>
        <row r="23">
          <cell r="A23" t="str">
            <v>IS Retail</v>
          </cell>
          <cell r="C23" t="str">
            <v>Lake Forest</v>
          </cell>
        </row>
        <row r="24">
          <cell r="A24" t="str">
            <v>LifeScience</v>
          </cell>
          <cell r="C24" t="str">
            <v>Houston</v>
          </cell>
        </row>
        <row r="25">
          <cell r="A25" t="str">
            <v>MDM</v>
          </cell>
        </row>
        <row r="26">
          <cell r="A26" t="str">
            <v>MGMT</v>
          </cell>
        </row>
        <row r="27">
          <cell r="A27" t="str">
            <v>MM</v>
          </cell>
        </row>
        <row r="28">
          <cell r="A28" t="str">
            <v>Net Weaver</v>
          </cell>
        </row>
        <row r="29">
          <cell r="A29" t="str">
            <v>PP QM</v>
          </cell>
        </row>
        <row r="30">
          <cell r="A30" t="str">
            <v>NW</v>
          </cell>
        </row>
        <row r="31">
          <cell r="A31" t="str">
            <v>PLM</v>
          </cell>
        </row>
        <row r="32">
          <cell r="A32" t="str">
            <v>PM</v>
          </cell>
        </row>
        <row r="33">
          <cell r="A33" t="str">
            <v>PP</v>
          </cell>
        </row>
        <row r="34">
          <cell r="A34" t="str">
            <v>Sybase Mobility</v>
          </cell>
        </row>
        <row r="35">
          <cell r="A35" t="str">
            <v>Project Quality management, GxP</v>
          </cell>
        </row>
        <row r="36">
          <cell r="A36" t="str">
            <v>PS</v>
          </cell>
        </row>
        <row r="37">
          <cell r="A37" t="str">
            <v>QM</v>
          </cell>
        </row>
        <row r="38">
          <cell r="A38" t="str">
            <v>SCM</v>
          </cell>
        </row>
        <row r="39">
          <cell r="A39" t="str">
            <v>SCM + ABAP</v>
          </cell>
        </row>
        <row r="40">
          <cell r="A40" t="str">
            <v>SD</v>
          </cell>
        </row>
        <row r="41">
          <cell r="A41" t="str">
            <v>Security</v>
          </cell>
        </row>
        <row r="42">
          <cell r="A42" t="str">
            <v>Security, SOLMAN</v>
          </cell>
        </row>
        <row r="43">
          <cell r="A43" t="str">
            <v>SOLMAN, MM</v>
          </cell>
        </row>
        <row r="44">
          <cell r="A44" t="str">
            <v>SRM</v>
          </cell>
        </row>
        <row r="45">
          <cell r="A45" t="str">
            <v>SRM, MM</v>
          </cell>
        </row>
        <row r="46">
          <cell r="A46" t="str">
            <v>SUBCON</v>
          </cell>
        </row>
        <row r="47">
          <cell r="A47" t="str">
            <v>Transfer / Quit</v>
          </cell>
        </row>
        <row r="48">
          <cell r="A48" t="str">
            <v>WM</v>
          </cell>
        </row>
        <row r="49">
          <cell r="A49" t="str">
            <v>XI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osedOppTrend"/>
      <sheetName val="ClosedOpp1"/>
      <sheetName val="ClosedOpp2"/>
      <sheetName val="ClosedOpp3"/>
    </sheetNames>
    <sheetDataSet>
      <sheetData sheetId="0">
        <row r="13">
          <cell r="C13">
            <v>42899</v>
          </cell>
          <cell r="D13">
            <v>108122.80840042001</v>
          </cell>
          <cell r="E13">
            <v>35463.30515</v>
          </cell>
          <cell r="F13">
            <v>83718.560774000012</v>
          </cell>
          <cell r="G13">
            <v>227304.67432441993</v>
          </cell>
          <cell r="H13">
            <v>47.567349295290796</v>
          </cell>
          <cell r="I13">
            <v>15.601661186863716</v>
          </cell>
          <cell r="J13">
            <v>36.830989517845524</v>
          </cell>
          <cell r="AG13">
            <v>42899</v>
          </cell>
          <cell r="AH13">
            <v>62155.2980188</v>
          </cell>
          <cell r="AI13">
            <v>12607.701999999999</v>
          </cell>
          <cell r="AJ13">
            <v>31265.58838162</v>
          </cell>
          <cell r="AK13">
            <v>2094.2199999999998</v>
          </cell>
          <cell r="AL13">
            <v>71.48462217634362</v>
          </cell>
          <cell r="AM13">
            <v>22.092215117930554</v>
          </cell>
          <cell r="AN13">
            <v>46.234534411725974</v>
          </cell>
          <cell r="AO13">
            <v>13.37042788261377</v>
          </cell>
          <cell r="BA13">
            <v>42899</v>
          </cell>
          <cell r="BB13">
            <v>68799.275237599999</v>
          </cell>
          <cell r="BC13">
            <v>27223.97</v>
          </cell>
          <cell r="BD13">
            <v>12099.563162820001</v>
          </cell>
          <cell r="BE13">
            <v>47.364384377405706</v>
          </cell>
          <cell r="BF13">
            <v>73.042523027415243</v>
          </cell>
          <cell r="BG13">
            <v>27.021233256385134</v>
          </cell>
        </row>
        <row r="14">
          <cell r="C14">
            <v>42892</v>
          </cell>
          <cell r="AG14">
            <v>42892</v>
          </cell>
          <cell r="BA14">
            <v>42892</v>
          </cell>
        </row>
        <row r="15">
          <cell r="C15">
            <v>42885</v>
          </cell>
          <cell r="AG15">
            <v>42885</v>
          </cell>
          <cell r="BA15">
            <v>42885</v>
          </cell>
        </row>
        <row r="16">
          <cell r="C16">
            <v>42878</v>
          </cell>
          <cell r="AG16">
            <v>42878</v>
          </cell>
          <cell r="BA16">
            <v>42878</v>
          </cell>
        </row>
        <row r="17">
          <cell r="C17">
            <v>42871</v>
          </cell>
          <cell r="AG17">
            <v>42871</v>
          </cell>
          <cell r="BA17">
            <v>42871</v>
          </cell>
        </row>
        <row r="18">
          <cell r="C18">
            <v>42864</v>
          </cell>
          <cell r="AG18">
            <v>42864</v>
          </cell>
          <cell r="BA18">
            <v>42864</v>
          </cell>
        </row>
        <row r="19">
          <cell r="C19">
            <v>42858</v>
          </cell>
          <cell r="AG19">
            <v>42858</v>
          </cell>
          <cell r="BA19">
            <v>42858</v>
          </cell>
        </row>
        <row r="20">
          <cell r="C20">
            <v>42850</v>
          </cell>
          <cell r="AG20">
            <v>42850</v>
          </cell>
          <cell r="BA20">
            <v>42850</v>
          </cell>
        </row>
        <row r="21">
          <cell r="C21">
            <v>42843</v>
          </cell>
          <cell r="AG21">
            <v>42843</v>
          </cell>
          <cell r="BA21">
            <v>42843</v>
          </cell>
        </row>
        <row r="22">
          <cell r="C22">
            <v>42837</v>
          </cell>
          <cell r="AG22">
            <v>42837</v>
          </cell>
          <cell r="BA22">
            <v>42837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Z882"/>
  <sheetViews>
    <sheetView showGridLines="0" tabSelected="1" workbookViewId="0">
      <pane xSplit="1" ySplit="1" topLeftCell="B2" activePane="bottomRight" state="frozenSplit"/>
      <selection activeCell="EE18" sqref="EE18 EE18"/>
      <selection pane="topRight"/>
      <selection pane="bottomLeft"/>
      <selection pane="bottomRight" activeCell="B1" sqref="B1"/>
    </sheetView>
  </sheetViews>
  <sheetFormatPr defaultColWidth="9.1796875" defaultRowHeight="10.5" x14ac:dyDescent="0.25"/>
  <cols>
    <col min="1" max="1" width="32.54296875" style="15" customWidth="1"/>
    <col min="2" max="3" width="9.1796875" style="15" customWidth="1"/>
    <col min="4" max="4" width="9.1796875" style="35" customWidth="1"/>
    <col min="5" max="5" width="9.1796875" style="15" customWidth="1"/>
    <col min="6" max="65" width="16.7265625" style="36" customWidth="1"/>
    <col min="66" max="66" width="12.1796875" style="15" customWidth="1"/>
    <col min="67" max="67" width="9.1796875" style="37" customWidth="1"/>
    <col min="68" max="68" width="13.1796875" style="37" customWidth="1"/>
    <col min="69" max="69" width="18" style="15" bestFit="1" customWidth="1"/>
    <col min="70" max="71" width="9.453125" style="36" bestFit="1" customWidth="1"/>
    <col min="72" max="72" width="14.453125" style="38" customWidth="1"/>
    <col min="73" max="73" width="9.453125" style="36" bestFit="1" customWidth="1"/>
    <col min="74" max="74" width="13.1796875" style="38" customWidth="1"/>
    <col min="75" max="77" width="9.453125" style="36" bestFit="1" customWidth="1"/>
    <col min="78" max="78" width="13.54296875" style="38" customWidth="1"/>
    <col min="79" max="79" width="9.453125" style="36" bestFit="1" customWidth="1"/>
    <col min="80" max="80" width="14.26953125" style="38" customWidth="1"/>
    <col min="81" max="83" width="9.453125" style="36" bestFit="1" customWidth="1"/>
    <col min="84" max="84" width="10.453125" style="38" customWidth="1"/>
    <col min="85" max="85" width="9.453125" style="36" bestFit="1" customWidth="1"/>
    <col min="86" max="86" width="14.54296875" style="38" customWidth="1"/>
    <col min="87" max="87" width="9.453125" style="36" bestFit="1" customWidth="1"/>
    <col min="88" max="89" width="9.26953125" style="36" customWidth="1"/>
    <col min="90" max="90" width="9.26953125" style="38" customWidth="1"/>
    <col min="91" max="91" width="9.26953125" style="36" customWidth="1"/>
    <col min="92" max="92" width="9.26953125" style="38" customWidth="1"/>
    <col min="93" max="93" width="9.26953125" style="36" customWidth="1"/>
    <col min="94" max="94" width="10.26953125" style="36" bestFit="1" customWidth="1"/>
    <col min="95" max="95" width="9.453125" style="36" bestFit="1" customWidth="1"/>
    <col min="96" max="96" width="12.453125" style="38" customWidth="1"/>
    <col min="97" max="97" width="9.453125" style="36" bestFit="1" customWidth="1"/>
    <col min="98" max="98" width="12.7265625" style="38" customWidth="1"/>
    <col min="99" max="101" width="9.453125" style="36" customWidth="1"/>
    <col min="102" max="102" width="9.453125" style="38" customWidth="1"/>
    <col min="103" max="103" width="9.453125" style="36" customWidth="1"/>
    <col min="104" max="104" width="9.453125" style="38" customWidth="1"/>
    <col min="105" max="107" width="9.453125" style="36" customWidth="1"/>
    <col min="108" max="108" width="9.453125" style="38" customWidth="1"/>
    <col min="109" max="109" width="9.453125" style="36" customWidth="1"/>
    <col min="110" max="110" width="9.453125" style="38" customWidth="1"/>
    <col min="111" max="113" width="9.453125" style="36" customWidth="1"/>
    <col min="114" max="114" width="9.453125" style="38" customWidth="1"/>
    <col min="115" max="115" width="9.453125" style="36" customWidth="1"/>
    <col min="116" max="116" width="9.453125" style="38" customWidth="1"/>
    <col min="117" max="119" width="9.453125" style="36" customWidth="1"/>
    <col min="120" max="120" width="9.453125" style="38" customWidth="1"/>
    <col min="121" max="121" width="9.453125" style="36" customWidth="1"/>
    <col min="122" max="122" width="9.453125" style="38" customWidth="1"/>
    <col min="123" max="125" width="9.453125" style="36" customWidth="1"/>
    <col min="126" max="126" width="9.453125" style="38" customWidth="1"/>
    <col min="127" max="127" width="9.453125" style="36" customWidth="1"/>
    <col min="128" max="128" width="9.453125" style="38" customWidth="1"/>
    <col min="129" max="131" width="9.453125" style="36" customWidth="1"/>
    <col min="132" max="132" width="9.453125" style="38" customWidth="1"/>
    <col min="133" max="133" width="9.453125" style="36" customWidth="1"/>
    <col min="134" max="134" width="9.453125" style="38" customWidth="1"/>
    <col min="135" max="137" width="9.453125" style="36" customWidth="1"/>
    <col min="138" max="138" width="9.453125" style="38" customWidth="1"/>
    <col min="139" max="139" width="9.453125" style="36" customWidth="1"/>
    <col min="140" max="140" width="9.453125" style="38" customWidth="1"/>
    <col min="141" max="143" width="9.453125" style="36" customWidth="1"/>
    <col min="144" max="144" width="9.453125" style="38" customWidth="1"/>
    <col min="145" max="145" width="9.453125" style="36" customWidth="1"/>
    <col min="146" max="146" width="9.453125" style="38" customWidth="1"/>
    <col min="147" max="149" width="9.453125" style="36" customWidth="1"/>
    <col min="150" max="150" width="9.453125" style="38" customWidth="1"/>
    <col min="151" max="151" width="9.453125" style="36" customWidth="1"/>
    <col min="152" max="152" width="9.453125" style="38" customWidth="1"/>
    <col min="153" max="155" width="9.453125" style="36" customWidth="1"/>
    <col min="156" max="156" width="9.453125" style="38" customWidth="1"/>
    <col min="157" max="157" width="9.453125" style="36" customWidth="1"/>
    <col min="158" max="158" width="9.453125" style="38" customWidth="1"/>
    <col min="159" max="159" width="9.453125" style="36" customWidth="1"/>
    <col min="160" max="160" width="10.453125" style="15" bestFit="1" customWidth="1"/>
    <col min="161" max="161" width="9.26953125" style="15" bestFit="1" customWidth="1"/>
    <col min="162" max="162" width="9.453125" style="38" customWidth="1"/>
    <col min="163" max="163" width="9.26953125" style="15" bestFit="1" customWidth="1"/>
    <col min="164" max="164" width="11.81640625" style="38" customWidth="1"/>
    <col min="165" max="167" width="9.26953125" style="15" bestFit="1" customWidth="1"/>
    <col min="168" max="168" width="11.81640625" style="38" customWidth="1"/>
    <col min="169" max="169" width="9.26953125" style="15" bestFit="1" customWidth="1"/>
    <col min="170" max="170" width="11.81640625" style="38" customWidth="1"/>
    <col min="171" max="173" width="9.26953125" style="15" bestFit="1" customWidth="1"/>
    <col min="174" max="174" width="11.81640625" style="38" customWidth="1"/>
    <col min="175" max="175" width="9.26953125" style="15" bestFit="1" customWidth="1"/>
    <col min="176" max="176" width="11.81640625" style="38" customWidth="1"/>
    <col min="177" max="179" width="9.26953125" style="15" bestFit="1" customWidth="1"/>
    <col min="180" max="180" width="11.81640625" style="38" customWidth="1"/>
    <col min="181" max="181" width="9.26953125" style="15" bestFit="1" customWidth="1"/>
    <col min="182" max="182" width="11.81640625" style="38" customWidth="1"/>
    <col min="183" max="185" width="9.26953125" style="15" bestFit="1" customWidth="1"/>
    <col min="186" max="186" width="11.81640625" style="38" customWidth="1"/>
    <col min="187" max="187" width="9.26953125" style="15" bestFit="1" customWidth="1"/>
    <col min="188" max="188" width="11.81640625" style="38" customWidth="1"/>
    <col min="189" max="191" width="9.26953125" style="15" bestFit="1" customWidth="1"/>
    <col min="192" max="192" width="11.81640625" style="38" customWidth="1"/>
    <col min="193" max="193" width="9.26953125" style="15" bestFit="1" customWidth="1"/>
    <col min="194" max="194" width="11.81640625" style="38" customWidth="1"/>
    <col min="195" max="197" width="9.26953125" style="15" bestFit="1" customWidth="1"/>
    <col min="198" max="198" width="11.81640625" style="38" customWidth="1"/>
    <col min="199" max="199" width="9.26953125" style="15" bestFit="1" customWidth="1"/>
    <col min="200" max="200" width="11.81640625" style="38" customWidth="1"/>
    <col min="201" max="203" width="9.26953125" style="15" bestFit="1" customWidth="1"/>
    <col min="204" max="204" width="11.81640625" style="38" customWidth="1"/>
    <col min="205" max="205" width="9.26953125" style="15" bestFit="1" customWidth="1"/>
    <col min="206" max="206" width="11.81640625" style="38" customWidth="1"/>
    <col min="207" max="207" width="9.26953125" style="15" bestFit="1" customWidth="1"/>
    <col min="208" max="208" width="9.1796875" style="15" customWidth="1"/>
    <col min="209" max="16384" width="9.1796875" style="15"/>
  </cols>
  <sheetData>
    <row r="1" spans="1:206" s="39" customFormat="1" ht="14.5" customHeight="1" x14ac:dyDescent="0.35">
      <c r="A1" s="23"/>
      <c r="B1" s="15"/>
      <c r="BT1" s="24"/>
      <c r="BV1" s="24"/>
      <c r="BZ1" s="24"/>
      <c r="CB1" s="24"/>
      <c r="CF1" s="24"/>
      <c r="CH1" s="24"/>
      <c r="CL1" s="24"/>
      <c r="CN1" s="24"/>
      <c r="CR1" s="24"/>
      <c r="CT1" s="24"/>
      <c r="CX1" s="24"/>
      <c r="CZ1" s="24"/>
      <c r="DD1" s="24"/>
      <c r="DF1" s="24"/>
      <c r="DJ1" s="24"/>
      <c r="DL1" s="24"/>
      <c r="DP1" s="24"/>
      <c r="DR1" s="24"/>
      <c r="DV1" s="24"/>
      <c r="DX1" s="24"/>
      <c r="EB1" s="24"/>
      <c r="ED1" s="24"/>
      <c r="EH1" s="24"/>
      <c r="EJ1" s="24"/>
      <c r="EN1" s="24"/>
      <c r="EP1" s="24"/>
      <c r="ET1" s="24"/>
      <c r="EV1" s="24"/>
      <c r="EZ1" s="24"/>
      <c r="FB1" s="24"/>
      <c r="FF1" s="24"/>
      <c r="FH1" s="24"/>
      <c r="FL1" s="24"/>
      <c r="FN1" s="24"/>
      <c r="FR1" s="24"/>
      <c r="FT1" s="24"/>
      <c r="FX1" s="24"/>
      <c r="FZ1" s="24"/>
      <c r="GD1" s="24"/>
      <c r="GF1" s="24"/>
      <c r="GJ1" s="24"/>
      <c r="GL1" s="24"/>
      <c r="GP1" s="24"/>
      <c r="GR1" s="24"/>
      <c r="GV1" s="24"/>
      <c r="GX1" s="24"/>
    </row>
    <row r="2" spans="1:206" s="14" customFormat="1" ht="15" customHeight="1" x14ac:dyDescent="0.35">
      <c r="A2" s="25" t="s">
        <v>0</v>
      </c>
      <c r="F2" s="26">
        <f t="shared" ref="F2:AT2" si="0">SUMIF($A$19:$A$3309, "EAIS", F19:F3309)</f>
        <v>103190.77659583006</v>
      </c>
      <c r="G2" s="26">
        <f t="shared" si="0"/>
        <v>105903.63889558065</v>
      </c>
      <c r="H2" s="26">
        <f t="shared" si="0"/>
        <v>110811.75520738607</v>
      </c>
      <c r="I2" s="26">
        <f t="shared" si="0"/>
        <v>112757.64340140461</v>
      </c>
      <c r="J2" s="26">
        <f t="shared" si="0"/>
        <v>115706.32827631327</v>
      </c>
      <c r="K2" s="26">
        <f t="shared" si="0"/>
        <v>122716.03388222668</v>
      </c>
      <c r="L2" s="26">
        <f t="shared" si="0"/>
        <v>122529.44329196167</v>
      </c>
      <c r="M2" s="26">
        <f t="shared" si="0"/>
        <v>122610.66939364353</v>
      </c>
      <c r="N2" s="26">
        <f t="shared" si="0"/>
        <v>120077.96740401626</v>
      </c>
      <c r="O2" s="26">
        <f t="shared" si="0"/>
        <v>131293.33216333063</v>
      </c>
      <c r="P2" s="26">
        <f t="shared" si="0"/>
        <v>133927.00356406459</v>
      </c>
      <c r="Q2" s="26">
        <f t="shared" si="0"/>
        <v>140765.68758613156</v>
      </c>
      <c r="R2" s="26">
        <f t="shared" si="0"/>
        <v>144538.4420200515</v>
      </c>
      <c r="S2" s="26">
        <f t="shared" si="0"/>
        <v>149421.83720794797</v>
      </c>
      <c r="T2" s="26">
        <f t="shared" si="0"/>
        <v>160020.02773599065</v>
      </c>
      <c r="U2" s="26">
        <f t="shared" si="0"/>
        <v>167007.56780940274</v>
      </c>
      <c r="V2" s="26">
        <f t="shared" si="0"/>
        <v>178115.22755117234</v>
      </c>
      <c r="W2" s="26">
        <f t="shared" si="0"/>
        <v>182940.91631418062</v>
      </c>
      <c r="X2" s="26">
        <f t="shared" si="0"/>
        <v>182853.73111440736</v>
      </c>
      <c r="Y2" s="26">
        <f t="shared" si="0"/>
        <v>171075.12985451304</v>
      </c>
      <c r="Z2" s="26">
        <f t="shared" si="0"/>
        <v>172851.20969534139</v>
      </c>
      <c r="AA2" s="26">
        <f t="shared" si="0"/>
        <v>169096.00056829266</v>
      </c>
      <c r="AB2" s="26">
        <f t="shared" si="0"/>
        <v>108382.54339681956</v>
      </c>
      <c r="AC2" s="26">
        <f t="shared" si="0"/>
        <v>209094.41549141065</v>
      </c>
      <c r="AD2" s="26">
        <f t="shared" si="0"/>
        <v>223569.39860879068</v>
      </c>
      <c r="AE2" s="26">
        <f t="shared" si="0"/>
        <v>238422.36215853979</v>
      </c>
      <c r="AF2" s="26">
        <f t="shared" si="0"/>
        <v>245140.1126856053</v>
      </c>
      <c r="AG2" s="26">
        <f t="shared" si="0"/>
        <v>251371.29956734704</v>
      </c>
      <c r="AH2" s="26">
        <f t="shared" si="0"/>
        <v>274692.69115019625</v>
      </c>
      <c r="AI2" s="26">
        <f t="shared" si="0"/>
        <v>293960.27922799956</v>
      </c>
      <c r="AJ2" s="26">
        <f t="shared" si="0"/>
        <v>327027.59554539318</v>
      </c>
      <c r="AK2" s="26">
        <f t="shared" si="0"/>
        <v>361056.14386535255</v>
      </c>
      <c r="AL2" s="26">
        <f t="shared" si="0"/>
        <v>353928.86096892046</v>
      </c>
      <c r="AM2" s="26">
        <f t="shared" si="0"/>
        <v>341947.21026363457</v>
      </c>
      <c r="AN2" s="26">
        <f t="shared" si="0"/>
        <v>108382.54339681956</v>
      </c>
      <c r="AO2" s="26">
        <f t="shared" si="0"/>
        <v>432663.81410020153</v>
      </c>
      <c r="AP2" s="26">
        <f t="shared" si="0"/>
        <v>483562.47484414524</v>
      </c>
      <c r="AQ2" s="26">
        <f t="shared" si="0"/>
        <v>526063.99071754306</v>
      </c>
      <c r="AR2" s="26">
        <f t="shared" si="0"/>
        <v>620987.87477339269</v>
      </c>
      <c r="AS2" s="26">
        <f t="shared" si="0"/>
        <v>714985.00483427371</v>
      </c>
      <c r="AT2" s="26">
        <f t="shared" si="0"/>
        <v>450329.75366045348</v>
      </c>
      <c r="AU2" s="26">
        <f>AQ2-AP2</f>
        <v>42501.515873397817</v>
      </c>
      <c r="AV2" s="26">
        <f t="shared" ref="AV2:AW2" si="1">AR2-AQ2</f>
        <v>94923.88405584963</v>
      </c>
      <c r="AW2" s="26">
        <f t="shared" si="1"/>
        <v>93997.130060881027</v>
      </c>
      <c r="AX2" s="26">
        <f t="shared" ref="AX2:BL4" si="2">+M2-L2</f>
        <v>81.226101681866567</v>
      </c>
      <c r="AY2" s="26">
        <f t="shared" si="2"/>
        <v>-2532.7019896272686</v>
      </c>
      <c r="AZ2" s="26">
        <f t="shared" si="2"/>
        <v>11215.364759314369</v>
      </c>
      <c r="BA2" s="26">
        <f t="shared" si="2"/>
        <v>2633.6714007339615</v>
      </c>
      <c r="BB2" s="26">
        <f t="shared" si="2"/>
        <v>6838.6840220669692</v>
      </c>
      <c r="BC2" s="26">
        <f t="shared" si="2"/>
        <v>3772.7544339199376</v>
      </c>
      <c r="BD2" s="26">
        <f t="shared" si="2"/>
        <v>4883.3951878964726</v>
      </c>
      <c r="BE2" s="26">
        <f t="shared" si="2"/>
        <v>10598.190528042673</v>
      </c>
      <c r="BF2" s="26">
        <f t="shared" si="2"/>
        <v>6987.5400734120922</v>
      </c>
      <c r="BG2" s="26">
        <f t="shared" si="2"/>
        <v>11107.659741769603</v>
      </c>
      <c r="BH2" s="26">
        <f t="shared" si="2"/>
        <v>4825.6887630082783</v>
      </c>
      <c r="BI2" s="26">
        <f t="shared" si="2"/>
        <v>-87.185199773259228</v>
      </c>
      <c r="BJ2" s="26">
        <f t="shared" si="2"/>
        <v>-11778.60125989432</v>
      </c>
      <c r="BK2" s="26">
        <f t="shared" si="2"/>
        <v>1776.0798408283445</v>
      </c>
      <c r="BL2" s="26">
        <f t="shared" si="2"/>
        <v>-3755.209127048729</v>
      </c>
      <c r="BM2" s="26"/>
      <c r="BT2" s="24"/>
      <c r="BV2" s="24"/>
      <c r="BZ2" s="24"/>
      <c r="CB2" s="24"/>
      <c r="CF2" s="24"/>
      <c r="CH2" s="24"/>
      <c r="CL2" s="24"/>
      <c r="CN2" s="24"/>
      <c r="CR2" s="24"/>
      <c r="CT2" s="24"/>
      <c r="CX2" s="24"/>
      <c r="CZ2" s="24"/>
      <c r="DD2" s="24"/>
      <c r="DF2" s="24"/>
      <c r="DJ2" s="24"/>
      <c r="DL2" s="24"/>
      <c r="DP2" s="24"/>
      <c r="DR2" s="24"/>
      <c r="DV2" s="24"/>
      <c r="DX2" s="24"/>
      <c r="EB2" s="24"/>
      <c r="ED2" s="24"/>
      <c r="EH2" s="24"/>
      <c r="EJ2" s="24"/>
      <c r="EN2" s="24"/>
      <c r="EP2" s="24"/>
      <c r="ET2" s="24"/>
      <c r="EV2" s="24"/>
      <c r="EZ2" s="24"/>
      <c r="FB2" s="24"/>
      <c r="FF2" s="24"/>
      <c r="FH2" s="24"/>
      <c r="FL2" s="24"/>
      <c r="FN2" s="24"/>
      <c r="FR2" s="24"/>
      <c r="FT2" s="24"/>
      <c r="FX2" s="24"/>
      <c r="FZ2" s="24"/>
      <c r="GD2" s="24"/>
      <c r="GF2" s="24"/>
      <c r="GJ2" s="24"/>
      <c r="GL2" s="24"/>
      <c r="GP2" s="24"/>
      <c r="GR2" s="24"/>
      <c r="GV2" s="24"/>
      <c r="GX2" s="24"/>
    </row>
    <row r="3" spans="1:206" s="14" customFormat="1" ht="15" customHeight="1" x14ac:dyDescent="0.35">
      <c r="A3" s="25" t="s">
        <v>1</v>
      </c>
      <c r="F3" s="26">
        <f t="shared" ref="F3:AT3" si="3">SUMIF($BQ$19:$BQ$3309, "Revenue - Top 10", F19:F3309)</f>
        <v>16563.240104326487</v>
      </c>
      <c r="G3" s="26">
        <f t="shared" si="3"/>
        <v>18160.625032662785</v>
      </c>
      <c r="H3" s="26">
        <f t="shared" si="3"/>
        <v>20005.487360891464</v>
      </c>
      <c r="I3" s="26">
        <f t="shared" si="3"/>
        <v>20148.596504760564</v>
      </c>
      <c r="J3" s="26">
        <f t="shared" si="3"/>
        <v>21487.093775322017</v>
      </c>
      <c r="K3" s="26">
        <f t="shared" si="3"/>
        <v>24157.633935585076</v>
      </c>
      <c r="L3" s="26">
        <f t="shared" si="3"/>
        <v>27950.314520431133</v>
      </c>
      <c r="M3" s="26">
        <f t="shared" si="3"/>
        <v>29966.024338563016</v>
      </c>
      <c r="N3" s="26">
        <f t="shared" si="3"/>
        <v>29368.628236510631</v>
      </c>
      <c r="O3" s="26">
        <f t="shared" si="3"/>
        <v>33908.633872417071</v>
      </c>
      <c r="P3" s="26">
        <f t="shared" si="3"/>
        <v>34580.076603228925</v>
      </c>
      <c r="Q3" s="26">
        <f t="shared" si="3"/>
        <v>33897.871793216429</v>
      </c>
      <c r="R3" s="26">
        <f t="shared" si="3"/>
        <v>39048.871260630651</v>
      </c>
      <c r="S3" s="26">
        <f t="shared" si="3"/>
        <v>40260.903008625872</v>
      </c>
      <c r="T3" s="26">
        <f t="shared" si="3"/>
        <v>43739.213627013982</v>
      </c>
      <c r="U3" s="26">
        <f t="shared" si="3"/>
        <v>47605.486572420225</v>
      </c>
      <c r="V3" s="26">
        <f t="shared" si="3"/>
        <v>51315.062343392485</v>
      </c>
      <c r="W3" s="26">
        <f t="shared" si="3"/>
        <v>52691.067565867248</v>
      </c>
      <c r="X3" s="26">
        <f t="shared" si="3"/>
        <v>47107.829184844675</v>
      </c>
      <c r="Y3" s="26">
        <f t="shared" si="3"/>
        <v>39443.396691612899</v>
      </c>
      <c r="Z3" s="26">
        <f t="shared" si="3"/>
        <v>37672.406498199249</v>
      </c>
      <c r="AA3" s="26">
        <f t="shared" si="3"/>
        <v>37656.3460955759</v>
      </c>
      <c r="AB3" s="26">
        <f t="shared" si="3"/>
        <v>25545.988256256351</v>
      </c>
      <c r="AC3" s="26">
        <f t="shared" si="3"/>
        <v>34723.865136989247</v>
      </c>
      <c r="AD3" s="26">
        <f t="shared" si="3"/>
        <v>40154.083865652043</v>
      </c>
      <c r="AE3" s="26">
        <f t="shared" si="3"/>
        <v>45644.727710907064</v>
      </c>
      <c r="AF3" s="26">
        <f t="shared" si="3"/>
        <v>57916.338858994139</v>
      </c>
      <c r="AG3" s="26">
        <f t="shared" si="3"/>
        <v>63277.262108927731</v>
      </c>
      <c r="AH3" s="26">
        <f t="shared" si="3"/>
        <v>68477.948396445354</v>
      </c>
      <c r="AI3" s="26">
        <f t="shared" si="3"/>
        <v>79309.774269256552</v>
      </c>
      <c r="AJ3" s="26">
        <f t="shared" si="3"/>
        <v>91344.700199434214</v>
      </c>
      <c r="AK3" s="26">
        <f t="shared" si="3"/>
        <v>104006.12990925975</v>
      </c>
      <c r="AL3" s="26">
        <f t="shared" si="3"/>
        <v>86551.225876457538</v>
      </c>
      <c r="AM3" s="26">
        <f t="shared" si="3"/>
        <v>75328.75259377512</v>
      </c>
      <c r="AN3" s="26">
        <f t="shared" si="3"/>
        <v>25545.988256256351</v>
      </c>
      <c r="AO3" s="26">
        <f t="shared" si="3"/>
        <v>74877.949002641253</v>
      </c>
      <c r="AP3" s="26">
        <f t="shared" si="3"/>
        <v>103561.06656990138</v>
      </c>
      <c r="AQ3" s="26">
        <f t="shared" si="3"/>
        <v>131755.21050537308</v>
      </c>
      <c r="AR3" s="26">
        <f t="shared" si="3"/>
        <v>170654.47446869069</v>
      </c>
      <c r="AS3" s="26">
        <f t="shared" si="3"/>
        <v>190557.35578571743</v>
      </c>
      <c r="AT3" s="26">
        <f t="shared" si="3"/>
        <v>100874.74085003159</v>
      </c>
      <c r="AU3" s="27">
        <f t="shared" ref="AU2:AW4" si="4">AQ3/AP3-1</f>
        <v>0.27224655818353605</v>
      </c>
      <c r="AV3" s="27">
        <f t="shared" si="4"/>
        <v>0.29523890413222986</v>
      </c>
      <c r="AW3" s="27">
        <f t="shared" si="4"/>
        <v>0.11662677687761569</v>
      </c>
      <c r="AX3" s="26">
        <f t="shared" si="2"/>
        <v>2015.7098181318834</v>
      </c>
      <c r="AY3" s="26">
        <f t="shared" si="2"/>
        <v>-597.39610205238569</v>
      </c>
      <c r="AZ3" s="26">
        <f t="shared" si="2"/>
        <v>4540.0056359064401</v>
      </c>
      <c r="BA3" s="26">
        <f t="shared" si="2"/>
        <v>671.44273081185383</v>
      </c>
      <c r="BB3" s="26">
        <f t="shared" si="2"/>
        <v>-682.20481001249573</v>
      </c>
      <c r="BC3" s="26">
        <f t="shared" si="2"/>
        <v>5150.9994674142217</v>
      </c>
      <c r="BD3" s="26">
        <f t="shared" si="2"/>
        <v>1212.0317479952209</v>
      </c>
      <c r="BE3" s="26">
        <f t="shared" si="2"/>
        <v>3478.31061838811</v>
      </c>
      <c r="BF3" s="26">
        <f t="shared" si="2"/>
        <v>3866.2729454062428</v>
      </c>
      <c r="BG3" s="26">
        <f t="shared" si="2"/>
        <v>3709.5757709722602</v>
      </c>
      <c r="BH3" s="26">
        <f t="shared" si="2"/>
        <v>1376.0052224747633</v>
      </c>
      <c r="BI3" s="26">
        <f t="shared" si="2"/>
        <v>-5583.2383810225729</v>
      </c>
      <c r="BJ3" s="26">
        <f t="shared" si="2"/>
        <v>-7664.4324932317759</v>
      </c>
      <c r="BK3" s="26">
        <f t="shared" si="2"/>
        <v>-1770.9901934136506</v>
      </c>
      <c r="BL3" s="26">
        <f t="shared" si="2"/>
        <v>-16.060402623348637</v>
      </c>
      <c r="BM3" s="26"/>
      <c r="BT3" s="24"/>
      <c r="BV3" s="24"/>
      <c r="BZ3" s="24"/>
      <c r="CB3" s="24"/>
      <c r="CF3" s="24"/>
      <c r="CH3" s="24"/>
      <c r="CL3" s="24"/>
      <c r="CN3" s="24"/>
      <c r="CR3" s="24"/>
      <c r="CT3" s="24"/>
      <c r="CX3" s="24"/>
      <c r="CZ3" s="24"/>
      <c r="DD3" s="24"/>
      <c r="DF3" s="24"/>
      <c r="DJ3" s="24"/>
      <c r="DL3" s="24"/>
      <c r="DP3" s="24"/>
      <c r="DR3" s="24"/>
      <c r="DV3" s="24"/>
      <c r="DX3" s="24"/>
      <c r="EB3" s="24"/>
      <c r="ED3" s="24"/>
      <c r="EH3" s="24"/>
      <c r="EJ3" s="24"/>
      <c r="EN3" s="24"/>
      <c r="EP3" s="24"/>
      <c r="ET3" s="24"/>
      <c r="EV3" s="24"/>
      <c r="EZ3" s="24"/>
      <c r="FB3" s="24"/>
      <c r="FF3" s="24"/>
      <c r="FH3" s="24"/>
      <c r="FL3" s="24"/>
      <c r="FN3" s="24"/>
      <c r="FR3" s="24"/>
      <c r="FT3" s="24"/>
      <c r="FX3" s="24"/>
      <c r="FZ3" s="24"/>
      <c r="GD3" s="24"/>
      <c r="GF3" s="24"/>
      <c r="GJ3" s="24"/>
      <c r="GL3" s="24"/>
      <c r="GP3" s="24"/>
      <c r="GR3" s="24"/>
      <c r="GV3" s="24"/>
      <c r="GX3" s="24"/>
    </row>
    <row r="4" spans="1:206" s="14" customFormat="1" ht="15" customHeight="1" x14ac:dyDescent="0.35">
      <c r="A4" s="25" t="s">
        <v>2</v>
      </c>
      <c r="F4" s="26">
        <f t="shared" ref="F4:AT4" si="5">SUMIF($BQ$19:$BQ$3309, "Revenue - Non Top 10", F19:F3309)</f>
        <v>86627.536491503546</v>
      </c>
      <c r="G4" s="26">
        <f t="shared" si="5"/>
        <v>87743.013862917869</v>
      </c>
      <c r="H4" s="26">
        <f t="shared" si="5"/>
        <v>90806.26784649468</v>
      </c>
      <c r="I4" s="26">
        <f t="shared" si="5"/>
        <v>92609.046896644082</v>
      </c>
      <c r="J4" s="26">
        <f t="shared" si="5"/>
        <v>94219.234500991239</v>
      </c>
      <c r="K4" s="26">
        <f t="shared" si="5"/>
        <v>98558.399946641555</v>
      </c>
      <c r="L4" s="26">
        <f t="shared" si="5"/>
        <v>94579.128771530508</v>
      </c>
      <c r="M4" s="26">
        <f t="shared" si="5"/>
        <v>92644.645055080502</v>
      </c>
      <c r="N4" s="26">
        <f t="shared" si="5"/>
        <v>90709.339167505648</v>
      </c>
      <c r="O4" s="26">
        <f t="shared" si="5"/>
        <v>97384.69829091357</v>
      </c>
      <c r="P4" s="26">
        <f t="shared" si="5"/>
        <v>99346.926960835728</v>
      </c>
      <c r="Q4" s="26">
        <f t="shared" si="5"/>
        <v>106867.81579291512</v>
      </c>
      <c r="R4" s="26">
        <f t="shared" si="5"/>
        <v>105489.57075942073</v>
      </c>
      <c r="S4" s="26">
        <f t="shared" si="5"/>
        <v>109160.93419932222</v>
      </c>
      <c r="T4" s="26">
        <f t="shared" si="5"/>
        <v>116280.81410897664</v>
      </c>
      <c r="U4" s="26">
        <f t="shared" si="5"/>
        <v>119402.08123698256</v>
      </c>
      <c r="V4" s="26">
        <f t="shared" si="5"/>
        <v>126800.16520777969</v>
      </c>
      <c r="W4" s="26">
        <f t="shared" si="5"/>
        <v>130249.84874831335</v>
      </c>
      <c r="X4" s="26">
        <f t="shared" si="5"/>
        <v>135745.90192956294</v>
      </c>
      <c r="Y4" s="26">
        <f t="shared" si="5"/>
        <v>131631.73316290023</v>
      </c>
      <c r="Z4" s="26">
        <f t="shared" si="5"/>
        <v>135178.80319714214</v>
      </c>
      <c r="AA4" s="26">
        <f t="shared" si="5"/>
        <v>131439.65447271711</v>
      </c>
      <c r="AB4" s="26">
        <f t="shared" si="5"/>
        <v>82836.5551405632</v>
      </c>
      <c r="AC4" s="26">
        <f t="shared" si="5"/>
        <v>174370.55035442137</v>
      </c>
      <c r="AD4" s="26">
        <f t="shared" si="5"/>
        <v>183415.31474313882</v>
      </c>
      <c r="AE4" s="26">
        <f t="shared" si="5"/>
        <v>192777.63444763274</v>
      </c>
      <c r="AF4" s="26">
        <f t="shared" si="5"/>
        <v>187223.77382661111</v>
      </c>
      <c r="AG4" s="26">
        <f t="shared" si="5"/>
        <v>188094.03745841942</v>
      </c>
      <c r="AH4" s="26">
        <f t="shared" si="5"/>
        <v>206214.74275375085</v>
      </c>
      <c r="AI4" s="26">
        <f t="shared" si="5"/>
        <v>214650.50495874305</v>
      </c>
      <c r="AJ4" s="26">
        <f t="shared" si="5"/>
        <v>235682.895345959</v>
      </c>
      <c r="AK4" s="26">
        <f t="shared" si="5"/>
        <v>257050.01395609305</v>
      </c>
      <c r="AL4" s="26">
        <f t="shared" si="5"/>
        <v>267377.63509246282</v>
      </c>
      <c r="AM4" s="26">
        <f t="shared" si="5"/>
        <v>266618.45766985929</v>
      </c>
      <c r="AN4" s="26">
        <f t="shared" si="5"/>
        <v>82836.5551405632</v>
      </c>
      <c r="AO4" s="26">
        <f t="shared" si="5"/>
        <v>357785.86509756034</v>
      </c>
      <c r="AP4" s="26">
        <f t="shared" si="5"/>
        <v>380001.40827424405</v>
      </c>
      <c r="AQ4" s="26">
        <f t="shared" si="5"/>
        <v>394308.7802121694</v>
      </c>
      <c r="AR4" s="26">
        <f t="shared" si="5"/>
        <v>450333.40030470182</v>
      </c>
      <c r="AS4" s="26">
        <f t="shared" si="5"/>
        <v>524427.64904855634</v>
      </c>
      <c r="AT4" s="26">
        <f t="shared" si="5"/>
        <v>349455.01281042211</v>
      </c>
      <c r="AU4" s="27">
        <f t="shared" si="4"/>
        <v>3.7650839250574109E-2</v>
      </c>
      <c r="AV4" s="27">
        <f t="shared" si="4"/>
        <v>0.14208311583218292</v>
      </c>
      <c r="AW4" s="27">
        <f t="shared" si="4"/>
        <v>0.16453198606570441</v>
      </c>
      <c r="AX4" s="26">
        <f t="shared" si="2"/>
        <v>-1934.4837164500059</v>
      </c>
      <c r="AY4" s="26">
        <f t="shared" si="2"/>
        <v>-1935.3058875748538</v>
      </c>
      <c r="AZ4" s="26">
        <f t="shared" si="2"/>
        <v>6675.3591234079213</v>
      </c>
      <c r="BA4" s="26">
        <f t="shared" si="2"/>
        <v>1962.2286699221586</v>
      </c>
      <c r="BB4" s="26">
        <f t="shared" si="2"/>
        <v>7520.8888320793922</v>
      </c>
      <c r="BC4" s="26">
        <f t="shared" si="2"/>
        <v>-1378.245033494386</v>
      </c>
      <c r="BD4" s="26">
        <f t="shared" si="2"/>
        <v>3671.3634399014845</v>
      </c>
      <c r="BE4" s="26">
        <f t="shared" si="2"/>
        <v>7119.8799096544244</v>
      </c>
      <c r="BF4" s="26">
        <f t="shared" si="2"/>
        <v>3121.2671280059149</v>
      </c>
      <c r="BG4" s="26">
        <f t="shared" si="2"/>
        <v>7398.0839707971318</v>
      </c>
      <c r="BH4" s="26">
        <f t="shared" si="2"/>
        <v>3449.6835405336606</v>
      </c>
      <c r="BI4" s="26">
        <f t="shared" si="2"/>
        <v>5496.0531812495901</v>
      </c>
      <c r="BJ4" s="26">
        <f t="shared" si="2"/>
        <v>-4114.1687666627113</v>
      </c>
      <c r="BK4" s="26">
        <f t="shared" si="2"/>
        <v>3547.070034241915</v>
      </c>
      <c r="BL4" s="26">
        <f t="shared" si="2"/>
        <v>-3739.1487244250311</v>
      </c>
      <c r="BM4" s="26"/>
      <c r="BT4" s="24"/>
      <c r="BV4" s="24"/>
      <c r="BZ4" s="24"/>
      <c r="CB4" s="24"/>
      <c r="CF4" s="24"/>
      <c r="CH4" s="24"/>
      <c r="CL4" s="24"/>
      <c r="CN4" s="24"/>
      <c r="CR4" s="24"/>
      <c r="CT4" s="24"/>
      <c r="CX4" s="24"/>
      <c r="CZ4" s="24"/>
      <c r="DD4" s="24"/>
      <c r="DF4" s="24"/>
      <c r="DJ4" s="24"/>
      <c r="DL4" s="24"/>
      <c r="DP4" s="24"/>
      <c r="DR4" s="24"/>
      <c r="DV4" s="24"/>
      <c r="DX4" s="24"/>
      <c r="EB4" s="24"/>
      <c r="ED4" s="24"/>
      <c r="EH4" s="24"/>
      <c r="EJ4" s="24"/>
      <c r="EN4" s="24"/>
      <c r="EP4" s="24"/>
      <c r="ET4" s="24"/>
      <c r="EV4" s="24"/>
      <c r="EZ4" s="24"/>
      <c r="FB4" s="24"/>
      <c r="FF4" s="24"/>
      <c r="FH4" s="24"/>
      <c r="FL4" s="24"/>
      <c r="FN4" s="24"/>
      <c r="FR4" s="24"/>
      <c r="FT4" s="24"/>
      <c r="FX4" s="24"/>
      <c r="FZ4" s="24"/>
      <c r="GD4" s="24"/>
      <c r="GF4" s="24"/>
      <c r="GJ4" s="24"/>
      <c r="GL4" s="24"/>
      <c r="GP4" s="24"/>
      <c r="GR4" s="24"/>
      <c r="GV4" s="24"/>
      <c r="GX4" s="24"/>
    </row>
    <row r="5" spans="1:206" s="14" customFormat="1" ht="15" customHeight="1" x14ac:dyDescent="0.35">
      <c r="A5" s="25" t="s">
        <v>3</v>
      </c>
      <c r="F5" s="28">
        <f t="shared" ref="F5:AT5" si="6">F3/F2</f>
        <v>0.1605108581477214</v>
      </c>
      <c r="G5" s="28">
        <f t="shared" si="6"/>
        <v>0.17148254037397978</v>
      </c>
      <c r="H5" s="28">
        <f t="shared" si="6"/>
        <v>0.18053578632926495</v>
      </c>
      <c r="I5" s="28">
        <f t="shared" si="6"/>
        <v>0.17868940762653057</v>
      </c>
      <c r="J5" s="28">
        <f t="shared" si="6"/>
        <v>0.185703704329893</v>
      </c>
      <c r="K5" s="28">
        <f t="shared" si="6"/>
        <v>0.19685800764038461</v>
      </c>
      <c r="L5" s="28">
        <f t="shared" si="6"/>
        <v>0.22811100556322175</v>
      </c>
      <c r="M5" s="28">
        <f t="shared" si="6"/>
        <v>0.24439981028369245</v>
      </c>
      <c r="N5" s="28">
        <f t="shared" si="6"/>
        <v>0.24457965829565112</v>
      </c>
      <c r="O5" s="28">
        <f t="shared" si="6"/>
        <v>0.25826622962264589</v>
      </c>
      <c r="P5" s="28">
        <f t="shared" si="6"/>
        <v>0.25820092799050332</v>
      </c>
      <c r="Q5" s="28">
        <f t="shared" si="6"/>
        <v>0.24081061496236456</v>
      </c>
      <c r="R5" s="28">
        <f t="shared" si="6"/>
        <v>0.27016253056895057</v>
      </c>
      <c r="S5" s="28">
        <f t="shared" si="6"/>
        <v>0.26944457223207219</v>
      </c>
      <c r="T5" s="28">
        <f t="shared" si="6"/>
        <v>0.27333587080222987</v>
      </c>
      <c r="U5" s="28">
        <f t="shared" si="6"/>
        <v>0.28504987646278374</v>
      </c>
      <c r="V5" s="28">
        <f t="shared" si="6"/>
        <v>0.28810036653744114</v>
      </c>
      <c r="W5" s="28">
        <f t="shared" si="6"/>
        <v>0.28802232232933728</v>
      </c>
      <c r="X5" s="28">
        <f t="shared" si="6"/>
        <v>0.25762574762759638</v>
      </c>
      <c r="Y5" s="28">
        <f t="shared" si="6"/>
        <v>0.23056183984870648</v>
      </c>
      <c r="Z5" s="28">
        <f t="shared" si="6"/>
        <v>0.21794702255540291</v>
      </c>
      <c r="AA5" s="28">
        <f t="shared" si="6"/>
        <v>0.22269211553804708</v>
      </c>
      <c r="AB5" s="28">
        <f t="shared" si="6"/>
        <v>0.23570205547516232</v>
      </c>
      <c r="AC5" s="28">
        <f t="shared" si="6"/>
        <v>0.16606787443548754</v>
      </c>
      <c r="AD5" s="28">
        <f t="shared" si="6"/>
        <v>0.17960456178492934</v>
      </c>
      <c r="AE5" s="28">
        <f t="shared" si="6"/>
        <v>0.19144482630599657</v>
      </c>
      <c r="AF5" s="28">
        <f t="shared" si="6"/>
        <v>0.23625810653547522</v>
      </c>
      <c r="AG5" s="28">
        <f t="shared" si="6"/>
        <v>0.25172826897039841</v>
      </c>
      <c r="AH5" s="28">
        <f t="shared" si="6"/>
        <v>0.24928929892424054</v>
      </c>
      <c r="AI5" s="28">
        <f t="shared" si="6"/>
        <v>0.26979758788343922</v>
      </c>
      <c r="AJ5" s="28">
        <f t="shared" si="6"/>
        <v>0.27931801916317206</v>
      </c>
      <c r="AK5" s="28">
        <f t="shared" si="6"/>
        <v>0.28806082288422824</v>
      </c>
      <c r="AL5" s="28">
        <f t="shared" si="6"/>
        <v>0.24454413138141298</v>
      </c>
      <c r="AM5" s="28">
        <f t="shared" si="6"/>
        <v>0.22029351412370973</v>
      </c>
      <c r="AN5" s="28">
        <f t="shared" si="6"/>
        <v>0.23570205547516232</v>
      </c>
      <c r="AO5" s="28">
        <f t="shared" si="6"/>
        <v>0.17306265641457158</v>
      </c>
      <c r="AP5" s="28">
        <f t="shared" si="6"/>
        <v>0.21416274412790129</v>
      </c>
      <c r="AQ5" s="28">
        <f t="shared" si="6"/>
        <v>0.25045472191636048</v>
      </c>
      <c r="AR5" s="28">
        <f t="shared" si="6"/>
        <v>0.27481128279833955</v>
      </c>
      <c r="AS5" s="28">
        <f t="shared" si="6"/>
        <v>0.26651937382922697</v>
      </c>
      <c r="AT5" s="28">
        <f t="shared" si="6"/>
        <v>0.22400194530803905</v>
      </c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28"/>
      <c r="BF5" s="28"/>
      <c r="BG5" s="28"/>
      <c r="BH5" s="28"/>
      <c r="BI5" s="28"/>
      <c r="BJ5" s="28"/>
      <c r="BK5" s="28"/>
      <c r="BL5" s="28"/>
      <c r="BM5" s="26"/>
      <c r="BT5" s="24"/>
      <c r="BV5" s="24"/>
      <c r="BZ5" s="24"/>
      <c r="CB5" s="24"/>
      <c r="CF5" s="24"/>
      <c r="CH5" s="24"/>
      <c r="CL5" s="24"/>
      <c r="CN5" s="24"/>
      <c r="CR5" s="24"/>
      <c r="CT5" s="24"/>
      <c r="CX5" s="24"/>
      <c r="CZ5" s="24"/>
      <c r="DD5" s="24"/>
      <c r="DF5" s="24"/>
      <c r="DJ5" s="24"/>
      <c r="DL5" s="24"/>
      <c r="DP5" s="24"/>
      <c r="DR5" s="24"/>
      <c r="DV5" s="24"/>
      <c r="DX5" s="24"/>
      <c r="EB5" s="24"/>
      <c r="ED5" s="24"/>
      <c r="EH5" s="24"/>
      <c r="EJ5" s="24"/>
      <c r="EN5" s="24"/>
      <c r="EP5" s="24"/>
      <c r="ET5" s="24"/>
      <c r="EV5" s="24"/>
      <c r="EZ5" s="24"/>
      <c r="FB5" s="24"/>
      <c r="FF5" s="24"/>
      <c r="FH5" s="24"/>
      <c r="FL5" s="24"/>
      <c r="FN5" s="24"/>
      <c r="FR5" s="24"/>
      <c r="FT5" s="24"/>
      <c r="FX5" s="24"/>
      <c r="FZ5" s="24"/>
      <c r="GD5" s="24"/>
      <c r="GF5" s="24"/>
      <c r="GJ5" s="24"/>
      <c r="GL5" s="24"/>
      <c r="GP5" s="24"/>
      <c r="GR5" s="24"/>
      <c r="GV5" s="24"/>
      <c r="GX5" s="24"/>
    </row>
    <row r="6" spans="1:206" s="14" customFormat="1" ht="15" customHeight="1" x14ac:dyDescent="0.35">
      <c r="A6" s="25" t="s">
        <v>4</v>
      </c>
      <c r="F6" s="28">
        <f t="shared" ref="F6:AT6" si="7">F4/F2</f>
        <v>0.83948914185227841</v>
      </c>
      <c r="G6" s="28">
        <f t="shared" si="7"/>
        <v>0.8285174596260203</v>
      </c>
      <c r="H6" s="28">
        <f t="shared" si="7"/>
        <v>0.81946421367073574</v>
      </c>
      <c r="I6" s="28">
        <f t="shared" si="7"/>
        <v>0.82131059237346971</v>
      </c>
      <c r="J6" s="28">
        <f t="shared" si="7"/>
        <v>0.81429629567010686</v>
      </c>
      <c r="K6" s="28">
        <f t="shared" si="7"/>
        <v>0.80314199235961503</v>
      </c>
      <c r="L6" s="28">
        <f t="shared" si="7"/>
        <v>0.77188899443677805</v>
      </c>
      <c r="M6" s="28">
        <f t="shared" si="7"/>
        <v>0.75560018971630738</v>
      </c>
      <c r="N6" s="28">
        <f t="shared" si="7"/>
        <v>0.75542034170434902</v>
      </c>
      <c r="O6" s="28">
        <f t="shared" si="7"/>
        <v>0.74173377037735411</v>
      </c>
      <c r="P6" s="28">
        <f t="shared" si="7"/>
        <v>0.74179907200949713</v>
      </c>
      <c r="Q6" s="28">
        <f t="shared" si="7"/>
        <v>0.75918938503763533</v>
      </c>
      <c r="R6" s="28">
        <f t="shared" si="7"/>
        <v>0.72983746943104866</v>
      </c>
      <c r="S6" s="28">
        <f t="shared" si="7"/>
        <v>0.73055542776792859</v>
      </c>
      <c r="T6" s="28">
        <f t="shared" si="7"/>
        <v>0.72666412919777001</v>
      </c>
      <c r="U6" s="28">
        <f t="shared" si="7"/>
        <v>0.71495012353721654</v>
      </c>
      <c r="V6" s="28">
        <f t="shared" si="7"/>
        <v>0.71189963346255791</v>
      </c>
      <c r="W6" s="28">
        <f t="shared" si="7"/>
        <v>0.71197767767066256</v>
      </c>
      <c r="X6" s="28">
        <f t="shared" si="7"/>
        <v>0.74237425237240506</v>
      </c>
      <c r="Y6" s="28">
        <f t="shared" si="7"/>
        <v>0.76943816015129407</v>
      </c>
      <c r="Z6" s="28">
        <f t="shared" si="7"/>
        <v>0.78205297744459712</v>
      </c>
      <c r="AA6" s="28">
        <f t="shared" si="7"/>
        <v>0.77730788446195509</v>
      </c>
      <c r="AB6" s="28">
        <f t="shared" si="7"/>
        <v>0.76429794452483757</v>
      </c>
      <c r="AC6" s="28">
        <f t="shared" si="7"/>
        <v>0.83393212556451235</v>
      </c>
      <c r="AD6" s="28">
        <f t="shared" si="7"/>
        <v>0.82039543821507144</v>
      </c>
      <c r="AE6" s="28">
        <f t="shared" si="7"/>
        <v>0.80855517369400343</v>
      </c>
      <c r="AF6" s="28">
        <f t="shared" si="7"/>
        <v>0.76374189346452459</v>
      </c>
      <c r="AG6" s="28">
        <f t="shared" si="7"/>
        <v>0.74827173102960198</v>
      </c>
      <c r="AH6" s="28">
        <f t="shared" si="7"/>
        <v>0.75071070107575932</v>
      </c>
      <c r="AI6" s="28">
        <f t="shared" si="7"/>
        <v>0.73020241211656089</v>
      </c>
      <c r="AJ6" s="28">
        <f t="shared" si="7"/>
        <v>0.720681980836828</v>
      </c>
      <c r="AK6" s="28">
        <f t="shared" si="7"/>
        <v>0.71193917711577248</v>
      </c>
      <c r="AL6" s="28">
        <f t="shared" si="7"/>
        <v>0.75545586861858671</v>
      </c>
      <c r="AM6" s="28">
        <f t="shared" si="7"/>
        <v>0.77970648587628977</v>
      </c>
      <c r="AN6" s="28">
        <f t="shared" si="7"/>
        <v>0.76429794452483757</v>
      </c>
      <c r="AO6" s="28">
        <f t="shared" si="7"/>
        <v>0.82693734358542859</v>
      </c>
      <c r="AP6" s="28">
        <f t="shared" si="7"/>
        <v>0.78583725587209907</v>
      </c>
      <c r="AQ6" s="28">
        <f t="shared" si="7"/>
        <v>0.74954527808363847</v>
      </c>
      <c r="AR6" s="28">
        <f t="shared" si="7"/>
        <v>0.72518871720166012</v>
      </c>
      <c r="AS6" s="28">
        <f t="shared" si="7"/>
        <v>0.73348062617077314</v>
      </c>
      <c r="AT6" s="28">
        <f t="shared" si="7"/>
        <v>0.77599805469196148</v>
      </c>
      <c r="AU6" s="28"/>
      <c r="AV6" s="28"/>
      <c r="AW6" s="28"/>
      <c r="AX6" s="28"/>
      <c r="AY6" s="28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6"/>
      <c r="BT6" s="24"/>
      <c r="BV6" s="24"/>
      <c r="BZ6" s="24"/>
      <c r="CB6" s="24"/>
      <c r="CF6" s="24"/>
      <c r="CH6" s="24"/>
      <c r="CL6" s="24"/>
      <c r="CN6" s="24"/>
      <c r="CR6" s="24"/>
      <c r="CT6" s="24"/>
      <c r="CX6" s="24"/>
      <c r="CZ6" s="24"/>
      <c r="DD6" s="24"/>
      <c r="DF6" s="24"/>
      <c r="DJ6" s="24"/>
      <c r="DL6" s="24"/>
      <c r="DP6" s="24"/>
      <c r="DR6" s="24"/>
      <c r="DV6" s="24"/>
      <c r="DX6" s="24"/>
      <c r="EB6" s="24"/>
      <c r="ED6" s="24"/>
      <c r="EH6" s="24"/>
      <c r="EJ6" s="24"/>
      <c r="EN6" s="24"/>
      <c r="EP6" s="24"/>
      <c r="ET6" s="24"/>
      <c r="EV6" s="24"/>
      <c r="EZ6" s="24"/>
      <c r="FB6" s="24"/>
      <c r="FF6" s="24"/>
      <c r="FH6" s="24"/>
      <c r="FL6" s="24"/>
      <c r="FN6" s="24"/>
      <c r="FR6" s="24"/>
      <c r="FT6" s="24"/>
      <c r="FX6" s="24"/>
      <c r="FZ6" s="24"/>
      <c r="GD6" s="24"/>
      <c r="GF6" s="24"/>
      <c r="GJ6" s="24"/>
      <c r="GL6" s="24"/>
      <c r="GP6" s="24"/>
      <c r="GR6" s="24"/>
      <c r="GV6" s="24"/>
      <c r="GX6" s="24"/>
    </row>
    <row r="7" spans="1:206" s="14" customFormat="1" ht="7" customHeight="1" x14ac:dyDescent="0.35">
      <c r="A7" s="29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T7" s="24"/>
      <c r="BV7" s="24"/>
      <c r="BZ7" s="24"/>
      <c r="CB7" s="24"/>
      <c r="CF7" s="24"/>
      <c r="CH7" s="24"/>
      <c r="CL7" s="24"/>
      <c r="CN7" s="24"/>
      <c r="CR7" s="24"/>
      <c r="CT7" s="24"/>
      <c r="CX7" s="24"/>
      <c r="CZ7" s="24"/>
      <c r="DD7" s="24"/>
      <c r="DF7" s="24"/>
      <c r="DJ7" s="24"/>
      <c r="DL7" s="24"/>
      <c r="DP7" s="24"/>
      <c r="DR7" s="24"/>
      <c r="DV7" s="24"/>
      <c r="DX7" s="24"/>
      <c r="EB7" s="24"/>
      <c r="ED7" s="24"/>
      <c r="EH7" s="24"/>
      <c r="EJ7" s="24"/>
      <c r="EN7" s="24"/>
      <c r="EP7" s="24"/>
      <c r="ET7" s="24"/>
      <c r="EV7" s="24"/>
      <c r="EZ7" s="24"/>
      <c r="FB7" s="24"/>
      <c r="FF7" s="24"/>
      <c r="FH7" s="24"/>
      <c r="FL7" s="24"/>
      <c r="FN7" s="24"/>
      <c r="FR7" s="24"/>
      <c r="FT7" s="24"/>
      <c r="FX7" s="24"/>
      <c r="FZ7" s="24"/>
      <c r="GD7" s="24"/>
      <c r="GF7" s="24"/>
      <c r="GJ7" s="24"/>
      <c r="GL7" s="24"/>
      <c r="GP7" s="24"/>
      <c r="GR7" s="24"/>
      <c r="GV7" s="24"/>
      <c r="GX7" s="24"/>
    </row>
    <row r="8" spans="1:206" s="14" customFormat="1" ht="15" customHeight="1" x14ac:dyDescent="0.35">
      <c r="A8" s="30" t="s">
        <v>5</v>
      </c>
      <c r="F8" s="26" t="e">
        <f t="shared" ref="F8:AT8" ca="1" si="8">_xlfn.CONCAT(ROUND(SUMIF($BN$19:$BN$3309,"Org 100",F19:F3309),0)," (",ROUND((SUMIF($BN$19:$BN$3309,"Org 100",F19:F3309)*100/F2),1),"%)")</f>
        <v>#NAME?</v>
      </c>
      <c r="G8" s="26" t="e">
        <f t="shared" ca="1" si="8"/>
        <v>#NAME?</v>
      </c>
      <c r="H8" s="26" t="e">
        <f t="shared" ca="1" si="8"/>
        <v>#NAME?</v>
      </c>
      <c r="I8" s="26" t="e">
        <f t="shared" ca="1" si="8"/>
        <v>#NAME?</v>
      </c>
      <c r="J8" s="26" t="e">
        <f t="shared" ca="1" si="8"/>
        <v>#NAME?</v>
      </c>
      <c r="K8" s="26" t="e">
        <f t="shared" ca="1" si="8"/>
        <v>#NAME?</v>
      </c>
      <c r="L8" s="26" t="e">
        <f t="shared" ca="1" si="8"/>
        <v>#NAME?</v>
      </c>
      <c r="M8" s="26" t="e">
        <f t="shared" ca="1" si="8"/>
        <v>#NAME?</v>
      </c>
      <c r="N8" s="26" t="e">
        <f t="shared" ca="1" si="8"/>
        <v>#NAME?</v>
      </c>
      <c r="O8" s="26" t="e">
        <f t="shared" ca="1" si="8"/>
        <v>#NAME?</v>
      </c>
      <c r="P8" s="26" t="e">
        <f t="shared" ca="1" si="8"/>
        <v>#NAME?</v>
      </c>
      <c r="Q8" s="26" t="e">
        <f t="shared" ca="1" si="8"/>
        <v>#NAME?</v>
      </c>
      <c r="R8" s="26" t="e">
        <f t="shared" ca="1" si="8"/>
        <v>#NAME?</v>
      </c>
      <c r="S8" s="26" t="e">
        <f t="shared" ca="1" si="8"/>
        <v>#NAME?</v>
      </c>
      <c r="T8" s="26" t="e">
        <f t="shared" ca="1" si="8"/>
        <v>#NAME?</v>
      </c>
      <c r="U8" s="26" t="e">
        <f t="shared" ca="1" si="8"/>
        <v>#NAME?</v>
      </c>
      <c r="V8" s="26" t="e">
        <f t="shared" ca="1" si="8"/>
        <v>#NAME?</v>
      </c>
      <c r="W8" s="26" t="e">
        <f t="shared" ca="1" si="8"/>
        <v>#NAME?</v>
      </c>
      <c r="X8" s="26" t="e">
        <f t="shared" ca="1" si="8"/>
        <v>#NAME?</v>
      </c>
      <c r="Y8" s="26" t="e">
        <f t="shared" ca="1" si="8"/>
        <v>#NAME?</v>
      </c>
      <c r="Z8" s="26" t="e">
        <f t="shared" ca="1" si="8"/>
        <v>#NAME?</v>
      </c>
      <c r="AA8" s="26" t="e">
        <f t="shared" ca="1" si="8"/>
        <v>#NAME?</v>
      </c>
      <c r="AB8" s="26" t="e">
        <f t="shared" ca="1" si="8"/>
        <v>#NAME?</v>
      </c>
      <c r="AC8" s="26" t="e">
        <f t="shared" ca="1" si="8"/>
        <v>#NAME?</v>
      </c>
      <c r="AD8" s="26" t="e">
        <f t="shared" ca="1" si="8"/>
        <v>#NAME?</v>
      </c>
      <c r="AE8" s="26" t="e">
        <f t="shared" ca="1" si="8"/>
        <v>#NAME?</v>
      </c>
      <c r="AF8" s="26" t="e">
        <f t="shared" ca="1" si="8"/>
        <v>#NAME?</v>
      </c>
      <c r="AG8" s="26" t="e">
        <f t="shared" ca="1" si="8"/>
        <v>#NAME?</v>
      </c>
      <c r="AH8" s="26" t="e">
        <f t="shared" ca="1" si="8"/>
        <v>#NAME?</v>
      </c>
      <c r="AI8" s="26" t="e">
        <f t="shared" ca="1" si="8"/>
        <v>#NAME?</v>
      </c>
      <c r="AJ8" s="26" t="e">
        <f t="shared" ca="1" si="8"/>
        <v>#NAME?</v>
      </c>
      <c r="AK8" s="26" t="e">
        <f t="shared" ca="1" si="8"/>
        <v>#NAME?</v>
      </c>
      <c r="AL8" s="26" t="e">
        <f t="shared" ca="1" si="8"/>
        <v>#NAME?</v>
      </c>
      <c r="AM8" s="26" t="e">
        <f t="shared" ca="1" si="8"/>
        <v>#NAME?</v>
      </c>
      <c r="AN8" s="26" t="e">
        <f t="shared" ca="1" si="8"/>
        <v>#NAME?</v>
      </c>
      <c r="AO8" s="26" t="e">
        <f t="shared" ca="1" si="8"/>
        <v>#NAME?</v>
      </c>
      <c r="AP8" s="26" t="e">
        <f t="shared" ca="1" si="8"/>
        <v>#NAME?</v>
      </c>
      <c r="AQ8" s="26" t="e">
        <f t="shared" ca="1" si="8"/>
        <v>#NAME?</v>
      </c>
      <c r="AR8" s="26" t="e">
        <f t="shared" ca="1" si="8"/>
        <v>#NAME?</v>
      </c>
      <c r="AS8" s="26" t="e">
        <f t="shared" ca="1" si="8"/>
        <v>#NAME?</v>
      </c>
      <c r="AT8" s="26" t="e">
        <f t="shared" ca="1" si="8"/>
        <v>#NAME?</v>
      </c>
      <c r="AU8" s="27">
        <f>SUMIF($BN$19:$BN$3309,"Org 100",AQ19:AQ3309)/SUMIF($BN$19:$BN$3309,"Org 100",AP19:AP3309)-1</f>
        <v>0.13462480553771594</v>
      </c>
      <c r="AV8" s="27">
        <f>SUMIF($BN$19:$BN$3309,"Org 100",AR19:AR3309)/SUMIF($BN$19:$BN$3309,"Org 100",AQ19:AQ3309)-1</f>
        <v>0.21276057570995754</v>
      </c>
      <c r="AW8" s="27">
        <f>SUMIF($BN$19:$BN$3309,"Org 100",AS19:AS3309)/SUMIF($BN$19:$BN$3309,"Org 100",AR19:AR3309)-1</f>
        <v>0.15836090591157204</v>
      </c>
      <c r="AX8" s="26" t="e">
        <f t="shared" ref="AX8:BL8" ca="1" si="9">_xlfn.CONCAT(ROUND(SUMIF($BN$19:$BN$3309,"Org 100",AX19:AX3309),0)," (",ROUND((SUMIF($BN$19:$BN$3309,"Org 100",AX19:AX3309)*100/AX2),1),"%)")</f>
        <v>#NAME?</v>
      </c>
      <c r="AY8" s="26" t="e">
        <f t="shared" ca="1" si="9"/>
        <v>#NAME?</v>
      </c>
      <c r="AZ8" s="26" t="e">
        <f t="shared" ca="1" si="9"/>
        <v>#NAME?</v>
      </c>
      <c r="BA8" s="26" t="e">
        <f t="shared" ca="1" si="9"/>
        <v>#NAME?</v>
      </c>
      <c r="BB8" s="26" t="e">
        <f t="shared" ca="1" si="9"/>
        <v>#NAME?</v>
      </c>
      <c r="BC8" s="26" t="e">
        <f t="shared" ca="1" si="9"/>
        <v>#NAME?</v>
      </c>
      <c r="BD8" s="26" t="e">
        <f t="shared" ca="1" si="9"/>
        <v>#NAME?</v>
      </c>
      <c r="BE8" s="26" t="e">
        <f t="shared" ca="1" si="9"/>
        <v>#NAME?</v>
      </c>
      <c r="BF8" s="26" t="e">
        <f t="shared" ca="1" si="9"/>
        <v>#NAME?</v>
      </c>
      <c r="BG8" s="26" t="e">
        <f t="shared" ca="1" si="9"/>
        <v>#NAME?</v>
      </c>
      <c r="BH8" s="26" t="e">
        <f t="shared" ca="1" si="9"/>
        <v>#NAME?</v>
      </c>
      <c r="BI8" s="26" t="e">
        <f t="shared" ca="1" si="9"/>
        <v>#NAME?</v>
      </c>
      <c r="BJ8" s="26" t="e">
        <f t="shared" ca="1" si="9"/>
        <v>#NAME?</v>
      </c>
      <c r="BK8" s="26" t="e">
        <f t="shared" ca="1" si="9"/>
        <v>#NAME?</v>
      </c>
      <c r="BL8" s="26" t="e">
        <f t="shared" ca="1" si="9"/>
        <v>#NAME?</v>
      </c>
      <c r="BM8" s="26"/>
      <c r="BT8" s="24"/>
      <c r="BV8" s="24"/>
      <c r="BZ8" s="24"/>
      <c r="CB8" s="24"/>
      <c r="CF8" s="24"/>
      <c r="CH8" s="24"/>
      <c r="CL8" s="24"/>
      <c r="CN8" s="24"/>
      <c r="CR8" s="24"/>
      <c r="CT8" s="24"/>
      <c r="CX8" s="24"/>
      <c r="CZ8" s="24"/>
      <c r="DD8" s="24"/>
      <c r="DF8" s="24"/>
      <c r="DJ8" s="24"/>
      <c r="DL8" s="24"/>
      <c r="DP8" s="24"/>
      <c r="DR8" s="24"/>
      <c r="DV8" s="24"/>
      <c r="DX8" s="24"/>
      <c r="EB8" s="24"/>
      <c r="ED8" s="24"/>
      <c r="EH8" s="24"/>
      <c r="EJ8" s="24"/>
      <c r="EN8" s="24"/>
      <c r="EP8" s="24"/>
      <c r="ET8" s="24"/>
      <c r="EV8" s="24"/>
      <c r="EZ8" s="24"/>
      <c r="FB8" s="24"/>
      <c r="FF8" s="24"/>
      <c r="FH8" s="24"/>
      <c r="FL8" s="24"/>
      <c r="FN8" s="24"/>
      <c r="FR8" s="24"/>
      <c r="FT8" s="24"/>
      <c r="FX8" s="24"/>
      <c r="FZ8" s="24"/>
      <c r="GD8" s="24"/>
      <c r="GF8" s="24"/>
      <c r="GJ8" s="24"/>
      <c r="GL8" s="24"/>
      <c r="GP8" s="24"/>
      <c r="GR8" s="24"/>
      <c r="GV8" s="24"/>
      <c r="GX8" s="24"/>
    </row>
    <row r="9" spans="1:206" s="14" customFormat="1" ht="15" customHeight="1" x14ac:dyDescent="0.35">
      <c r="A9" s="30" t="s">
        <v>6</v>
      </c>
      <c r="F9" s="26" t="e">
        <f t="shared" ref="F9:AT9" ca="1" si="10">_xlfn.CONCAT(ROUND(SUMIF($BN$19:$BN$3309,"Org 101 to 200",F19:F3309),0)," (",ROUND((SUMIF($BN$19:$BN$3309,"Org 101 to 200",F19:F3309)*100/F2),1),"%)")</f>
        <v>#NAME?</v>
      </c>
      <c r="G9" s="26" t="e">
        <f t="shared" ca="1" si="10"/>
        <v>#NAME?</v>
      </c>
      <c r="H9" s="26" t="e">
        <f t="shared" ca="1" si="10"/>
        <v>#NAME?</v>
      </c>
      <c r="I9" s="26" t="e">
        <f t="shared" ca="1" si="10"/>
        <v>#NAME?</v>
      </c>
      <c r="J9" s="26" t="e">
        <f t="shared" ca="1" si="10"/>
        <v>#NAME?</v>
      </c>
      <c r="K9" s="26" t="e">
        <f t="shared" ca="1" si="10"/>
        <v>#NAME?</v>
      </c>
      <c r="L9" s="26" t="e">
        <f t="shared" ca="1" si="10"/>
        <v>#NAME?</v>
      </c>
      <c r="M9" s="26" t="e">
        <f t="shared" ca="1" si="10"/>
        <v>#NAME?</v>
      </c>
      <c r="N9" s="26" t="e">
        <f t="shared" ca="1" si="10"/>
        <v>#NAME?</v>
      </c>
      <c r="O9" s="26" t="e">
        <f t="shared" ca="1" si="10"/>
        <v>#NAME?</v>
      </c>
      <c r="P9" s="26" t="e">
        <f t="shared" ca="1" si="10"/>
        <v>#NAME?</v>
      </c>
      <c r="Q9" s="26" t="e">
        <f t="shared" ca="1" si="10"/>
        <v>#NAME?</v>
      </c>
      <c r="R9" s="26" t="e">
        <f t="shared" ca="1" si="10"/>
        <v>#NAME?</v>
      </c>
      <c r="S9" s="26" t="e">
        <f t="shared" ca="1" si="10"/>
        <v>#NAME?</v>
      </c>
      <c r="T9" s="26" t="e">
        <f t="shared" ca="1" si="10"/>
        <v>#NAME?</v>
      </c>
      <c r="U9" s="26" t="e">
        <f t="shared" ca="1" si="10"/>
        <v>#NAME?</v>
      </c>
      <c r="V9" s="26" t="e">
        <f t="shared" ca="1" si="10"/>
        <v>#NAME?</v>
      </c>
      <c r="W9" s="26" t="e">
        <f t="shared" ca="1" si="10"/>
        <v>#NAME?</v>
      </c>
      <c r="X9" s="26" t="e">
        <f t="shared" ca="1" si="10"/>
        <v>#NAME?</v>
      </c>
      <c r="Y9" s="26" t="e">
        <f t="shared" ca="1" si="10"/>
        <v>#NAME?</v>
      </c>
      <c r="Z9" s="26" t="e">
        <f t="shared" ca="1" si="10"/>
        <v>#NAME?</v>
      </c>
      <c r="AA9" s="26" t="e">
        <f t="shared" ca="1" si="10"/>
        <v>#NAME?</v>
      </c>
      <c r="AB9" s="26" t="e">
        <f t="shared" ca="1" si="10"/>
        <v>#NAME?</v>
      </c>
      <c r="AC9" s="26" t="e">
        <f t="shared" ca="1" si="10"/>
        <v>#NAME?</v>
      </c>
      <c r="AD9" s="26" t="e">
        <f t="shared" ca="1" si="10"/>
        <v>#NAME?</v>
      </c>
      <c r="AE9" s="26" t="e">
        <f t="shared" ca="1" si="10"/>
        <v>#NAME?</v>
      </c>
      <c r="AF9" s="26" t="e">
        <f t="shared" ca="1" si="10"/>
        <v>#NAME?</v>
      </c>
      <c r="AG9" s="26" t="e">
        <f t="shared" ca="1" si="10"/>
        <v>#NAME?</v>
      </c>
      <c r="AH9" s="26" t="e">
        <f t="shared" ca="1" si="10"/>
        <v>#NAME?</v>
      </c>
      <c r="AI9" s="26" t="e">
        <f t="shared" ca="1" si="10"/>
        <v>#NAME?</v>
      </c>
      <c r="AJ9" s="26" t="e">
        <f t="shared" ca="1" si="10"/>
        <v>#NAME?</v>
      </c>
      <c r="AK9" s="26" t="e">
        <f t="shared" ca="1" si="10"/>
        <v>#NAME?</v>
      </c>
      <c r="AL9" s="26" t="e">
        <f t="shared" ca="1" si="10"/>
        <v>#NAME?</v>
      </c>
      <c r="AM9" s="26" t="e">
        <f t="shared" ca="1" si="10"/>
        <v>#NAME?</v>
      </c>
      <c r="AN9" s="26" t="e">
        <f t="shared" ca="1" si="10"/>
        <v>#NAME?</v>
      </c>
      <c r="AO9" s="26" t="e">
        <f t="shared" ca="1" si="10"/>
        <v>#NAME?</v>
      </c>
      <c r="AP9" s="26" t="e">
        <f t="shared" ca="1" si="10"/>
        <v>#NAME?</v>
      </c>
      <c r="AQ9" s="26" t="e">
        <f t="shared" ca="1" si="10"/>
        <v>#NAME?</v>
      </c>
      <c r="AR9" s="26" t="e">
        <f t="shared" ca="1" si="10"/>
        <v>#NAME?</v>
      </c>
      <c r="AS9" s="26" t="e">
        <f t="shared" ca="1" si="10"/>
        <v>#NAME?</v>
      </c>
      <c r="AT9" s="26" t="e">
        <f t="shared" ca="1" si="10"/>
        <v>#NAME?</v>
      </c>
      <c r="AU9" s="27">
        <f>SUMIF($BN$19:$BN$3309,"Org 101 to 200",AQ19:AQ3309)/SUMIF($BN$19:$BN$3309,"Org 101 to 200",AP19:AP3309)-1</f>
        <v>0.16130921840835422</v>
      </c>
      <c r="AV9" s="27">
        <f>SUMIF($BN$19:$BN$3309,"Org 101 to 200",AR19:AR3309)/SUMIF($BN$19:$BN$3309,"Org 101 to 200",AQ19:AQ3309)-1</f>
        <v>0.21218367572249508</v>
      </c>
      <c r="AW9" s="27">
        <f>SUMIF($BN$19:$BN$3309,"Org 101 to 200",AS19:AS3309)/SUMIF($BN$19:$BN$3309,"Org 101 to 200",AR19:AR3309)-1</f>
        <v>0.17808252754442622</v>
      </c>
      <c r="AX9" s="26" t="e">
        <f t="shared" ref="AX9:BL9" ca="1" si="11">_xlfn.CONCAT(ROUND(SUMIF($BN$19:$BN$3309,"Org 101 to 200",AX19:AX3309),0)," (",ROUND((SUMIF($BN$19:$BN$3309,"Org 101 to 200",AX19:AX3309)*100/AX2),1),"%)")</f>
        <v>#NAME?</v>
      </c>
      <c r="AY9" s="26" t="e">
        <f t="shared" ca="1" si="11"/>
        <v>#NAME?</v>
      </c>
      <c r="AZ9" s="26" t="e">
        <f t="shared" ca="1" si="11"/>
        <v>#NAME?</v>
      </c>
      <c r="BA9" s="26" t="e">
        <f t="shared" ca="1" si="11"/>
        <v>#NAME?</v>
      </c>
      <c r="BB9" s="26" t="e">
        <f t="shared" ca="1" si="11"/>
        <v>#NAME?</v>
      </c>
      <c r="BC9" s="26" t="e">
        <f t="shared" ca="1" si="11"/>
        <v>#NAME?</v>
      </c>
      <c r="BD9" s="26" t="e">
        <f t="shared" ca="1" si="11"/>
        <v>#NAME?</v>
      </c>
      <c r="BE9" s="26" t="e">
        <f t="shared" ca="1" si="11"/>
        <v>#NAME?</v>
      </c>
      <c r="BF9" s="26" t="e">
        <f t="shared" ca="1" si="11"/>
        <v>#NAME?</v>
      </c>
      <c r="BG9" s="26" t="e">
        <f t="shared" ca="1" si="11"/>
        <v>#NAME?</v>
      </c>
      <c r="BH9" s="26" t="e">
        <f t="shared" ca="1" si="11"/>
        <v>#NAME?</v>
      </c>
      <c r="BI9" s="26" t="e">
        <f t="shared" ca="1" si="11"/>
        <v>#NAME?</v>
      </c>
      <c r="BJ9" s="26" t="e">
        <f t="shared" ca="1" si="11"/>
        <v>#NAME?</v>
      </c>
      <c r="BK9" s="26" t="e">
        <f t="shared" ca="1" si="11"/>
        <v>#NAME?</v>
      </c>
      <c r="BL9" s="26" t="e">
        <f t="shared" ca="1" si="11"/>
        <v>#NAME?</v>
      </c>
      <c r="BM9" s="26"/>
      <c r="BT9" s="24"/>
      <c r="BV9" s="24"/>
      <c r="BZ9" s="24"/>
      <c r="CB9" s="24"/>
      <c r="CF9" s="24"/>
      <c r="CH9" s="24"/>
      <c r="CL9" s="24"/>
      <c r="CN9" s="24"/>
      <c r="CR9" s="24"/>
      <c r="CT9" s="24"/>
      <c r="CX9" s="24"/>
      <c r="CZ9" s="24"/>
      <c r="DD9" s="24"/>
      <c r="DF9" s="24"/>
      <c r="DJ9" s="24"/>
      <c r="DL9" s="24"/>
      <c r="DP9" s="24"/>
      <c r="DR9" s="24"/>
      <c r="DV9" s="24"/>
      <c r="DX9" s="24"/>
      <c r="EB9" s="24"/>
      <c r="ED9" s="24"/>
      <c r="EH9" s="24"/>
      <c r="EJ9" s="24"/>
      <c r="EN9" s="24"/>
      <c r="EP9" s="24"/>
      <c r="ET9" s="24"/>
      <c r="EV9" s="24"/>
      <c r="EZ9" s="24"/>
      <c r="FB9" s="24"/>
      <c r="FF9" s="24"/>
      <c r="FH9" s="24"/>
      <c r="FL9" s="24"/>
      <c r="FN9" s="24"/>
      <c r="FR9" s="24"/>
      <c r="FT9" s="24"/>
      <c r="FX9" s="24"/>
      <c r="FZ9" s="24"/>
      <c r="GD9" s="24"/>
      <c r="GF9" s="24"/>
      <c r="GJ9" s="24"/>
      <c r="GL9" s="24"/>
      <c r="GP9" s="24"/>
      <c r="GR9" s="24"/>
      <c r="GV9" s="24"/>
      <c r="GX9" s="24"/>
    </row>
    <row r="10" spans="1:206" s="14" customFormat="1" ht="15" customHeight="1" x14ac:dyDescent="0.35">
      <c r="A10" s="30" t="s">
        <v>7</v>
      </c>
      <c r="F10" s="26" t="e">
        <f t="shared" ref="F10:AT10" ca="1" si="12">_xlfn.CONCAT(ROUND(SUMIF($BN$19:$BN$3309,"Org 201 to 300",F19:F3309),0)," (",ROUND((SUMIF($BN$19:$BN$3309,"Org 201 to 300",F19:F3309)*100/F2),1),"%)")</f>
        <v>#NAME?</v>
      </c>
      <c r="G10" s="26" t="e">
        <f t="shared" ca="1" si="12"/>
        <v>#NAME?</v>
      </c>
      <c r="H10" s="26" t="e">
        <f t="shared" ca="1" si="12"/>
        <v>#NAME?</v>
      </c>
      <c r="I10" s="26" t="e">
        <f t="shared" ca="1" si="12"/>
        <v>#NAME?</v>
      </c>
      <c r="J10" s="26" t="e">
        <f t="shared" ca="1" si="12"/>
        <v>#NAME?</v>
      </c>
      <c r="K10" s="26" t="e">
        <f t="shared" ca="1" si="12"/>
        <v>#NAME?</v>
      </c>
      <c r="L10" s="26" t="e">
        <f t="shared" ca="1" si="12"/>
        <v>#NAME?</v>
      </c>
      <c r="M10" s="26" t="e">
        <f t="shared" ca="1" si="12"/>
        <v>#NAME?</v>
      </c>
      <c r="N10" s="26" t="e">
        <f t="shared" ca="1" si="12"/>
        <v>#NAME?</v>
      </c>
      <c r="O10" s="26" t="e">
        <f t="shared" ca="1" si="12"/>
        <v>#NAME?</v>
      </c>
      <c r="P10" s="26" t="e">
        <f t="shared" ca="1" si="12"/>
        <v>#NAME?</v>
      </c>
      <c r="Q10" s="26" t="e">
        <f t="shared" ca="1" si="12"/>
        <v>#NAME?</v>
      </c>
      <c r="R10" s="26" t="e">
        <f t="shared" ca="1" si="12"/>
        <v>#NAME?</v>
      </c>
      <c r="S10" s="26" t="e">
        <f t="shared" ca="1" si="12"/>
        <v>#NAME?</v>
      </c>
      <c r="T10" s="26" t="e">
        <f t="shared" ca="1" si="12"/>
        <v>#NAME?</v>
      </c>
      <c r="U10" s="26" t="e">
        <f t="shared" ca="1" si="12"/>
        <v>#NAME?</v>
      </c>
      <c r="V10" s="26" t="e">
        <f t="shared" ca="1" si="12"/>
        <v>#NAME?</v>
      </c>
      <c r="W10" s="26" t="e">
        <f t="shared" ca="1" si="12"/>
        <v>#NAME?</v>
      </c>
      <c r="X10" s="26" t="e">
        <f t="shared" ca="1" si="12"/>
        <v>#NAME?</v>
      </c>
      <c r="Y10" s="26" t="e">
        <f t="shared" ca="1" si="12"/>
        <v>#NAME?</v>
      </c>
      <c r="Z10" s="26" t="e">
        <f t="shared" ca="1" si="12"/>
        <v>#NAME?</v>
      </c>
      <c r="AA10" s="26" t="e">
        <f t="shared" ca="1" si="12"/>
        <v>#NAME?</v>
      </c>
      <c r="AB10" s="26" t="e">
        <f t="shared" ca="1" si="12"/>
        <v>#NAME?</v>
      </c>
      <c r="AC10" s="26" t="e">
        <f t="shared" ca="1" si="12"/>
        <v>#NAME?</v>
      </c>
      <c r="AD10" s="26" t="e">
        <f t="shared" ca="1" si="12"/>
        <v>#NAME?</v>
      </c>
      <c r="AE10" s="26" t="e">
        <f t="shared" ca="1" si="12"/>
        <v>#NAME?</v>
      </c>
      <c r="AF10" s="26" t="e">
        <f t="shared" ca="1" si="12"/>
        <v>#NAME?</v>
      </c>
      <c r="AG10" s="26" t="e">
        <f t="shared" ca="1" si="12"/>
        <v>#NAME?</v>
      </c>
      <c r="AH10" s="26" t="e">
        <f t="shared" ca="1" si="12"/>
        <v>#NAME?</v>
      </c>
      <c r="AI10" s="26" t="e">
        <f t="shared" ca="1" si="12"/>
        <v>#NAME?</v>
      </c>
      <c r="AJ10" s="26" t="e">
        <f t="shared" ca="1" si="12"/>
        <v>#NAME?</v>
      </c>
      <c r="AK10" s="26" t="e">
        <f t="shared" ca="1" si="12"/>
        <v>#NAME?</v>
      </c>
      <c r="AL10" s="26" t="e">
        <f t="shared" ca="1" si="12"/>
        <v>#NAME?</v>
      </c>
      <c r="AM10" s="26" t="e">
        <f t="shared" ca="1" si="12"/>
        <v>#NAME?</v>
      </c>
      <c r="AN10" s="26" t="e">
        <f t="shared" ca="1" si="12"/>
        <v>#NAME?</v>
      </c>
      <c r="AO10" s="26" t="e">
        <f t="shared" ca="1" si="12"/>
        <v>#NAME?</v>
      </c>
      <c r="AP10" s="26" t="e">
        <f t="shared" ca="1" si="12"/>
        <v>#NAME?</v>
      </c>
      <c r="AQ10" s="26" t="e">
        <f t="shared" ca="1" si="12"/>
        <v>#NAME?</v>
      </c>
      <c r="AR10" s="26" t="e">
        <f t="shared" ca="1" si="12"/>
        <v>#NAME?</v>
      </c>
      <c r="AS10" s="26" t="e">
        <f t="shared" ca="1" si="12"/>
        <v>#NAME?</v>
      </c>
      <c r="AT10" s="26" t="e">
        <f t="shared" ca="1" si="12"/>
        <v>#NAME?</v>
      </c>
      <c r="AU10" s="27">
        <f>SUMIF($BN$19:$BN$3309,"Org 201 to 300",AQ19:AQ3309)/SUMIF($BN$19:$BN$3309,"Org 201 to 300",AP19:AP3309)-1</f>
        <v>0.18277051661655541</v>
      </c>
      <c r="AV10" s="27">
        <f>SUMIF($BN$19:$BN$3309,"Org 201 to 300",AR19:AR3309)/SUMIF($BN$19:$BN$3309,"Org 201 to 300",AQ19:AQ3309)-1</f>
        <v>0.15235651984266729</v>
      </c>
      <c r="AW10" s="27">
        <f>SUMIF($BN$19:$BN$3309,"Org 201 to 300",AS19:AS3309)/SUMIF($BN$19:$BN$3309,"Org 201 to 300",AR19:AR3309)-1</f>
        <v>0.1806740369759916</v>
      </c>
      <c r="AX10" s="26" t="e">
        <f t="shared" ref="AX10:BL10" ca="1" si="13">_xlfn.CONCAT(ROUND(SUMIF($BN$19:$BN$3309,"Org 201 to 300",AX19:AX3309),0)," (",ROUND((SUMIF($BN$19:$BN$3309,"Org 201 to 300",AX19:AX3309)*100/AX2),1),"%)")</f>
        <v>#NAME?</v>
      </c>
      <c r="AY10" s="26" t="e">
        <f t="shared" ca="1" si="13"/>
        <v>#NAME?</v>
      </c>
      <c r="AZ10" s="26" t="e">
        <f t="shared" ca="1" si="13"/>
        <v>#NAME?</v>
      </c>
      <c r="BA10" s="26" t="e">
        <f t="shared" ca="1" si="13"/>
        <v>#NAME?</v>
      </c>
      <c r="BB10" s="26" t="e">
        <f t="shared" ca="1" si="13"/>
        <v>#NAME?</v>
      </c>
      <c r="BC10" s="26" t="e">
        <f t="shared" ca="1" si="13"/>
        <v>#NAME?</v>
      </c>
      <c r="BD10" s="26" t="e">
        <f t="shared" ca="1" si="13"/>
        <v>#NAME?</v>
      </c>
      <c r="BE10" s="26" t="e">
        <f t="shared" ca="1" si="13"/>
        <v>#NAME?</v>
      </c>
      <c r="BF10" s="26" t="e">
        <f t="shared" ca="1" si="13"/>
        <v>#NAME?</v>
      </c>
      <c r="BG10" s="26" t="e">
        <f t="shared" ca="1" si="13"/>
        <v>#NAME?</v>
      </c>
      <c r="BH10" s="26" t="e">
        <f t="shared" ca="1" si="13"/>
        <v>#NAME?</v>
      </c>
      <c r="BI10" s="26" t="e">
        <f t="shared" ca="1" si="13"/>
        <v>#NAME?</v>
      </c>
      <c r="BJ10" s="26" t="e">
        <f t="shared" ca="1" si="13"/>
        <v>#NAME?</v>
      </c>
      <c r="BK10" s="26" t="e">
        <f t="shared" ca="1" si="13"/>
        <v>#NAME?</v>
      </c>
      <c r="BL10" s="26" t="e">
        <f t="shared" ca="1" si="13"/>
        <v>#NAME?</v>
      </c>
      <c r="BM10" s="26"/>
      <c r="BT10" s="24"/>
      <c r="BV10" s="24"/>
      <c r="BZ10" s="24"/>
      <c r="CB10" s="24"/>
      <c r="CF10" s="24"/>
      <c r="CH10" s="24"/>
      <c r="CL10" s="24"/>
      <c r="CN10" s="24"/>
      <c r="CR10" s="24"/>
      <c r="CT10" s="24"/>
      <c r="CX10" s="24"/>
      <c r="CZ10" s="24"/>
      <c r="DD10" s="24"/>
      <c r="DF10" s="24"/>
      <c r="DJ10" s="24"/>
      <c r="DL10" s="24"/>
      <c r="DP10" s="24"/>
      <c r="DR10" s="24"/>
      <c r="DV10" s="24"/>
      <c r="DX10" s="24"/>
      <c r="EB10" s="24"/>
      <c r="ED10" s="24"/>
      <c r="EH10" s="24"/>
      <c r="EJ10" s="24"/>
      <c r="EN10" s="24"/>
      <c r="EP10" s="24"/>
      <c r="ET10" s="24"/>
      <c r="EV10" s="24"/>
      <c r="EZ10" s="24"/>
      <c r="FB10" s="24"/>
      <c r="FF10" s="24"/>
      <c r="FH10" s="24"/>
      <c r="FL10" s="24"/>
      <c r="FN10" s="24"/>
      <c r="FR10" s="24"/>
      <c r="FT10" s="24"/>
      <c r="FX10" s="24"/>
      <c r="FZ10" s="24"/>
      <c r="GD10" s="24"/>
      <c r="GF10" s="24"/>
      <c r="GJ10" s="24"/>
      <c r="GL10" s="24"/>
      <c r="GP10" s="24"/>
      <c r="GR10" s="24"/>
      <c r="GV10" s="24"/>
      <c r="GX10" s="24"/>
    </row>
    <row r="11" spans="1:206" s="14" customFormat="1" ht="15" customHeight="1" x14ac:dyDescent="0.35">
      <c r="A11" s="30" t="s">
        <v>8</v>
      </c>
      <c r="F11" s="26" t="e">
        <f t="shared" ref="F11:AT11" ca="1" si="14">_xlfn.CONCAT(ROUND(SUMIF($BN$19:$BN$3309,"NA",F19:F3309),0)," (",ROUND((SUMIF($BN$19:$BN$3309,"NA",F19:F3309)*100/F2),1),"%)")</f>
        <v>#NAME?</v>
      </c>
      <c r="G11" s="26" t="e">
        <f t="shared" ca="1" si="14"/>
        <v>#NAME?</v>
      </c>
      <c r="H11" s="26" t="e">
        <f t="shared" ca="1" si="14"/>
        <v>#NAME?</v>
      </c>
      <c r="I11" s="26" t="e">
        <f t="shared" ca="1" si="14"/>
        <v>#NAME?</v>
      </c>
      <c r="J11" s="26" t="e">
        <f t="shared" ca="1" si="14"/>
        <v>#NAME?</v>
      </c>
      <c r="K11" s="26" t="e">
        <f t="shared" ca="1" si="14"/>
        <v>#NAME?</v>
      </c>
      <c r="L11" s="26" t="e">
        <f t="shared" ca="1" si="14"/>
        <v>#NAME?</v>
      </c>
      <c r="M11" s="26" t="e">
        <f t="shared" ca="1" si="14"/>
        <v>#NAME?</v>
      </c>
      <c r="N11" s="26" t="e">
        <f t="shared" ca="1" si="14"/>
        <v>#NAME?</v>
      </c>
      <c r="O11" s="26" t="e">
        <f t="shared" ca="1" si="14"/>
        <v>#NAME?</v>
      </c>
      <c r="P11" s="26" t="e">
        <f t="shared" ca="1" si="14"/>
        <v>#NAME?</v>
      </c>
      <c r="Q11" s="26" t="e">
        <f t="shared" ca="1" si="14"/>
        <v>#NAME?</v>
      </c>
      <c r="R11" s="26" t="e">
        <f t="shared" ca="1" si="14"/>
        <v>#NAME?</v>
      </c>
      <c r="S11" s="26" t="e">
        <f t="shared" ca="1" si="14"/>
        <v>#NAME?</v>
      </c>
      <c r="T11" s="26" t="e">
        <f t="shared" ca="1" si="14"/>
        <v>#NAME?</v>
      </c>
      <c r="U11" s="26" t="e">
        <f t="shared" ca="1" si="14"/>
        <v>#NAME?</v>
      </c>
      <c r="V11" s="26" t="e">
        <f t="shared" ca="1" si="14"/>
        <v>#NAME?</v>
      </c>
      <c r="W11" s="26" t="e">
        <f t="shared" ca="1" si="14"/>
        <v>#NAME?</v>
      </c>
      <c r="X11" s="26" t="e">
        <f t="shared" ca="1" si="14"/>
        <v>#NAME?</v>
      </c>
      <c r="Y11" s="26" t="e">
        <f t="shared" ca="1" si="14"/>
        <v>#NAME?</v>
      </c>
      <c r="Z11" s="26" t="e">
        <f t="shared" ca="1" si="14"/>
        <v>#NAME?</v>
      </c>
      <c r="AA11" s="26" t="e">
        <f t="shared" ca="1" si="14"/>
        <v>#NAME?</v>
      </c>
      <c r="AB11" s="26" t="e">
        <f t="shared" ca="1" si="14"/>
        <v>#NAME?</v>
      </c>
      <c r="AC11" s="26" t="e">
        <f t="shared" ca="1" si="14"/>
        <v>#NAME?</v>
      </c>
      <c r="AD11" s="26" t="e">
        <f t="shared" ca="1" si="14"/>
        <v>#NAME?</v>
      </c>
      <c r="AE11" s="26" t="e">
        <f t="shared" ca="1" si="14"/>
        <v>#NAME?</v>
      </c>
      <c r="AF11" s="26" t="e">
        <f t="shared" ca="1" si="14"/>
        <v>#NAME?</v>
      </c>
      <c r="AG11" s="26" t="e">
        <f t="shared" ca="1" si="14"/>
        <v>#NAME?</v>
      </c>
      <c r="AH11" s="26" t="e">
        <f t="shared" ca="1" si="14"/>
        <v>#NAME?</v>
      </c>
      <c r="AI11" s="26" t="e">
        <f t="shared" ca="1" si="14"/>
        <v>#NAME?</v>
      </c>
      <c r="AJ11" s="26" t="e">
        <f t="shared" ca="1" si="14"/>
        <v>#NAME?</v>
      </c>
      <c r="AK11" s="26" t="e">
        <f t="shared" ca="1" si="14"/>
        <v>#NAME?</v>
      </c>
      <c r="AL11" s="26" t="e">
        <f t="shared" ca="1" si="14"/>
        <v>#NAME?</v>
      </c>
      <c r="AM11" s="26" t="e">
        <f t="shared" ca="1" si="14"/>
        <v>#NAME?</v>
      </c>
      <c r="AN11" s="26" t="e">
        <f t="shared" ca="1" si="14"/>
        <v>#NAME?</v>
      </c>
      <c r="AO11" s="26" t="e">
        <f t="shared" ca="1" si="14"/>
        <v>#NAME?</v>
      </c>
      <c r="AP11" s="26" t="e">
        <f t="shared" ca="1" si="14"/>
        <v>#NAME?</v>
      </c>
      <c r="AQ11" s="26" t="e">
        <f t="shared" ca="1" si="14"/>
        <v>#NAME?</v>
      </c>
      <c r="AR11" s="26" t="e">
        <f t="shared" ca="1" si="14"/>
        <v>#NAME?</v>
      </c>
      <c r="AS11" s="26" t="e">
        <f t="shared" ca="1" si="14"/>
        <v>#NAME?</v>
      </c>
      <c r="AT11" s="26" t="e">
        <f t="shared" ca="1" si="14"/>
        <v>#NAME?</v>
      </c>
      <c r="AU11" s="27">
        <f>SUMIF($BN$19:$BN$3309,"NA",AQ19:AQ3309)/SUMIF($BN$19:$BN$3309,"NA",AP19:AP3309)-1</f>
        <v>-0.14782430152351855</v>
      </c>
      <c r="AV11" s="27">
        <f>SUMIF($BN$19:$BN$3309,"NA",AR19:AR3309)/SUMIF($BN$19:$BN$3309,"NA",AQ19:AQ3309)-1</f>
        <v>3.5206073497950463E-2</v>
      </c>
      <c r="AW11" s="27">
        <f>SUMIF($BN$19:$BN$3309,"NA",AS19:AS3309)/SUMIF($BN$19:$BN$3309,"NA",AR19:AR3309)-1</f>
        <v>6.753855392945729E-2</v>
      </c>
      <c r="AX11" s="26" t="e">
        <f t="shared" ref="AX11:BL11" ca="1" si="15">_xlfn.CONCAT(ROUND(SUMIF($BN$19:$BN$3309,"NA",AX19:AX3309),0)," (",ROUND((SUMIF($BN$19:$BN$3309,"NA",AX19:AX3309)*100/AX2),1),"%)")</f>
        <v>#NAME?</v>
      </c>
      <c r="AY11" s="26" t="e">
        <f t="shared" ca="1" si="15"/>
        <v>#NAME?</v>
      </c>
      <c r="AZ11" s="26" t="e">
        <f t="shared" ca="1" si="15"/>
        <v>#NAME?</v>
      </c>
      <c r="BA11" s="26" t="e">
        <f t="shared" ca="1" si="15"/>
        <v>#NAME?</v>
      </c>
      <c r="BB11" s="26" t="e">
        <f t="shared" ca="1" si="15"/>
        <v>#NAME?</v>
      </c>
      <c r="BC11" s="26" t="e">
        <f t="shared" ca="1" si="15"/>
        <v>#NAME?</v>
      </c>
      <c r="BD11" s="26" t="e">
        <f t="shared" ca="1" si="15"/>
        <v>#NAME?</v>
      </c>
      <c r="BE11" s="26" t="e">
        <f t="shared" ca="1" si="15"/>
        <v>#NAME?</v>
      </c>
      <c r="BF11" s="26" t="e">
        <f t="shared" ca="1" si="15"/>
        <v>#NAME?</v>
      </c>
      <c r="BG11" s="26" t="e">
        <f t="shared" ca="1" si="15"/>
        <v>#NAME?</v>
      </c>
      <c r="BH11" s="26" t="e">
        <f t="shared" ca="1" si="15"/>
        <v>#NAME?</v>
      </c>
      <c r="BI11" s="26" t="e">
        <f t="shared" ca="1" si="15"/>
        <v>#NAME?</v>
      </c>
      <c r="BJ11" s="26" t="e">
        <f t="shared" ca="1" si="15"/>
        <v>#NAME?</v>
      </c>
      <c r="BK11" s="26" t="e">
        <f t="shared" ca="1" si="15"/>
        <v>#NAME?</v>
      </c>
      <c r="BL11" s="26" t="e">
        <f t="shared" ca="1" si="15"/>
        <v>#NAME?</v>
      </c>
      <c r="BM11" s="26"/>
      <c r="BT11" s="24"/>
      <c r="BV11" s="24"/>
      <c r="BZ11" s="24"/>
      <c r="CB11" s="24"/>
      <c r="CF11" s="24"/>
      <c r="CH11" s="24"/>
      <c r="CL11" s="24"/>
      <c r="CN11" s="24"/>
      <c r="CR11" s="24"/>
      <c r="CT11" s="24"/>
      <c r="CX11" s="24"/>
      <c r="CZ11" s="24"/>
      <c r="DD11" s="24"/>
      <c r="DF11" s="24"/>
      <c r="DJ11" s="24"/>
      <c r="DL11" s="24"/>
      <c r="DP11" s="24"/>
      <c r="DR11" s="24"/>
      <c r="DV11" s="24"/>
      <c r="DX11" s="24"/>
      <c r="EB11" s="24"/>
      <c r="ED11" s="24"/>
      <c r="EH11" s="24"/>
      <c r="EJ11" s="24"/>
      <c r="EN11" s="24"/>
      <c r="EP11" s="24"/>
      <c r="ET11" s="24"/>
      <c r="EV11" s="24"/>
      <c r="EZ11" s="24"/>
      <c r="FB11" s="24"/>
      <c r="FF11" s="24"/>
      <c r="FH11" s="24"/>
      <c r="FL11" s="24"/>
      <c r="FN11" s="24"/>
      <c r="FR11" s="24"/>
      <c r="FT11" s="24"/>
      <c r="FX11" s="24"/>
      <c r="FZ11" s="24"/>
      <c r="GD11" s="24"/>
      <c r="GF11" s="24"/>
      <c r="GJ11" s="24"/>
      <c r="GL11" s="24"/>
      <c r="GP11" s="24"/>
      <c r="GR11" s="24"/>
      <c r="GV11" s="24"/>
      <c r="GX11" s="24"/>
    </row>
    <row r="12" spans="1:206" s="14" customFormat="1" ht="7" customHeight="1" x14ac:dyDescent="0.35">
      <c r="A12" s="29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T12" s="24"/>
      <c r="BV12" s="24"/>
      <c r="BZ12" s="24"/>
      <c r="CB12" s="24"/>
      <c r="CF12" s="24"/>
      <c r="CH12" s="24"/>
      <c r="CL12" s="24"/>
      <c r="CN12" s="24"/>
      <c r="CR12" s="24"/>
      <c r="CT12" s="24"/>
      <c r="CX12" s="24"/>
      <c r="CZ12" s="24"/>
      <c r="DD12" s="24"/>
      <c r="DF12" s="24"/>
      <c r="DJ12" s="24"/>
      <c r="DL12" s="24"/>
      <c r="DP12" s="24"/>
      <c r="DR12" s="24"/>
      <c r="DV12" s="24"/>
      <c r="DX12" s="24"/>
      <c r="EB12" s="24"/>
      <c r="ED12" s="24"/>
      <c r="EH12" s="24"/>
      <c r="EJ12" s="24"/>
      <c r="EN12" s="24"/>
      <c r="EP12" s="24"/>
      <c r="ET12" s="24"/>
      <c r="EV12" s="24"/>
      <c r="EZ12" s="24"/>
      <c r="FB12" s="24"/>
      <c r="FF12" s="24"/>
      <c r="FH12" s="24"/>
      <c r="FL12" s="24"/>
      <c r="FN12" s="24"/>
      <c r="FR12" s="24"/>
      <c r="FT12" s="24"/>
      <c r="FX12" s="24"/>
      <c r="FZ12" s="24"/>
      <c r="GD12" s="24"/>
      <c r="GF12" s="24"/>
      <c r="GJ12" s="24"/>
      <c r="GL12" s="24"/>
      <c r="GP12" s="24"/>
      <c r="GR12" s="24"/>
      <c r="GV12" s="24"/>
      <c r="GX12" s="24"/>
    </row>
    <row r="13" spans="1:206" s="14" customFormat="1" ht="15" customHeight="1" x14ac:dyDescent="0.35">
      <c r="A13" s="31" t="s">
        <v>9</v>
      </c>
      <c r="B13" s="32"/>
      <c r="C13" s="32"/>
      <c r="D13" s="32"/>
      <c r="E13" s="32"/>
      <c r="F13" s="26">
        <f t="shared" ref="F13:AT13" si="16">SUBTOTAL(9,F19:F3309)</f>
        <v>103190.77659583006</v>
      </c>
      <c r="G13" s="26">
        <f t="shared" si="16"/>
        <v>105903.63889558065</v>
      </c>
      <c r="H13" s="26">
        <f t="shared" si="16"/>
        <v>110811.75520738607</v>
      </c>
      <c r="I13" s="26">
        <f t="shared" si="16"/>
        <v>112757.64340140461</v>
      </c>
      <c r="J13" s="26">
        <f t="shared" si="16"/>
        <v>115706.32827631327</v>
      </c>
      <c r="K13" s="26">
        <f t="shared" si="16"/>
        <v>122716.03388222668</v>
      </c>
      <c r="L13" s="26">
        <f t="shared" si="16"/>
        <v>122529.44329196167</v>
      </c>
      <c r="M13" s="26">
        <f t="shared" si="16"/>
        <v>122610.66939364353</v>
      </c>
      <c r="N13" s="26">
        <f t="shared" si="16"/>
        <v>120077.96740401626</v>
      </c>
      <c r="O13" s="26">
        <f t="shared" si="16"/>
        <v>131293.33216333063</v>
      </c>
      <c r="P13" s="26">
        <f t="shared" si="16"/>
        <v>133927.00356406459</v>
      </c>
      <c r="Q13" s="26">
        <f t="shared" si="16"/>
        <v>140765.68758613156</v>
      </c>
      <c r="R13" s="26">
        <f t="shared" si="16"/>
        <v>144538.4420200515</v>
      </c>
      <c r="S13" s="26">
        <f t="shared" si="16"/>
        <v>149421.83720794797</v>
      </c>
      <c r="T13" s="26">
        <f t="shared" si="16"/>
        <v>160020.02773599065</v>
      </c>
      <c r="U13" s="26">
        <f t="shared" si="16"/>
        <v>167007.56780940274</v>
      </c>
      <c r="V13" s="26">
        <f t="shared" si="16"/>
        <v>178115.22755117234</v>
      </c>
      <c r="W13" s="26">
        <f t="shared" si="16"/>
        <v>182940.91631418062</v>
      </c>
      <c r="X13" s="26">
        <f t="shared" si="16"/>
        <v>182853.73111440736</v>
      </c>
      <c r="Y13" s="26">
        <f t="shared" si="16"/>
        <v>171075.12985451304</v>
      </c>
      <c r="Z13" s="26">
        <f t="shared" si="16"/>
        <v>172851.20969534139</v>
      </c>
      <c r="AA13" s="26">
        <f t="shared" si="16"/>
        <v>169096.00056829266</v>
      </c>
      <c r="AB13" s="26">
        <f t="shared" si="16"/>
        <v>108382.54339681956</v>
      </c>
      <c r="AC13" s="26">
        <f t="shared" si="16"/>
        <v>209094.41549141065</v>
      </c>
      <c r="AD13" s="26">
        <f t="shared" si="16"/>
        <v>223569.39860879068</v>
      </c>
      <c r="AE13" s="26">
        <f t="shared" si="16"/>
        <v>238422.36215853979</v>
      </c>
      <c r="AF13" s="26">
        <f t="shared" si="16"/>
        <v>245140.1126856053</v>
      </c>
      <c r="AG13" s="26">
        <f t="shared" si="16"/>
        <v>251371.29956734704</v>
      </c>
      <c r="AH13" s="26">
        <f t="shared" si="16"/>
        <v>274692.69115019625</v>
      </c>
      <c r="AI13" s="26">
        <f t="shared" si="16"/>
        <v>293960.27922799956</v>
      </c>
      <c r="AJ13" s="26">
        <f t="shared" si="16"/>
        <v>327027.59554539318</v>
      </c>
      <c r="AK13" s="26">
        <f t="shared" si="16"/>
        <v>361056.14386535255</v>
      </c>
      <c r="AL13" s="26">
        <f t="shared" si="16"/>
        <v>353928.86096892046</v>
      </c>
      <c r="AM13" s="26">
        <f t="shared" si="16"/>
        <v>341947.21026363457</v>
      </c>
      <c r="AN13" s="26">
        <f t="shared" si="16"/>
        <v>108382.54339681956</v>
      </c>
      <c r="AO13" s="26">
        <f t="shared" si="16"/>
        <v>432663.81410020153</v>
      </c>
      <c r="AP13" s="26">
        <f t="shared" si="16"/>
        <v>483562.47484414524</v>
      </c>
      <c r="AQ13" s="26">
        <f t="shared" si="16"/>
        <v>526063.99071754306</v>
      </c>
      <c r="AR13" s="26">
        <f t="shared" si="16"/>
        <v>620987.87477339269</v>
      </c>
      <c r="AS13" s="26">
        <f t="shared" si="16"/>
        <v>714985.00483427371</v>
      </c>
      <c r="AT13" s="26">
        <f t="shared" si="16"/>
        <v>450329.75366045348</v>
      </c>
      <c r="AU13" s="26">
        <f>AQ13-AP13</f>
        <v>42501.515873397817</v>
      </c>
      <c r="AV13" s="26">
        <f>AR13-AQ13</f>
        <v>94923.88405584963</v>
      </c>
      <c r="AW13" s="26">
        <f>AS13-AR13</f>
        <v>93997.130060881027</v>
      </c>
      <c r="AX13" s="26">
        <f t="shared" ref="AX13:BL13" si="17">SUBTOTAL(9,AX19:AX3309)</f>
        <v>81.226101681886405</v>
      </c>
      <c r="AY13" s="26">
        <f t="shared" si="17"/>
        <v>-2532.7019896272473</v>
      </c>
      <c r="AZ13" s="26">
        <f t="shared" si="17"/>
        <v>11215.364759314329</v>
      </c>
      <c r="BA13" s="26">
        <f t="shared" si="17"/>
        <v>2633.6714007340565</v>
      </c>
      <c r="BB13" s="26">
        <f t="shared" si="17"/>
        <v>6838.6840220668164</v>
      </c>
      <c r="BC13" s="26">
        <f t="shared" si="17"/>
        <v>3772.7544339199944</v>
      </c>
      <c r="BD13" s="26">
        <f t="shared" si="17"/>
        <v>4883.3951878965499</v>
      </c>
      <c r="BE13" s="26">
        <f t="shared" si="17"/>
        <v>10598.190528042574</v>
      </c>
      <c r="BF13" s="26">
        <f t="shared" si="17"/>
        <v>6987.5400734121358</v>
      </c>
      <c r="BG13" s="26">
        <f t="shared" si="17"/>
        <v>11107.659741769461</v>
      </c>
      <c r="BH13" s="26">
        <f t="shared" si="17"/>
        <v>4825.6887630085084</v>
      </c>
      <c r="BI13" s="26">
        <f t="shared" si="17"/>
        <v>-87.185199773274917</v>
      </c>
      <c r="BJ13" s="26">
        <f t="shared" si="17"/>
        <v>-11778.601259894314</v>
      </c>
      <c r="BK13" s="26">
        <f t="shared" si="17"/>
        <v>1776.0798408283172</v>
      </c>
      <c r="BL13" s="26">
        <f t="shared" si="17"/>
        <v>-3755.2091270485603</v>
      </c>
      <c r="BM13" s="26"/>
      <c r="BN13" s="32"/>
      <c r="BO13" s="32"/>
      <c r="BP13" s="32"/>
      <c r="BT13" s="24"/>
      <c r="BV13" s="24"/>
      <c r="BZ13" s="24"/>
      <c r="CB13" s="24"/>
      <c r="CF13" s="24"/>
      <c r="CH13" s="24"/>
      <c r="CL13" s="24"/>
      <c r="CN13" s="24"/>
      <c r="CR13" s="24"/>
      <c r="CT13" s="24"/>
      <c r="CX13" s="24"/>
      <c r="CZ13" s="24"/>
      <c r="DD13" s="24"/>
      <c r="DF13" s="24"/>
      <c r="DJ13" s="24"/>
      <c r="DL13" s="24"/>
      <c r="DP13" s="24"/>
      <c r="DR13" s="24"/>
      <c r="DV13" s="24"/>
      <c r="DX13" s="24"/>
      <c r="EB13" s="24"/>
      <c r="ED13" s="24"/>
      <c r="EH13" s="24"/>
      <c r="EJ13" s="24"/>
      <c r="EN13" s="24"/>
      <c r="EP13" s="24"/>
      <c r="ET13" s="24"/>
      <c r="EV13" s="24"/>
      <c r="EZ13" s="24"/>
      <c r="FB13" s="24"/>
      <c r="FF13" s="24"/>
      <c r="FH13" s="24"/>
      <c r="FL13" s="24"/>
      <c r="FN13" s="24"/>
      <c r="FR13" s="24"/>
      <c r="FT13" s="24"/>
      <c r="FX13" s="24"/>
      <c r="FZ13" s="24"/>
      <c r="GD13" s="24"/>
      <c r="GF13" s="24"/>
      <c r="GJ13" s="24"/>
      <c r="GL13" s="24"/>
      <c r="GP13" s="24"/>
      <c r="GR13" s="24"/>
      <c r="GV13" s="24"/>
      <c r="GX13" s="24"/>
    </row>
    <row r="14" spans="1:206" s="14" customFormat="1" ht="15" customHeight="1" x14ac:dyDescent="0.35">
      <c r="A14" s="31" t="s">
        <v>10</v>
      </c>
      <c r="B14" s="32"/>
      <c r="C14" s="32"/>
      <c r="D14" s="32"/>
      <c r="E14" s="32"/>
      <c r="F14" s="26"/>
      <c r="G14" s="27">
        <f t="shared" ref="G14:AB14" si="18">G13/F13-1</f>
        <v>2.6289775009409322E-2</v>
      </c>
      <c r="H14" s="27">
        <f t="shared" si="18"/>
        <v>4.634511488925086E-2</v>
      </c>
      <c r="I14" s="27">
        <f t="shared" si="18"/>
        <v>1.7560304774315361E-2</v>
      </c>
      <c r="J14" s="27">
        <f t="shared" si="18"/>
        <v>2.6150642971595861E-2</v>
      </c>
      <c r="K14" s="27">
        <f t="shared" si="18"/>
        <v>6.0581868860049015E-2</v>
      </c>
      <c r="L14" s="27">
        <f t="shared" si="18"/>
        <v>-1.5205070141370847E-3</v>
      </c>
      <c r="M14" s="27">
        <f t="shared" si="18"/>
        <v>6.6291088492365091E-4</v>
      </c>
      <c r="N14" s="27">
        <f t="shared" si="18"/>
        <v>-2.0656456751703911E-2</v>
      </c>
      <c r="O14" s="27">
        <f t="shared" si="18"/>
        <v>9.3400687917867264E-2</v>
      </c>
      <c r="P14" s="27">
        <f t="shared" si="18"/>
        <v>2.0059445192979419E-2</v>
      </c>
      <c r="Q14" s="27">
        <f t="shared" si="18"/>
        <v>5.1062771809089691E-2</v>
      </c>
      <c r="R14" s="27">
        <f t="shared" si="18"/>
        <v>2.6801662383892255E-2</v>
      </c>
      <c r="S14" s="27">
        <f t="shared" si="18"/>
        <v>3.3786134122152811E-2</v>
      </c>
      <c r="T14" s="27">
        <f t="shared" si="18"/>
        <v>7.0927989683953196E-2</v>
      </c>
      <c r="U14" s="27">
        <f t="shared" si="18"/>
        <v>4.3666659556768073E-2</v>
      </c>
      <c r="V14" s="27">
        <f t="shared" si="18"/>
        <v>6.6509918607078999E-2</v>
      </c>
      <c r="W14" s="27">
        <f t="shared" si="18"/>
        <v>2.7093072441669142E-2</v>
      </c>
      <c r="X14" s="27">
        <f t="shared" si="18"/>
        <v>-4.765757247193747E-4</v>
      </c>
      <c r="Y14" s="27">
        <f t="shared" si="18"/>
        <v>-6.441542750103757E-2</v>
      </c>
      <c r="Z14" s="27">
        <f t="shared" si="18"/>
        <v>1.0381870481926736E-2</v>
      </c>
      <c r="AA14" s="27">
        <f t="shared" si="18"/>
        <v>-2.1725096015627887E-2</v>
      </c>
      <c r="AB14" s="27">
        <f t="shared" si="18"/>
        <v>-0.35904726881433724</v>
      </c>
      <c r="AC14" s="27"/>
      <c r="AD14" s="27">
        <f t="shared" ref="AD14:AN14" si="19">AD13/AC13-1</f>
        <v>6.9227019207381169E-2</v>
      </c>
      <c r="AE14" s="27">
        <f t="shared" si="19"/>
        <v>6.6435583949211896E-2</v>
      </c>
      <c r="AF14" s="27">
        <f t="shared" si="19"/>
        <v>2.8175840832406873E-2</v>
      </c>
      <c r="AG14" s="27">
        <f t="shared" si="19"/>
        <v>2.5418879078893619E-2</v>
      </c>
      <c r="AH14" s="27">
        <f t="shared" si="19"/>
        <v>9.2776667913120114E-2</v>
      </c>
      <c r="AI14" s="27">
        <f t="shared" si="19"/>
        <v>7.0142339780231655E-2</v>
      </c>
      <c r="AJ14" s="27">
        <f t="shared" si="19"/>
        <v>0.11248906282248483</v>
      </c>
      <c r="AK14" s="27">
        <f t="shared" si="19"/>
        <v>0.10405405777212473</v>
      </c>
      <c r="AL14" s="27">
        <f t="shared" si="19"/>
        <v>-1.9740095875753982E-2</v>
      </c>
      <c r="AM14" s="27">
        <f t="shared" si="19"/>
        <v>-3.3853273995471223E-2</v>
      </c>
      <c r="AN14" s="27">
        <f t="shared" si="19"/>
        <v>-0.68304305418003342</v>
      </c>
      <c r="AO14" s="27"/>
      <c r="AP14" s="27">
        <f t="shared" ref="AP14:AW14" si="20">AP13/AO13-1</f>
        <v>0.11764020721214274</v>
      </c>
      <c r="AQ14" s="27">
        <f t="shared" si="20"/>
        <v>8.7892502177916665E-2</v>
      </c>
      <c r="AR14" s="27">
        <f t="shared" si="20"/>
        <v>0.18044170620075128</v>
      </c>
      <c r="AS14" s="27">
        <f t="shared" si="20"/>
        <v>0.15136709407600257</v>
      </c>
      <c r="AT14" s="27">
        <f t="shared" si="20"/>
        <v>-0.37015496742503662</v>
      </c>
      <c r="AU14" s="27"/>
      <c r="AV14" s="27"/>
      <c r="AW14" s="27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32"/>
      <c r="BO14" s="32"/>
      <c r="BP14" s="32"/>
      <c r="BT14" s="24"/>
      <c r="BV14" s="24"/>
      <c r="BZ14" s="24"/>
      <c r="CB14" s="24"/>
      <c r="CF14" s="24"/>
      <c r="CH14" s="24"/>
      <c r="CL14" s="24"/>
      <c r="CN14" s="24"/>
      <c r="CR14" s="24"/>
      <c r="CT14" s="24"/>
      <c r="CX14" s="24"/>
      <c r="CZ14" s="24"/>
      <c r="DD14" s="24"/>
      <c r="DF14" s="24"/>
      <c r="DJ14" s="24"/>
      <c r="DL14" s="24"/>
      <c r="DP14" s="24"/>
      <c r="DR14" s="24"/>
      <c r="DV14" s="24"/>
      <c r="DX14" s="24"/>
      <c r="EB14" s="24"/>
      <c r="ED14" s="24"/>
      <c r="EH14" s="24"/>
      <c r="EJ14" s="24"/>
      <c r="EN14" s="24"/>
      <c r="EP14" s="24"/>
      <c r="ET14" s="24"/>
      <c r="EV14" s="24"/>
      <c r="EZ14" s="24"/>
      <c r="FB14" s="24"/>
      <c r="FF14" s="24"/>
      <c r="FH14" s="24"/>
      <c r="FL14" s="24"/>
      <c r="FN14" s="24"/>
      <c r="FR14" s="24"/>
      <c r="FT14" s="24"/>
      <c r="FX14" s="24"/>
      <c r="FZ14" s="24"/>
      <c r="GD14" s="24"/>
      <c r="GF14" s="24"/>
      <c r="GJ14" s="24"/>
      <c r="GL14" s="24"/>
      <c r="GP14" s="24"/>
      <c r="GR14" s="24"/>
      <c r="GV14" s="24"/>
      <c r="GX14" s="24"/>
    </row>
    <row r="15" spans="1:206" s="14" customFormat="1" ht="15" customHeight="1" x14ac:dyDescent="0.35">
      <c r="A15" s="31" t="s">
        <v>11</v>
      </c>
      <c r="B15" s="32"/>
      <c r="C15" s="32"/>
      <c r="D15" s="32"/>
      <c r="E15" s="32"/>
      <c r="F15" s="26"/>
      <c r="G15" s="26"/>
      <c r="H15" s="26"/>
      <c r="I15" s="26"/>
      <c r="J15" s="27">
        <f t="shared" ref="J15:AB15" si="21">J13/F13-1</f>
        <v>0.12128556537085866</v>
      </c>
      <c r="K15" s="27">
        <f t="shared" si="21"/>
        <v>0.15875181591468057</v>
      </c>
      <c r="L15" s="27">
        <f t="shared" si="21"/>
        <v>0.1057440888166219</v>
      </c>
      <c r="M15" s="27">
        <f t="shared" si="21"/>
        <v>8.7382333427839187E-2</v>
      </c>
      <c r="N15" s="27">
        <f t="shared" si="21"/>
        <v>3.7782195605267743E-2</v>
      </c>
      <c r="O15" s="27">
        <f t="shared" si="21"/>
        <v>6.9895497839636667E-2</v>
      </c>
      <c r="P15" s="27">
        <f t="shared" si="21"/>
        <v>9.3018950922228116E-2</v>
      </c>
      <c r="Q15" s="27">
        <f t="shared" si="21"/>
        <v>0.14807045979172551</v>
      </c>
      <c r="R15" s="27">
        <f t="shared" si="21"/>
        <v>0.20370493559184877</v>
      </c>
      <c r="S15" s="27">
        <f t="shared" si="21"/>
        <v>0.13807635731314405</v>
      </c>
      <c r="T15" s="27">
        <f t="shared" si="21"/>
        <v>0.19483019463990581</v>
      </c>
      <c r="U15" s="27">
        <f t="shared" si="21"/>
        <v>0.18642242064291636</v>
      </c>
      <c r="V15" s="27">
        <f t="shared" si="21"/>
        <v>0.232303496992605</v>
      </c>
      <c r="W15" s="27">
        <f t="shared" si="21"/>
        <v>0.22432517048752842</v>
      </c>
      <c r="X15" s="27">
        <f t="shared" si="21"/>
        <v>0.14269278478122094</v>
      </c>
      <c r="Y15" s="27">
        <f t="shared" si="21"/>
        <v>2.4355555250959782E-2</v>
      </c>
      <c r="Z15" s="27">
        <f t="shared" si="21"/>
        <v>-2.9554002362423559E-2</v>
      </c>
      <c r="AA15" s="27">
        <f t="shared" si="21"/>
        <v>-7.567971137802143E-2</v>
      </c>
      <c r="AB15" s="27">
        <f t="shared" si="21"/>
        <v>-0.40727190669679525</v>
      </c>
      <c r="AC15" s="27"/>
      <c r="AD15" s="27"/>
      <c r="AE15" s="27">
        <f t="shared" ref="AE15:AN15" si="22">AE13/AC13-1</f>
        <v>0.14026174060269869</v>
      </c>
      <c r="AF15" s="27">
        <f t="shared" si="22"/>
        <v>9.6483303220579852E-2</v>
      </c>
      <c r="AG15" s="27">
        <f t="shared" si="22"/>
        <v>5.4310918202365555E-2</v>
      </c>
      <c r="AH15" s="27">
        <f t="shared" si="22"/>
        <v>0.12055382589504005</v>
      </c>
      <c r="AI15" s="27">
        <f t="shared" si="22"/>
        <v>0.16942658025779167</v>
      </c>
      <c r="AJ15" s="27">
        <f t="shared" si="22"/>
        <v>0.19052164866877108</v>
      </c>
      <c r="AK15" s="27">
        <f t="shared" si="22"/>
        <v>0.22824806403627251</v>
      </c>
      <c r="AL15" s="27">
        <f t="shared" si="22"/>
        <v>8.2259924819687802E-2</v>
      </c>
      <c r="AM15" s="27">
        <f t="shared" si="22"/>
        <v>-5.2925102996846385E-2</v>
      </c>
      <c r="AN15" s="27">
        <f t="shared" si="22"/>
        <v>-0.69377308451164443</v>
      </c>
      <c r="AO15" s="27"/>
      <c r="AP15" s="27">
        <f>AP13/AO13-1</f>
        <v>0.11764020721214274</v>
      </c>
      <c r="AQ15" s="27">
        <f>AQ13/AP13-1</f>
        <v>8.7892502177916665E-2</v>
      </c>
      <c r="AR15" s="27">
        <f>AR13/AQ13-1</f>
        <v>0.18044170620075128</v>
      </c>
      <c r="AS15" s="27">
        <f>AS13/AR13-1</f>
        <v>0.15136709407600257</v>
      </c>
      <c r="AT15" s="27">
        <f>AT13/AS13-1</f>
        <v>-0.37015496742503662</v>
      </c>
      <c r="AU15" s="27"/>
      <c r="AV15" s="27"/>
      <c r="AW15" s="27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32"/>
      <c r="BO15" s="32"/>
      <c r="BP15" s="32"/>
      <c r="BT15" s="24"/>
      <c r="BV15" s="24"/>
      <c r="BZ15" s="24"/>
      <c r="CB15" s="24"/>
      <c r="CF15" s="24"/>
      <c r="CH15" s="24"/>
      <c r="CL15" s="24"/>
      <c r="CN15" s="24"/>
      <c r="CR15" s="24"/>
      <c r="CT15" s="24"/>
      <c r="CX15" s="24"/>
      <c r="CZ15" s="24"/>
      <c r="DD15" s="24"/>
      <c r="DF15" s="24"/>
      <c r="DJ15" s="24"/>
      <c r="DL15" s="24"/>
      <c r="DP15" s="24"/>
      <c r="DR15" s="24"/>
      <c r="DV15" s="24"/>
      <c r="DX15" s="24"/>
      <c r="EB15" s="24"/>
      <c r="ED15" s="24"/>
      <c r="EH15" s="24"/>
      <c r="EJ15" s="24"/>
      <c r="EN15" s="24"/>
      <c r="EP15" s="24"/>
      <c r="ET15" s="24"/>
      <c r="EV15" s="24"/>
      <c r="EZ15" s="24"/>
      <c r="FB15" s="24"/>
      <c r="FF15" s="24"/>
      <c r="FH15" s="24"/>
      <c r="FL15" s="24"/>
      <c r="FN15" s="24"/>
      <c r="FR15" s="24"/>
      <c r="FT15" s="24"/>
      <c r="FX15" s="24"/>
      <c r="FZ15" s="24"/>
      <c r="GD15" s="24"/>
      <c r="GF15" s="24"/>
      <c r="GJ15" s="24"/>
      <c r="GL15" s="24"/>
      <c r="GP15" s="24"/>
      <c r="GR15" s="24"/>
      <c r="GV15" s="24"/>
      <c r="GX15" s="24"/>
    </row>
    <row r="16" spans="1:206" s="14" customFormat="1" ht="15" customHeight="1" x14ac:dyDescent="0.35">
      <c r="A16" s="31" t="s">
        <v>12</v>
      </c>
      <c r="B16" s="32"/>
      <c r="C16" s="32"/>
      <c r="D16" s="32"/>
      <c r="E16" s="32"/>
      <c r="F16" s="28">
        <f t="shared" ref="F16:AW16" si="23">F13/F2</f>
        <v>1</v>
      </c>
      <c r="G16" s="28">
        <f t="shared" si="23"/>
        <v>1</v>
      </c>
      <c r="H16" s="28">
        <f t="shared" si="23"/>
        <v>1</v>
      </c>
      <c r="I16" s="28">
        <f t="shared" si="23"/>
        <v>1</v>
      </c>
      <c r="J16" s="28">
        <f t="shared" si="23"/>
        <v>1</v>
      </c>
      <c r="K16" s="28">
        <f t="shared" si="23"/>
        <v>1</v>
      </c>
      <c r="L16" s="28">
        <f t="shared" si="23"/>
        <v>1</v>
      </c>
      <c r="M16" s="28">
        <f t="shared" si="23"/>
        <v>1</v>
      </c>
      <c r="N16" s="28">
        <f t="shared" si="23"/>
        <v>1</v>
      </c>
      <c r="O16" s="28">
        <f t="shared" si="23"/>
        <v>1</v>
      </c>
      <c r="P16" s="28">
        <f t="shared" si="23"/>
        <v>1</v>
      </c>
      <c r="Q16" s="28">
        <f t="shared" si="23"/>
        <v>1</v>
      </c>
      <c r="R16" s="28">
        <f t="shared" si="23"/>
        <v>1</v>
      </c>
      <c r="S16" s="28">
        <f t="shared" si="23"/>
        <v>1</v>
      </c>
      <c r="T16" s="28">
        <f t="shared" si="23"/>
        <v>1</v>
      </c>
      <c r="U16" s="28">
        <f t="shared" si="23"/>
        <v>1</v>
      </c>
      <c r="V16" s="28">
        <f t="shared" si="23"/>
        <v>1</v>
      </c>
      <c r="W16" s="28">
        <f t="shared" si="23"/>
        <v>1</v>
      </c>
      <c r="X16" s="28">
        <f t="shared" si="23"/>
        <v>1</v>
      </c>
      <c r="Y16" s="28">
        <f t="shared" si="23"/>
        <v>1</v>
      </c>
      <c r="Z16" s="28">
        <f t="shared" si="23"/>
        <v>1</v>
      </c>
      <c r="AA16" s="28">
        <f t="shared" si="23"/>
        <v>1</v>
      </c>
      <c r="AB16" s="28">
        <f t="shared" si="23"/>
        <v>1</v>
      </c>
      <c r="AC16" s="28">
        <f t="shared" si="23"/>
        <v>1</v>
      </c>
      <c r="AD16" s="28">
        <f t="shared" si="23"/>
        <v>1</v>
      </c>
      <c r="AE16" s="28">
        <f t="shared" si="23"/>
        <v>1</v>
      </c>
      <c r="AF16" s="28">
        <f t="shared" si="23"/>
        <v>1</v>
      </c>
      <c r="AG16" s="28">
        <f t="shared" si="23"/>
        <v>1</v>
      </c>
      <c r="AH16" s="28">
        <f t="shared" si="23"/>
        <v>1</v>
      </c>
      <c r="AI16" s="28">
        <f t="shared" si="23"/>
        <v>1</v>
      </c>
      <c r="AJ16" s="28">
        <f t="shared" si="23"/>
        <v>1</v>
      </c>
      <c r="AK16" s="28">
        <f t="shared" si="23"/>
        <v>1</v>
      </c>
      <c r="AL16" s="28">
        <f t="shared" si="23"/>
        <v>1</v>
      </c>
      <c r="AM16" s="28">
        <f t="shared" si="23"/>
        <v>1</v>
      </c>
      <c r="AN16" s="28">
        <f t="shared" si="23"/>
        <v>1</v>
      </c>
      <c r="AO16" s="28">
        <f t="shared" si="23"/>
        <v>1</v>
      </c>
      <c r="AP16" s="28">
        <f t="shared" si="23"/>
        <v>1</v>
      </c>
      <c r="AQ16" s="28">
        <f t="shared" si="23"/>
        <v>1</v>
      </c>
      <c r="AR16" s="28">
        <f t="shared" si="23"/>
        <v>1</v>
      </c>
      <c r="AS16" s="28">
        <f t="shared" si="23"/>
        <v>1</v>
      </c>
      <c r="AT16" s="28">
        <f t="shared" si="23"/>
        <v>1</v>
      </c>
      <c r="AU16" s="28">
        <f t="shared" si="23"/>
        <v>1</v>
      </c>
      <c r="AV16" s="28">
        <f t="shared" si="23"/>
        <v>1</v>
      </c>
      <c r="AW16" s="28">
        <f t="shared" si="23"/>
        <v>1</v>
      </c>
      <c r="AX16" s="28">
        <f t="shared" ref="AX16:BL16" si="24">AX13/AX2</f>
        <v>1.0000000000002442</v>
      </c>
      <c r="AY16" s="28">
        <f t="shared" si="24"/>
        <v>0.99999999999999156</v>
      </c>
      <c r="AZ16" s="28">
        <f t="shared" si="24"/>
        <v>0.99999999999999645</v>
      </c>
      <c r="BA16" s="28">
        <f t="shared" si="24"/>
        <v>1.0000000000000362</v>
      </c>
      <c r="BB16" s="28">
        <f t="shared" si="24"/>
        <v>0.99999999999997768</v>
      </c>
      <c r="BC16" s="28">
        <f t="shared" si="24"/>
        <v>1.0000000000000151</v>
      </c>
      <c r="BD16" s="28">
        <f t="shared" si="24"/>
        <v>1.0000000000000158</v>
      </c>
      <c r="BE16" s="28">
        <f t="shared" si="24"/>
        <v>0.99999999999999079</v>
      </c>
      <c r="BF16" s="28">
        <f t="shared" si="24"/>
        <v>1.0000000000000062</v>
      </c>
      <c r="BG16" s="28">
        <f t="shared" si="24"/>
        <v>0.99999999999998723</v>
      </c>
      <c r="BH16" s="28">
        <f t="shared" si="24"/>
        <v>1.0000000000000477</v>
      </c>
      <c r="BI16" s="28">
        <f t="shared" si="24"/>
        <v>1.0000000000001799</v>
      </c>
      <c r="BJ16" s="28">
        <f t="shared" si="24"/>
        <v>0.99999999999999956</v>
      </c>
      <c r="BK16" s="28">
        <f t="shared" si="24"/>
        <v>0.99999999999998468</v>
      </c>
      <c r="BL16" s="28">
        <f t="shared" si="24"/>
        <v>0.99999999999995504</v>
      </c>
      <c r="BM16" s="28"/>
      <c r="BN16" s="32"/>
      <c r="BO16" s="32"/>
      <c r="BP16" s="32"/>
      <c r="BT16" s="24"/>
      <c r="BV16" s="24"/>
      <c r="BZ16" s="24"/>
      <c r="CB16" s="24"/>
      <c r="CF16" s="24"/>
      <c r="CH16" s="24"/>
      <c r="CL16" s="24"/>
      <c r="CN16" s="24"/>
      <c r="CR16" s="24"/>
      <c r="CT16" s="24"/>
      <c r="CX16" s="24"/>
      <c r="CZ16" s="24"/>
      <c r="DD16" s="24"/>
      <c r="DF16" s="24"/>
      <c r="DJ16" s="24"/>
      <c r="DL16" s="24"/>
      <c r="DP16" s="24"/>
      <c r="DR16" s="24"/>
      <c r="DV16" s="24"/>
      <c r="DX16" s="24"/>
      <c r="EB16" s="24"/>
      <c r="ED16" s="24"/>
      <c r="EH16" s="24"/>
      <c r="EJ16" s="24"/>
      <c r="EN16" s="24"/>
      <c r="EP16" s="24"/>
      <c r="ET16" s="24"/>
      <c r="EV16" s="24"/>
      <c r="EZ16" s="24"/>
      <c r="FB16" s="24"/>
      <c r="FF16" s="24"/>
      <c r="FH16" s="24"/>
      <c r="FL16" s="24"/>
      <c r="FN16" s="24"/>
      <c r="FR16" s="24"/>
      <c r="FT16" s="24"/>
      <c r="FX16" s="24"/>
      <c r="FZ16" s="24"/>
      <c r="GD16" s="24"/>
      <c r="GF16" s="24"/>
      <c r="GJ16" s="24"/>
      <c r="GL16" s="24"/>
      <c r="GP16" s="24"/>
      <c r="GR16" s="24"/>
      <c r="GV16" s="24"/>
      <c r="GX16" s="24"/>
    </row>
    <row r="17" spans="1:208" s="14" customFormat="1" ht="15" customHeight="1" x14ac:dyDescent="0.35">
      <c r="A17" s="33"/>
      <c r="BR17" s="6">
        <f>SUBTOTAL(9,BR19:BR122105)</f>
        <v>120101.77138630733</v>
      </c>
      <c r="BS17" s="6">
        <f>SUBTOTAL(9,BS19:BS122105)</f>
        <v>59087.779564638833</v>
      </c>
      <c r="BT17" s="7">
        <f>BS17/BR17</f>
        <v>0.49198091653938225</v>
      </c>
      <c r="BU17" s="6">
        <f>SUBTOTAL(9,BU19:BU122105)</f>
        <v>33799.4114438084</v>
      </c>
      <c r="BV17" s="7">
        <f>BU17/BR17</f>
        <v>0.28142308854956516</v>
      </c>
      <c r="BW17" s="6">
        <f>SUBTOTAL(9,BW19:BW122105)</f>
        <v>18489.654215053757</v>
      </c>
      <c r="BX17" s="6">
        <f>SUBTOTAL(9,BX19:BX122105)</f>
        <v>134703.44982093174</v>
      </c>
      <c r="BY17" s="6">
        <f>SUBTOTAL(9,BY19:BY122105)</f>
        <v>70353.389412444652</v>
      </c>
      <c r="BZ17" s="7">
        <f>BY17/BX17</f>
        <v>0.52228350132063472</v>
      </c>
      <c r="CA17" s="6">
        <f>SUBTOTAL(9,CA19:CA122105)</f>
        <v>46843.199319157335</v>
      </c>
      <c r="CB17" s="7">
        <f>CA17/BX17</f>
        <v>0.3477505541352387</v>
      </c>
      <c r="CC17" s="6">
        <f>SUBTOTAL(9,CC19:CC122105)</f>
        <v>19552.008204301073</v>
      </c>
      <c r="CD17" s="6">
        <f>SUBTOTAL(9,CD19:CD122105)</f>
        <v>138544.01397855376</v>
      </c>
      <c r="CE17" s="6">
        <f>SUBTOTAL(9,CE19:CE122105)</f>
        <v>69402.386280891631</v>
      </c>
      <c r="CF17" s="7">
        <f>CE17/CD17</f>
        <v>0.50094106766413549</v>
      </c>
      <c r="CG17" s="6">
        <f>SUBTOTAL(9,CG19:CG122105)</f>
        <v>43761.287375616019</v>
      </c>
      <c r="CH17" s="7">
        <f>CG17/CD17</f>
        <v>0.31586559475886233</v>
      </c>
      <c r="CI17" s="6">
        <f>SUBTOTAL(9,CI19:CI122105)</f>
        <v>21064.364096774199</v>
      </c>
      <c r="CJ17" s="6">
        <f>SUBTOTAL(9,CJ19:CJ122105)</f>
        <v>146579.32765516336</v>
      </c>
      <c r="CK17" s="6">
        <f>SUBTOTAL(9,CK19:CK122105)</f>
        <v>68955.191162314106</v>
      </c>
      <c r="CL17" s="7">
        <f>CK17/CJ17</f>
        <v>0.47042916805114099</v>
      </c>
      <c r="CM17" s="6">
        <f>SUBTOTAL(9,CM19:CM122105)</f>
        <v>40917.936409970149</v>
      </c>
      <c r="CN17" s="7">
        <f>CM17/CJ17</f>
        <v>0.27915216329980747</v>
      </c>
      <c r="CO17" s="6">
        <f>SUBTOTAL(9,CO19:CO122105)</f>
        <v>22090.773617511506</v>
      </c>
      <c r="CP17" s="6">
        <f>SUBTOTAL(9,CP19:CP122105)</f>
        <v>151066.09099411065</v>
      </c>
      <c r="CQ17" s="6">
        <f>SUBTOTAL(9,CQ19:CQ122105)</f>
        <v>74867.560817289355</v>
      </c>
      <c r="CR17" s="7">
        <f>CQ17/CP17</f>
        <v>0.49559474482071614</v>
      </c>
      <c r="CS17" s="6">
        <f>SUBTOTAL(9,CS19:CS122105)</f>
        <v>48229.994367136038</v>
      </c>
      <c r="CT17" s="7">
        <f>CS17/CP17</f>
        <v>0.31926419787360683</v>
      </c>
      <c r="CU17" s="6">
        <f>SUBTOTAL(9,CU19:CU122105)</f>
        <v>23133.200720430152</v>
      </c>
      <c r="CV17" s="6">
        <f>SUBTOTAL(9,CV19:CV122105)</f>
        <v>154054.89109915149</v>
      </c>
      <c r="CW17" s="6">
        <f>SUBTOTAL(9,CW19:CW122105)</f>
        <v>70042.548537838622</v>
      </c>
      <c r="CX17" s="7">
        <f>CW17/CV17</f>
        <v>0.45465968680448088</v>
      </c>
      <c r="CY17" s="6">
        <f>SUBTOTAL(9,CY19:CY122105)</f>
        <v>42887.889831301654</v>
      </c>
      <c r="CZ17" s="7">
        <f>CY17/CV17</f>
        <v>0.27839356170586316</v>
      </c>
      <c r="DA17" s="6">
        <f>SUBTOTAL(9,DA19:DA122105)</f>
        <v>24632.618731182763</v>
      </c>
      <c r="DB17" s="6">
        <f>SUBTOTAL(9,DB19:DB122105)</f>
        <v>163540.93197637764</v>
      </c>
      <c r="DC17" s="6">
        <f>SUBTOTAL(9,DC19:DC122105)</f>
        <v>75284.357496791723</v>
      </c>
      <c r="DD17" s="7">
        <f>DC17/DB17</f>
        <v>0.46033954060911203</v>
      </c>
      <c r="DE17" s="6">
        <f>SUBTOTAL(9,DE19:DE122105)</f>
        <v>44888.863432471328</v>
      </c>
      <c r="DF17" s="7">
        <f>DE17/DB17</f>
        <v>0.27448090756236621</v>
      </c>
      <c r="DG17" s="6">
        <f>SUBTOTAL(9,DG19:DG122105)</f>
        <v>26175.127795698947</v>
      </c>
      <c r="DH17" s="6">
        <f>SUBTOTAL(9,DH19:DH122105)</f>
        <v>170168.17342693059</v>
      </c>
      <c r="DI17" s="6">
        <f>SUBTOTAL(9,DI19:DI122105)</f>
        <v>81147.339524259558</v>
      </c>
      <c r="DJ17" s="7">
        <f>DI17/DH17</f>
        <v>0.47686554947423138</v>
      </c>
      <c r="DK17" s="6">
        <f>SUBTOTAL(9,DK19:DK122105)</f>
        <v>46355.093211806459</v>
      </c>
      <c r="DL17" s="7">
        <f>DK17/DH17</f>
        <v>0.27240753825045383</v>
      </c>
      <c r="DM17" s="6">
        <f>SUBTOTAL(9,DM19:DM122105)</f>
        <v>27838.096013824892</v>
      </c>
      <c r="DN17" s="6">
        <f>SUBTOTAL(9,DN19:DN122105)</f>
        <v>178388.07150078411</v>
      </c>
      <c r="DO17" s="6">
        <f>SUBTOTAL(9,DO19:DO122105)</f>
        <v>81887.479881931053</v>
      </c>
      <c r="DP17" s="7">
        <f>DO17/DN17</f>
        <v>0.45904123068885305</v>
      </c>
      <c r="DQ17" s="6">
        <f>SUBTOTAL(9,DQ19:DQ122105)</f>
        <v>48744.687674375782</v>
      </c>
      <c r="DR17" s="7">
        <f>DQ17/DN17</f>
        <v>0.27325082481292212</v>
      </c>
      <c r="DS17" s="6">
        <f>SUBTOTAL(9,DS19:DS122105)</f>
        <v>29308.463311827927</v>
      </c>
      <c r="DT17" s="6">
        <f>SUBTOTAL(9,DT19:DT122105)</f>
        <v>180207.73509072969</v>
      </c>
      <c r="DU17" s="6">
        <f>SUBTOTAL(9,DU19:DU122105)</f>
        <v>82781.65960357507</v>
      </c>
      <c r="DV17" s="7">
        <f>DU17/DT17</f>
        <v>0.45936795977096517</v>
      </c>
      <c r="DW17" s="6">
        <f>SUBTOTAL(9,DW19:DW122105)</f>
        <v>50091.093774915214</v>
      </c>
      <c r="DX17" s="7">
        <f>DW17/DT17</f>
        <v>0.27796306162826867</v>
      </c>
      <c r="DY17" s="6">
        <f>SUBTOTAL(9,DY19:DY122105)</f>
        <v>30315.491817204322</v>
      </c>
      <c r="DZ17" s="6">
        <f>SUBTOTAL(9,DZ19:DZ122105)</f>
        <v>180347.96264646889</v>
      </c>
      <c r="EA17" s="6">
        <f>SUBTOTAL(9,EA19:EA122105)</f>
        <v>85481.955044771705</v>
      </c>
      <c r="EB17" s="7">
        <f>EA17/DZ17</f>
        <v>0.4739834805472109</v>
      </c>
      <c r="EC17" s="6">
        <f>SUBTOTAL(9,EC19:EC122105)</f>
        <v>51614.567832961337</v>
      </c>
      <c r="ED17" s="7">
        <f>EC17/DZ17</f>
        <v>0.28619434938746685</v>
      </c>
      <c r="EE17" s="6">
        <f>SUBTOTAL(9,EE19:EE122105)</f>
        <v>30461.717397849476</v>
      </c>
      <c r="EF17" s="6">
        <f>SUBTOTAL(9,EF19:EF122105)</f>
        <v>170827.09902869395</v>
      </c>
      <c r="EG17" s="6">
        <f>SUBTOTAL(9,EG19:EG122105)</f>
        <v>81347.448134420032</v>
      </c>
      <c r="EH17" s="7">
        <f>EG17/EF17</f>
        <v>0.4761975623127338</v>
      </c>
      <c r="EI17" s="6">
        <f>SUBTOTAL(9,EI19:EI122105)</f>
        <v>47861.374075962078</v>
      </c>
      <c r="EJ17" s="7">
        <f>EI17/EF17</f>
        <v>0.28017436547302588</v>
      </c>
      <c r="EK17" s="6">
        <f>SUBTOTAL(9,EK19:EK122105)</f>
        <v>29983.19670506908</v>
      </c>
      <c r="EL17" s="6">
        <f>SUBTOTAL(9,EL19:EL122105)</f>
        <v>172905.84714938269</v>
      </c>
      <c r="EM17" s="6">
        <f>SUBTOTAL(9,EM19:EM122105)</f>
        <v>82263.088408814147</v>
      </c>
      <c r="EN17" s="7">
        <f>EM17/EL17</f>
        <v>0.47576811175010536</v>
      </c>
      <c r="EO17" s="6">
        <f>SUBTOTAL(9,EO19:EO122105)</f>
        <v>50198.746504962641</v>
      </c>
      <c r="EP17" s="7">
        <f>EO17/EL17</f>
        <v>0.29032416967133123</v>
      </c>
      <c r="EQ17" s="6">
        <f>SUBTOTAL(9,EQ19:EQ122105)</f>
        <v>30084.285021505351</v>
      </c>
      <c r="ER17" s="6">
        <f>SUBTOTAL(9,ER19:ER122105)</f>
        <v>168909.746204625</v>
      </c>
      <c r="ES17" s="6">
        <f>SUBTOTAL(9,ES19:ES122105)</f>
        <v>74610.289170733507</v>
      </c>
      <c r="ET17" s="7">
        <f>ES17/ER17</f>
        <v>0.44171689820874627</v>
      </c>
      <c r="EU17" s="6">
        <f>SUBTOTAL(9,EU19:EU122105)</f>
        <v>41595.641769925649</v>
      </c>
      <c r="EV17" s="7">
        <f>EU17/ER17</f>
        <v>0.24625957178062882</v>
      </c>
      <c r="EW17" s="6">
        <f>SUBTOTAL(9,EW19:EW122105)</f>
        <v>30339.590666666667</v>
      </c>
      <c r="EX17" s="6">
        <f>SUBTOTAL(9,EX19:EX122105)</f>
        <v>107869.27192665348</v>
      </c>
      <c r="EY17" s="6">
        <f>SUBTOTAL(9,EY19:EY122105)</f>
        <v>45561.365065344617</v>
      </c>
      <c r="EZ17" s="7">
        <f>EY17/EX17</f>
        <v>0.42237575401755195</v>
      </c>
      <c r="FA17" s="6">
        <f>SUBTOTAL(9,FA19:FA122105)</f>
        <v>23655.927601739328</v>
      </c>
      <c r="FB17" s="7">
        <f>FA17/EX17</f>
        <v>0.21930181950077823</v>
      </c>
      <c r="FC17" s="6">
        <f>SUBTOTAL(9,FC19:FC122105)</f>
        <v>20097.970322580659</v>
      </c>
      <c r="FD17" s="6">
        <f>SUBTOTAL(9,FD19:FD122105)</f>
        <v>254805.221207239</v>
      </c>
      <c r="FE17" s="6">
        <f>SUBTOTAL(9,FE19:FE122105)</f>
        <v>129441.16897708345</v>
      </c>
      <c r="FF17" s="7">
        <f>FE17/FD17</f>
        <v>0.50800045761937485</v>
      </c>
      <c r="FG17" s="6">
        <f>SUBTOTAL(9,FG19:FG122105)</f>
        <v>80642.610762965647</v>
      </c>
      <c r="FH17" s="7">
        <f>FG17/FD17</f>
        <v>0.31648727754042821</v>
      </c>
      <c r="FI17" s="6">
        <f>SUBTOTAL(9,FI19:FI122105)</f>
        <v>38041.662419354798</v>
      </c>
      <c r="FJ17" s="6">
        <f>SUBTOTAL(9,FJ19:FJ122105)</f>
        <v>285123.34163371712</v>
      </c>
      <c r="FK17" s="6">
        <f>SUBTOTAL(9,FK19:FK122105)</f>
        <v>138357.57744320555</v>
      </c>
      <c r="FL17" s="7">
        <f>FK17/FJ17</f>
        <v>0.48525517641044702</v>
      </c>
      <c r="FM17" s="6">
        <f>SUBTOTAL(9,FM19:FM122105)</f>
        <v>84679.223785586088</v>
      </c>
      <c r="FN17" s="7">
        <f>FM17/FJ17</f>
        <v>0.29699155214857509</v>
      </c>
      <c r="FO17" s="6">
        <f>SUBTOTAL(9,FO19:FO122105)</f>
        <v>43155.137714285738</v>
      </c>
      <c r="FP17" s="6">
        <f>SUBTOTAL(9,FP19:FP122105)</f>
        <v>305120.98209326278</v>
      </c>
      <c r="FQ17" s="6">
        <f>SUBTOTAL(9,FQ19:FQ122105)</f>
        <v>144910.10935512776</v>
      </c>
      <c r="FR17" s="7">
        <f>FQ17/FP17</f>
        <v>0.47492672696902494</v>
      </c>
      <c r="FS17" s="6">
        <f>SUBTOTAL(9,FS19:FS122105)</f>
        <v>91117.88419843775</v>
      </c>
      <c r="FT17" s="7">
        <f>FS17/FP17</f>
        <v>0.29862870646695416</v>
      </c>
      <c r="FU17" s="6">
        <f>SUBTOTAL(9,FU19:FU122105)</f>
        <v>47765.819451612908</v>
      </c>
      <c r="FV17" s="6">
        <f>SUBTOTAL(9,FV19:FV122105)</f>
        <v>333709.10540330788</v>
      </c>
      <c r="FW17" s="6">
        <f>SUBTOTAL(9,FW19:FW122105)</f>
        <v>156431.69702105087</v>
      </c>
      <c r="FX17" s="7">
        <f>FW17/FV17</f>
        <v>0.46876664282802111</v>
      </c>
      <c r="FY17" s="6">
        <f>SUBTOTAL(9,FY19:FY122105)</f>
        <v>91243.956644278005</v>
      </c>
      <c r="FZ17" s="7">
        <f>FY17/FV17</f>
        <v>0.27342363503688072</v>
      </c>
      <c r="GA17" s="6">
        <f>SUBTOTAL(9,GA19:GA122105)</f>
        <v>54013.223809523763</v>
      </c>
      <c r="GB17" s="6">
        <f>SUBTOTAL(9,GB19:GB122105)</f>
        <v>358595.80659151392</v>
      </c>
      <c r="GC17" s="6">
        <f>SUBTOTAL(9,GC19:GC122105)</f>
        <v>164669.13948550614</v>
      </c>
      <c r="GD17" s="7">
        <f>GC17/GB17</f>
        <v>0.45920542420922722</v>
      </c>
      <c r="GE17" s="6">
        <f>SUBTOTAL(9,GE19:GE122105)</f>
        <v>98835.781449290982</v>
      </c>
      <c r="GF17" s="7">
        <f>GE17/GB17</f>
        <v>0.27561889914088555</v>
      </c>
      <c r="GG17" s="6">
        <f>SUBTOTAL(9,GG19:GG122105)</f>
        <v>59623.955129032256</v>
      </c>
      <c r="GH17" s="6">
        <f>SUBTOTAL(9,GH19:GH122105)</f>
        <v>351175.06167516304</v>
      </c>
      <c r="GI17" s="6">
        <f>SUBTOTAL(9,GI19:GI122105)</f>
        <v>166829.40317919131</v>
      </c>
      <c r="GJ17" s="7">
        <f>GI17/GH17</f>
        <v>0.47506050795118399</v>
      </c>
      <c r="GK17" s="6">
        <f>SUBTOTAL(9,GK19:GK122105)</f>
        <v>99475.941908923443</v>
      </c>
      <c r="GL17" s="7">
        <f>GK17/GH17</f>
        <v>0.2832659626637688</v>
      </c>
      <c r="GM17" s="6">
        <f>SUBTOTAL(9,GM19:GM122105)</f>
        <v>60444.914102918548</v>
      </c>
      <c r="GN17" s="6">
        <f>SUBTOTAL(9,GN19:GN122105)</f>
        <v>341815.59335400787</v>
      </c>
      <c r="GO17" s="6">
        <f>SUBTOTAL(9,GO19:GO122105)</f>
        <v>156873.37757954764</v>
      </c>
      <c r="GP17" s="7">
        <f>GO17/GN17</f>
        <v>0.45894154810274768</v>
      </c>
      <c r="GQ17" s="6">
        <f>SUBTOTAL(9,GQ19:GQ122105)</f>
        <v>91794.388274888188</v>
      </c>
      <c r="GR17" s="7">
        <f>GQ17/GN17</f>
        <v>0.26854944613313636</v>
      </c>
      <c r="GS17" s="6">
        <f>SUBTOTAL(9,GS19:GS122105)</f>
        <v>60423.875688172084</v>
      </c>
      <c r="GT17" s="6">
        <f>SUBTOTAL(9,GT19:GT122105)</f>
        <v>107869.27192665348</v>
      </c>
      <c r="GU17" s="6">
        <f>SUBTOTAL(9,GU19:GU122105)</f>
        <v>45561.365065344617</v>
      </c>
      <c r="GV17" s="7">
        <f>GU17/GT17</f>
        <v>0.42237575401755195</v>
      </c>
      <c r="GW17" s="6">
        <f>SUBTOTAL(9,GW19:GW122105)</f>
        <v>23655.927601739328</v>
      </c>
      <c r="GX17" s="7">
        <f>GW17/GT17</f>
        <v>0.21930181950077823</v>
      </c>
      <c r="GY17" s="6">
        <f>SUBTOTAL(9,GY19:GY122105)</f>
        <v>20097.970322580659</v>
      </c>
    </row>
    <row r="18" spans="1:208" s="40" customFormat="1" ht="43.5" customHeight="1" x14ac:dyDescent="0.35">
      <c r="A18" s="17" t="s">
        <v>13</v>
      </c>
      <c r="B18" s="17" t="s">
        <v>14</v>
      </c>
      <c r="C18" s="17" t="s">
        <v>15</v>
      </c>
      <c r="D18" s="17" t="s">
        <v>16</v>
      </c>
      <c r="E18" s="17" t="s">
        <v>17</v>
      </c>
      <c r="F18" s="18" t="s">
        <v>18</v>
      </c>
      <c r="G18" s="18" t="s">
        <v>19</v>
      </c>
      <c r="H18" s="18" t="s">
        <v>20</v>
      </c>
      <c r="I18" s="18" t="s">
        <v>21</v>
      </c>
      <c r="J18" s="18" t="s">
        <v>22</v>
      </c>
      <c r="K18" s="18" t="s">
        <v>23</v>
      </c>
      <c r="L18" s="18" t="s">
        <v>24</v>
      </c>
      <c r="M18" s="18" t="s">
        <v>25</v>
      </c>
      <c r="N18" s="18" t="s">
        <v>26</v>
      </c>
      <c r="O18" s="18" t="s">
        <v>27</v>
      </c>
      <c r="P18" s="18" t="s">
        <v>28</v>
      </c>
      <c r="Q18" s="18" t="s">
        <v>29</v>
      </c>
      <c r="R18" s="18" t="s">
        <v>30</v>
      </c>
      <c r="S18" s="18" t="s">
        <v>31</v>
      </c>
      <c r="T18" s="18" t="s">
        <v>32</v>
      </c>
      <c r="U18" s="18" t="s">
        <v>33</v>
      </c>
      <c r="V18" s="18" t="s">
        <v>34</v>
      </c>
      <c r="W18" s="18" t="s">
        <v>35</v>
      </c>
      <c r="X18" s="18" t="s">
        <v>36</v>
      </c>
      <c r="Y18" s="18" t="s">
        <v>37</v>
      </c>
      <c r="Z18" s="18" t="s">
        <v>38</v>
      </c>
      <c r="AA18" s="18" t="s">
        <v>39</v>
      </c>
      <c r="AB18" s="18" t="s">
        <v>40</v>
      </c>
      <c r="AC18" s="19" t="s">
        <v>41</v>
      </c>
      <c r="AD18" s="19" t="s">
        <v>42</v>
      </c>
      <c r="AE18" s="19" t="s">
        <v>43</v>
      </c>
      <c r="AF18" s="19" t="s">
        <v>44</v>
      </c>
      <c r="AG18" s="19" t="s">
        <v>45</v>
      </c>
      <c r="AH18" s="19" t="s">
        <v>46</v>
      </c>
      <c r="AI18" s="19" t="s">
        <v>47</v>
      </c>
      <c r="AJ18" s="19" t="s">
        <v>48</v>
      </c>
      <c r="AK18" s="19" t="s">
        <v>49</v>
      </c>
      <c r="AL18" s="19" t="s">
        <v>50</v>
      </c>
      <c r="AM18" s="19" t="s">
        <v>51</v>
      </c>
      <c r="AN18" s="19" t="s">
        <v>52</v>
      </c>
      <c r="AO18" s="20" t="s">
        <v>53</v>
      </c>
      <c r="AP18" s="20" t="s">
        <v>54</v>
      </c>
      <c r="AQ18" s="20" t="s">
        <v>55</v>
      </c>
      <c r="AR18" s="20" t="s">
        <v>56</v>
      </c>
      <c r="AS18" s="20" t="s">
        <v>57</v>
      </c>
      <c r="AT18" s="20" t="s">
        <v>58</v>
      </c>
      <c r="AU18" s="20" t="s">
        <v>59</v>
      </c>
      <c r="AV18" s="20" t="s">
        <v>60</v>
      </c>
      <c r="AW18" s="20" t="s">
        <v>61</v>
      </c>
      <c r="AX18" s="21" t="s">
        <v>62</v>
      </c>
      <c r="AY18" s="21" t="s">
        <v>63</v>
      </c>
      <c r="AZ18" s="21" t="s">
        <v>64</v>
      </c>
      <c r="BA18" s="21" t="s">
        <v>65</v>
      </c>
      <c r="BB18" s="21" t="s">
        <v>66</v>
      </c>
      <c r="BC18" s="21" t="s">
        <v>67</v>
      </c>
      <c r="BD18" s="21" t="s">
        <v>68</v>
      </c>
      <c r="BE18" s="21" t="s">
        <v>69</v>
      </c>
      <c r="BF18" s="21" t="s">
        <v>70</v>
      </c>
      <c r="BG18" s="21" t="s">
        <v>71</v>
      </c>
      <c r="BH18" s="21" t="s">
        <v>72</v>
      </c>
      <c r="BI18" s="21" t="s">
        <v>73</v>
      </c>
      <c r="BJ18" s="21" t="s">
        <v>74</v>
      </c>
      <c r="BK18" s="21" t="s">
        <v>75</v>
      </c>
      <c r="BL18" s="21" t="s">
        <v>76</v>
      </c>
      <c r="BM18" s="17" t="s">
        <v>77</v>
      </c>
      <c r="BN18" s="17" t="s">
        <v>78</v>
      </c>
      <c r="BO18" s="17" t="s">
        <v>79</v>
      </c>
      <c r="BP18" s="17" t="s">
        <v>80</v>
      </c>
      <c r="BQ18" s="17" t="s">
        <v>81</v>
      </c>
      <c r="BR18" s="16" t="s">
        <v>82</v>
      </c>
      <c r="BS18" s="16" t="s">
        <v>83</v>
      </c>
      <c r="BT18" s="22" t="s">
        <v>84</v>
      </c>
      <c r="BU18" s="16" t="s">
        <v>85</v>
      </c>
      <c r="BV18" s="22" t="s">
        <v>86</v>
      </c>
      <c r="BW18" s="16" t="s">
        <v>87</v>
      </c>
      <c r="BX18" s="16" t="s">
        <v>88</v>
      </c>
      <c r="BY18" s="16" t="s">
        <v>89</v>
      </c>
      <c r="BZ18" s="22" t="s">
        <v>90</v>
      </c>
      <c r="CA18" s="16" t="s">
        <v>91</v>
      </c>
      <c r="CB18" s="22" t="s">
        <v>92</v>
      </c>
      <c r="CC18" s="16" t="s">
        <v>93</v>
      </c>
      <c r="CD18" s="16" t="s">
        <v>94</v>
      </c>
      <c r="CE18" s="16" t="s">
        <v>95</v>
      </c>
      <c r="CF18" s="22" t="s">
        <v>96</v>
      </c>
      <c r="CG18" s="16" t="s">
        <v>97</v>
      </c>
      <c r="CH18" s="22" t="s">
        <v>98</v>
      </c>
      <c r="CI18" s="16" t="s">
        <v>99</v>
      </c>
      <c r="CJ18" s="16" t="s">
        <v>100</v>
      </c>
      <c r="CK18" s="16" t="s">
        <v>101</v>
      </c>
      <c r="CL18" s="22" t="s">
        <v>102</v>
      </c>
      <c r="CM18" s="16" t="s">
        <v>103</v>
      </c>
      <c r="CN18" s="22" t="s">
        <v>104</v>
      </c>
      <c r="CO18" s="16" t="s">
        <v>105</v>
      </c>
      <c r="CP18" s="16" t="s">
        <v>106</v>
      </c>
      <c r="CQ18" s="16" t="s">
        <v>107</v>
      </c>
      <c r="CR18" s="22" t="s">
        <v>108</v>
      </c>
      <c r="CS18" s="16" t="s">
        <v>109</v>
      </c>
      <c r="CT18" s="22" t="s">
        <v>110</v>
      </c>
      <c r="CU18" s="16" t="s">
        <v>111</v>
      </c>
      <c r="CV18" s="16" t="s">
        <v>112</v>
      </c>
      <c r="CW18" s="16" t="s">
        <v>113</v>
      </c>
      <c r="CX18" s="22" t="s">
        <v>114</v>
      </c>
      <c r="CY18" s="16" t="s">
        <v>115</v>
      </c>
      <c r="CZ18" s="22" t="s">
        <v>116</v>
      </c>
      <c r="DA18" s="16" t="s">
        <v>117</v>
      </c>
      <c r="DB18" s="16" t="s">
        <v>118</v>
      </c>
      <c r="DC18" s="16" t="s">
        <v>119</v>
      </c>
      <c r="DD18" s="22" t="s">
        <v>120</v>
      </c>
      <c r="DE18" s="16" t="s">
        <v>121</v>
      </c>
      <c r="DF18" s="22" t="s">
        <v>122</v>
      </c>
      <c r="DG18" s="16" t="s">
        <v>123</v>
      </c>
      <c r="DH18" s="16" t="s">
        <v>124</v>
      </c>
      <c r="DI18" s="16" t="s">
        <v>125</v>
      </c>
      <c r="DJ18" s="22" t="s">
        <v>126</v>
      </c>
      <c r="DK18" s="16" t="s">
        <v>127</v>
      </c>
      <c r="DL18" s="22" t="s">
        <v>128</v>
      </c>
      <c r="DM18" s="16" t="s">
        <v>129</v>
      </c>
      <c r="DN18" s="16" t="s">
        <v>130</v>
      </c>
      <c r="DO18" s="16" t="s">
        <v>131</v>
      </c>
      <c r="DP18" s="22" t="s">
        <v>132</v>
      </c>
      <c r="DQ18" s="16" t="s">
        <v>133</v>
      </c>
      <c r="DR18" s="22" t="s">
        <v>134</v>
      </c>
      <c r="DS18" s="16" t="s">
        <v>135</v>
      </c>
      <c r="DT18" s="16" t="s">
        <v>136</v>
      </c>
      <c r="DU18" s="16" t="s">
        <v>137</v>
      </c>
      <c r="DV18" s="22" t="s">
        <v>138</v>
      </c>
      <c r="DW18" s="16" t="s">
        <v>139</v>
      </c>
      <c r="DX18" s="22" t="s">
        <v>140</v>
      </c>
      <c r="DY18" s="16" t="s">
        <v>141</v>
      </c>
      <c r="DZ18" s="16" t="s">
        <v>142</v>
      </c>
      <c r="EA18" s="16" t="s">
        <v>143</v>
      </c>
      <c r="EB18" s="22" t="s">
        <v>144</v>
      </c>
      <c r="EC18" s="16" t="s">
        <v>145</v>
      </c>
      <c r="ED18" s="22" t="s">
        <v>146</v>
      </c>
      <c r="EE18" s="16" t="s">
        <v>147</v>
      </c>
      <c r="EF18" s="16" t="s">
        <v>148</v>
      </c>
      <c r="EG18" s="16" t="s">
        <v>149</v>
      </c>
      <c r="EH18" s="22" t="s">
        <v>150</v>
      </c>
      <c r="EI18" s="16" t="s">
        <v>151</v>
      </c>
      <c r="EJ18" s="22" t="s">
        <v>152</v>
      </c>
      <c r="EK18" s="16" t="s">
        <v>153</v>
      </c>
      <c r="EL18" s="16" t="s">
        <v>154</v>
      </c>
      <c r="EM18" s="16" t="s">
        <v>155</v>
      </c>
      <c r="EN18" s="22" t="s">
        <v>156</v>
      </c>
      <c r="EO18" s="16" t="s">
        <v>157</v>
      </c>
      <c r="EP18" s="22" t="s">
        <v>158</v>
      </c>
      <c r="EQ18" s="16" t="s">
        <v>159</v>
      </c>
      <c r="ER18" s="16" t="s">
        <v>160</v>
      </c>
      <c r="ES18" s="16" t="s">
        <v>161</v>
      </c>
      <c r="ET18" s="22" t="s">
        <v>162</v>
      </c>
      <c r="EU18" s="16" t="s">
        <v>163</v>
      </c>
      <c r="EV18" s="22" t="s">
        <v>164</v>
      </c>
      <c r="EW18" s="16" t="s">
        <v>165</v>
      </c>
      <c r="EX18" s="16" t="s">
        <v>166</v>
      </c>
      <c r="EY18" s="16" t="s">
        <v>167</v>
      </c>
      <c r="EZ18" s="22" t="s">
        <v>168</v>
      </c>
      <c r="FA18" s="16" t="s">
        <v>169</v>
      </c>
      <c r="FB18" s="22" t="s">
        <v>170</v>
      </c>
      <c r="FC18" s="16" t="s">
        <v>171</v>
      </c>
      <c r="FD18" s="16" t="s">
        <v>172</v>
      </c>
      <c r="FE18" s="16" t="s">
        <v>173</v>
      </c>
      <c r="FF18" s="22" t="s">
        <v>174</v>
      </c>
      <c r="FG18" s="16" t="s">
        <v>175</v>
      </c>
      <c r="FH18" s="22" t="s">
        <v>176</v>
      </c>
      <c r="FI18" s="16" t="s">
        <v>177</v>
      </c>
      <c r="FJ18" s="16" t="s">
        <v>178</v>
      </c>
      <c r="FK18" s="16" t="s">
        <v>179</v>
      </c>
      <c r="FL18" s="22" t="s">
        <v>180</v>
      </c>
      <c r="FM18" s="16" t="s">
        <v>181</v>
      </c>
      <c r="FN18" s="22" t="s">
        <v>182</v>
      </c>
      <c r="FO18" s="16" t="s">
        <v>183</v>
      </c>
      <c r="FP18" s="16" t="s">
        <v>184</v>
      </c>
      <c r="FQ18" s="16" t="s">
        <v>185</v>
      </c>
      <c r="FR18" s="22" t="s">
        <v>186</v>
      </c>
      <c r="FS18" s="16" t="s">
        <v>187</v>
      </c>
      <c r="FT18" s="22" t="s">
        <v>188</v>
      </c>
      <c r="FU18" s="16" t="s">
        <v>189</v>
      </c>
      <c r="FV18" s="16" t="s">
        <v>190</v>
      </c>
      <c r="FW18" s="16" t="s">
        <v>191</v>
      </c>
      <c r="FX18" s="22" t="s">
        <v>192</v>
      </c>
      <c r="FY18" s="16" t="s">
        <v>193</v>
      </c>
      <c r="FZ18" s="22" t="s">
        <v>194</v>
      </c>
      <c r="GA18" s="16" t="s">
        <v>195</v>
      </c>
      <c r="GB18" s="16" t="s">
        <v>196</v>
      </c>
      <c r="GC18" s="16" t="s">
        <v>197</v>
      </c>
      <c r="GD18" s="22" t="s">
        <v>198</v>
      </c>
      <c r="GE18" s="16" t="s">
        <v>199</v>
      </c>
      <c r="GF18" s="22" t="s">
        <v>200</v>
      </c>
      <c r="GG18" s="16" t="s">
        <v>201</v>
      </c>
      <c r="GH18" s="16" t="s">
        <v>202</v>
      </c>
      <c r="GI18" s="16" t="s">
        <v>203</v>
      </c>
      <c r="GJ18" s="22" t="s">
        <v>204</v>
      </c>
      <c r="GK18" s="16" t="s">
        <v>205</v>
      </c>
      <c r="GL18" s="22" t="s">
        <v>206</v>
      </c>
      <c r="GM18" s="16" t="s">
        <v>207</v>
      </c>
      <c r="GN18" s="16" t="s">
        <v>208</v>
      </c>
      <c r="GO18" s="16" t="s">
        <v>209</v>
      </c>
      <c r="GP18" s="22" t="s">
        <v>210</v>
      </c>
      <c r="GQ18" s="16" t="s">
        <v>211</v>
      </c>
      <c r="GR18" s="22" t="s">
        <v>212</v>
      </c>
      <c r="GS18" s="16" t="s">
        <v>213</v>
      </c>
      <c r="GT18" s="16" t="s">
        <v>214</v>
      </c>
      <c r="GU18" s="16" t="s">
        <v>215</v>
      </c>
      <c r="GV18" s="22" t="s">
        <v>216</v>
      </c>
      <c r="GW18" s="16" t="s">
        <v>217</v>
      </c>
      <c r="GX18" s="22" t="s">
        <v>218</v>
      </c>
      <c r="GY18" s="16" t="s">
        <v>219</v>
      </c>
    </row>
    <row r="19" spans="1:208" s="12" customFormat="1" x14ac:dyDescent="0.25">
      <c r="A19" s="8" t="s">
        <v>220</v>
      </c>
      <c r="B19" s="8" t="s">
        <v>221</v>
      </c>
      <c r="C19" s="8" t="s">
        <v>222</v>
      </c>
      <c r="D19" s="34" t="s">
        <v>223</v>
      </c>
      <c r="E19" s="8"/>
      <c r="F19" s="9">
        <v>5657.16746685629</v>
      </c>
      <c r="G19" s="9">
        <v>5938.8281613097397</v>
      </c>
      <c r="H19" s="9">
        <v>5477.2890248787699</v>
      </c>
      <c r="I19" s="9">
        <v>5658.5665025373</v>
      </c>
      <c r="J19" s="9">
        <v>6060.3933600270502</v>
      </c>
      <c r="K19" s="9">
        <v>5995.6158001987797</v>
      </c>
      <c r="L19" s="9">
        <v>5832.6452436405198</v>
      </c>
      <c r="M19" s="9">
        <v>6652.9222218206996</v>
      </c>
      <c r="N19" s="9">
        <v>6340.1541857537804</v>
      </c>
      <c r="O19" s="9">
        <v>6854.7926018170701</v>
      </c>
      <c r="P19" s="9">
        <v>7104.5523837732198</v>
      </c>
      <c r="Q19" s="9">
        <v>6226.5673757120103</v>
      </c>
      <c r="R19" s="9">
        <v>6397.3811837091898</v>
      </c>
      <c r="S19" s="9">
        <v>6405.31643794307</v>
      </c>
      <c r="T19" s="9">
        <v>6677.7733261470203</v>
      </c>
      <c r="U19" s="9">
        <v>7338.0538605498396</v>
      </c>
      <c r="V19" s="9">
        <v>8098.9383383254799</v>
      </c>
      <c r="W19" s="9">
        <v>6540.9225735567097</v>
      </c>
      <c r="X19" s="9">
        <v>6239.5837588723698</v>
      </c>
      <c r="Y19" s="9">
        <v>5472.4022326272097</v>
      </c>
      <c r="Z19" s="9">
        <v>5373.5224611185304</v>
      </c>
      <c r="AA19" s="9">
        <v>5601.0869733911704</v>
      </c>
      <c r="AB19" s="9">
        <v>4215.5009764333799</v>
      </c>
      <c r="AC19" s="9">
        <v>11595.995628166</v>
      </c>
      <c r="AD19" s="9">
        <v>11135.855527416101</v>
      </c>
      <c r="AE19" s="9">
        <v>12056.0091602258</v>
      </c>
      <c r="AF19" s="9">
        <v>12485.567465461199</v>
      </c>
      <c r="AG19" s="9">
        <v>13194.9467875709</v>
      </c>
      <c r="AH19" s="9">
        <v>13331.1197594852</v>
      </c>
      <c r="AI19" s="9">
        <v>12802.6976216523</v>
      </c>
      <c r="AJ19" s="9">
        <v>14015.827186696901</v>
      </c>
      <c r="AK19" s="9">
        <v>14639.860911882201</v>
      </c>
      <c r="AL19" s="9">
        <v>11711.9859914996</v>
      </c>
      <c r="AM19" s="9">
        <v>10974.609434509701</v>
      </c>
      <c r="AN19" s="9">
        <v>4215.5009764333799</v>
      </c>
      <c r="AO19" s="9">
        <v>22731.851155582099</v>
      </c>
      <c r="AP19" s="9">
        <v>24541.576625687099</v>
      </c>
      <c r="AQ19" s="9">
        <v>26526.0665470561</v>
      </c>
      <c r="AR19" s="9">
        <v>26818.524808349099</v>
      </c>
      <c r="AS19" s="9">
        <v>26351.8469033818</v>
      </c>
      <c r="AT19" s="9">
        <v>15190.1104109431</v>
      </c>
      <c r="AU19" s="9">
        <f>AQ19-AP19</f>
        <v>1984.4899213690005</v>
      </c>
      <c r="AV19" s="9">
        <f>AR19-AQ19</f>
        <v>292.45826129299894</v>
      </c>
      <c r="AW19" s="9">
        <f>AS19-AR19</f>
        <v>-466.67790496729867</v>
      </c>
      <c r="AX19" s="9">
        <v>820.276978180181</v>
      </c>
      <c r="AY19" s="9">
        <v>-312.76803606692101</v>
      </c>
      <c r="AZ19" s="9">
        <v>514.63841606329095</v>
      </c>
      <c r="BA19" s="9">
        <v>249.75978195614201</v>
      </c>
      <c r="BB19" s="9">
        <v>-877.98500806120796</v>
      </c>
      <c r="BC19" s="9">
        <v>170.81380799717999</v>
      </c>
      <c r="BD19" s="9">
        <v>7.9352542338856402</v>
      </c>
      <c r="BE19" s="9">
        <v>272.456888203944</v>
      </c>
      <c r="BF19" s="9">
        <v>660.28053440282599</v>
      </c>
      <c r="BG19" s="9">
        <v>760.88447777563397</v>
      </c>
      <c r="BH19" s="9">
        <v>-1558.0157647687599</v>
      </c>
      <c r="BI19" s="9">
        <v>-301.33881468434498</v>
      </c>
      <c r="BJ19" s="9">
        <v>-767.18152624515801</v>
      </c>
      <c r="BK19" s="9">
        <v>-98.879771508674807</v>
      </c>
      <c r="BL19" s="10">
        <v>227.56451227263699</v>
      </c>
      <c r="BM19" s="9" t="s">
        <v>224</v>
      </c>
      <c r="BN19" s="8" t="s">
        <v>224</v>
      </c>
      <c r="BO19" s="11">
        <v>3</v>
      </c>
      <c r="BP19" s="11">
        <v>1</v>
      </c>
      <c r="BQ19" s="8" t="s">
        <v>225</v>
      </c>
      <c r="BR19" s="9">
        <v>6456.8256967301504</v>
      </c>
      <c r="BS19" s="9">
        <v>4106.4694276272303</v>
      </c>
      <c r="BT19" s="5">
        <v>0.63598889307277096</v>
      </c>
      <c r="BU19" s="9">
        <v>3141.9283149695598</v>
      </c>
      <c r="BV19" s="5">
        <v>0.48660571967440303</v>
      </c>
      <c r="BW19" s="9">
        <v>718.979623655914</v>
      </c>
      <c r="BX19" s="9">
        <v>7392.4736486930497</v>
      </c>
      <c r="BY19" s="9">
        <v>4478.2391921846001</v>
      </c>
      <c r="BZ19" s="5">
        <v>0.60578358544116395</v>
      </c>
      <c r="CA19" s="9">
        <v>3565.58072158815</v>
      </c>
      <c r="CB19" s="5">
        <v>0.48232579391318098</v>
      </c>
      <c r="CC19" s="9">
        <v>699.47526881720398</v>
      </c>
      <c r="CD19" s="9">
        <v>7800.9830374368603</v>
      </c>
      <c r="CE19" s="9">
        <v>4566.6037779178796</v>
      </c>
      <c r="CF19" s="5">
        <v>0.58538824607139595</v>
      </c>
      <c r="CG19" s="9">
        <v>3761.1890193783802</v>
      </c>
      <c r="CH19" s="5">
        <v>0.48214295574396998</v>
      </c>
      <c r="CI19" s="9">
        <v>729.840483870968</v>
      </c>
      <c r="CJ19" s="9">
        <v>6874.0707620753801</v>
      </c>
      <c r="CK19" s="9">
        <v>3947.9761663674599</v>
      </c>
      <c r="CL19" s="5">
        <v>0.57432870609197895</v>
      </c>
      <c r="CM19" s="9">
        <v>2983.3618583499001</v>
      </c>
      <c r="CN19" s="5">
        <v>0.43400220358644898</v>
      </c>
      <c r="CO19" s="9">
        <v>817.64220046082903</v>
      </c>
      <c r="CP19" s="9">
        <v>7099.9319287376202</v>
      </c>
      <c r="CQ19" s="9">
        <v>4858.0749080429896</v>
      </c>
      <c r="CR19" s="5">
        <v>0.68424246271707001</v>
      </c>
      <c r="CS19" s="9">
        <v>3885.9949021170501</v>
      </c>
      <c r="CT19" s="5">
        <v>0.54732847316297994</v>
      </c>
      <c r="CU19" s="9">
        <v>847.964032258065</v>
      </c>
      <c r="CV19" s="9">
        <v>6925.2595035644599</v>
      </c>
      <c r="CW19" s="9">
        <v>3865.7566810312901</v>
      </c>
      <c r="CX19" s="5">
        <v>0.55821109361195398</v>
      </c>
      <c r="CY19" s="9">
        <v>2922.94582486327</v>
      </c>
      <c r="CZ19" s="5">
        <v>0.42207022326872001</v>
      </c>
      <c r="DA19" s="9">
        <v>924.45445161290297</v>
      </c>
      <c r="DB19" s="9">
        <v>7001.8416050798996</v>
      </c>
      <c r="DC19" s="9">
        <v>3356.4767128906101</v>
      </c>
      <c r="DD19" s="5">
        <v>0.47937055737671302</v>
      </c>
      <c r="DE19" s="9">
        <v>2338.8394687252398</v>
      </c>
      <c r="DF19" s="5">
        <v>0.33403204480209803</v>
      </c>
      <c r="DG19" s="9">
        <v>967.74569892473096</v>
      </c>
      <c r="DH19" s="9">
        <v>7528.9074543501702</v>
      </c>
      <c r="DI19" s="9">
        <v>4080.8135820785001</v>
      </c>
      <c r="DJ19" s="5">
        <v>0.54201935763211095</v>
      </c>
      <c r="DK19" s="9">
        <v>2835.66733659283</v>
      </c>
      <c r="DL19" s="5">
        <v>0.37663729482481501</v>
      </c>
      <c r="DM19" s="9">
        <v>1122.78508064516</v>
      </c>
      <c r="DN19" s="9">
        <v>7906.6594919265699</v>
      </c>
      <c r="DO19" s="9">
        <v>4170.3236528936204</v>
      </c>
      <c r="DP19" s="5">
        <v>0.52744444820874103</v>
      </c>
      <c r="DQ19" s="9">
        <v>2776.6808542980498</v>
      </c>
      <c r="DR19" s="5">
        <v>0.35118255151031902</v>
      </c>
      <c r="DS19" s="9">
        <v>1199.1887634408599</v>
      </c>
      <c r="DT19" s="9">
        <v>6018.6474095547401</v>
      </c>
      <c r="DU19" s="9">
        <v>3536.1371217853198</v>
      </c>
      <c r="DV19" s="5">
        <v>0.58753020091717401</v>
      </c>
      <c r="DW19" s="9">
        <v>2539.2619617127102</v>
      </c>
      <c r="DX19" s="5">
        <v>0.421899106048573</v>
      </c>
      <c r="DY19" s="9">
        <v>947.77198924731204</v>
      </c>
      <c r="DZ19" s="9">
        <v>5888.3073068338199</v>
      </c>
      <c r="EA19" s="9">
        <v>2818.71011034904</v>
      </c>
      <c r="EB19" s="5">
        <v>0.47869616232116802</v>
      </c>
      <c r="EC19" s="9">
        <v>1829.6597218404499</v>
      </c>
      <c r="ED19" s="5">
        <v>0.31072762111396501</v>
      </c>
      <c r="EE19" s="9">
        <v>920.53021505376296</v>
      </c>
      <c r="EF19" s="9">
        <v>5414.3930848272303</v>
      </c>
      <c r="EG19" s="9">
        <v>2523.4576190810699</v>
      </c>
      <c r="EH19" s="5">
        <v>0.46606472406899402</v>
      </c>
      <c r="EI19" s="9">
        <v>1611.10796871772</v>
      </c>
      <c r="EJ19" s="5">
        <v>0.29756021468639499</v>
      </c>
      <c r="EK19" s="9">
        <v>754.15039170506896</v>
      </c>
      <c r="EL19" s="9">
        <v>5381.9979835610202</v>
      </c>
      <c r="EM19" s="9">
        <v>2505.1048280619698</v>
      </c>
      <c r="EN19" s="5">
        <v>0.46546000866474901</v>
      </c>
      <c r="EO19" s="9">
        <v>1590.60140476467</v>
      </c>
      <c r="EP19" s="5">
        <v>0.29554106293295901</v>
      </c>
      <c r="EQ19" s="9">
        <v>749.82172043010803</v>
      </c>
      <c r="ER19" s="9">
        <v>5570.6300174776397</v>
      </c>
      <c r="ES19" s="9">
        <v>2692.2511524267402</v>
      </c>
      <c r="ET19" s="5">
        <v>0.48329383642064</v>
      </c>
      <c r="EU19" s="9">
        <v>1786.76424237473</v>
      </c>
      <c r="EV19" s="5">
        <v>0.32074724703827501</v>
      </c>
      <c r="EW19" s="9">
        <v>808.32854838709704</v>
      </c>
      <c r="EX19" s="9">
        <v>4143.9892791862003</v>
      </c>
      <c r="EY19" s="9">
        <v>2229.9581158506198</v>
      </c>
      <c r="EZ19" s="5">
        <v>0.53811869809869295</v>
      </c>
      <c r="FA19" s="9">
        <v>1597.63246756393</v>
      </c>
      <c r="FB19" s="5">
        <v>0.38553006775096599</v>
      </c>
      <c r="FC19" s="9">
        <v>578.36349462365604</v>
      </c>
      <c r="FD19" s="8">
        <v>13849.2993454232</v>
      </c>
      <c r="FE19" s="8">
        <v>8584.7086198118304</v>
      </c>
      <c r="FF19" s="5">
        <v>0.61986591564639903</v>
      </c>
      <c r="FG19" s="8">
        <v>6707.5090365577098</v>
      </c>
      <c r="FH19" s="5">
        <v>0.484321182556744</v>
      </c>
      <c r="FI19" s="8">
        <v>1418.45489247312</v>
      </c>
      <c r="FJ19" s="8">
        <v>14675.053799512199</v>
      </c>
      <c r="FK19" s="8">
        <v>8514.5799442853295</v>
      </c>
      <c r="FL19" s="5">
        <v>0.580207749873349</v>
      </c>
      <c r="FM19" s="8">
        <v>6744.5508777282803</v>
      </c>
      <c r="FN19" s="5">
        <v>0.45959292346529201</v>
      </c>
      <c r="FO19" s="8">
        <v>1547.4826843318001</v>
      </c>
      <c r="FP19" s="8">
        <v>14025.191432302099</v>
      </c>
      <c r="FQ19" s="8">
        <v>8723.8315890742797</v>
      </c>
      <c r="FR19" s="5">
        <v>0.62201158759102604</v>
      </c>
      <c r="FS19" s="8">
        <v>6808.9407269803296</v>
      </c>
      <c r="FT19" s="5">
        <v>0.48547934335486698</v>
      </c>
      <c r="FU19" s="8">
        <v>1772.41848387097</v>
      </c>
      <c r="FV19" s="8">
        <v>14530.7490594301</v>
      </c>
      <c r="FW19" s="8">
        <v>7437.2902949690997</v>
      </c>
      <c r="FX19" s="5">
        <v>0.51183117019989399</v>
      </c>
      <c r="FY19" s="8">
        <v>5174.5068053180703</v>
      </c>
      <c r="FZ19" s="5">
        <v>0.35610736818553501</v>
      </c>
      <c r="GA19" s="8">
        <v>2090.53077956989</v>
      </c>
      <c r="GB19" s="8">
        <v>13925.306901481301</v>
      </c>
      <c r="GC19" s="8">
        <v>7706.4607746789397</v>
      </c>
      <c r="GD19" s="5">
        <v>0.55341407045464597</v>
      </c>
      <c r="GE19" s="8">
        <v>5315.94281601076</v>
      </c>
      <c r="GF19" s="5">
        <v>0.38174690537307099</v>
      </c>
      <c r="GG19" s="8">
        <v>2146.96075268817</v>
      </c>
      <c r="GH19" s="8">
        <v>11302.700391661099</v>
      </c>
      <c r="GI19" s="8">
        <v>5342.1677294301198</v>
      </c>
      <c r="GJ19" s="5">
        <v>0.47264525682477398</v>
      </c>
      <c r="GK19" s="8">
        <v>3440.7676905581802</v>
      </c>
      <c r="GL19" s="5">
        <v>0.30441996791286402</v>
      </c>
      <c r="GM19" s="8">
        <v>1674.68060675883</v>
      </c>
      <c r="GN19" s="8">
        <v>10952.6280010387</v>
      </c>
      <c r="GO19" s="8">
        <v>5197.35598048871</v>
      </c>
      <c r="GP19" s="5">
        <v>0.47453049441612</v>
      </c>
      <c r="GQ19" s="8">
        <v>3377.3656471394002</v>
      </c>
      <c r="GR19" s="5">
        <v>0.30836121219666301</v>
      </c>
      <c r="GS19" s="8">
        <v>1558.1502688172</v>
      </c>
      <c r="GT19" s="8">
        <v>4143.9892791862003</v>
      </c>
      <c r="GU19" s="8">
        <v>2229.9581158506198</v>
      </c>
      <c r="GV19" s="5">
        <v>0.53811869809869295</v>
      </c>
      <c r="GW19" s="8">
        <v>1597.63246756393</v>
      </c>
      <c r="GX19" s="5">
        <v>0.38553006775096599</v>
      </c>
      <c r="GY19" s="8">
        <v>578.36349462365604</v>
      </c>
      <c r="GZ19" s="4"/>
    </row>
    <row r="20" spans="1:208" s="12" customFormat="1" x14ac:dyDescent="0.25">
      <c r="A20" s="8" t="s">
        <v>220</v>
      </c>
      <c r="B20" s="8" t="s">
        <v>226</v>
      </c>
      <c r="C20" s="8" t="s">
        <v>227</v>
      </c>
      <c r="D20" s="34" t="s">
        <v>228</v>
      </c>
      <c r="E20" s="8" t="s">
        <v>229</v>
      </c>
      <c r="F20" s="9"/>
      <c r="G20" s="9"/>
      <c r="H20" s="9">
        <v>3.6772854560897299</v>
      </c>
      <c r="I20" s="9">
        <v>72.485769340374404</v>
      </c>
      <c r="J20" s="9">
        <v>0</v>
      </c>
      <c r="K20" s="9">
        <v>-7.3139066612682796E-2</v>
      </c>
      <c r="L20" s="9">
        <v>346.26792076412301</v>
      </c>
      <c r="M20" s="9">
        <v>2475.1641185827798</v>
      </c>
      <c r="N20" s="9">
        <v>3429.61024994742</v>
      </c>
      <c r="O20" s="9">
        <v>4268.7711905245496</v>
      </c>
      <c r="P20" s="9">
        <v>4742.1006582170303</v>
      </c>
      <c r="Q20" s="9">
        <v>4129.7176375107802</v>
      </c>
      <c r="R20" s="9">
        <v>7566.2530158807403</v>
      </c>
      <c r="S20" s="9">
        <v>4877.4114639520803</v>
      </c>
      <c r="T20" s="9">
        <v>5227.9285892599401</v>
      </c>
      <c r="U20" s="9">
        <v>7527.0961685931798</v>
      </c>
      <c r="V20" s="9">
        <v>8301.1239920640892</v>
      </c>
      <c r="W20" s="9">
        <v>11005.8439610563</v>
      </c>
      <c r="X20" s="9">
        <v>5143.2894144428601</v>
      </c>
      <c r="Y20" s="9">
        <v>287.628475627206</v>
      </c>
      <c r="Z20" s="9">
        <v>50.282284654303197</v>
      </c>
      <c r="AA20" s="9">
        <v>82.367355077067103</v>
      </c>
      <c r="AB20" s="9">
        <v>12.3166254430822</v>
      </c>
      <c r="AC20" s="9">
        <v>0</v>
      </c>
      <c r="AD20" s="9">
        <v>76.163054796464195</v>
      </c>
      <c r="AE20" s="9">
        <v>-7.3139066612682796E-2</v>
      </c>
      <c r="AF20" s="9">
        <v>2821.4320393469002</v>
      </c>
      <c r="AG20" s="9">
        <v>7698.3814404719697</v>
      </c>
      <c r="AH20" s="9">
        <v>8871.8182957278204</v>
      </c>
      <c r="AI20" s="9">
        <v>12443.6644798328</v>
      </c>
      <c r="AJ20" s="9">
        <v>12755.0247578531</v>
      </c>
      <c r="AK20" s="9">
        <v>19306.967953120398</v>
      </c>
      <c r="AL20" s="9">
        <v>5430.9178900700599</v>
      </c>
      <c r="AM20" s="9">
        <v>132.64963973137</v>
      </c>
      <c r="AN20" s="9">
        <v>12.3166254430822</v>
      </c>
      <c r="AO20" s="9">
        <v>76.163054796464195</v>
      </c>
      <c r="AP20" s="9">
        <v>2821.3589002802901</v>
      </c>
      <c r="AQ20" s="9">
        <v>16570.1997361998</v>
      </c>
      <c r="AR20" s="9">
        <v>25198.6892376859</v>
      </c>
      <c r="AS20" s="9">
        <v>24737.885843190499</v>
      </c>
      <c r="AT20" s="9">
        <v>144.96626517445301</v>
      </c>
      <c r="AU20" s="9">
        <f t="shared" ref="AU20:AU83" si="25">AQ20-AP20</f>
        <v>13748.840835919509</v>
      </c>
      <c r="AV20" s="9">
        <f t="shared" ref="AV20:AV83" si="26">AR20-AQ20</f>
        <v>8628.4895014860995</v>
      </c>
      <c r="AW20" s="9">
        <f t="shared" ref="AW20:AW83" si="27">AS20-AR20</f>
        <v>-460.80339449540043</v>
      </c>
      <c r="AX20" s="9">
        <v>2128.8961978186599</v>
      </c>
      <c r="AY20" s="9">
        <v>954.44613136463704</v>
      </c>
      <c r="AZ20" s="9">
        <v>839.16094057713497</v>
      </c>
      <c r="BA20" s="9">
        <v>473.32946769248201</v>
      </c>
      <c r="BB20" s="9">
        <v>-612.383020706249</v>
      </c>
      <c r="BC20" s="9">
        <v>3436.5353783699602</v>
      </c>
      <c r="BD20" s="9">
        <v>-2688.84155192866</v>
      </c>
      <c r="BE20" s="9">
        <v>350.517125307865</v>
      </c>
      <c r="BF20" s="9">
        <v>2299.1675793332402</v>
      </c>
      <c r="BG20" s="9">
        <v>774.02782347090204</v>
      </c>
      <c r="BH20" s="9">
        <v>2704.71996899225</v>
      </c>
      <c r="BI20" s="9">
        <v>-5862.5545466134799</v>
      </c>
      <c r="BJ20" s="9">
        <v>-4855.6609388156503</v>
      </c>
      <c r="BK20" s="9">
        <v>-237.346190972903</v>
      </c>
      <c r="BL20" s="10">
        <v>32.085070422763899</v>
      </c>
      <c r="BM20" s="9" t="s">
        <v>224</v>
      </c>
      <c r="BN20" s="8" t="s">
        <v>224</v>
      </c>
      <c r="BO20" s="11">
        <v>23</v>
      </c>
      <c r="BP20" s="11">
        <v>2</v>
      </c>
      <c r="BQ20" s="8" t="s">
        <v>225</v>
      </c>
      <c r="BR20" s="9">
        <v>3379.9457678459999</v>
      </c>
      <c r="BS20" s="9">
        <v>568.14852984518495</v>
      </c>
      <c r="BT20" s="5">
        <v>0.16809397808984899</v>
      </c>
      <c r="BU20" s="9">
        <v>148.21481803695201</v>
      </c>
      <c r="BV20" s="5">
        <v>4.3851241474624998E-2</v>
      </c>
      <c r="BW20" s="9">
        <v>220.24932258064501</v>
      </c>
      <c r="BX20" s="9">
        <v>4591.7205029001098</v>
      </c>
      <c r="BY20" s="9">
        <v>2045.9492394290501</v>
      </c>
      <c r="BZ20" s="5">
        <v>0.44557355747956401</v>
      </c>
      <c r="CA20" s="9">
        <v>1511.58724601884</v>
      </c>
      <c r="CB20" s="5">
        <v>0.32919844425725098</v>
      </c>
      <c r="CC20" s="9">
        <v>321.679559139785</v>
      </c>
      <c r="CD20" s="9">
        <v>5202.8248284853298</v>
      </c>
      <c r="CE20" s="9">
        <v>1537.1198174553299</v>
      </c>
      <c r="CF20" s="5">
        <v>0.29543947146550797</v>
      </c>
      <c r="CG20" s="9">
        <v>796.66035079881703</v>
      </c>
      <c r="CH20" s="5">
        <v>0.15312073288286099</v>
      </c>
      <c r="CI20" s="9">
        <v>456.600387096774</v>
      </c>
      <c r="CJ20" s="9">
        <v>4761.8528663486704</v>
      </c>
      <c r="CK20" s="9">
        <v>-4233.8250132550202</v>
      </c>
      <c r="CL20" s="5">
        <v>-0.88911294239577499</v>
      </c>
      <c r="CM20" s="9">
        <v>-5360.6840425495702</v>
      </c>
      <c r="CN20" s="5">
        <v>-1.1257559174985801</v>
      </c>
      <c r="CO20" s="9">
        <v>535.03034562211997</v>
      </c>
      <c r="CP20" s="9">
        <v>8671.18733645252</v>
      </c>
      <c r="CQ20" s="9">
        <v>5504.4843693906996</v>
      </c>
      <c r="CR20" s="5">
        <v>0.63480168929698699</v>
      </c>
      <c r="CS20" s="9">
        <v>4723.68115225573</v>
      </c>
      <c r="CT20" s="5">
        <v>0.54475597965667399</v>
      </c>
      <c r="CU20" s="9">
        <v>541.62782795698899</v>
      </c>
      <c r="CV20" s="9">
        <v>5334.4546521407601</v>
      </c>
      <c r="CW20" s="9">
        <v>129.661696991892</v>
      </c>
      <c r="CX20" s="5">
        <v>2.4306457819424501E-2</v>
      </c>
      <c r="CY20" s="9">
        <v>-420.25217044429201</v>
      </c>
      <c r="CZ20" s="5">
        <v>-7.8780718526802199E-2</v>
      </c>
      <c r="DA20" s="9">
        <v>472.29918279569898</v>
      </c>
      <c r="DB20" s="9">
        <v>5660.9977676487197</v>
      </c>
      <c r="DC20" s="9">
        <v>2247.24325951541</v>
      </c>
      <c r="DD20" s="5">
        <v>0.39696946576412401</v>
      </c>
      <c r="DE20" s="9">
        <v>1681.1567370881401</v>
      </c>
      <c r="DF20" s="5">
        <v>0.29697180710714199</v>
      </c>
      <c r="DG20" s="9">
        <v>330.79258064516102</v>
      </c>
      <c r="DH20" s="9">
        <v>8236.0778874620592</v>
      </c>
      <c r="DI20" s="9">
        <v>4134.0005474296104</v>
      </c>
      <c r="DJ20" s="5">
        <v>0.50193801029041796</v>
      </c>
      <c r="DK20" s="9">
        <v>3407.5801755317798</v>
      </c>
      <c r="DL20" s="5">
        <v>0.41373821642935199</v>
      </c>
      <c r="DM20" s="9">
        <v>517.45403225806501</v>
      </c>
      <c r="DN20" s="9">
        <v>8795.1889896354005</v>
      </c>
      <c r="DO20" s="9">
        <v>2616.7702346227802</v>
      </c>
      <c r="DP20" s="5">
        <v>0.29752291141287401</v>
      </c>
      <c r="DQ20" s="9">
        <v>1660.02197940787</v>
      </c>
      <c r="DR20" s="5">
        <v>0.188742047654019</v>
      </c>
      <c r="DS20" s="9">
        <v>689.2</v>
      </c>
      <c r="DT20" s="9">
        <v>11159.420211770799</v>
      </c>
      <c r="DU20" s="9">
        <v>4388.28256449128</v>
      </c>
      <c r="DV20" s="5">
        <v>0.39323571307607702</v>
      </c>
      <c r="DW20" s="9">
        <v>3601.9325811263602</v>
      </c>
      <c r="DX20" s="5">
        <v>0.32277058420356702</v>
      </c>
      <c r="DY20" s="9">
        <v>658.28064516129098</v>
      </c>
      <c r="DZ20" s="9">
        <v>5038.8664421612302</v>
      </c>
      <c r="EA20" s="9">
        <v>2398.5413666807399</v>
      </c>
      <c r="EB20" s="5">
        <v>0.47600812488532301</v>
      </c>
      <c r="EC20" s="9">
        <v>1770.56359621311</v>
      </c>
      <c r="ED20" s="5">
        <v>0.351381330808541</v>
      </c>
      <c r="EE20" s="9">
        <v>323.48043010752701</v>
      </c>
      <c r="EF20" s="9">
        <v>284.126561978871</v>
      </c>
      <c r="EG20" s="9">
        <v>155.11209004867001</v>
      </c>
      <c r="EH20" s="5">
        <v>0.545926044254196</v>
      </c>
      <c r="EI20" s="9">
        <v>80.249958239726098</v>
      </c>
      <c r="EJ20" s="5">
        <v>0.28244440674889698</v>
      </c>
      <c r="EK20" s="9">
        <v>10.758064516129</v>
      </c>
      <c r="EL20" s="9">
        <v>49.599757141996001</v>
      </c>
      <c r="EM20" s="9">
        <v>-73.532288807773497</v>
      </c>
      <c r="EN20" s="5">
        <v>-1.48251308161172</v>
      </c>
      <c r="EO20" s="9">
        <v>59.4743545348624</v>
      </c>
      <c r="EP20" s="5">
        <v>1.19908559964512</v>
      </c>
      <c r="EQ20" s="9">
        <v>17.383225806451598</v>
      </c>
      <c r="ER20" s="9">
        <v>82.167491689573794</v>
      </c>
      <c r="ES20" s="9">
        <v>26.834367624189301</v>
      </c>
      <c r="ET20" s="5">
        <v>0.32658131667897</v>
      </c>
      <c r="EU20" s="9">
        <v>43.728010192120799</v>
      </c>
      <c r="EV20" s="5">
        <v>0.53218139306629697</v>
      </c>
      <c r="EW20" s="9">
        <v>0</v>
      </c>
      <c r="EX20" s="9">
        <v>11.885642874489401</v>
      </c>
      <c r="EY20" s="9">
        <v>56.911498088716698</v>
      </c>
      <c r="EZ20" s="5">
        <v>4.7882557712437803</v>
      </c>
      <c r="FA20" s="9">
        <v>79.154209065537998</v>
      </c>
      <c r="FB20" s="5">
        <v>6.6596489480118404</v>
      </c>
      <c r="FC20" s="9">
        <v>0</v>
      </c>
      <c r="FD20" s="8">
        <v>7971.6662707461101</v>
      </c>
      <c r="FE20" s="8">
        <v>2614.0977692742399</v>
      </c>
      <c r="FF20" s="5">
        <v>0.327923633590543</v>
      </c>
      <c r="FG20" s="8">
        <v>1659.80206405579</v>
      </c>
      <c r="FH20" s="5">
        <v>0.20821268824898301</v>
      </c>
      <c r="FI20" s="8">
        <v>541.92888172043001</v>
      </c>
      <c r="FJ20" s="8">
        <v>9964.6776948339993</v>
      </c>
      <c r="FK20" s="8">
        <v>-2696.7051957997</v>
      </c>
      <c r="FL20" s="5">
        <v>-0.27062643453061702</v>
      </c>
      <c r="FM20" s="8">
        <v>-4564.02369175076</v>
      </c>
      <c r="FN20" s="5">
        <v>-0.45802020211018801</v>
      </c>
      <c r="FO20" s="8">
        <v>991.63073271889402</v>
      </c>
      <c r="FP20" s="8">
        <v>14005.641988593299</v>
      </c>
      <c r="FQ20" s="8">
        <v>5634.1460663826001</v>
      </c>
      <c r="FR20" s="5">
        <v>0.40227688748371898</v>
      </c>
      <c r="FS20" s="8">
        <v>4303.4289818114403</v>
      </c>
      <c r="FT20" s="5">
        <v>0.30726395729066303</v>
      </c>
      <c r="FU20" s="8">
        <v>1013.92701075269</v>
      </c>
      <c r="FV20" s="8">
        <v>13897.075655110801</v>
      </c>
      <c r="FW20" s="8">
        <v>6381.24380694502</v>
      </c>
      <c r="FX20" s="5">
        <v>0.45917889240232101</v>
      </c>
      <c r="FY20" s="8">
        <v>5088.7369126199201</v>
      </c>
      <c r="FZ20" s="5">
        <v>0.36617321794232899</v>
      </c>
      <c r="GA20" s="8">
        <v>848.24661290322604</v>
      </c>
      <c r="GB20" s="8">
        <v>19954.609201406201</v>
      </c>
      <c r="GC20" s="8">
        <v>7005.0527991140498</v>
      </c>
      <c r="GD20" s="5">
        <v>0.35104936049664198</v>
      </c>
      <c r="GE20" s="8">
        <v>5261.95456053423</v>
      </c>
      <c r="GF20" s="5">
        <v>0.26369619707528102</v>
      </c>
      <c r="GG20" s="8">
        <v>1347.4806451612901</v>
      </c>
      <c r="GH20" s="8">
        <v>5322.9930041401003</v>
      </c>
      <c r="GI20" s="8">
        <v>2553.6534567294102</v>
      </c>
      <c r="GJ20" s="5">
        <v>0.47974014896191702</v>
      </c>
      <c r="GK20" s="8">
        <v>1850.81355445284</v>
      </c>
      <c r="GL20" s="5">
        <v>0.34770166953315901</v>
      </c>
      <c r="GM20" s="8">
        <v>334.23849462365598</v>
      </c>
      <c r="GN20" s="8">
        <v>131.76724883156999</v>
      </c>
      <c r="GO20" s="8">
        <v>-46.697921183584199</v>
      </c>
      <c r="GP20" s="5">
        <v>-0.35439702655760302</v>
      </c>
      <c r="GQ20" s="8">
        <v>103.20236472698301</v>
      </c>
      <c r="GR20" s="5">
        <v>0.78321711686415096</v>
      </c>
      <c r="GS20" s="8">
        <v>17.383225806451598</v>
      </c>
      <c r="GT20" s="8">
        <v>11.885642874489401</v>
      </c>
      <c r="GU20" s="8">
        <v>56.911498088716698</v>
      </c>
      <c r="GV20" s="5">
        <v>4.7882557712437803</v>
      </c>
      <c r="GW20" s="8">
        <v>79.154209065537998</v>
      </c>
      <c r="GX20" s="5">
        <v>6.6596489480118404</v>
      </c>
      <c r="GY20" s="8">
        <v>0</v>
      </c>
      <c r="GZ20" s="4"/>
    </row>
    <row r="21" spans="1:208" s="12" customFormat="1" x14ac:dyDescent="0.25">
      <c r="A21" s="8" t="s">
        <v>220</v>
      </c>
      <c r="B21" s="8" t="s">
        <v>230</v>
      </c>
      <c r="C21" s="8" t="s">
        <v>231</v>
      </c>
      <c r="D21" s="34" t="s">
        <v>228</v>
      </c>
      <c r="E21" s="8" t="s">
        <v>229</v>
      </c>
      <c r="F21" s="9">
        <v>2096.7815196047</v>
      </c>
      <c r="G21" s="9">
        <v>2562.4426843250799</v>
      </c>
      <c r="H21" s="9">
        <v>2955.0524776780799</v>
      </c>
      <c r="I21" s="9">
        <v>2605.1789940599701</v>
      </c>
      <c r="J21" s="9">
        <v>2519.4339870109102</v>
      </c>
      <c r="K21" s="9">
        <v>2310.9415495814901</v>
      </c>
      <c r="L21" s="9">
        <v>2316.2006150547199</v>
      </c>
      <c r="M21" s="9">
        <v>2546.3376709121399</v>
      </c>
      <c r="N21" s="9">
        <v>2676.83379184259</v>
      </c>
      <c r="O21" s="9">
        <v>2612.2525303880898</v>
      </c>
      <c r="P21" s="9">
        <v>2654.3174372134699</v>
      </c>
      <c r="Q21" s="9">
        <v>2937.1300259592399</v>
      </c>
      <c r="R21" s="9">
        <v>3500.77546712803</v>
      </c>
      <c r="S21" s="9">
        <v>4283.4316218858303</v>
      </c>
      <c r="T21" s="9">
        <v>4989.96599214454</v>
      </c>
      <c r="U21" s="9">
        <v>5355.6527985061002</v>
      </c>
      <c r="V21" s="9">
        <v>5816.82336067694</v>
      </c>
      <c r="W21" s="9">
        <v>5486.7016968040698</v>
      </c>
      <c r="X21" s="9">
        <v>5093.7139995219904</v>
      </c>
      <c r="Y21" s="9">
        <v>5136.5190671513501</v>
      </c>
      <c r="Z21" s="9">
        <v>5509.1107561957597</v>
      </c>
      <c r="AA21" s="9">
        <v>5651.0487970120603</v>
      </c>
      <c r="AB21" s="9">
        <v>3759.0669424872599</v>
      </c>
      <c r="AC21" s="9">
        <v>4659.2242039297798</v>
      </c>
      <c r="AD21" s="9">
        <v>5560.2314717380495</v>
      </c>
      <c r="AE21" s="9">
        <v>4830.3755365923998</v>
      </c>
      <c r="AF21" s="9">
        <v>4862.5382859668498</v>
      </c>
      <c r="AG21" s="9">
        <v>5289.0863222306798</v>
      </c>
      <c r="AH21" s="9">
        <v>5591.4474631727098</v>
      </c>
      <c r="AI21" s="9">
        <v>7784.2070890138602</v>
      </c>
      <c r="AJ21" s="9">
        <v>10345.6187906506</v>
      </c>
      <c r="AK21" s="9">
        <v>11303.525057481</v>
      </c>
      <c r="AL21" s="9">
        <v>10230.2330666733</v>
      </c>
      <c r="AM21" s="9">
        <v>11160.159553207801</v>
      </c>
      <c r="AN21" s="9">
        <v>3759.0669424872599</v>
      </c>
      <c r="AO21" s="9">
        <v>10219.455675667799</v>
      </c>
      <c r="AP21" s="9">
        <v>9692.9138225592505</v>
      </c>
      <c r="AQ21" s="9">
        <v>10880.533785403401</v>
      </c>
      <c r="AR21" s="9">
        <v>18129.825879664499</v>
      </c>
      <c r="AS21" s="9">
        <v>21533.758124154301</v>
      </c>
      <c r="AT21" s="9">
        <v>14919.2264956951</v>
      </c>
      <c r="AU21" s="9">
        <f t="shared" si="25"/>
        <v>1187.61996284415</v>
      </c>
      <c r="AV21" s="9">
        <f t="shared" si="26"/>
        <v>7249.2920942610981</v>
      </c>
      <c r="AW21" s="9">
        <f t="shared" si="27"/>
        <v>3403.9322444898025</v>
      </c>
      <c r="AX21" s="9">
        <v>230.137055857419</v>
      </c>
      <c r="AY21" s="9">
        <v>130.49612093045499</v>
      </c>
      <c r="AZ21" s="9">
        <v>-64.581261454505196</v>
      </c>
      <c r="BA21" s="9">
        <v>42.064906825382003</v>
      </c>
      <c r="BB21" s="9">
        <v>282.81258874577702</v>
      </c>
      <c r="BC21" s="9">
        <v>563.64544116878506</v>
      </c>
      <c r="BD21" s="9">
        <v>782.65615475779998</v>
      </c>
      <c r="BE21" s="9">
        <v>706.53437025871096</v>
      </c>
      <c r="BF21" s="9">
        <v>365.68680636155801</v>
      </c>
      <c r="BG21" s="9">
        <v>461.17056217083802</v>
      </c>
      <c r="BH21" s="9">
        <v>-330.12166387286902</v>
      </c>
      <c r="BI21" s="9">
        <v>-392.98769728207998</v>
      </c>
      <c r="BJ21" s="9">
        <v>42.805067629367798</v>
      </c>
      <c r="BK21" s="9">
        <v>372.59168904440401</v>
      </c>
      <c r="BL21" s="10">
        <v>141.93804081629801</v>
      </c>
      <c r="BM21" s="9" t="s">
        <v>224</v>
      </c>
      <c r="BN21" s="8" t="s">
        <v>224</v>
      </c>
      <c r="BO21" s="11">
        <v>24</v>
      </c>
      <c r="BP21" s="11">
        <v>3</v>
      </c>
      <c r="BQ21" s="8" t="s">
        <v>225</v>
      </c>
      <c r="BR21" s="9">
        <v>2676.85006357457</v>
      </c>
      <c r="BS21" s="9">
        <v>1163.271550721</v>
      </c>
      <c r="BT21" s="5">
        <v>0.434567317217465</v>
      </c>
      <c r="BU21" s="9">
        <v>715.58330216582601</v>
      </c>
      <c r="BV21" s="5">
        <v>0.26732289264280301</v>
      </c>
      <c r="BW21" s="9">
        <v>341.13602150537599</v>
      </c>
      <c r="BX21" s="9">
        <v>2613.3595012342698</v>
      </c>
      <c r="BY21" s="9">
        <v>1020.0599252694</v>
      </c>
      <c r="BZ21" s="5">
        <v>0.39032514462232798</v>
      </c>
      <c r="CA21" s="9">
        <v>581.82103931034203</v>
      </c>
      <c r="CB21" s="5">
        <v>0.22263337249833101</v>
      </c>
      <c r="CC21" s="9">
        <v>360.72096774193602</v>
      </c>
      <c r="CD21" s="9">
        <v>2655.4892454217602</v>
      </c>
      <c r="CE21" s="9">
        <v>915.18463933179999</v>
      </c>
      <c r="CF21" s="5">
        <v>0.34463880466081298</v>
      </c>
      <c r="CG21" s="9">
        <v>491.77265084035503</v>
      </c>
      <c r="CH21" s="5">
        <v>0.185190978155232</v>
      </c>
      <c r="CI21" s="9">
        <v>391.54032258064501</v>
      </c>
      <c r="CJ21" s="9">
        <v>2941.4842491487698</v>
      </c>
      <c r="CK21" s="9">
        <v>948.17234190221495</v>
      </c>
      <c r="CL21" s="5">
        <v>0.32234486456169398</v>
      </c>
      <c r="CM21" s="9">
        <v>471.49554907141601</v>
      </c>
      <c r="CN21" s="5">
        <v>0.16029171300436601</v>
      </c>
      <c r="CO21" s="9">
        <v>399.86376728110599</v>
      </c>
      <c r="CP21" s="9">
        <v>3507.1769150402802</v>
      </c>
      <c r="CQ21" s="9">
        <v>1147.9096230099101</v>
      </c>
      <c r="CR21" s="5">
        <v>0.32730302771074399</v>
      </c>
      <c r="CS21" s="9">
        <v>642.22131520506298</v>
      </c>
      <c r="CT21" s="5">
        <v>0.18311631570421899</v>
      </c>
      <c r="CU21" s="9">
        <v>454.81129032258099</v>
      </c>
      <c r="CV21" s="9">
        <v>4286.1001105688902</v>
      </c>
      <c r="CW21" s="9">
        <v>1487.4334285130101</v>
      </c>
      <c r="CX21" s="5">
        <v>0.34703655774283498</v>
      </c>
      <c r="CY21" s="9">
        <v>844.85296914143703</v>
      </c>
      <c r="CZ21" s="5">
        <v>0.197114614065629</v>
      </c>
      <c r="DA21" s="9">
        <v>587.20483870967701</v>
      </c>
      <c r="DB21" s="9">
        <v>4992.3243292377401</v>
      </c>
      <c r="DC21" s="9">
        <v>1576.20035120336</v>
      </c>
      <c r="DD21" s="5">
        <v>0.31572475008730599</v>
      </c>
      <c r="DE21" s="9">
        <v>772.82428254099796</v>
      </c>
      <c r="DF21" s="5">
        <v>0.15480249911147001</v>
      </c>
      <c r="DG21" s="9">
        <v>734.47419354838701</v>
      </c>
      <c r="DH21" s="9">
        <v>5357.5544149674297</v>
      </c>
      <c r="DI21" s="9">
        <v>1854.7339158791499</v>
      </c>
      <c r="DJ21" s="5">
        <v>0.34619040185528899</v>
      </c>
      <c r="DK21" s="9">
        <v>937.95621574922097</v>
      </c>
      <c r="DL21" s="5">
        <v>0.175071710541819</v>
      </c>
      <c r="DM21" s="9">
        <v>805.74971198156697</v>
      </c>
      <c r="DN21" s="9">
        <v>5817.1233766217902</v>
      </c>
      <c r="DO21" s="9">
        <v>2120.25504970256</v>
      </c>
      <c r="DP21" s="5">
        <v>0.36448514367489099</v>
      </c>
      <c r="DQ21" s="9">
        <v>1049.00865261389</v>
      </c>
      <c r="DR21" s="5">
        <v>0.180331167949732</v>
      </c>
      <c r="DS21" s="9">
        <v>878.71180645161303</v>
      </c>
      <c r="DT21" s="9">
        <v>5481.8322809613201</v>
      </c>
      <c r="DU21" s="9">
        <v>1982.7250362604</v>
      </c>
      <c r="DV21" s="5">
        <v>0.36169020404847302</v>
      </c>
      <c r="DW21" s="9">
        <v>1159.3518127288201</v>
      </c>
      <c r="DX21" s="5">
        <v>0.211489836483196</v>
      </c>
      <c r="DY21" s="9">
        <v>836.20806451612896</v>
      </c>
      <c r="DZ21" s="9">
        <v>5090.4628484888599</v>
      </c>
      <c r="EA21" s="9">
        <v>1834.4469656875301</v>
      </c>
      <c r="EB21" s="5">
        <v>0.36036938492382897</v>
      </c>
      <c r="EC21" s="9">
        <v>1041.8180490198799</v>
      </c>
      <c r="ED21" s="5">
        <v>0.20466077054842899</v>
      </c>
      <c r="EE21" s="9">
        <v>814.16180645161296</v>
      </c>
      <c r="EF21" s="9">
        <v>5135.7779987125004</v>
      </c>
      <c r="EG21" s="9">
        <v>2080.33521564074</v>
      </c>
      <c r="EH21" s="5">
        <v>0.40506720036618898</v>
      </c>
      <c r="EI21" s="9">
        <v>1271.3671231548001</v>
      </c>
      <c r="EJ21" s="5">
        <v>0.24755102799878101</v>
      </c>
      <c r="EK21" s="9">
        <v>802.22391705069106</v>
      </c>
      <c r="EL21" s="9">
        <v>5509.7013133789596</v>
      </c>
      <c r="EM21" s="9">
        <v>2197.9880720589299</v>
      </c>
      <c r="EN21" s="5">
        <v>0.39893053126521699</v>
      </c>
      <c r="EO21" s="9">
        <v>1279.4639547213201</v>
      </c>
      <c r="EP21" s="5">
        <v>0.23222020250253</v>
      </c>
      <c r="EQ21" s="9">
        <v>871.44998924731203</v>
      </c>
      <c r="ER21" s="9">
        <v>5652.1927940905298</v>
      </c>
      <c r="ES21" s="9">
        <v>2279.9404557032899</v>
      </c>
      <c r="ET21" s="5">
        <v>0.40337273316066202</v>
      </c>
      <c r="EU21" s="9">
        <v>1409.5279131959101</v>
      </c>
      <c r="EV21" s="5">
        <v>0.249377182368867</v>
      </c>
      <c r="EW21" s="9">
        <v>905.28473118279601</v>
      </c>
      <c r="EX21" s="9">
        <v>3759.0588909631701</v>
      </c>
      <c r="EY21" s="9">
        <v>1531.6620959335901</v>
      </c>
      <c r="EZ21" s="5">
        <v>0.40745892532190098</v>
      </c>
      <c r="FA21" s="9">
        <v>897.79402233493101</v>
      </c>
      <c r="FB21" s="5">
        <v>0.23883478508230899</v>
      </c>
      <c r="FC21" s="9">
        <v>626.66129032258095</v>
      </c>
      <c r="FD21" s="8">
        <v>5290.2095648088398</v>
      </c>
      <c r="FE21" s="8">
        <v>2183.3314759904001</v>
      </c>
      <c r="FF21" s="5">
        <v>0.41271171760646402</v>
      </c>
      <c r="FG21" s="8">
        <v>1297.40434147617</v>
      </c>
      <c r="FH21" s="5">
        <v>0.24524630368268799</v>
      </c>
      <c r="FI21" s="8">
        <v>701.85698924731196</v>
      </c>
      <c r="FJ21" s="8">
        <v>5596.9734945705304</v>
      </c>
      <c r="FK21" s="8">
        <v>1863.3569812340199</v>
      </c>
      <c r="FL21" s="5">
        <v>0.33292224503861001</v>
      </c>
      <c r="FM21" s="8">
        <v>963.26819991177103</v>
      </c>
      <c r="FN21" s="5">
        <v>0.172105192359087</v>
      </c>
      <c r="FO21" s="8">
        <v>791.404089861751</v>
      </c>
      <c r="FP21" s="8">
        <v>7793.2770256091699</v>
      </c>
      <c r="FQ21" s="8">
        <v>2635.3430515229202</v>
      </c>
      <c r="FR21" s="5">
        <v>0.33815595709776902</v>
      </c>
      <c r="FS21" s="8">
        <v>1487.0742843465</v>
      </c>
      <c r="FT21" s="5">
        <v>0.19081501651486099</v>
      </c>
      <c r="FU21" s="8">
        <v>1042.0161290322601</v>
      </c>
      <c r="FV21" s="8">
        <v>10349.8787442052</v>
      </c>
      <c r="FW21" s="8">
        <v>3430.9342670825099</v>
      </c>
      <c r="FX21" s="5">
        <v>0.33149511717743302</v>
      </c>
      <c r="FY21" s="8">
        <v>1710.7804982902201</v>
      </c>
      <c r="FZ21" s="5">
        <v>0.16529473828358399</v>
      </c>
      <c r="GA21" s="8">
        <v>1540.2239055299499</v>
      </c>
      <c r="GB21" s="8">
        <v>11298.955657583099</v>
      </c>
      <c r="GC21" s="8">
        <v>4102.9800859629704</v>
      </c>
      <c r="GD21" s="5">
        <v>0.36312914310884298</v>
      </c>
      <c r="GE21" s="8">
        <v>2208.3604653427101</v>
      </c>
      <c r="GF21" s="5">
        <v>0.19544819293636301</v>
      </c>
      <c r="GG21" s="8">
        <v>1714.9198709677401</v>
      </c>
      <c r="GH21" s="8">
        <v>10226.240847201399</v>
      </c>
      <c r="GI21" s="8">
        <v>3914.7821813282799</v>
      </c>
      <c r="GJ21" s="5">
        <v>0.382817326505628</v>
      </c>
      <c r="GK21" s="8">
        <v>2313.1851721746798</v>
      </c>
      <c r="GL21" s="5">
        <v>0.226200928252901</v>
      </c>
      <c r="GM21" s="8">
        <v>1616.3857235022999</v>
      </c>
      <c r="GN21" s="8">
        <v>11161.894107469499</v>
      </c>
      <c r="GO21" s="8">
        <v>4477.9285277622303</v>
      </c>
      <c r="GP21" s="5">
        <v>0.40117998653701797</v>
      </c>
      <c r="GQ21" s="8">
        <v>2688.9918679172301</v>
      </c>
      <c r="GR21" s="5">
        <v>0.24090820447022199</v>
      </c>
      <c r="GS21" s="8">
        <v>1776.73472043011</v>
      </c>
      <c r="GT21" s="8">
        <v>3759.0588909631701</v>
      </c>
      <c r="GU21" s="8">
        <v>1531.6620959335901</v>
      </c>
      <c r="GV21" s="5">
        <v>0.40745892532190098</v>
      </c>
      <c r="GW21" s="8">
        <v>897.79402233493101</v>
      </c>
      <c r="GX21" s="5">
        <v>0.23883478508230899</v>
      </c>
      <c r="GY21" s="8">
        <v>626.66129032258095</v>
      </c>
      <c r="GZ21" s="4"/>
    </row>
    <row r="22" spans="1:208" s="12" customFormat="1" x14ac:dyDescent="0.25">
      <c r="A22" s="8" t="s">
        <v>220</v>
      </c>
      <c r="B22" s="8" t="s">
        <v>232</v>
      </c>
      <c r="C22" s="8" t="s">
        <v>233</v>
      </c>
      <c r="D22" s="34" t="s">
        <v>223</v>
      </c>
      <c r="E22" s="8"/>
      <c r="F22" s="9">
        <v>1732.9033864097601</v>
      </c>
      <c r="G22" s="9">
        <v>1698.19644543553</v>
      </c>
      <c r="H22" s="9">
        <v>1584.0743989582099</v>
      </c>
      <c r="I22" s="9">
        <v>1441.91603627002</v>
      </c>
      <c r="J22" s="9">
        <v>1512.5602553835899</v>
      </c>
      <c r="K22" s="9">
        <v>1513.70166285758</v>
      </c>
      <c r="L22" s="9">
        <v>1079.7871699032801</v>
      </c>
      <c r="M22" s="9">
        <v>1230.9753108979901</v>
      </c>
      <c r="N22" s="9">
        <v>1222.11627357417</v>
      </c>
      <c r="O22" s="9">
        <v>1417.4673140616101</v>
      </c>
      <c r="P22" s="9">
        <v>1866.1112687898601</v>
      </c>
      <c r="Q22" s="9">
        <v>2300.9787630600599</v>
      </c>
      <c r="R22" s="9">
        <v>1404.6465848298001</v>
      </c>
      <c r="S22" s="9">
        <v>1872.6848848055799</v>
      </c>
      <c r="T22" s="9">
        <v>2322.2501864568098</v>
      </c>
      <c r="U22" s="9">
        <v>4039.44004849573</v>
      </c>
      <c r="V22" s="9">
        <v>4949.1090470398303</v>
      </c>
      <c r="W22" s="9">
        <v>5386.8073696355596</v>
      </c>
      <c r="X22" s="9">
        <v>5401.3792362146496</v>
      </c>
      <c r="Y22" s="9">
        <v>4827.4764294275501</v>
      </c>
      <c r="Z22" s="9">
        <v>3942.4506858360801</v>
      </c>
      <c r="AA22" s="9">
        <v>3417.5446313676398</v>
      </c>
      <c r="AB22" s="9">
        <v>2570.4142215470702</v>
      </c>
      <c r="AC22" s="9">
        <v>3431.0998318452998</v>
      </c>
      <c r="AD22" s="9">
        <v>3025.9904352282301</v>
      </c>
      <c r="AE22" s="9">
        <v>3026.2619182411599</v>
      </c>
      <c r="AF22" s="9">
        <v>2310.7624808012702</v>
      </c>
      <c r="AG22" s="9">
        <v>2639.5835876357801</v>
      </c>
      <c r="AH22" s="9">
        <v>4167.0900318499198</v>
      </c>
      <c r="AI22" s="9">
        <v>3277.33146963539</v>
      </c>
      <c r="AJ22" s="9">
        <v>6361.6902349525299</v>
      </c>
      <c r="AK22" s="9">
        <v>10335.9164166754</v>
      </c>
      <c r="AL22" s="9">
        <v>10228.855665642201</v>
      </c>
      <c r="AM22" s="9">
        <v>7359.9953172037103</v>
      </c>
      <c r="AN22" s="9">
        <v>2570.4142215470702</v>
      </c>
      <c r="AO22" s="9">
        <v>6457.0902670735204</v>
      </c>
      <c r="AP22" s="9">
        <v>5337.0243990424397</v>
      </c>
      <c r="AQ22" s="9">
        <v>6806.6736194857003</v>
      </c>
      <c r="AR22" s="9">
        <v>9639.0217045879199</v>
      </c>
      <c r="AS22" s="9">
        <v>20564.772082317599</v>
      </c>
      <c r="AT22" s="9">
        <v>9930.4095387507896</v>
      </c>
      <c r="AU22" s="9">
        <f t="shared" si="25"/>
        <v>1469.6492204432607</v>
      </c>
      <c r="AV22" s="9">
        <f t="shared" si="26"/>
        <v>2832.3480851022196</v>
      </c>
      <c r="AW22" s="9">
        <f t="shared" si="27"/>
        <v>10925.750377729679</v>
      </c>
      <c r="AX22" s="9">
        <v>151.188140994713</v>
      </c>
      <c r="AY22" s="9">
        <v>-8.8590373238180309</v>
      </c>
      <c r="AZ22" s="9">
        <v>195.35104048743699</v>
      </c>
      <c r="BA22" s="9">
        <v>448.64395472825402</v>
      </c>
      <c r="BB22" s="9">
        <v>434.86749427019203</v>
      </c>
      <c r="BC22" s="9">
        <v>-896.332178230252</v>
      </c>
      <c r="BD22" s="9">
        <v>468.03829997577901</v>
      </c>
      <c r="BE22" s="9">
        <v>449.565301651222</v>
      </c>
      <c r="BF22" s="9">
        <v>1717.18986203892</v>
      </c>
      <c r="BG22" s="9">
        <v>909.66899854410599</v>
      </c>
      <c r="BH22" s="9">
        <v>437.69832259572797</v>
      </c>
      <c r="BI22" s="9">
        <v>14.571866579084601</v>
      </c>
      <c r="BJ22" s="9">
        <v>-573.90280678709496</v>
      </c>
      <c r="BK22" s="9">
        <v>-885.025743591474</v>
      </c>
      <c r="BL22" s="10">
        <v>-524.90605446844199</v>
      </c>
      <c r="BM22" s="9" t="s">
        <v>224</v>
      </c>
      <c r="BN22" s="8" t="s">
        <v>224</v>
      </c>
      <c r="BO22" s="11">
        <v>11</v>
      </c>
      <c r="BP22" s="11">
        <v>4</v>
      </c>
      <c r="BQ22" s="8" t="s">
        <v>225</v>
      </c>
      <c r="BR22" s="9">
        <v>1222.11627357417</v>
      </c>
      <c r="BS22" s="9">
        <v>666.256980590073</v>
      </c>
      <c r="BT22" s="5">
        <v>0.54516660566310304</v>
      </c>
      <c r="BU22" s="9">
        <v>435.83618332495001</v>
      </c>
      <c r="BV22" s="5">
        <v>0.35662415495893302</v>
      </c>
      <c r="BW22" s="9">
        <v>172.74408602150501</v>
      </c>
      <c r="BX22" s="9">
        <v>1418.3562805009001</v>
      </c>
      <c r="BY22" s="9">
        <v>745.47333159632205</v>
      </c>
      <c r="BZ22" s="5">
        <v>0.52558961513749802</v>
      </c>
      <c r="CA22" s="9">
        <v>512.22451833459502</v>
      </c>
      <c r="CB22" s="5">
        <v>0.36113952846438502</v>
      </c>
      <c r="CC22" s="9">
        <v>193.86600000000001</v>
      </c>
      <c r="CD22" s="9">
        <v>1867.72931422072</v>
      </c>
      <c r="CE22" s="9">
        <v>948.840948647083</v>
      </c>
      <c r="CF22" s="5">
        <v>0.508018448617097</v>
      </c>
      <c r="CG22" s="9">
        <v>613.48253231488798</v>
      </c>
      <c r="CH22" s="5">
        <v>0.32846436988694699</v>
      </c>
      <c r="CI22" s="9">
        <v>286.54322580645203</v>
      </c>
      <c r="CJ22" s="9">
        <v>2302.4360777605498</v>
      </c>
      <c r="CK22" s="9">
        <v>1204.12338282422</v>
      </c>
      <c r="CL22" s="5">
        <v>0.52297798599273304</v>
      </c>
      <c r="CM22" s="9">
        <v>741.66035832369801</v>
      </c>
      <c r="CN22" s="5">
        <v>0.32211984753343098</v>
      </c>
      <c r="CO22" s="9">
        <v>355.61311059907803</v>
      </c>
      <c r="CP22" s="9">
        <v>1406.2941034483399</v>
      </c>
      <c r="CQ22" s="9">
        <v>480.27941382879402</v>
      </c>
      <c r="CR22" s="5">
        <v>0.34152131666563401</v>
      </c>
      <c r="CS22" s="9">
        <v>135.09354480643401</v>
      </c>
      <c r="CT22" s="5">
        <v>9.60635079640694E-2</v>
      </c>
      <c r="CU22" s="9">
        <v>285.56413978494601</v>
      </c>
      <c r="CV22" s="9">
        <v>1874.9758586707201</v>
      </c>
      <c r="CW22" s="9">
        <v>877.82312911592396</v>
      </c>
      <c r="CX22" s="5">
        <v>0.46817836350077702</v>
      </c>
      <c r="CY22" s="9">
        <v>581.40659798922297</v>
      </c>
      <c r="CZ22" s="5">
        <v>0.31008751142076801</v>
      </c>
      <c r="DA22" s="9">
        <v>273.50924731182801</v>
      </c>
      <c r="DB22" s="9">
        <v>2323.7357834397899</v>
      </c>
      <c r="DC22" s="9">
        <v>881.85131454457803</v>
      </c>
      <c r="DD22" s="5">
        <v>0.379497239242573</v>
      </c>
      <c r="DE22" s="9">
        <v>520.708990576313</v>
      </c>
      <c r="DF22" s="5">
        <v>0.224082700919429</v>
      </c>
      <c r="DG22" s="9">
        <v>337.30752688171998</v>
      </c>
      <c r="DH22" s="9">
        <v>4040.3860391787998</v>
      </c>
      <c r="DI22" s="9">
        <v>1341.5628203470601</v>
      </c>
      <c r="DJ22" s="5">
        <v>0.332038277367114</v>
      </c>
      <c r="DK22" s="9">
        <v>719.65058129854106</v>
      </c>
      <c r="DL22" s="5">
        <v>0.178114312424664</v>
      </c>
      <c r="DM22" s="9">
        <v>591.05023041474601</v>
      </c>
      <c r="DN22" s="9">
        <v>4948.8201433897502</v>
      </c>
      <c r="DO22" s="9">
        <v>1499.91792016863</v>
      </c>
      <c r="DP22" s="5">
        <v>0.30308596326178899</v>
      </c>
      <c r="DQ22" s="9">
        <v>586.69350955331902</v>
      </c>
      <c r="DR22" s="5">
        <v>0.11855219881793</v>
      </c>
      <c r="DS22" s="9">
        <v>781.18768817204295</v>
      </c>
      <c r="DT22" s="9">
        <v>5385.5999022818096</v>
      </c>
      <c r="DU22" s="9">
        <v>1937.90052581707</v>
      </c>
      <c r="DV22" s="5">
        <v>0.359830020977981</v>
      </c>
      <c r="DW22" s="9">
        <v>915.57605894654205</v>
      </c>
      <c r="DX22" s="5">
        <v>0.17000447035781899</v>
      </c>
      <c r="DY22" s="9">
        <v>951.27311827956999</v>
      </c>
      <c r="DZ22" s="9">
        <v>5400.4156766985698</v>
      </c>
      <c r="EA22" s="9">
        <v>2080.5725725131201</v>
      </c>
      <c r="EB22" s="5">
        <v>0.38526156078878698</v>
      </c>
      <c r="EC22" s="9">
        <v>966.114774799663</v>
      </c>
      <c r="ED22" s="5">
        <v>0.17889637254558099</v>
      </c>
      <c r="EE22" s="9">
        <v>1015.63225806452</v>
      </c>
      <c r="EF22" s="9">
        <v>4827.2039746385399</v>
      </c>
      <c r="EG22" s="9">
        <v>2072.0682096012001</v>
      </c>
      <c r="EH22" s="5">
        <v>0.42924811557322901</v>
      </c>
      <c r="EI22" s="9">
        <v>1102.6684813346501</v>
      </c>
      <c r="EJ22" s="5">
        <v>0.22842798587503599</v>
      </c>
      <c r="EK22" s="9">
        <v>862.74589861751099</v>
      </c>
      <c r="EL22" s="9">
        <v>3940.4829693770998</v>
      </c>
      <c r="EM22" s="9">
        <v>1401.77407649049</v>
      </c>
      <c r="EN22" s="5">
        <v>0.35573661588799499</v>
      </c>
      <c r="EO22" s="9">
        <v>472.90693254834099</v>
      </c>
      <c r="EP22" s="5">
        <v>0.120012428989916</v>
      </c>
      <c r="EQ22" s="9">
        <v>815.04</v>
      </c>
      <c r="ER22" s="9">
        <v>3414.8143507188302</v>
      </c>
      <c r="ES22" s="9">
        <v>707.126657973183</v>
      </c>
      <c r="ET22" s="5">
        <v>0.20707616442584401</v>
      </c>
      <c r="EU22" s="9">
        <v>-99.3252407619011</v>
      </c>
      <c r="EV22" s="5">
        <v>-2.9086571204373898E-2</v>
      </c>
      <c r="EW22" s="9">
        <v>783.25204301075303</v>
      </c>
      <c r="EX22" s="9">
        <v>2567.4112202148399</v>
      </c>
      <c r="EY22" s="9">
        <v>832.36871031179999</v>
      </c>
      <c r="EZ22" s="5">
        <v>0.32420545012736501</v>
      </c>
      <c r="FA22" s="9">
        <v>296.85344184949901</v>
      </c>
      <c r="FB22" s="5">
        <v>0.115623644359028</v>
      </c>
      <c r="FC22" s="9">
        <v>506.44892473118301</v>
      </c>
      <c r="FD22" s="8">
        <v>2640.4725540750801</v>
      </c>
      <c r="FE22" s="8">
        <v>1411.7303121863899</v>
      </c>
      <c r="FF22" s="5">
        <v>0.53465062911093397</v>
      </c>
      <c r="FG22" s="8">
        <v>948.06070165954497</v>
      </c>
      <c r="FH22" s="5">
        <v>0.35904963306526</v>
      </c>
      <c r="FI22" s="8">
        <v>366.61008602150503</v>
      </c>
      <c r="FJ22" s="8">
        <v>4170.1653919812697</v>
      </c>
      <c r="FK22" s="8">
        <v>2152.9643314712998</v>
      </c>
      <c r="FL22" s="5">
        <v>0.51627792403898398</v>
      </c>
      <c r="FM22" s="8">
        <v>1355.14289063859</v>
      </c>
      <c r="FN22" s="5">
        <v>0.32496142556944302</v>
      </c>
      <c r="FO22" s="8">
        <v>642.15633640553006</v>
      </c>
      <c r="FP22" s="8">
        <v>3281.26996211906</v>
      </c>
      <c r="FQ22" s="8">
        <v>1358.10254294472</v>
      </c>
      <c r="FR22" s="5">
        <v>0.413895399837095</v>
      </c>
      <c r="FS22" s="8">
        <v>716.50014279565698</v>
      </c>
      <c r="FT22" s="5">
        <v>0.218360619841513</v>
      </c>
      <c r="FU22" s="8">
        <v>559.07338709677401</v>
      </c>
      <c r="FV22" s="8">
        <v>6364.1218226185802</v>
      </c>
      <c r="FW22" s="8">
        <v>2223.4141348916401</v>
      </c>
      <c r="FX22" s="5">
        <v>0.349366997814129</v>
      </c>
      <c r="FY22" s="8">
        <v>1240.35957187485</v>
      </c>
      <c r="FZ22" s="5">
        <v>0.194898778880461</v>
      </c>
      <c r="GA22" s="8">
        <v>928.35775729646696</v>
      </c>
      <c r="GB22" s="8">
        <v>10334.420045671601</v>
      </c>
      <c r="GC22" s="8">
        <v>3437.8184459856998</v>
      </c>
      <c r="GD22" s="5">
        <v>0.33265712355339999</v>
      </c>
      <c r="GE22" s="8">
        <v>1502.26956849986</v>
      </c>
      <c r="GF22" s="5">
        <v>0.14536563850325299</v>
      </c>
      <c r="GG22" s="8">
        <v>1732.4608064516101</v>
      </c>
      <c r="GH22" s="8">
        <v>10227.6196513371</v>
      </c>
      <c r="GI22" s="8">
        <v>4152.6407821143202</v>
      </c>
      <c r="GJ22" s="5">
        <v>0.40602221471654198</v>
      </c>
      <c r="GK22" s="8">
        <v>2068.7832561343098</v>
      </c>
      <c r="GL22" s="5">
        <v>0.20227416805276399</v>
      </c>
      <c r="GM22" s="8">
        <v>1878.3781566820301</v>
      </c>
      <c r="GN22" s="8">
        <v>7355.2973200959304</v>
      </c>
      <c r="GO22" s="8">
        <v>2108.9007344636698</v>
      </c>
      <c r="GP22" s="5">
        <v>0.286718625051607</v>
      </c>
      <c r="GQ22" s="8">
        <v>373.58169178643999</v>
      </c>
      <c r="GR22" s="5">
        <v>5.0790834894702402E-2</v>
      </c>
      <c r="GS22" s="8">
        <v>1598.2920430107499</v>
      </c>
      <c r="GT22" s="8">
        <v>2567.4112202148399</v>
      </c>
      <c r="GU22" s="8">
        <v>832.36871031179999</v>
      </c>
      <c r="GV22" s="5">
        <v>0.32420545012736501</v>
      </c>
      <c r="GW22" s="8">
        <v>296.85344184949901</v>
      </c>
      <c r="GX22" s="5">
        <v>0.115623644359028</v>
      </c>
      <c r="GY22" s="8">
        <v>506.44892473118301</v>
      </c>
      <c r="GZ22" s="4"/>
    </row>
    <row r="23" spans="1:208" s="12" customFormat="1" x14ac:dyDescent="0.25">
      <c r="A23" s="8" t="s">
        <v>220</v>
      </c>
      <c r="B23" s="8" t="s">
        <v>234</v>
      </c>
      <c r="C23" s="8" t="s">
        <v>235</v>
      </c>
      <c r="D23" s="34" t="s">
        <v>236</v>
      </c>
      <c r="E23" s="8"/>
      <c r="F23" s="9">
        <v>256.11378928511499</v>
      </c>
      <c r="G23" s="9">
        <v>576.25988586446499</v>
      </c>
      <c r="H23" s="9">
        <v>451.19129762629001</v>
      </c>
      <c r="I23" s="9">
        <v>763.55367306125504</v>
      </c>
      <c r="J23" s="9">
        <v>1766.06295412897</v>
      </c>
      <c r="K23" s="9">
        <v>2403.9725731327298</v>
      </c>
      <c r="L23" s="9">
        <v>3540.2891252711202</v>
      </c>
      <c r="M23" s="9">
        <v>3995.26787183737</v>
      </c>
      <c r="N23" s="9">
        <v>3515.9051247643802</v>
      </c>
      <c r="O23" s="9">
        <v>5819.4026110045397</v>
      </c>
      <c r="P23" s="9">
        <v>3578.2075101796199</v>
      </c>
      <c r="Q23" s="9">
        <v>3449.0477235169901</v>
      </c>
      <c r="R23" s="9">
        <v>3576.64316204038</v>
      </c>
      <c r="S23" s="9">
        <v>4435.37714526742</v>
      </c>
      <c r="T23" s="9">
        <v>5690.5352760706301</v>
      </c>
      <c r="U23" s="9">
        <v>5694.5511585681397</v>
      </c>
      <c r="V23" s="9">
        <v>5282.8593261837004</v>
      </c>
      <c r="W23" s="9">
        <v>4472.5550931717898</v>
      </c>
      <c r="X23" s="9">
        <v>4691.3738624403804</v>
      </c>
      <c r="Y23" s="9">
        <v>3040.2717238666201</v>
      </c>
      <c r="Z23" s="9">
        <v>4358.6537687771997</v>
      </c>
      <c r="AA23" s="9">
        <v>5219.5042462141701</v>
      </c>
      <c r="AB23" s="9">
        <v>3160.4707609749998</v>
      </c>
      <c r="AC23" s="9">
        <v>832.37367514957896</v>
      </c>
      <c r="AD23" s="9">
        <v>1214.74497068755</v>
      </c>
      <c r="AE23" s="9">
        <v>4170.0355272616998</v>
      </c>
      <c r="AF23" s="9">
        <v>7535.5569971084897</v>
      </c>
      <c r="AG23" s="9">
        <v>9335.3077357689199</v>
      </c>
      <c r="AH23" s="9">
        <v>7027.25523369661</v>
      </c>
      <c r="AI23" s="9">
        <v>8012.0203073078001</v>
      </c>
      <c r="AJ23" s="9">
        <v>11385.086434638801</v>
      </c>
      <c r="AK23" s="9">
        <v>9755.4144193554894</v>
      </c>
      <c r="AL23" s="9">
        <v>7731.6455863069996</v>
      </c>
      <c r="AM23" s="9">
        <v>9578.1580149913698</v>
      </c>
      <c r="AN23" s="9">
        <v>3160.4707609749998</v>
      </c>
      <c r="AO23" s="9">
        <v>2047.1186458371201</v>
      </c>
      <c r="AP23" s="9">
        <v>11705.5925243702</v>
      </c>
      <c r="AQ23" s="9">
        <v>16362.5629694655</v>
      </c>
      <c r="AR23" s="9">
        <v>19397.106741946602</v>
      </c>
      <c r="AS23" s="9">
        <v>17487.060005662501</v>
      </c>
      <c r="AT23" s="9">
        <v>12738.628775966399</v>
      </c>
      <c r="AU23" s="9">
        <f t="shared" si="25"/>
        <v>4656.9704450952995</v>
      </c>
      <c r="AV23" s="9">
        <f t="shared" si="26"/>
        <v>3034.5437724811018</v>
      </c>
      <c r="AW23" s="9">
        <f t="shared" si="27"/>
        <v>-1910.0467362841009</v>
      </c>
      <c r="AX23" s="9">
        <v>454.97874656625498</v>
      </c>
      <c r="AY23" s="9">
        <v>-479.36274707298799</v>
      </c>
      <c r="AZ23" s="9">
        <v>2303.49748624015</v>
      </c>
      <c r="BA23" s="9">
        <v>-2241.1951008249098</v>
      </c>
      <c r="BB23" s="9">
        <v>-129.159786662633</v>
      </c>
      <c r="BC23" s="9">
        <v>127.595438523387</v>
      </c>
      <c r="BD23" s="9">
        <v>858.73398322704702</v>
      </c>
      <c r="BE23" s="9">
        <v>1255.15813080321</v>
      </c>
      <c r="BF23" s="9">
        <v>4.0158824975033003</v>
      </c>
      <c r="BG23" s="9">
        <v>-411.69183238443298</v>
      </c>
      <c r="BH23" s="9">
        <v>-810.30423301191399</v>
      </c>
      <c r="BI23" s="9">
        <v>218.81876926859101</v>
      </c>
      <c r="BJ23" s="9">
        <v>-1651.1021385737599</v>
      </c>
      <c r="BK23" s="9">
        <v>1318.3820449105799</v>
      </c>
      <c r="BL23" s="10">
        <v>860.850477436966</v>
      </c>
      <c r="BM23" s="9" t="s">
        <v>224</v>
      </c>
      <c r="BN23" s="8" t="s">
        <v>224</v>
      </c>
      <c r="BO23" s="11">
        <v>6</v>
      </c>
      <c r="BP23" s="11">
        <v>5</v>
      </c>
      <c r="BQ23" s="8" t="s">
        <v>225</v>
      </c>
      <c r="BR23" s="9">
        <v>3521.5838851741601</v>
      </c>
      <c r="BS23" s="9">
        <v>403.82727748251602</v>
      </c>
      <c r="BT23" s="5">
        <v>0.11467205968956901</v>
      </c>
      <c r="BU23" s="9">
        <v>-346.56501477395199</v>
      </c>
      <c r="BV23" s="5">
        <v>-9.8411688056896304E-2</v>
      </c>
      <c r="BW23" s="9">
        <v>565.84337634408598</v>
      </c>
      <c r="BX23" s="9">
        <v>5841.4228100105001</v>
      </c>
      <c r="BY23" s="9">
        <v>2633.2499545371702</v>
      </c>
      <c r="BZ23" s="5">
        <v>0.45078913822580202</v>
      </c>
      <c r="CA23" s="9">
        <v>1828.1558910250801</v>
      </c>
      <c r="CB23" s="5">
        <v>0.31296414426501601</v>
      </c>
      <c r="CC23" s="9">
        <v>618.00893548387103</v>
      </c>
      <c r="CD23" s="9">
        <v>3617.9489811642302</v>
      </c>
      <c r="CE23" s="9">
        <v>729.56240402365802</v>
      </c>
      <c r="CF23" s="5">
        <v>0.20165082698012299</v>
      </c>
      <c r="CG23" s="9">
        <v>-79.520740328612405</v>
      </c>
      <c r="CH23" s="5">
        <v>-2.19795084846728E-2</v>
      </c>
      <c r="CI23" s="9">
        <v>590.13636559139798</v>
      </c>
      <c r="CJ23" s="9">
        <v>3498.7581875924898</v>
      </c>
      <c r="CK23" s="9">
        <v>1272.7905240868699</v>
      </c>
      <c r="CL23" s="5">
        <v>0.363783507131335</v>
      </c>
      <c r="CM23" s="9">
        <v>518.15834308411604</v>
      </c>
      <c r="CN23" s="5">
        <v>0.148097786500833</v>
      </c>
      <c r="CO23" s="9">
        <v>492.87722350230399</v>
      </c>
      <c r="CP23" s="9">
        <v>3633.22328427089</v>
      </c>
      <c r="CQ23" s="9">
        <v>630.60830483484006</v>
      </c>
      <c r="CR23" s="5">
        <v>0.17356717589169299</v>
      </c>
      <c r="CS23" s="9">
        <v>-156.83442302559499</v>
      </c>
      <c r="CT23" s="5">
        <v>-4.3166744995984399E-2</v>
      </c>
      <c r="CU23" s="9">
        <v>645.00313978494603</v>
      </c>
      <c r="CV23" s="9">
        <v>4502.3914236441196</v>
      </c>
      <c r="CW23" s="9">
        <v>565.71596524327401</v>
      </c>
      <c r="CX23" s="5">
        <v>0.125647886203861</v>
      </c>
      <c r="CY23" s="9">
        <v>-440.25677780868301</v>
      </c>
      <c r="CZ23" s="5">
        <v>-9.7782875006533806E-2</v>
      </c>
      <c r="DA23" s="9">
        <v>796.23247311828004</v>
      </c>
      <c r="DB23" s="9">
        <v>5759.9978330819604</v>
      </c>
      <c r="DC23" s="9">
        <v>1481.0278175734099</v>
      </c>
      <c r="DD23" s="5">
        <v>0.257122981725319</v>
      </c>
      <c r="DE23" s="9">
        <v>341.42858970209102</v>
      </c>
      <c r="DF23" s="5">
        <v>5.9275819122904999E-2</v>
      </c>
      <c r="DG23" s="9">
        <v>902.76417204301094</v>
      </c>
      <c r="DH23" s="9">
        <v>5753.0081363375702</v>
      </c>
      <c r="DI23" s="9">
        <v>1918.9262642379599</v>
      </c>
      <c r="DJ23" s="5">
        <v>0.33355180781294103</v>
      </c>
      <c r="DK23" s="9">
        <v>787.469203825916</v>
      </c>
      <c r="DL23" s="5">
        <v>0.13687955677518401</v>
      </c>
      <c r="DM23" s="9">
        <v>882.05894009216604</v>
      </c>
      <c r="DN23" s="9">
        <v>5316.5849948552795</v>
      </c>
      <c r="DO23" s="9">
        <v>1852.14742669418</v>
      </c>
      <c r="DP23" s="5">
        <v>0.34837163865271698</v>
      </c>
      <c r="DQ23" s="9">
        <v>804.284239672789</v>
      </c>
      <c r="DR23" s="5">
        <v>0.15127835639815301</v>
      </c>
      <c r="DS23" s="9">
        <v>802.68838709677402</v>
      </c>
      <c r="DT23" s="9">
        <v>4482.0366537886603</v>
      </c>
      <c r="DU23" s="9">
        <v>1595.62286678655</v>
      </c>
      <c r="DV23" s="5">
        <v>0.35600397543330398</v>
      </c>
      <c r="DW23" s="9">
        <v>769.61983559436999</v>
      </c>
      <c r="DX23" s="5">
        <v>0.17171207980724801</v>
      </c>
      <c r="DY23" s="9">
        <v>674.27478494623699</v>
      </c>
      <c r="DZ23" s="9">
        <v>4691.12666277474</v>
      </c>
      <c r="EA23" s="9">
        <v>2122.4951146950202</v>
      </c>
      <c r="EB23" s="5">
        <v>0.452448903487843</v>
      </c>
      <c r="EC23" s="9">
        <v>1404.45336909553</v>
      </c>
      <c r="ED23" s="5">
        <v>0.299385088072812</v>
      </c>
      <c r="EE23" s="9">
        <v>633.37537634408602</v>
      </c>
      <c r="EF23" s="9">
        <v>3039.72370428868</v>
      </c>
      <c r="EG23" s="9">
        <v>819.98457134721195</v>
      </c>
      <c r="EH23" s="5">
        <v>0.26975628416171998</v>
      </c>
      <c r="EI23" s="9">
        <v>190.75377320955801</v>
      </c>
      <c r="EJ23" s="5">
        <v>6.2753655189262E-2</v>
      </c>
      <c r="EK23" s="9">
        <v>541.54199308755801</v>
      </c>
      <c r="EL23" s="9">
        <v>4358.6198450593702</v>
      </c>
      <c r="EM23" s="9">
        <v>3114.6700903697601</v>
      </c>
      <c r="EN23" s="5">
        <v>0.71460008009194298</v>
      </c>
      <c r="EO23" s="9">
        <v>2412.26901215407</v>
      </c>
      <c r="EP23" s="5">
        <v>0.55344790275491795</v>
      </c>
      <c r="EQ23" s="9">
        <v>655.27911827956996</v>
      </c>
      <c r="ER23" s="9">
        <v>5215.6622028163401</v>
      </c>
      <c r="ES23" s="9">
        <v>1211.0926241100999</v>
      </c>
      <c r="ET23" s="5">
        <v>0.232203040959236</v>
      </c>
      <c r="EU23" s="9">
        <v>282.89157488318</v>
      </c>
      <c r="EV23" s="5">
        <v>5.4238860547837102E-2</v>
      </c>
      <c r="EW23" s="9">
        <v>883.16635483871005</v>
      </c>
      <c r="EX23" s="9">
        <v>3155.1776136365502</v>
      </c>
      <c r="EY23" s="9">
        <v>1178.6892188419599</v>
      </c>
      <c r="EZ23" s="5">
        <v>0.37357301653882002</v>
      </c>
      <c r="FA23" s="9">
        <v>566.46069149643597</v>
      </c>
      <c r="FB23" s="5">
        <v>0.179533693776292</v>
      </c>
      <c r="FC23" s="9">
        <v>555.33808602150498</v>
      </c>
      <c r="FD23" s="8">
        <v>9363.0066951846493</v>
      </c>
      <c r="FE23" s="8">
        <v>3037.0772320196902</v>
      </c>
      <c r="FF23" s="5">
        <v>0.32436986652819999</v>
      </c>
      <c r="FG23" s="8">
        <v>1481.5908762511301</v>
      </c>
      <c r="FH23" s="5">
        <v>0.15823879278150099</v>
      </c>
      <c r="FI23" s="8">
        <v>1183.85231182796</v>
      </c>
      <c r="FJ23" s="8">
        <v>7116.7071687567204</v>
      </c>
      <c r="FK23" s="8">
        <v>2002.35292811053</v>
      </c>
      <c r="FL23" s="5">
        <v>0.28135946592001398</v>
      </c>
      <c r="FM23" s="8">
        <v>438.637602755503</v>
      </c>
      <c r="FN23" s="5">
        <v>6.1634909566207798E-2</v>
      </c>
      <c r="FO23" s="8">
        <v>1083.0135890936999</v>
      </c>
      <c r="FP23" s="8">
        <v>8135.6147079150096</v>
      </c>
      <c r="FQ23" s="8">
        <v>1196.32427007811</v>
      </c>
      <c r="FR23" s="5">
        <v>0.147047803150539</v>
      </c>
      <c r="FS23" s="8">
        <v>-597.09120083427695</v>
      </c>
      <c r="FT23" s="5">
        <v>-7.3392266260271205E-2</v>
      </c>
      <c r="FU23" s="8">
        <v>1441.23561290323</v>
      </c>
      <c r="FV23" s="8">
        <v>11513.005969419501</v>
      </c>
      <c r="FW23" s="8">
        <v>3399.9540818113601</v>
      </c>
      <c r="FX23" s="5">
        <v>0.29531419429836198</v>
      </c>
      <c r="FY23" s="8">
        <v>1128.89779352801</v>
      </c>
      <c r="FZ23" s="5">
        <v>9.8054130826175895E-2</v>
      </c>
      <c r="GA23" s="8">
        <v>1784.8231121351801</v>
      </c>
      <c r="GB23" s="8">
        <v>9798.6216486439407</v>
      </c>
      <c r="GC23" s="8">
        <v>3447.7702934807298</v>
      </c>
      <c r="GD23" s="5">
        <v>0.35186278408431798</v>
      </c>
      <c r="GE23" s="8">
        <v>1573.9040752671599</v>
      </c>
      <c r="GF23" s="5">
        <v>0.16062504826737301</v>
      </c>
      <c r="GG23" s="8">
        <v>1476.96317204301</v>
      </c>
      <c r="GH23" s="8">
        <v>7730.85036706342</v>
      </c>
      <c r="GI23" s="8">
        <v>2942.4796860422298</v>
      </c>
      <c r="GJ23" s="5">
        <v>0.380615268221772</v>
      </c>
      <c r="GK23" s="8">
        <v>1595.20714230509</v>
      </c>
      <c r="GL23" s="5">
        <v>0.206343036867111</v>
      </c>
      <c r="GM23" s="8">
        <v>1174.9173694316401</v>
      </c>
      <c r="GN23" s="8">
        <v>9574.2820478757094</v>
      </c>
      <c r="GO23" s="8">
        <v>4325.7627144798698</v>
      </c>
      <c r="GP23" s="5">
        <v>0.45181066244436002</v>
      </c>
      <c r="GQ23" s="8">
        <v>2695.16058703725</v>
      </c>
      <c r="GR23" s="5">
        <v>0.281500019903345</v>
      </c>
      <c r="GS23" s="8">
        <v>1538.44547311828</v>
      </c>
      <c r="GT23" s="8">
        <v>3155.1776136365502</v>
      </c>
      <c r="GU23" s="8">
        <v>1178.6892188419599</v>
      </c>
      <c r="GV23" s="5">
        <v>0.37357301653882002</v>
      </c>
      <c r="GW23" s="8">
        <v>566.46069149643597</v>
      </c>
      <c r="GX23" s="5">
        <v>0.179533693776292</v>
      </c>
      <c r="GY23" s="8">
        <v>555.33808602150498</v>
      </c>
      <c r="GZ23" s="4"/>
    </row>
    <row r="24" spans="1:208" s="12" customFormat="1" x14ac:dyDescent="0.25">
      <c r="A24" s="8" t="s">
        <v>220</v>
      </c>
      <c r="B24" s="8" t="s">
        <v>237</v>
      </c>
      <c r="C24" s="8" t="s">
        <v>238</v>
      </c>
      <c r="D24" s="34" t="s">
        <v>239</v>
      </c>
      <c r="E24" s="8" t="s">
        <v>240</v>
      </c>
      <c r="F24" s="9"/>
      <c r="G24" s="9"/>
      <c r="H24" s="9"/>
      <c r="I24" s="9">
        <v>94.611442292564107</v>
      </c>
      <c r="J24" s="9">
        <v>199.27745015324501</v>
      </c>
      <c r="K24" s="9">
        <v>2040.72018810235</v>
      </c>
      <c r="L24" s="9">
        <v>2812.2402005234899</v>
      </c>
      <c r="M24" s="9">
        <v>2619.6679018814698</v>
      </c>
      <c r="N24" s="9">
        <v>2551.5769312348798</v>
      </c>
      <c r="O24" s="9">
        <v>2706.7436001534602</v>
      </c>
      <c r="P24" s="9">
        <v>3243.0714624754</v>
      </c>
      <c r="Q24" s="9">
        <v>3595.4559395787801</v>
      </c>
      <c r="R24" s="9">
        <v>3855.9911012810999</v>
      </c>
      <c r="S24" s="9">
        <v>4566.9892494851201</v>
      </c>
      <c r="T24" s="9">
        <v>4600.7871432521097</v>
      </c>
      <c r="U24" s="9">
        <v>4337.4034523758801</v>
      </c>
      <c r="V24" s="9">
        <v>4176.3409333741702</v>
      </c>
      <c r="W24" s="9">
        <v>4194.8125045964698</v>
      </c>
      <c r="X24" s="9">
        <v>4355.1707956349801</v>
      </c>
      <c r="Y24" s="9">
        <v>4359.1837766974504</v>
      </c>
      <c r="Z24" s="9">
        <v>4033.0806544451598</v>
      </c>
      <c r="AA24" s="9">
        <v>3429.0435592364402</v>
      </c>
      <c r="AB24" s="9">
        <v>2042.6955907586801</v>
      </c>
      <c r="AC24" s="9">
        <v>0</v>
      </c>
      <c r="AD24" s="9">
        <v>94.611442292564107</v>
      </c>
      <c r="AE24" s="9">
        <v>2239.9976382555901</v>
      </c>
      <c r="AF24" s="9">
        <v>5431.9081024049601</v>
      </c>
      <c r="AG24" s="9">
        <v>5258.32053138834</v>
      </c>
      <c r="AH24" s="9">
        <v>6838.5274020541801</v>
      </c>
      <c r="AI24" s="9">
        <v>8422.9803507662109</v>
      </c>
      <c r="AJ24" s="9">
        <v>8938.1905956280007</v>
      </c>
      <c r="AK24" s="9">
        <v>8371.15343797065</v>
      </c>
      <c r="AL24" s="9">
        <v>8714.3545723324296</v>
      </c>
      <c r="AM24" s="9">
        <v>7462.1242136815999</v>
      </c>
      <c r="AN24" s="9">
        <v>2042.6955907586801</v>
      </c>
      <c r="AO24" s="9">
        <v>94.611442292564107</v>
      </c>
      <c r="AP24" s="9">
        <v>7671.9057406605498</v>
      </c>
      <c r="AQ24" s="9">
        <v>12096.847933442499</v>
      </c>
      <c r="AR24" s="9">
        <v>17361.170946394199</v>
      </c>
      <c r="AS24" s="9">
        <v>17085.5080103031</v>
      </c>
      <c r="AT24" s="9">
        <v>9504.8198044402798</v>
      </c>
      <c r="AU24" s="9">
        <f t="shared" si="25"/>
        <v>4424.9421927819494</v>
      </c>
      <c r="AV24" s="9">
        <f t="shared" si="26"/>
        <v>5264.3230129516996</v>
      </c>
      <c r="AW24" s="9">
        <f t="shared" si="27"/>
        <v>-275.66293609109925</v>
      </c>
      <c r="AX24" s="9">
        <v>-192.57229864202</v>
      </c>
      <c r="AY24" s="9">
        <v>-68.090970646590904</v>
      </c>
      <c r="AZ24" s="9">
        <v>155.16666891857699</v>
      </c>
      <c r="BA24" s="9">
        <v>536.32786232194405</v>
      </c>
      <c r="BB24" s="9">
        <v>352.38447710337698</v>
      </c>
      <c r="BC24" s="9">
        <v>260.53516170232098</v>
      </c>
      <c r="BD24" s="9">
        <v>710.99814820401798</v>
      </c>
      <c r="BE24" s="9">
        <v>33.797893766995003</v>
      </c>
      <c r="BF24" s="9">
        <v>-263.38369087622902</v>
      </c>
      <c r="BG24" s="9">
        <v>-161.06251900170901</v>
      </c>
      <c r="BH24" s="9">
        <v>18.4715712223006</v>
      </c>
      <c r="BI24" s="9">
        <v>160.35829103850699</v>
      </c>
      <c r="BJ24" s="9">
        <v>4.0129810624684996</v>
      </c>
      <c r="BK24" s="9">
        <v>-326.10312225229302</v>
      </c>
      <c r="BL24" s="10">
        <v>-604.03709520871405</v>
      </c>
      <c r="BM24" s="9" t="s">
        <v>224</v>
      </c>
      <c r="BN24" s="8" t="s">
        <v>224</v>
      </c>
      <c r="BO24" s="11">
        <v>22</v>
      </c>
      <c r="BP24" s="11">
        <v>6</v>
      </c>
      <c r="BQ24" s="8" t="s">
        <v>225</v>
      </c>
      <c r="BR24" s="9">
        <v>2551.5769312348798</v>
      </c>
      <c r="BS24" s="9">
        <v>1595.12342724003</v>
      </c>
      <c r="BT24" s="5">
        <v>0.62515200216520495</v>
      </c>
      <c r="BU24" s="9">
        <v>1147.6996771490401</v>
      </c>
      <c r="BV24" s="5">
        <v>0.449800146372066</v>
      </c>
      <c r="BW24" s="9">
        <v>353.22688172043001</v>
      </c>
      <c r="BX24" s="9">
        <v>2706.7436001534602</v>
      </c>
      <c r="BY24" s="9">
        <v>1597.1044140106001</v>
      </c>
      <c r="BZ24" s="5">
        <v>0.590046435842705</v>
      </c>
      <c r="CA24" s="9">
        <v>1151.76131534826</v>
      </c>
      <c r="CB24" s="5">
        <v>0.42551548483682</v>
      </c>
      <c r="CC24" s="9">
        <v>376.33763440860201</v>
      </c>
      <c r="CD24" s="9">
        <v>3243.0714624754</v>
      </c>
      <c r="CE24" s="9">
        <v>1852.5484100491601</v>
      </c>
      <c r="CF24" s="5">
        <v>0.57123268219169199</v>
      </c>
      <c r="CG24" s="9">
        <v>1316.41571333813</v>
      </c>
      <c r="CH24" s="5">
        <v>0.40591634460417603</v>
      </c>
      <c r="CI24" s="9">
        <v>450.83978494623602</v>
      </c>
      <c r="CJ24" s="9">
        <v>3595.4559395787801</v>
      </c>
      <c r="CK24" s="9">
        <v>1815.06890836364</v>
      </c>
      <c r="CL24" s="5">
        <v>0.50482301517962302</v>
      </c>
      <c r="CM24" s="9">
        <v>1149.8645525711599</v>
      </c>
      <c r="CN24" s="5">
        <v>0.31981049744302198</v>
      </c>
      <c r="CO24" s="9">
        <v>507.91705069124401</v>
      </c>
      <c r="CP24" s="9">
        <v>3855.9911012810999</v>
      </c>
      <c r="CQ24" s="9">
        <v>1669.05915922953</v>
      </c>
      <c r="CR24" s="5">
        <v>0.43284829124087199</v>
      </c>
      <c r="CS24" s="9">
        <v>995.50723168913396</v>
      </c>
      <c r="CT24" s="5">
        <v>0.25817155837273298</v>
      </c>
      <c r="CU24" s="9">
        <v>546.702150537634</v>
      </c>
      <c r="CV24" s="9">
        <v>4566.9892494851201</v>
      </c>
      <c r="CW24" s="9">
        <v>2169.8024155919702</v>
      </c>
      <c r="CX24" s="5">
        <v>0.47510565430750601</v>
      </c>
      <c r="CY24" s="9">
        <v>1539.6241701255699</v>
      </c>
      <c r="CZ24" s="5">
        <v>0.33712016517208798</v>
      </c>
      <c r="DA24" s="9">
        <v>614.33010752688199</v>
      </c>
      <c r="DB24" s="9">
        <v>4600.7871432521097</v>
      </c>
      <c r="DC24" s="9">
        <v>2260.6795694892298</v>
      </c>
      <c r="DD24" s="5">
        <v>0.49136799836630701</v>
      </c>
      <c r="DE24" s="9">
        <v>1589.6945604933001</v>
      </c>
      <c r="DF24" s="5">
        <v>0.34552664815734402</v>
      </c>
      <c r="DG24" s="9">
        <v>605.278494623656</v>
      </c>
      <c r="DH24" s="9">
        <v>4337.4034523758801</v>
      </c>
      <c r="DI24" s="9">
        <v>2068.9148307461301</v>
      </c>
      <c r="DJ24" s="5">
        <v>0.47699386360124102</v>
      </c>
      <c r="DK24" s="9">
        <v>1333.6410948635</v>
      </c>
      <c r="DL24" s="5">
        <v>0.307474531596311</v>
      </c>
      <c r="DM24" s="9">
        <v>638.390552995392</v>
      </c>
      <c r="DN24" s="9">
        <v>4176.3409333741702</v>
      </c>
      <c r="DO24" s="9">
        <v>1861.3849989569401</v>
      </c>
      <c r="DP24" s="5">
        <v>0.44569756843416403</v>
      </c>
      <c r="DQ24" s="9">
        <v>1127.1923278567101</v>
      </c>
      <c r="DR24" s="5">
        <v>0.269899499547327</v>
      </c>
      <c r="DS24" s="9">
        <v>627.65376344085996</v>
      </c>
      <c r="DT24" s="9">
        <v>4194.8125045964698</v>
      </c>
      <c r="DU24" s="9">
        <v>1589.7078237512301</v>
      </c>
      <c r="DV24" s="5">
        <v>0.37896993536881601</v>
      </c>
      <c r="DW24" s="9">
        <v>906.94754246527702</v>
      </c>
      <c r="DX24" s="5">
        <v>0.21620693212664099</v>
      </c>
      <c r="DY24" s="9">
        <v>661.65483870967705</v>
      </c>
      <c r="DZ24" s="9">
        <v>4355.1705213845598</v>
      </c>
      <c r="EA24" s="9">
        <v>1839.42478508713</v>
      </c>
      <c r="EB24" s="5">
        <v>0.42235425135600801</v>
      </c>
      <c r="EC24" s="9">
        <v>1246.1652273428001</v>
      </c>
      <c r="ED24" s="5">
        <v>0.286134657925318</v>
      </c>
      <c r="EE24" s="9">
        <v>615.75698924731205</v>
      </c>
      <c r="EF24" s="9">
        <v>4359.18324351502</v>
      </c>
      <c r="EG24" s="9">
        <v>1906.9077261371699</v>
      </c>
      <c r="EH24" s="5">
        <v>0.437446103917288</v>
      </c>
      <c r="EI24" s="9">
        <v>1303.0599550852201</v>
      </c>
      <c r="EJ24" s="5">
        <v>0.29892295925474899</v>
      </c>
      <c r="EK24" s="9">
        <v>597.74078341013796</v>
      </c>
      <c r="EL24" s="9">
        <v>4033.0806544451598</v>
      </c>
      <c r="EM24" s="9">
        <v>1796.13932334688</v>
      </c>
      <c r="EN24" s="5">
        <v>0.44535169941796798</v>
      </c>
      <c r="EO24" s="9">
        <v>1236.61485190094</v>
      </c>
      <c r="EP24" s="5">
        <v>0.306617932507246</v>
      </c>
      <c r="EQ24" s="9">
        <v>536.379569892473</v>
      </c>
      <c r="ER24" s="9">
        <v>3429.0968031672801</v>
      </c>
      <c r="ES24" s="9">
        <v>1476.0830064578199</v>
      </c>
      <c r="ET24" s="5">
        <v>0.43045824926681397</v>
      </c>
      <c r="EU24" s="9">
        <v>1063.0926163796901</v>
      </c>
      <c r="EV24" s="5">
        <v>0.310021173913133</v>
      </c>
      <c r="EW24" s="9">
        <v>437.66881720430098</v>
      </c>
      <c r="EX24" s="9">
        <v>2042.6955907586801</v>
      </c>
      <c r="EY24" s="9">
        <v>728.31335045781202</v>
      </c>
      <c r="EZ24" s="5">
        <v>0.35654522081154</v>
      </c>
      <c r="FA24" s="9">
        <v>375.85746673127397</v>
      </c>
      <c r="FB24" s="5">
        <v>0.18400072356923</v>
      </c>
      <c r="FC24" s="9">
        <v>288.58602150537598</v>
      </c>
      <c r="FD24" s="8">
        <v>5258.32053138834</v>
      </c>
      <c r="FE24" s="8">
        <v>3192.2278412506298</v>
      </c>
      <c r="FF24" s="5">
        <v>0.60708125763641896</v>
      </c>
      <c r="FG24" s="8">
        <v>2299.4609924972901</v>
      </c>
      <c r="FH24" s="5">
        <v>0.43729951013278701</v>
      </c>
      <c r="FI24" s="8">
        <v>729.56451612903197</v>
      </c>
      <c r="FJ24" s="8">
        <v>6838.5274020541801</v>
      </c>
      <c r="FK24" s="8">
        <v>3667.6173184128002</v>
      </c>
      <c r="FL24" s="5">
        <v>0.53631682711560202</v>
      </c>
      <c r="FM24" s="8">
        <v>2466.2802659092899</v>
      </c>
      <c r="FN24" s="5">
        <v>0.36064493434192602</v>
      </c>
      <c r="FO24" s="8">
        <v>958.756835637481</v>
      </c>
      <c r="FP24" s="8">
        <v>8422.9803507662109</v>
      </c>
      <c r="FQ24" s="8">
        <v>3838.8615748215102</v>
      </c>
      <c r="FR24" s="5">
        <v>0.45576048084598703</v>
      </c>
      <c r="FS24" s="8">
        <v>2535.13140181471</v>
      </c>
      <c r="FT24" s="5">
        <v>0.30097795509924102</v>
      </c>
      <c r="FU24" s="8">
        <v>1161.03225806452</v>
      </c>
      <c r="FV24" s="8">
        <v>8938.1905956280007</v>
      </c>
      <c r="FW24" s="8">
        <v>4329.5944002353599</v>
      </c>
      <c r="FX24" s="5">
        <v>0.48439271392949801</v>
      </c>
      <c r="FY24" s="8">
        <v>2923.3356553568001</v>
      </c>
      <c r="FZ24" s="5">
        <v>0.32706123505429802</v>
      </c>
      <c r="GA24" s="8">
        <v>1243.6690476190499</v>
      </c>
      <c r="GB24" s="8">
        <v>8371.15343797065</v>
      </c>
      <c r="GC24" s="8">
        <v>3451.0928227081599</v>
      </c>
      <c r="GD24" s="5">
        <v>0.41226013216462798</v>
      </c>
      <c r="GE24" s="8">
        <v>2034.13987032198</v>
      </c>
      <c r="GF24" s="5">
        <v>0.242993977519913</v>
      </c>
      <c r="GG24" s="8">
        <v>1289.3086021505401</v>
      </c>
      <c r="GH24" s="8">
        <v>8714.3537648995807</v>
      </c>
      <c r="GI24" s="8">
        <v>3746.3325112243001</v>
      </c>
      <c r="GJ24" s="5">
        <v>0.42990365232980299</v>
      </c>
      <c r="GK24" s="8">
        <v>2549.2251824280202</v>
      </c>
      <c r="GL24" s="5">
        <v>0.292531752921945</v>
      </c>
      <c r="GM24" s="8">
        <v>1213.49777265745</v>
      </c>
      <c r="GN24" s="8">
        <v>7462.1774576124399</v>
      </c>
      <c r="GO24" s="8">
        <v>3272.2223298047002</v>
      </c>
      <c r="GP24" s="5">
        <v>0.43850770748779</v>
      </c>
      <c r="GQ24" s="8">
        <v>2299.7074682806401</v>
      </c>
      <c r="GR24" s="5">
        <v>0.30818182512325798</v>
      </c>
      <c r="GS24" s="8">
        <v>974.04838709677404</v>
      </c>
      <c r="GT24" s="8">
        <v>2042.6955907586801</v>
      </c>
      <c r="GU24" s="8">
        <v>728.31335045781202</v>
      </c>
      <c r="GV24" s="5">
        <v>0.35654522081154</v>
      </c>
      <c r="GW24" s="8">
        <v>375.85746673127397</v>
      </c>
      <c r="GX24" s="5">
        <v>0.18400072356923</v>
      </c>
      <c r="GY24" s="8">
        <v>288.58602150537598</v>
      </c>
      <c r="GZ24" s="4"/>
    </row>
    <row r="25" spans="1:208" s="12" customFormat="1" x14ac:dyDescent="0.25">
      <c r="A25" s="8" t="s">
        <v>220</v>
      </c>
      <c r="B25" s="8" t="s">
        <v>241</v>
      </c>
      <c r="C25" s="8" t="s">
        <v>242</v>
      </c>
      <c r="D25" s="34" t="s">
        <v>228</v>
      </c>
      <c r="E25" s="8" t="s">
        <v>229</v>
      </c>
      <c r="F25" s="9">
        <v>993.045247397612</v>
      </c>
      <c r="G25" s="9">
        <v>1220.66174412226</v>
      </c>
      <c r="H25" s="9">
        <v>1511.86816260714</v>
      </c>
      <c r="I25" s="9">
        <v>1672.37882735365</v>
      </c>
      <c r="J25" s="9">
        <v>1603.01433507464</v>
      </c>
      <c r="K25" s="9">
        <v>1733.1271096739699</v>
      </c>
      <c r="L25" s="9">
        <v>1827.79979190779</v>
      </c>
      <c r="M25" s="9">
        <v>1861.0096542527799</v>
      </c>
      <c r="N25" s="9">
        <v>1586.0252903406799</v>
      </c>
      <c r="O25" s="9">
        <v>1653.0872127774701</v>
      </c>
      <c r="P25" s="9">
        <v>1598.59783795878</v>
      </c>
      <c r="Q25" s="9">
        <v>1805.6390675653399</v>
      </c>
      <c r="R25" s="9">
        <v>2724.9985278284998</v>
      </c>
      <c r="S25" s="9">
        <v>3456.01714746683</v>
      </c>
      <c r="T25" s="9">
        <v>3832.8670583697799</v>
      </c>
      <c r="U25" s="9">
        <v>3395.0242722626799</v>
      </c>
      <c r="V25" s="9">
        <v>3806.2218260743002</v>
      </c>
      <c r="W25" s="9">
        <v>4357.9366257109004</v>
      </c>
      <c r="X25" s="9">
        <v>4293.3808717454003</v>
      </c>
      <c r="Y25" s="9">
        <v>3852.6791158751798</v>
      </c>
      <c r="Z25" s="9">
        <v>2773.2562825913501</v>
      </c>
      <c r="AA25" s="9">
        <v>3009.4972426692898</v>
      </c>
      <c r="AB25" s="9">
        <v>2114.9793802310701</v>
      </c>
      <c r="AC25" s="9">
        <v>2213.7069915198699</v>
      </c>
      <c r="AD25" s="9">
        <v>3184.24698996078</v>
      </c>
      <c r="AE25" s="9">
        <v>3336.14144474862</v>
      </c>
      <c r="AF25" s="9">
        <v>3688.8094461605701</v>
      </c>
      <c r="AG25" s="9">
        <v>3239.11250311814</v>
      </c>
      <c r="AH25" s="9">
        <v>3404.2369055241202</v>
      </c>
      <c r="AI25" s="9">
        <v>6181.0156752953299</v>
      </c>
      <c r="AJ25" s="9">
        <v>7227.8913306324503</v>
      </c>
      <c r="AK25" s="9">
        <v>8164.1584517851998</v>
      </c>
      <c r="AL25" s="9">
        <v>8146.0599876205797</v>
      </c>
      <c r="AM25" s="9">
        <v>5782.7535252606403</v>
      </c>
      <c r="AN25" s="9">
        <v>2114.9793802310701</v>
      </c>
      <c r="AO25" s="9">
        <v>5397.9539814806503</v>
      </c>
      <c r="AP25" s="9">
        <v>7024.9508909091901</v>
      </c>
      <c r="AQ25" s="9">
        <v>6643.3494086422597</v>
      </c>
      <c r="AR25" s="9">
        <v>13408.9070059278</v>
      </c>
      <c r="AS25" s="9">
        <v>16310.2184394058</v>
      </c>
      <c r="AT25" s="9">
        <v>7897.73290549171</v>
      </c>
      <c r="AU25" s="9">
        <f t="shared" si="25"/>
        <v>-381.60148226693036</v>
      </c>
      <c r="AV25" s="9">
        <f t="shared" si="26"/>
        <v>6765.5575972855404</v>
      </c>
      <c r="AW25" s="9">
        <f t="shared" si="27"/>
        <v>2901.3114334780003</v>
      </c>
      <c r="AX25" s="9">
        <v>33.209862344989702</v>
      </c>
      <c r="AY25" s="9">
        <v>-274.98436391210402</v>
      </c>
      <c r="AZ25" s="9">
        <v>67.061922436791704</v>
      </c>
      <c r="BA25" s="9">
        <v>-54.489374818690699</v>
      </c>
      <c r="BB25" s="9">
        <v>207.04122960656201</v>
      </c>
      <c r="BC25" s="9">
        <v>919.35946026315901</v>
      </c>
      <c r="BD25" s="9">
        <v>731.01861963833301</v>
      </c>
      <c r="BE25" s="9">
        <v>376.84991090294398</v>
      </c>
      <c r="BF25" s="9">
        <v>-437.84278610709703</v>
      </c>
      <c r="BG25" s="9">
        <v>411.197553811624</v>
      </c>
      <c r="BH25" s="9">
        <v>551.71479963659499</v>
      </c>
      <c r="BI25" s="9">
        <v>-64.555753965500102</v>
      </c>
      <c r="BJ25" s="9">
        <v>-440.70175587021299</v>
      </c>
      <c r="BK25" s="9">
        <v>-1079.42283328383</v>
      </c>
      <c r="BL25" s="10">
        <v>236.24096007793699</v>
      </c>
      <c r="BM25" s="9" t="s">
        <v>224</v>
      </c>
      <c r="BN25" s="8" t="s">
        <v>224</v>
      </c>
      <c r="BO25" s="11">
        <v>25</v>
      </c>
      <c r="BP25" s="11">
        <v>7</v>
      </c>
      <c r="BQ25" s="8" t="s">
        <v>225</v>
      </c>
      <c r="BR25" s="9">
        <v>1586.0252903406799</v>
      </c>
      <c r="BS25" s="9">
        <v>1063.2121989417401</v>
      </c>
      <c r="BT25" s="5">
        <v>0.67036270191716796</v>
      </c>
      <c r="BU25" s="9">
        <v>589.77408791099299</v>
      </c>
      <c r="BV25" s="5">
        <v>0.37185667309523801</v>
      </c>
      <c r="BW25" s="9">
        <v>384.45537634408601</v>
      </c>
      <c r="BX25" s="9">
        <v>1653.0872127774701</v>
      </c>
      <c r="BY25" s="9">
        <v>1064.6668613780801</v>
      </c>
      <c r="BZ25" s="5">
        <v>0.64404760568515995</v>
      </c>
      <c r="CA25" s="9">
        <v>558.35285129970805</v>
      </c>
      <c r="CB25" s="5">
        <v>0.33776369872317902</v>
      </c>
      <c r="CC25" s="9">
        <v>395.28387096774202</v>
      </c>
      <c r="CD25" s="9">
        <v>1598.59783795878</v>
      </c>
      <c r="CE25" s="9">
        <v>848.87553156364197</v>
      </c>
      <c r="CF25" s="5">
        <v>0.53101256076234704</v>
      </c>
      <c r="CG25" s="9">
        <v>313.21791185878197</v>
      </c>
      <c r="CH25" s="5">
        <v>0.19593290095945901</v>
      </c>
      <c r="CI25" s="9">
        <v>428.23225806451597</v>
      </c>
      <c r="CJ25" s="9">
        <v>1805.6390675653399</v>
      </c>
      <c r="CK25" s="9">
        <v>950.60158012768898</v>
      </c>
      <c r="CL25" s="5">
        <v>0.52646267861796203</v>
      </c>
      <c r="CM25" s="9">
        <v>344.08750657138398</v>
      </c>
      <c r="CN25" s="5">
        <v>0.190562728040294</v>
      </c>
      <c r="CO25" s="9">
        <v>450.27488479262701</v>
      </c>
      <c r="CP25" s="9">
        <v>2724.9985278284998</v>
      </c>
      <c r="CQ25" s="9">
        <v>1028.6987393220199</v>
      </c>
      <c r="CR25" s="5">
        <v>0.377504328467206</v>
      </c>
      <c r="CS25" s="9">
        <v>527.12718517253597</v>
      </c>
      <c r="CT25" s="5">
        <v>0.19344127337661099</v>
      </c>
      <c r="CU25" s="9">
        <v>591.511666666667</v>
      </c>
      <c r="CV25" s="9">
        <v>3456.01714746683</v>
      </c>
      <c r="CW25" s="9">
        <v>1439.39853550099</v>
      </c>
      <c r="CX25" s="5">
        <v>0.416490565319108</v>
      </c>
      <c r="CY25" s="9">
        <v>661.12468901532395</v>
      </c>
      <c r="CZ25" s="5">
        <v>0.19129670392402701</v>
      </c>
      <c r="DA25" s="9">
        <v>726.32052688171996</v>
      </c>
      <c r="DB25" s="9">
        <v>3832.8670583697799</v>
      </c>
      <c r="DC25" s="9">
        <v>1644.2310483159299</v>
      </c>
      <c r="DD25" s="5">
        <v>0.428982018754198</v>
      </c>
      <c r="DE25" s="9">
        <v>772.62846663144296</v>
      </c>
      <c r="DF25" s="5">
        <v>0.201579771712735</v>
      </c>
      <c r="DG25" s="9">
        <v>805.71537634408605</v>
      </c>
      <c r="DH25" s="9">
        <v>3395.0242722626799</v>
      </c>
      <c r="DI25" s="9">
        <v>1547.0577410435301</v>
      </c>
      <c r="DJ25" s="5">
        <v>0.45568385289111901</v>
      </c>
      <c r="DK25" s="9">
        <v>648.80273937042898</v>
      </c>
      <c r="DL25" s="5">
        <v>0.191104006139556</v>
      </c>
      <c r="DM25" s="9">
        <v>816.67626728110599</v>
      </c>
      <c r="DN25" s="9">
        <v>3806.23419905325</v>
      </c>
      <c r="DO25" s="9">
        <v>1753.6330598232501</v>
      </c>
      <c r="DP25" s="5">
        <v>0.460726526039686</v>
      </c>
      <c r="DQ25" s="9">
        <v>585.96594201668097</v>
      </c>
      <c r="DR25" s="5">
        <v>0.15394899824147201</v>
      </c>
      <c r="DS25" s="9">
        <v>933.35645161290302</v>
      </c>
      <c r="DT25" s="9">
        <v>4357.9366257109004</v>
      </c>
      <c r="DU25" s="9">
        <v>2306.6533596640602</v>
      </c>
      <c r="DV25" s="5">
        <v>0.529299427177371</v>
      </c>
      <c r="DW25" s="9">
        <v>1390.4179798995899</v>
      </c>
      <c r="DX25" s="5">
        <v>0.31905419911258498</v>
      </c>
      <c r="DY25" s="9">
        <v>982.23258064516097</v>
      </c>
      <c r="DZ25" s="9">
        <v>4293.3808717454003</v>
      </c>
      <c r="EA25" s="9">
        <v>2142.6802866640201</v>
      </c>
      <c r="EB25" s="5">
        <v>0.499065969377403</v>
      </c>
      <c r="EC25" s="9">
        <v>1128.0870477446399</v>
      </c>
      <c r="ED25" s="5">
        <v>0.26275028501863001</v>
      </c>
      <c r="EE25" s="9">
        <v>959.54462365591405</v>
      </c>
      <c r="EF25" s="9">
        <v>3852.6732115078898</v>
      </c>
      <c r="EG25" s="9">
        <v>1980.5834281336699</v>
      </c>
      <c r="EH25" s="5">
        <v>0.51408030720531706</v>
      </c>
      <c r="EI25" s="9">
        <v>1018.4007702821</v>
      </c>
      <c r="EJ25" s="5">
        <v>0.26433614126423999</v>
      </c>
      <c r="EK25" s="9">
        <v>900.92142857142903</v>
      </c>
      <c r="EL25" s="9">
        <v>2773.2469059779</v>
      </c>
      <c r="EM25" s="9">
        <v>1041.36101551102</v>
      </c>
      <c r="EN25" s="5">
        <v>0.375502452834727</v>
      </c>
      <c r="EO25" s="9">
        <v>328.29658910067502</v>
      </c>
      <c r="EP25" s="5">
        <v>0.11837986311028099</v>
      </c>
      <c r="EQ25" s="9">
        <v>743.70580645161294</v>
      </c>
      <c r="ER25" s="9">
        <v>3009.4968219758298</v>
      </c>
      <c r="ES25" s="9">
        <v>1350.55820932193</v>
      </c>
      <c r="ET25" s="5">
        <v>0.448765454563679</v>
      </c>
      <c r="EU25" s="9">
        <v>713.87774656405804</v>
      </c>
      <c r="EV25" s="5">
        <v>0.237208340394715</v>
      </c>
      <c r="EW25" s="9">
        <v>634.18602150537595</v>
      </c>
      <c r="EX25" s="9">
        <v>2114.9789311797499</v>
      </c>
      <c r="EY25" s="9">
        <v>911.52527193462902</v>
      </c>
      <c r="EZ25" s="5">
        <v>0.43098550935738</v>
      </c>
      <c r="FA25" s="9">
        <v>535.80084769393397</v>
      </c>
      <c r="FB25" s="5">
        <v>0.25333625777305502</v>
      </c>
      <c r="FC25" s="9">
        <v>428.35268817204297</v>
      </c>
      <c r="FD25" s="8">
        <v>3239.11250311814</v>
      </c>
      <c r="FE25" s="8">
        <v>2127.8790603198199</v>
      </c>
      <c r="FF25" s="5">
        <v>0.65693274261743295</v>
      </c>
      <c r="FG25" s="8">
        <v>1148.1269392106999</v>
      </c>
      <c r="FH25" s="5">
        <v>0.35445725892677399</v>
      </c>
      <c r="FI25" s="8">
        <v>779.73924731182797</v>
      </c>
      <c r="FJ25" s="8">
        <v>3404.2369055241202</v>
      </c>
      <c r="FK25" s="8">
        <v>1799.47711169133</v>
      </c>
      <c r="FL25" s="5">
        <v>0.52859926075394004</v>
      </c>
      <c r="FM25" s="8">
        <v>657.30541843016601</v>
      </c>
      <c r="FN25" s="5">
        <v>0.193084511058424</v>
      </c>
      <c r="FO25" s="8">
        <v>878.50714285714298</v>
      </c>
      <c r="FP25" s="8">
        <v>6181.0156752953299</v>
      </c>
      <c r="FQ25" s="8">
        <v>2468.0972748230101</v>
      </c>
      <c r="FR25" s="5">
        <v>0.39930286614345001</v>
      </c>
      <c r="FS25" s="8">
        <v>1188.25187418786</v>
      </c>
      <c r="FT25" s="5">
        <v>0.19224217128863499</v>
      </c>
      <c r="FU25" s="8">
        <v>1317.83219354839</v>
      </c>
      <c r="FV25" s="8">
        <v>7227.8913306324503</v>
      </c>
      <c r="FW25" s="8">
        <v>3191.2887893594602</v>
      </c>
      <c r="FX25" s="5">
        <v>0.44152417951200901</v>
      </c>
      <c r="FY25" s="8">
        <v>1421.4312060018699</v>
      </c>
      <c r="FZ25" s="5">
        <v>0.19665918329149701</v>
      </c>
      <c r="GA25" s="8">
        <v>1622.39164362519</v>
      </c>
      <c r="GB25" s="8">
        <v>8164.17082476415</v>
      </c>
      <c r="GC25" s="8">
        <v>4060.28641948731</v>
      </c>
      <c r="GD25" s="5">
        <v>0.49732991955182498</v>
      </c>
      <c r="GE25" s="8">
        <v>1976.3839219162701</v>
      </c>
      <c r="GF25" s="5">
        <v>0.24208017744084501</v>
      </c>
      <c r="GG25" s="8">
        <v>1915.5890322580599</v>
      </c>
      <c r="GH25" s="8">
        <v>8146.0540832532797</v>
      </c>
      <c r="GI25" s="8">
        <v>4123.2637147976902</v>
      </c>
      <c r="GJ25" s="5">
        <v>0.50616699479989002</v>
      </c>
      <c r="GK25" s="8">
        <v>2146.4878180267401</v>
      </c>
      <c r="GL25" s="5">
        <v>0.26350031513288202</v>
      </c>
      <c r="GM25" s="8">
        <v>1860.46605222734</v>
      </c>
      <c r="GN25" s="8">
        <v>5782.7437279537398</v>
      </c>
      <c r="GO25" s="8">
        <v>2391.91922483295</v>
      </c>
      <c r="GP25" s="5">
        <v>0.413630507828046</v>
      </c>
      <c r="GQ25" s="8">
        <v>1042.1743356647301</v>
      </c>
      <c r="GR25" s="5">
        <v>0.180221428562859</v>
      </c>
      <c r="GS25" s="8">
        <v>1377.89182795699</v>
      </c>
      <c r="GT25" s="8">
        <v>2114.9789311797499</v>
      </c>
      <c r="GU25" s="8">
        <v>911.52527193462902</v>
      </c>
      <c r="GV25" s="5">
        <v>0.43098550935738</v>
      </c>
      <c r="GW25" s="8">
        <v>535.80084769393397</v>
      </c>
      <c r="GX25" s="5">
        <v>0.25333625777305502</v>
      </c>
      <c r="GY25" s="8">
        <v>428.35268817204297</v>
      </c>
      <c r="GZ25" s="4"/>
    </row>
    <row r="26" spans="1:208" s="12" customFormat="1" x14ac:dyDescent="0.25">
      <c r="A26" s="8" t="s">
        <v>220</v>
      </c>
      <c r="B26" s="8" t="s">
        <v>243</v>
      </c>
      <c r="C26" s="8" t="s">
        <v>244</v>
      </c>
      <c r="D26" s="34" t="s">
        <v>223</v>
      </c>
      <c r="E26" s="8"/>
      <c r="F26" s="9">
        <v>3187.11393789883</v>
      </c>
      <c r="G26" s="9">
        <v>3054.0859144036799</v>
      </c>
      <c r="H26" s="9">
        <v>3875.8003306156302</v>
      </c>
      <c r="I26" s="9">
        <v>3278.4904294522098</v>
      </c>
      <c r="J26" s="9">
        <v>2424.0832191335298</v>
      </c>
      <c r="K26" s="9">
        <v>2437.55291076602</v>
      </c>
      <c r="L26" s="9">
        <v>3987.6295007133299</v>
      </c>
      <c r="M26" s="9">
        <v>3479.3726139844898</v>
      </c>
      <c r="N26" s="9">
        <v>3850.0002740229202</v>
      </c>
      <c r="O26" s="9">
        <v>3524.2906489721599</v>
      </c>
      <c r="P26" s="9">
        <v>3347.1320959345298</v>
      </c>
      <c r="Q26" s="9">
        <v>3322.9057291626</v>
      </c>
      <c r="R26" s="9">
        <v>3287.3826997773199</v>
      </c>
      <c r="S26" s="9">
        <v>3607.56561395172</v>
      </c>
      <c r="T26" s="9">
        <v>4042.3661512543499</v>
      </c>
      <c r="U26" s="9">
        <v>4006.6405651279301</v>
      </c>
      <c r="V26" s="9">
        <v>4472.9238737311298</v>
      </c>
      <c r="W26" s="9">
        <v>3970.2093176759799</v>
      </c>
      <c r="X26" s="9">
        <v>3919.4676035173502</v>
      </c>
      <c r="Y26" s="9">
        <v>3540.9007052373499</v>
      </c>
      <c r="Z26" s="9">
        <v>3424.6962006317499</v>
      </c>
      <c r="AA26" s="9">
        <v>4179.88571026105</v>
      </c>
      <c r="AB26" s="9">
        <v>2862.4377254630499</v>
      </c>
      <c r="AC26" s="9">
        <v>6241.1998523025104</v>
      </c>
      <c r="AD26" s="9">
        <v>7154.29076006784</v>
      </c>
      <c r="AE26" s="9">
        <v>4861.6361298995598</v>
      </c>
      <c r="AF26" s="9">
        <v>7467.0021146978197</v>
      </c>
      <c r="AG26" s="9">
        <v>7374.2909229950801</v>
      </c>
      <c r="AH26" s="9">
        <v>6670.0378250971298</v>
      </c>
      <c r="AI26" s="9">
        <v>6894.9483137290299</v>
      </c>
      <c r="AJ26" s="9">
        <v>8049.0067163822796</v>
      </c>
      <c r="AK26" s="9">
        <v>8443.1331914071106</v>
      </c>
      <c r="AL26" s="9">
        <v>7460.3683087546997</v>
      </c>
      <c r="AM26" s="9">
        <v>7604.5819108927899</v>
      </c>
      <c r="AN26" s="9">
        <v>2862.4377254630499</v>
      </c>
      <c r="AO26" s="9">
        <v>13395.4906123703</v>
      </c>
      <c r="AP26" s="9">
        <v>12328.6382445974</v>
      </c>
      <c r="AQ26" s="9">
        <v>14044.328748092201</v>
      </c>
      <c r="AR26" s="9">
        <v>14943.955030111299</v>
      </c>
      <c r="AS26" s="9">
        <v>15903.501500161799</v>
      </c>
      <c r="AT26" s="9">
        <v>10467.019636355801</v>
      </c>
      <c r="AU26" s="9">
        <f t="shared" si="25"/>
        <v>1715.6905034948013</v>
      </c>
      <c r="AV26" s="9">
        <f t="shared" si="26"/>
        <v>899.62628201909865</v>
      </c>
      <c r="AW26" s="9">
        <f t="shared" si="27"/>
        <v>959.54647005049992</v>
      </c>
      <c r="AX26" s="9">
        <v>-508.25688672883899</v>
      </c>
      <c r="AY26" s="9">
        <v>370.62766003843097</v>
      </c>
      <c r="AZ26" s="9">
        <v>-325.70962505076699</v>
      </c>
      <c r="BA26" s="9">
        <v>-177.15855303762501</v>
      </c>
      <c r="BB26" s="9">
        <v>-24.2263667719367</v>
      </c>
      <c r="BC26" s="9">
        <v>-35.523029385277802</v>
      </c>
      <c r="BD26" s="9">
        <v>320.182914174399</v>
      </c>
      <c r="BE26" s="9">
        <v>434.80053730263398</v>
      </c>
      <c r="BF26" s="9">
        <v>-35.725586126423899</v>
      </c>
      <c r="BG26" s="9">
        <v>466.28330860320699</v>
      </c>
      <c r="BH26" s="9">
        <v>-502.71455605515303</v>
      </c>
      <c r="BI26" s="9">
        <v>-50.7417141586266</v>
      </c>
      <c r="BJ26" s="9">
        <v>-378.566898280006</v>
      </c>
      <c r="BK26" s="9">
        <v>-116.204504605601</v>
      </c>
      <c r="BL26" s="10">
        <v>755.18950962929898</v>
      </c>
      <c r="BM26" s="9" t="s">
        <v>224</v>
      </c>
      <c r="BN26" s="8" t="s">
        <v>224</v>
      </c>
      <c r="BO26" s="11">
        <v>4</v>
      </c>
      <c r="BP26" s="11">
        <v>8</v>
      </c>
      <c r="BQ26" s="8" t="s">
        <v>225</v>
      </c>
      <c r="BR26" s="9">
        <v>3633.5878791731102</v>
      </c>
      <c r="BS26" s="9">
        <v>2091.9763280760899</v>
      </c>
      <c r="BT26" s="5">
        <v>0.57573296632422599</v>
      </c>
      <c r="BU26" s="9">
        <v>1273.5198386505001</v>
      </c>
      <c r="BV26" s="5">
        <v>0.35048549285130098</v>
      </c>
      <c r="BW26" s="9">
        <v>557.84491397849501</v>
      </c>
      <c r="BX26" s="9">
        <v>3400.8358419699498</v>
      </c>
      <c r="BY26" s="9">
        <v>1770.8007596079899</v>
      </c>
      <c r="BZ26" s="5">
        <v>0.52069574713204803</v>
      </c>
      <c r="CA26" s="9">
        <v>1176.54597080086</v>
      </c>
      <c r="CB26" s="5">
        <v>0.34595788372994302</v>
      </c>
      <c r="CC26" s="9">
        <v>523.35689247311802</v>
      </c>
      <c r="CD26" s="9">
        <v>3315.9676843288498</v>
      </c>
      <c r="CE26" s="9">
        <v>1711.2315052244001</v>
      </c>
      <c r="CF26" s="5">
        <v>0.51605795596610504</v>
      </c>
      <c r="CG26" s="9">
        <v>1110.77760741875</v>
      </c>
      <c r="CH26" s="5">
        <v>0.33497841751240298</v>
      </c>
      <c r="CI26" s="9">
        <v>548.19115053763403</v>
      </c>
      <c r="CJ26" s="9">
        <v>3276.30952565297</v>
      </c>
      <c r="CK26" s="9">
        <v>1759.6263673823601</v>
      </c>
      <c r="CL26" s="5">
        <v>0.53707574135006797</v>
      </c>
      <c r="CM26" s="9">
        <v>1137.5321757194299</v>
      </c>
      <c r="CN26" s="5">
        <v>0.347199239514075</v>
      </c>
      <c r="CO26" s="9">
        <v>525.12748847926298</v>
      </c>
      <c r="CP26" s="9">
        <v>3290.98152435878</v>
      </c>
      <c r="CQ26" s="9">
        <v>1515.65825434008</v>
      </c>
      <c r="CR26" s="5">
        <v>0.46054900129996701</v>
      </c>
      <c r="CS26" s="9">
        <v>860.55155032734899</v>
      </c>
      <c r="CT26" s="5">
        <v>0.26148780962695301</v>
      </c>
      <c r="CU26" s="9">
        <v>594.85996774193598</v>
      </c>
      <c r="CV26" s="9">
        <v>3599.6185081291101</v>
      </c>
      <c r="CW26" s="9">
        <v>1854.95592596648</v>
      </c>
      <c r="CX26" s="5">
        <v>0.51532014344780896</v>
      </c>
      <c r="CY26" s="9">
        <v>1184.4378990605601</v>
      </c>
      <c r="CZ26" s="5">
        <v>0.32904539644568298</v>
      </c>
      <c r="DA26" s="9">
        <v>606.19152688172005</v>
      </c>
      <c r="DB26" s="9">
        <v>3998.1826339417398</v>
      </c>
      <c r="DC26" s="9">
        <v>2150.87328912668</v>
      </c>
      <c r="DD26" s="5">
        <v>0.53796274108823505</v>
      </c>
      <c r="DE26" s="9">
        <v>1421.5259991297601</v>
      </c>
      <c r="DF26" s="5">
        <v>0.35554303774470097</v>
      </c>
      <c r="DG26" s="9">
        <v>674.667053763441</v>
      </c>
      <c r="DH26" s="9">
        <v>3991.4841780505299</v>
      </c>
      <c r="DI26" s="9">
        <v>2155.2254886627102</v>
      </c>
      <c r="DJ26" s="5">
        <v>0.53995591427230405</v>
      </c>
      <c r="DK26" s="9">
        <v>1377.1701181558301</v>
      </c>
      <c r="DL26" s="5">
        <v>0.34502707682745898</v>
      </c>
      <c r="DM26" s="9">
        <v>717.766405529954</v>
      </c>
      <c r="DN26" s="9">
        <v>4382.5002364891998</v>
      </c>
      <c r="DO26" s="9">
        <v>2464.32407343144</v>
      </c>
      <c r="DP26" s="5">
        <v>0.562310083388746</v>
      </c>
      <c r="DQ26" s="9">
        <v>1682.69595929715</v>
      </c>
      <c r="DR26" s="5">
        <v>0.38395798482492399</v>
      </c>
      <c r="DS26" s="9">
        <v>727.57478494623695</v>
      </c>
      <c r="DT26" s="9">
        <v>3893.1220020236301</v>
      </c>
      <c r="DU26" s="9">
        <v>1946.15497924602</v>
      </c>
      <c r="DV26" s="5">
        <v>0.49989570792654697</v>
      </c>
      <c r="DW26" s="9">
        <v>1245.38012826927</v>
      </c>
      <c r="DX26" s="5">
        <v>0.31989239680182902</v>
      </c>
      <c r="DY26" s="9">
        <v>733.25279569892496</v>
      </c>
      <c r="DZ26" s="9">
        <v>3882.7302803520902</v>
      </c>
      <c r="EA26" s="9">
        <v>2118.1414001193202</v>
      </c>
      <c r="EB26" s="5">
        <v>0.54552885397108897</v>
      </c>
      <c r="EC26" s="9">
        <v>1337.6810897155699</v>
      </c>
      <c r="ED26" s="5">
        <v>0.34452073492837698</v>
      </c>
      <c r="EE26" s="9">
        <v>696.832795698925</v>
      </c>
      <c r="EF26" s="9">
        <v>3527.4858685281101</v>
      </c>
      <c r="EG26" s="9">
        <v>1855.4110962654099</v>
      </c>
      <c r="EH26" s="5">
        <v>0.525986826146977</v>
      </c>
      <c r="EI26" s="9">
        <v>1159.96912776203</v>
      </c>
      <c r="EJ26" s="5">
        <v>0.32883735640478801</v>
      </c>
      <c r="EK26" s="9">
        <v>685.447580645161</v>
      </c>
      <c r="EL26" s="9">
        <v>3436.7557952318698</v>
      </c>
      <c r="EM26" s="9">
        <v>2140.07065744273</v>
      </c>
      <c r="EN26" s="5">
        <v>0.62270082163296203</v>
      </c>
      <c r="EO26" s="9">
        <v>1421.45993910535</v>
      </c>
      <c r="EP26" s="5">
        <v>0.41360516248418799</v>
      </c>
      <c r="EQ26" s="9">
        <v>688.365655913978</v>
      </c>
      <c r="ER26" s="9">
        <v>4201.9458320654903</v>
      </c>
      <c r="ES26" s="9">
        <v>1697.1724022978899</v>
      </c>
      <c r="ET26" s="5">
        <v>0.40390154231560799</v>
      </c>
      <c r="EU26" s="9">
        <v>958.98175371226398</v>
      </c>
      <c r="EV26" s="5">
        <v>0.22822325466315499</v>
      </c>
      <c r="EW26" s="9">
        <v>690.82897849462404</v>
      </c>
      <c r="EX26" s="9">
        <v>2860.4147063279102</v>
      </c>
      <c r="EY26" s="9">
        <v>1525.27355353709</v>
      </c>
      <c r="EZ26" s="5">
        <v>0.53323511103576104</v>
      </c>
      <c r="FA26" s="9">
        <v>1042.5053470471501</v>
      </c>
      <c r="FB26" s="5">
        <v>0.36445951167181601</v>
      </c>
      <c r="FC26" s="9">
        <v>460.69494623655902</v>
      </c>
      <c r="FD26" s="8">
        <v>7034.42372114306</v>
      </c>
      <c r="FE26" s="8">
        <v>3862.77708768408</v>
      </c>
      <c r="FF26" s="5">
        <v>0.54912488084473698</v>
      </c>
      <c r="FG26" s="8">
        <v>2450.0658094513701</v>
      </c>
      <c r="FH26" s="5">
        <v>0.34829659209855501</v>
      </c>
      <c r="FI26" s="8">
        <v>1081.2018064516101</v>
      </c>
      <c r="FJ26" s="8">
        <v>6592.2772099818203</v>
      </c>
      <c r="FK26" s="8">
        <v>3470.8578726067599</v>
      </c>
      <c r="FL26" s="5">
        <v>0.52650362872351597</v>
      </c>
      <c r="FM26" s="8">
        <v>2248.3097831381801</v>
      </c>
      <c r="FN26" s="5">
        <v>0.341052069189969</v>
      </c>
      <c r="FO26" s="8">
        <v>1073.3186390169001</v>
      </c>
      <c r="FP26" s="8">
        <v>6890.6000324878896</v>
      </c>
      <c r="FQ26" s="8">
        <v>3370.6141803065598</v>
      </c>
      <c r="FR26" s="5">
        <v>0.48916119995570001</v>
      </c>
      <c r="FS26" s="8">
        <v>2044.9894493879101</v>
      </c>
      <c r="FT26" s="5">
        <v>0.29677958954897499</v>
      </c>
      <c r="FU26" s="8">
        <v>1201.0514946236599</v>
      </c>
      <c r="FV26" s="8">
        <v>7989.6668119922697</v>
      </c>
      <c r="FW26" s="8">
        <v>4306.0987777893897</v>
      </c>
      <c r="FX26" s="5">
        <v>0.53895849215214398</v>
      </c>
      <c r="FY26" s="8">
        <v>2798.6961172855799</v>
      </c>
      <c r="FZ26" s="5">
        <v>0.35028946552374601</v>
      </c>
      <c r="GA26" s="8">
        <v>1392.4334592933899</v>
      </c>
      <c r="GB26" s="8">
        <v>8275.6222385128294</v>
      </c>
      <c r="GC26" s="8">
        <v>4410.4790526774595</v>
      </c>
      <c r="GD26" s="5">
        <v>0.53294833011493803</v>
      </c>
      <c r="GE26" s="8">
        <v>2928.07608756642</v>
      </c>
      <c r="GF26" s="5">
        <v>0.353819447429564</v>
      </c>
      <c r="GG26" s="8">
        <v>1460.82758064516</v>
      </c>
      <c r="GH26" s="8">
        <v>7410.2161488802003</v>
      </c>
      <c r="GI26" s="8">
        <v>3973.5524963847402</v>
      </c>
      <c r="GJ26" s="5">
        <v>0.53622626068541901</v>
      </c>
      <c r="GK26" s="8">
        <v>2497.6502174776001</v>
      </c>
      <c r="GL26" s="5">
        <v>0.33705497482081298</v>
      </c>
      <c r="GM26" s="8">
        <v>1382.28037634409</v>
      </c>
      <c r="GN26" s="8">
        <v>7638.7016272973597</v>
      </c>
      <c r="GO26" s="8">
        <v>3837.2430597406201</v>
      </c>
      <c r="GP26" s="5">
        <v>0.50234231509030303</v>
      </c>
      <c r="GQ26" s="8">
        <v>2380.4416928176202</v>
      </c>
      <c r="GR26" s="5">
        <v>0.31162909732080202</v>
      </c>
      <c r="GS26" s="8">
        <v>1379.1946344086</v>
      </c>
      <c r="GT26" s="8">
        <v>2860.4147063279102</v>
      </c>
      <c r="GU26" s="8">
        <v>1525.27355353709</v>
      </c>
      <c r="GV26" s="5">
        <v>0.53323511103576104</v>
      </c>
      <c r="GW26" s="8">
        <v>1042.5053470471501</v>
      </c>
      <c r="GX26" s="5">
        <v>0.36445951167181601</v>
      </c>
      <c r="GY26" s="8">
        <v>460.69494623655902</v>
      </c>
      <c r="GZ26" s="4"/>
    </row>
    <row r="27" spans="1:208" s="12" customFormat="1" x14ac:dyDescent="0.25">
      <c r="A27" s="8" t="s">
        <v>220</v>
      </c>
      <c r="B27" s="8" t="s">
        <v>245</v>
      </c>
      <c r="C27" s="8" t="s">
        <v>246</v>
      </c>
      <c r="D27" s="34" t="s">
        <v>228</v>
      </c>
      <c r="E27" s="8" t="s">
        <v>229</v>
      </c>
      <c r="F27" s="9">
        <v>1076.24692971528</v>
      </c>
      <c r="G27" s="9">
        <v>998.75754213196205</v>
      </c>
      <c r="H27" s="9">
        <v>957.10073451686503</v>
      </c>
      <c r="I27" s="9">
        <v>1064.6861855950201</v>
      </c>
      <c r="J27" s="9">
        <v>1459.5393276132099</v>
      </c>
      <c r="K27" s="9">
        <v>1772.1400140543401</v>
      </c>
      <c r="L27" s="9">
        <v>2199.5600137131801</v>
      </c>
      <c r="M27" s="9">
        <v>1904.5337770327201</v>
      </c>
      <c r="N27" s="9">
        <v>1070.7326997432499</v>
      </c>
      <c r="O27" s="9">
        <v>1694.52605820033</v>
      </c>
      <c r="P27" s="9">
        <v>2854.63370305229</v>
      </c>
      <c r="Q27" s="9">
        <v>2669.4334549999198</v>
      </c>
      <c r="R27" s="9">
        <v>3178.9608617765598</v>
      </c>
      <c r="S27" s="9">
        <v>3195.79147224899</v>
      </c>
      <c r="T27" s="9">
        <v>2974.6498867104701</v>
      </c>
      <c r="U27" s="9">
        <v>2733.2092658269598</v>
      </c>
      <c r="V27" s="9">
        <v>3164.6343799600099</v>
      </c>
      <c r="W27" s="9">
        <v>3789.0944601993701</v>
      </c>
      <c r="X27" s="9">
        <v>4176.5319494144696</v>
      </c>
      <c r="Y27" s="9">
        <v>4601.92670547731</v>
      </c>
      <c r="Z27" s="9">
        <v>4086.8287961269002</v>
      </c>
      <c r="AA27" s="9">
        <v>2869.2386937941601</v>
      </c>
      <c r="AB27" s="9">
        <v>1809.4623638816799</v>
      </c>
      <c r="AC27" s="9">
        <v>2075.00447184724</v>
      </c>
      <c r="AD27" s="9">
        <v>2021.7869201118799</v>
      </c>
      <c r="AE27" s="9">
        <v>3231.67934166755</v>
      </c>
      <c r="AF27" s="9">
        <v>4104.0937907459102</v>
      </c>
      <c r="AG27" s="9">
        <v>2765.2587579435799</v>
      </c>
      <c r="AH27" s="9">
        <v>5524.0671580522103</v>
      </c>
      <c r="AI27" s="9">
        <v>6374.7523340255502</v>
      </c>
      <c r="AJ27" s="9">
        <v>5707.8591525374304</v>
      </c>
      <c r="AK27" s="9">
        <v>6953.7288401593796</v>
      </c>
      <c r="AL27" s="9">
        <v>8778.4586548917796</v>
      </c>
      <c r="AM27" s="9">
        <v>6956.0674899210699</v>
      </c>
      <c r="AN27" s="9">
        <v>1809.4623638816799</v>
      </c>
      <c r="AO27" s="9">
        <v>4096.7913919591301</v>
      </c>
      <c r="AP27" s="9">
        <v>7335.7731324134502</v>
      </c>
      <c r="AQ27" s="9">
        <v>8289.3259159957997</v>
      </c>
      <c r="AR27" s="9">
        <v>12082.611486563001</v>
      </c>
      <c r="AS27" s="9">
        <v>15732.187495051199</v>
      </c>
      <c r="AT27" s="9">
        <v>8765.5298538027491</v>
      </c>
      <c r="AU27" s="9">
        <f t="shared" si="25"/>
        <v>953.55278358234955</v>
      </c>
      <c r="AV27" s="9">
        <f t="shared" si="26"/>
        <v>3793.2855705672009</v>
      </c>
      <c r="AW27" s="9">
        <f t="shared" si="27"/>
        <v>3649.5760084881986</v>
      </c>
      <c r="AX27" s="9">
        <v>-295.02623668045601</v>
      </c>
      <c r="AY27" s="9">
        <v>-833.80107728947098</v>
      </c>
      <c r="AZ27" s="9">
        <v>623.79335845707703</v>
      </c>
      <c r="BA27" s="9">
        <v>1160.10764485196</v>
      </c>
      <c r="BB27" s="9">
        <v>-185.200248052376</v>
      </c>
      <c r="BC27" s="9">
        <v>509.52740677664502</v>
      </c>
      <c r="BD27" s="9">
        <v>16.830610472425199</v>
      </c>
      <c r="BE27" s="9">
        <v>-221.14158553851399</v>
      </c>
      <c r="BF27" s="9">
        <v>-241.44062088351501</v>
      </c>
      <c r="BG27" s="9">
        <v>431.425114133053</v>
      </c>
      <c r="BH27" s="9">
        <v>624.46008023935497</v>
      </c>
      <c r="BI27" s="9">
        <v>387.43748921510598</v>
      </c>
      <c r="BJ27" s="9">
        <v>425.39475606283702</v>
      </c>
      <c r="BK27" s="9">
        <v>-515.09790935040701</v>
      </c>
      <c r="BL27" s="10">
        <v>-1217.5901023327399</v>
      </c>
      <c r="BM27" s="9" t="s">
        <v>224</v>
      </c>
      <c r="BN27" s="8" t="s">
        <v>224</v>
      </c>
      <c r="BO27" s="11">
        <v>18</v>
      </c>
      <c r="BP27" s="11">
        <v>9</v>
      </c>
      <c r="BQ27" s="8" t="s">
        <v>225</v>
      </c>
      <c r="BR27" s="9">
        <v>1070.7326997432499</v>
      </c>
      <c r="BS27" s="9">
        <v>156.12303871792099</v>
      </c>
      <c r="BT27" s="5">
        <v>0.14580953654946499</v>
      </c>
      <c r="BU27" s="9">
        <v>-128.826144876359</v>
      </c>
      <c r="BV27" s="5">
        <v>-0.120315878003211</v>
      </c>
      <c r="BW27" s="9">
        <v>226.82688172043001</v>
      </c>
      <c r="BX27" s="9">
        <v>1694.52605820033</v>
      </c>
      <c r="BY27" s="9">
        <v>756.92301814063296</v>
      </c>
      <c r="BZ27" s="5">
        <v>0.44668715153576399</v>
      </c>
      <c r="CA27" s="9">
        <v>460.187350960282</v>
      </c>
      <c r="CB27" s="5">
        <v>0.27157289717280803</v>
      </c>
      <c r="CC27" s="9">
        <v>244.58494623655901</v>
      </c>
      <c r="CD27" s="9">
        <v>2854.63370305229</v>
      </c>
      <c r="CE27" s="9">
        <v>1571.5264340362701</v>
      </c>
      <c r="CF27" s="5">
        <v>0.55051771873775901</v>
      </c>
      <c r="CG27" s="9">
        <v>1409.9702563663</v>
      </c>
      <c r="CH27" s="5">
        <v>0.49392335516066399</v>
      </c>
      <c r="CI27" s="9">
        <v>313.952258064516</v>
      </c>
      <c r="CJ27" s="9">
        <v>2669.4334549999198</v>
      </c>
      <c r="CK27" s="9">
        <v>1286.1220351336301</v>
      </c>
      <c r="CL27" s="5">
        <v>0.481795877969796</v>
      </c>
      <c r="CM27" s="9">
        <v>850.854255401778</v>
      </c>
      <c r="CN27" s="5">
        <v>0.31873963885786499</v>
      </c>
      <c r="CO27" s="9">
        <v>361.87442396313401</v>
      </c>
      <c r="CP27" s="9">
        <v>3178.9608617765598</v>
      </c>
      <c r="CQ27" s="9">
        <v>1328.5010566773401</v>
      </c>
      <c r="CR27" s="5">
        <v>0.41790418770204801</v>
      </c>
      <c r="CS27" s="9">
        <v>885.74314376674897</v>
      </c>
      <c r="CT27" s="5">
        <v>0.27862662746711198</v>
      </c>
      <c r="CU27" s="9">
        <v>402.582795698925</v>
      </c>
      <c r="CV27" s="9">
        <v>3195.79147224899</v>
      </c>
      <c r="CW27" s="9">
        <v>1467.7689856112299</v>
      </c>
      <c r="CX27" s="5">
        <v>0.45928183936804701</v>
      </c>
      <c r="CY27" s="9">
        <v>1071.7886624519699</v>
      </c>
      <c r="CZ27" s="5">
        <v>0.33537503049212403</v>
      </c>
      <c r="DA27" s="9">
        <v>384.21075268817202</v>
      </c>
      <c r="DB27" s="9">
        <v>2974.6498867104701</v>
      </c>
      <c r="DC27" s="9">
        <v>1281.9835831888099</v>
      </c>
      <c r="DD27" s="5">
        <v>0.430969570205957</v>
      </c>
      <c r="DE27" s="9">
        <v>830.31376674574699</v>
      </c>
      <c r="DF27" s="5">
        <v>0.27912991389516201</v>
      </c>
      <c r="DG27" s="9">
        <v>375.92258064516102</v>
      </c>
      <c r="DH27" s="9">
        <v>2733.2092658269598</v>
      </c>
      <c r="DI27" s="9">
        <v>1120.65215042416</v>
      </c>
      <c r="DJ27" s="5">
        <v>0.41001329990921498</v>
      </c>
      <c r="DK27" s="9">
        <v>693.85622556089504</v>
      </c>
      <c r="DL27" s="5">
        <v>0.25386136152694599</v>
      </c>
      <c r="DM27" s="9">
        <v>378.61635944700498</v>
      </c>
      <c r="DN27" s="9">
        <v>3164.6343799600099</v>
      </c>
      <c r="DO27" s="9">
        <v>1422.1800844930799</v>
      </c>
      <c r="DP27" s="5">
        <v>0.44939791259900802</v>
      </c>
      <c r="DQ27" s="9">
        <v>995.186516586935</v>
      </c>
      <c r="DR27" s="5">
        <v>0.31447124599572601</v>
      </c>
      <c r="DS27" s="9">
        <v>370.316129032258</v>
      </c>
      <c r="DT27" s="9">
        <v>3789.0944601993701</v>
      </c>
      <c r="DU27" s="9">
        <v>1651.8310914742899</v>
      </c>
      <c r="DV27" s="5">
        <v>0.435943497536183</v>
      </c>
      <c r="DW27" s="9">
        <v>1205.8594768138</v>
      </c>
      <c r="DX27" s="5">
        <v>0.31824476520185602</v>
      </c>
      <c r="DY27" s="9">
        <v>434.99892473118302</v>
      </c>
      <c r="DZ27" s="9">
        <v>4176.5319494144696</v>
      </c>
      <c r="EA27" s="9">
        <v>1964.22050125591</v>
      </c>
      <c r="EB27" s="5">
        <v>0.47029940750992899</v>
      </c>
      <c r="EC27" s="9">
        <v>1431.22505009007</v>
      </c>
      <c r="ED27" s="5">
        <v>0.34268265331735798</v>
      </c>
      <c r="EE27" s="9">
        <v>489.02580645161299</v>
      </c>
      <c r="EF27" s="9">
        <v>4601.9275317350903</v>
      </c>
      <c r="EG27" s="9">
        <v>2276.17347178709</v>
      </c>
      <c r="EH27" s="5">
        <v>0.49461306291559398</v>
      </c>
      <c r="EI27" s="9">
        <v>1741.7948311161099</v>
      </c>
      <c r="EJ27" s="5">
        <v>0.37849245106634599</v>
      </c>
      <c r="EK27" s="9">
        <v>523.177419354839</v>
      </c>
      <c r="EL27" s="9">
        <v>4086.8287958600199</v>
      </c>
      <c r="EM27" s="9">
        <v>1513.3166453105</v>
      </c>
      <c r="EN27" s="5">
        <v>0.37029117707193798</v>
      </c>
      <c r="EO27" s="9">
        <v>746.213599929564</v>
      </c>
      <c r="EP27" s="5">
        <v>0.18258988501928</v>
      </c>
      <c r="EQ27" s="9">
        <v>560.93870967741896</v>
      </c>
      <c r="ER27" s="9">
        <v>2869.2196268624002</v>
      </c>
      <c r="ES27" s="9">
        <v>344.64094309018498</v>
      </c>
      <c r="ET27" s="5">
        <v>0.120116612846073</v>
      </c>
      <c r="EU27" s="9">
        <v>-211.16959760859501</v>
      </c>
      <c r="EV27" s="5">
        <v>-7.3598268892199503E-2</v>
      </c>
      <c r="EW27" s="9">
        <v>553.18172043010702</v>
      </c>
      <c r="EX27" s="9">
        <v>1809.4623638816799</v>
      </c>
      <c r="EY27" s="9">
        <v>137.83002580168099</v>
      </c>
      <c r="EZ27" s="5">
        <v>7.6171811336272294E-2</v>
      </c>
      <c r="FA27" s="9">
        <v>-244.15433093550101</v>
      </c>
      <c r="FB27" s="5">
        <v>-0.13493197527012299</v>
      </c>
      <c r="FC27" s="9">
        <v>362.42903225806498</v>
      </c>
      <c r="FD27" s="8">
        <v>2765.2587579435799</v>
      </c>
      <c r="FE27" s="8">
        <v>913.04605685855404</v>
      </c>
      <c r="FF27" s="5">
        <v>0.33018467231527798</v>
      </c>
      <c r="FG27" s="8">
        <v>331.361206083924</v>
      </c>
      <c r="FH27" s="5">
        <v>0.119830090089053</v>
      </c>
      <c r="FI27" s="8">
        <v>471.41182795698899</v>
      </c>
      <c r="FJ27" s="8">
        <v>5524.0671580522103</v>
      </c>
      <c r="FK27" s="8">
        <v>2857.6484691699002</v>
      </c>
      <c r="FL27" s="5">
        <v>0.51730878488767496</v>
      </c>
      <c r="FM27" s="8">
        <v>2260.8245117680799</v>
      </c>
      <c r="FN27" s="5">
        <v>0.409268107552343</v>
      </c>
      <c r="FO27" s="8">
        <v>675.82668202765001</v>
      </c>
      <c r="FP27" s="8">
        <v>6374.7523340255502</v>
      </c>
      <c r="FQ27" s="8">
        <v>2796.27004228857</v>
      </c>
      <c r="FR27" s="5">
        <v>0.43864763613848101</v>
      </c>
      <c r="FS27" s="8">
        <v>1957.53180621872</v>
      </c>
      <c r="FT27" s="5">
        <v>0.30707574249909297</v>
      </c>
      <c r="FU27" s="8">
        <v>786.79354838709696</v>
      </c>
      <c r="FV27" s="8">
        <v>5707.8591525374304</v>
      </c>
      <c r="FW27" s="8">
        <v>2402.6357336129699</v>
      </c>
      <c r="FX27" s="5">
        <v>0.42093465683098902</v>
      </c>
      <c r="FY27" s="8">
        <v>1524.1699923066401</v>
      </c>
      <c r="FZ27" s="5">
        <v>0.26703006356228498</v>
      </c>
      <c r="GA27" s="8">
        <v>754.53894009216594</v>
      </c>
      <c r="GB27" s="8">
        <v>6953.7288401593796</v>
      </c>
      <c r="GC27" s="8">
        <v>3074.01117596737</v>
      </c>
      <c r="GD27" s="5">
        <v>0.44206658709701901</v>
      </c>
      <c r="GE27" s="8">
        <v>2201.0459934007399</v>
      </c>
      <c r="GF27" s="5">
        <v>0.31652744074361799</v>
      </c>
      <c r="GG27" s="8">
        <v>805.31505376344103</v>
      </c>
      <c r="GH27" s="8">
        <v>8778.4594811495608</v>
      </c>
      <c r="GI27" s="8">
        <v>4240.3939730430102</v>
      </c>
      <c r="GJ27" s="5">
        <v>0.48304534322321802</v>
      </c>
      <c r="GK27" s="8">
        <v>3173.0198812061799</v>
      </c>
      <c r="GL27" s="5">
        <v>0.36145520612355397</v>
      </c>
      <c r="GM27" s="8">
        <v>1012.20322580645</v>
      </c>
      <c r="GN27" s="8">
        <v>6956.0484227224197</v>
      </c>
      <c r="GO27" s="8">
        <v>1857.9575884006799</v>
      </c>
      <c r="GP27" s="5">
        <v>0.26709957658309802</v>
      </c>
      <c r="GQ27" s="8">
        <v>535.04400232096896</v>
      </c>
      <c r="GR27" s="5">
        <v>7.6917808762401799E-2</v>
      </c>
      <c r="GS27" s="8">
        <v>1114.12043010753</v>
      </c>
      <c r="GT27" s="8">
        <v>1809.4623638816799</v>
      </c>
      <c r="GU27" s="8">
        <v>137.83002580168099</v>
      </c>
      <c r="GV27" s="5">
        <v>7.6171811336272294E-2</v>
      </c>
      <c r="GW27" s="8">
        <v>-244.15433093550101</v>
      </c>
      <c r="GX27" s="5">
        <v>-0.13493197527012299</v>
      </c>
      <c r="GY27" s="8">
        <v>362.42903225806498</v>
      </c>
      <c r="GZ27" s="4"/>
    </row>
    <row r="28" spans="1:208" s="12" customFormat="1" x14ac:dyDescent="0.25">
      <c r="A28" s="8" t="s">
        <v>220</v>
      </c>
      <c r="B28" s="8" t="s">
        <v>247</v>
      </c>
      <c r="C28" s="8" t="s">
        <v>248</v>
      </c>
      <c r="D28" s="34" t="s">
        <v>228</v>
      </c>
      <c r="E28" s="8" t="s">
        <v>229</v>
      </c>
      <c r="F28" s="9">
        <v>1563.8678271588999</v>
      </c>
      <c r="G28" s="9">
        <v>2111.3926550700698</v>
      </c>
      <c r="H28" s="9">
        <v>3189.4336485543899</v>
      </c>
      <c r="I28" s="9">
        <v>3496.7286447982001</v>
      </c>
      <c r="J28" s="9">
        <v>3942.72888679687</v>
      </c>
      <c r="K28" s="9">
        <v>3949.9352662844299</v>
      </c>
      <c r="L28" s="9">
        <v>4007.8949389395798</v>
      </c>
      <c r="M28" s="9">
        <v>3200.7731973605801</v>
      </c>
      <c r="N28" s="9">
        <v>3125.6734152865602</v>
      </c>
      <c r="O28" s="9">
        <v>3357.3001045177898</v>
      </c>
      <c r="P28" s="9">
        <v>3591.35224563473</v>
      </c>
      <c r="Q28" s="9">
        <v>3460.99607615071</v>
      </c>
      <c r="R28" s="9">
        <v>3555.83865637903</v>
      </c>
      <c r="S28" s="9">
        <v>3560.3179716192299</v>
      </c>
      <c r="T28" s="9">
        <v>3380.0900173483401</v>
      </c>
      <c r="U28" s="9">
        <v>3178.4149821137798</v>
      </c>
      <c r="V28" s="9">
        <v>3246.0872659628299</v>
      </c>
      <c r="W28" s="9">
        <v>3486.1839634601001</v>
      </c>
      <c r="X28" s="9">
        <v>3793.93769304022</v>
      </c>
      <c r="Y28" s="9">
        <v>4324.4084596256698</v>
      </c>
      <c r="Z28" s="9">
        <v>4120.5246078222199</v>
      </c>
      <c r="AA28" s="9">
        <v>4197.1288865528504</v>
      </c>
      <c r="AB28" s="9">
        <v>2998.6436690360802</v>
      </c>
      <c r="AC28" s="9">
        <v>3675.26048222897</v>
      </c>
      <c r="AD28" s="9">
        <v>6686.1622933525896</v>
      </c>
      <c r="AE28" s="9">
        <v>7892.6641530813004</v>
      </c>
      <c r="AF28" s="9">
        <v>7208.6681363001699</v>
      </c>
      <c r="AG28" s="9">
        <v>6482.97351980435</v>
      </c>
      <c r="AH28" s="9">
        <v>7052.34832178544</v>
      </c>
      <c r="AI28" s="9">
        <v>7116.1566279982599</v>
      </c>
      <c r="AJ28" s="9">
        <v>6558.5049994621204</v>
      </c>
      <c r="AK28" s="9">
        <v>6732.2712294229304</v>
      </c>
      <c r="AL28" s="9">
        <v>8118.3461526658903</v>
      </c>
      <c r="AM28" s="9">
        <v>8317.6534943750703</v>
      </c>
      <c r="AN28" s="9">
        <v>2998.6436690360802</v>
      </c>
      <c r="AO28" s="9">
        <v>10361.422775581599</v>
      </c>
      <c r="AP28" s="9">
        <v>15101.3322893815</v>
      </c>
      <c r="AQ28" s="9">
        <v>13535.321841589801</v>
      </c>
      <c r="AR28" s="9">
        <v>13674.6616274604</v>
      </c>
      <c r="AS28" s="9">
        <v>14850.6173820888</v>
      </c>
      <c r="AT28" s="9">
        <v>11316.2971634112</v>
      </c>
      <c r="AU28" s="9">
        <f t="shared" si="25"/>
        <v>-1566.0104477916993</v>
      </c>
      <c r="AV28" s="9">
        <f t="shared" si="26"/>
        <v>139.33978587059937</v>
      </c>
      <c r="AW28" s="9">
        <f t="shared" si="27"/>
        <v>1175.9557546283995</v>
      </c>
      <c r="AX28" s="9">
        <v>-807.12174157899904</v>
      </c>
      <c r="AY28" s="9">
        <v>-75.099782074023594</v>
      </c>
      <c r="AZ28" s="9">
        <v>231.62668923123101</v>
      </c>
      <c r="BA28" s="9">
        <v>234.05214111693499</v>
      </c>
      <c r="BB28" s="9">
        <v>-130.35616948401099</v>
      </c>
      <c r="BC28" s="9">
        <v>94.842580228311803</v>
      </c>
      <c r="BD28" s="9">
        <v>4.4793152402035004</v>
      </c>
      <c r="BE28" s="9">
        <v>-180.227954270889</v>
      </c>
      <c r="BF28" s="9">
        <v>-201.67503523455699</v>
      </c>
      <c r="BG28" s="9">
        <v>67.672283849050501</v>
      </c>
      <c r="BH28" s="9">
        <v>240.09669749726399</v>
      </c>
      <c r="BI28" s="9">
        <v>307.75372958012201</v>
      </c>
      <c r="BJ28" s="9">
        <v>530.47076658545302</v>
      </c>
      <c r="BK28" s="9">
        <v>-203.88385180345401</v>
      </c>
      <c r="BL28" s="10">
        <v>76.604278730629602</v>
      </c>
      <c r="BM28" s="9" t="s">
        <v>224</v>
      </c>
      <c r="BN28" s="8" t="s">
        <v>224</v>
      </c>
      <c r="BO28" s="11">
        <v>39</v>
      </c>
      <c r="BP28" s="11">
        <v>10</v>
      </c>
      <c r="BQ28" s="8" t="s">
        <v>225</v>
      </c>
      <c r="BR28" s="9">
        <v>3125.6734152865602</v>
      </c>
      <c r="BS28" s="9">
        <v>1232.7729745971301</v>
      </c>
      <c r="BT28" s="5">
        <v>0.39440236096582298</v>
      </c>
      <c r="BU28" s="9">
        <v>568.94879960936396</v>
      </c>
      <c r="BV28" s="5">
        <v>0.182024390912639</v>
      </c>
      <c r="BW28" s="9">
        <v>472.027956989247</v>
      </c>
      <c r="BX28" s="9">
        <v>3357.3001045177898</v>
      </c>
      <c r="BY28" s="9">
        <v>1390.34919303428</v>
      </c>
      <c r="BZ28" s="5">
        <v>0.414127170568799</v>
      </c>
      <c r="CA28" s="9">
        <v>688.61243706688902</v>
      </c>
      <c r="CB28" s="5">
        <v>0.20510899104320399</v>
      </c>
      <c r="CC28" s="9">
        <v>533.93870967741896</v>
      </c>
      <c r="CD28" s="9">
        <v>3591.35224563473</v>
      </c>
      <c r="CE28" s="9">
        <v>1326.9967006467</v>
      </c>
      <c r="CF28" s="5">
        <v>0.36949778520323601</v>
      </c>
      <c r="CG28" s="9">
        <v>560.51208586485598</v>
      </c>
      <c r="CH28" s="5">
        <v>0.15607271231780601</v>
      </c>
      <c r="CI28" s="9">
        <v>600.455913978495</v>
      </c>
      <c r="CJ28" s="9">
        <v>3460.99607615071</v>
      </c>
      <c r="CK28" s="9">
        <v>1200.3671165773001</v>
      </c>
      <c r="CL28" s="5">
        <v>0.34682706659186302</v>
      </c>
      <c r="CM28" s="9">
        <v>449.413534099027</v>
      </c>
      <c r="CN28" s="5">
        <v>0.129850922743276</v>
      </c>
      <c r="CO28" s="9">
        <v>568.69585253456205</v>
      </c>
      <c r="CP28" s="9">
        <v>3555.83865637903</v>
      </c>
      <c r="CQ28" s="9">
        <v>1178.9335273705599</v>
      </c>
      <c r="CR28" s="5">
        <v>0.33154865597054201</v>
      </c>
      <c r="CS28" s="9">
        <v>519.00915340683196</v>
      </c>
      <c r="CT28" s="5">
        <v>0.14595970277665801</v>
      </c>
      <c r="CU28" s="9">
        <v>584.12473118279604</v>
      </c>
      <c r="CV28" s="9">
        <v>3560.3179716192299</v>
      </c>
      <c r="CW28" s="9">
        <v>1142.3923187498001</v>
      </c>
      <c r="CX28" s="5">
        <v>0.32086805949813402</v>
      </c>
      <c r="CY28" s="9">
        <v>435.37973808219198</v>
      </c>
      <c r="CZ28" s="5">
        <v>0.122286756843851</v>
      </c>
      <c r="DA28" s="9">
        <v>619.00741935483904</v>
      </c>
      <c r="DB28" s="9">
        <v>3380.0900173483401</v>
      </c>
      <c r="DC28" s="9">
        <v>978.86091327099302</v>
      </c>
      <c r="DD28" s="5">
        <v>0.28959610786901602</v>
      </c>
      <c r="DE28" s="9">
        <v>249.70892878646501</v>
      </c>
      <c r="DF28" s="5">
        <v>7.3876413795144896E-2</v>
      </c>
      <c r="DG28" s="9">
        <v>630.00612903225795</v>
      </c>
      <c r="DH28" s="9">
        <v>3178.4149821137798</v>
      </c>
      <c r="DI28" s="9">
        <v>999.50861539620303</v>
      </c>
      <c r="DJ28" s="5">
        <v>0.31446762648075799</v>
      </c>
      <c r="DK28" s="9">
        <v>295.44252697504299</v>
      </c>
      <c r="DL28" s="5">
        <v>9.2952785787135103E-2</v>
      </c>
      <c r="DM28" s="9">
        <v>578.89847926267305</v>
      </c>
      <c r="DN28" s="9">
        <v>3246.0872659628299</v>
      </c>
      <c r="DO28" s="9">
        <v>1031.7483916962599</v>
      </c>
      <c r="DP28" s="5">
        <v>0.31784370140468898</v>
      </c>
      <c r="DQ28" s="9">
        <v>296.21350696564701</v>
      </c>
      <c r="DR28" s="5">
        <v>9.1252478043835406E-2</v>
      </c>
      <c r="DS28" s="9">
        <v>568.14193548387095</v>
      </c>
      <c r="DT28" s="9">
        <v>3486.1839634601001</v>
      </c>
      <c r="DU28" s="9">
        <v>1114.0872040001</v>
      </c>
      <c r="DV28" s="5">
        <v>0.31957212117238698</v>
      </c>
      <c r="DW28" s="9">
        <v>361.16172308731802</v>
      </c>
      <c r="DX28" s="5">
        <v>0.103598010567652</v>
      </c>
      <c r="DY28" s="9">
        <v>619.471505376344</v>
      </c>
      <c r="DZ28" s="9">
        <v>3793.93769304022</v>
      </c>
      <c r="EA28" s="9">
        <v>1435.15128065517</v>
      </c>
      <c r="EB28" s="5">
        <v>0.37827486816345901</v>
      </c>
      <c r="EC28" s="9">
        <v>678.83545142938794</v>
      </c>
      <c r="ED28" s="5">
        <v>0.178926357350221</v>
      </c>
      <c r="EE28" s="9">
        <v>615.05838709677403</v>
      </c>
      <c r="EF28" s="9">
        <v>4324.4084596256698</v>
      </c>
      <c r="EG28" s="9">
        <v>1692.8792610477001</v>
      </c>
      <c r="EH28" s="5">
        <v>0.39147071255018301</v>
      </c>
      <c r="EI28" s="9">
        <v>859.04586027176595</v>
      </c>
      <c r="EJ28" s="5">
        <v>0.19865049018661099</v>
      </c>
      <c r="EK28" s="9">
        <v>662.91313364055304</v>
      </c>
      <c r="EL28" s="9">
        <v>4120.5246078222199</v>
      </c>
      <c r="EM28" s="9">
        <v>1673.70332223529</v>
      </c>
      <c r="EN28" s="5">
        <v>0.40618694985051301</v>
      </c>
      <c r="EO28" s="9">
        <v>920.44241607826802</v>
      </c>
      <c r="EP28" s="5">
        <v>0.22337991000731799</v>
      </c>
      <c r="EQ28" s="9">
        <v>626.09666666666703</v>
      </c>
      <c r="ER28" s="9">
        <v>4197.1288865528504</v>
      </c>
      <c r="ES28" s="9">
        <v>1676.3526935152499</v>
      </c>
      <c r="ET28" s="5">
        <v>0.39940462607333999</v>
      </c>
      <c r="EU28" s="9">
        <v>969.31800437747597</v>
      </c>
      <c r="EV28" s="5">
        <v>0.230947876650409</v>
      </c>
      <c r="EW28" s="9">
        <v>615.26666666666699</v>
      </c>
      <c r="EX28" s="9">
        <v>2998.6436690360802</v>
      </c>
      <c r="EY28" s="9">
        <v>1155.23181154035</v>
      </c>
      <c r="EZ28" s="5">
        <v>0.38525144666878702</v>
      </c>
      <c r="FA28" s="9">
        <v>700.81615886806696</v>
      </c>
      <c r="FB28" s="5">
        <v>0.23371104946702301</v>
      </c>
      <c r="FC28" s="9">
        <v>406.91290322580602</v>
      </c>
      <c r="FD28" s="8">
        <v>6482.97351980435</v>
      </c>
      <c r="FE28" s="8">
        <v>2623.1221676314099</v>
      </c>
      <c r="FF28" s="5">
        <v>0.404617134347107</v>
      </c>
      <c r="FG28" s="8">
        <v>1257.56123667625</v>
      </c>
      <c r="FH28" s="5">
        <v>0.193979079636007</v>
      </c>
      <c r="FI28" s="8">
        <v>1005.96666666667</v>
      </c>
      <c r="FJ28" s="8">
        <v>7052.34832178544</v>
      </c>
      <c r="FK28" s="8">
        <v>2527.3638172239998</v>
      </c>
      <c r="FL28" s="5">
        <v>0.358371949584043</v>
      </c>
      <c r="FM28" s="8">
        <v>1009.92561996388</v>
      </c>
      <c r="FN28" s="5">
        <v>0.14320416035664599</v>
      </c>
      <c r="FO28" s="8">
        <v>1169.15176651306</v>
      </c>
      <c r="FP28" s="8">
        <v>7116.1566279982599</v>
      </c>
      <c r="FQ28" s="8">
        <v>2321.32584612036</v>
      </c>
      <c r="FR28" s="5">
        <v>0.326204996245753</v>
      </c>
      <c r="FS28" s="8">
        <v>954.38889148902399</v>
      </c>
      <c r="FT28" s="5">
        <v>0.13411577925842899</v>
      </c>
      <c r="FU28" s="8">
        <v>1203.13215053763</v>
      </c>
      <c r="FV28" s="8">
        <v>6558.5049994621204</v>
      </c>
      <c r="FW28" s="8">
        <v>1978.3695286672</v>
      </c>
      <c r="FX28" s="5">
        <v>0.30164946566777701</v>
      </c>
      <c r="FY28" s="8">
        <v>545.15145576150803</v>
      </c>
      <c r="FZ28" s="5">
        <v>8.3121299107985297E-2</v>
      </c>
      <c r="GA28" s="8">
        <v>1208.9046082949301</v>
      </c>
      <c r="GB28" s="8">
        <v>6732.2712294229304</v>
      </c>
      <c r="GC28" s="8">
        <v>2145.8355956963601</v>
      </c>
      <c r="GD28" s="5">
        <v>0.31873873208169801</v>
      </c>
      <c r="GE28" s="8">
        <v>657.37523005296498</v>
      </c>
      <c r="GF28" s="5">
        <v>9.7645387069366901E-2</v>
      </c>
      <c r="GG28" s="8">
        <v>1187.61344086022</v>
      </c>
      <c r="GH28" s="8">
        <v>8118.3461526658903</v>
      </c>
      <c r="GI28" s="8">
        <v>3128.0305417028699</v>
      </c>
      <c r="GJ28" s="5">
        <v>0.38530391324539498</v>
      </c>
      <c r="GK28" s="8">
        <v>1537.88131170115</v>
      </c>
      <c r="GL28" s="5">
        <v>0.189432833089551</v>
      </c>
      <c r="GM28" s="8">
        <v>1277.9715207373299</v>
      </c>
      <c r="GN28" s="8">
        <v>8317.6534943750703</v>
      </c>
      <c r="GO28" s="8">
        <v>3350.0560157505402</v>
      </c>
      <c r="GP28" s="5">
        <v>0.40276455589500898</v>
      </c>
      <c r="GQ28" s="8">
        <v>1889.7604204557399</v>
      </c>
      <c r="GR28" s="5">
        <v>0.22719874321931299</v>
      </c>
      <c r="GS28" s="8">
        <v>1241.36333333333</v>
      </c>
      <c r="GT28" s="8">
        <v>2998.6436690360802</v>
      </c>
      <c r="GU28" s="8">
        <v>1155.23181154035</v>
      </c>
      <c r="GV28" s="5">
        <v>0.38525144666878702</v>
      </c>
      <c r="GW28" s="8">
        <v>700.81615886806696</v>
      </c>
      <c r="GX28" s="5">
        <v>0.23371104946702301</v>
      </c>
      <c r="GY28" s="8">
        <v>406.91290322580602</v>
      </c>
      <c r="GZ28" s="4"/>
    </row>
    <row r="29" spans="1:208" s="12" customFormat="1" x14ac:dyDescent="0.25">
      <c r="A29" s="8" t="s">
        <v>220</v>
      </c>
      <c r="B29" s="8" t="s">
        <v>249</v>
      </c>
      <c r="C29" s="8" t="s">
        <v>250</v>
      </c>
      <c r="D29" s="34" t="s">
        <v>236</v>
      </c>
      <c r="E29" s="8"/>
      <c r="F29" s="9">
        <v>179.82681329815199</v>
      </c>
      <c r="G29" s="9">
        <v>155.91884949764901</v>
      </c>
      <c r="H29" s="9">
        <v>152.58761704245899</v>
      </c>
      <c r="I29" s="9">
        <v>99.268878745270897</v>
      </c>
      <c r="J29" s="9">
        <v>126.933643252946</v>
      </c>
      <c r="K29" s="9">
        <v>179.106162008946</v>
      </c>
      <c r="L29" s="9">
        <v>97.7607268894714</v>
      </c>
      <c r="M29" s="9">
        <v>26.537918989311599</v>
      </c>
      <c r="N29" s="9"/>
      <c r="O29" s="9"/>
      <c r="P29" s="9">
        <v>25.5520631521944</v>
      </c>
      <c r="Q29" s="9">
        <v>142.85824132114899</v>
      </c>
      <c r="R29" s="9">
        <v>423.51944935078598</v>
      </c>
      <c r="S29" s="9">
        <v>1127.2162774983899</v>
      </c>
      <c r="T29" s="9">
        <v>1566.5593837888</v>
      </c>
      <c r="U29" s="9">
        <v>1820.59728634983</v>
      </c>
      <c r="V29" s="9">
        <v>2940.6510862864102</v>
      </c>
      <c r="W29" s="9">
        <v>3652.8888964252701</v>
      </c>
      <c r="X29" s="9">
        <v>4481.99714740947</v>
      </c>
      <c r="Y29" s="9">
        <v>3327.1767490736402</v>
      </c>
      <c r="Z29" s="9">
        <v>3479.4664821117999</v>
      </c>
      <c r="AA29" s="9">
        <v>1736.64143597414</v>
      </c>
      <c r="AB29" s="9">
        <v>1714.77948955798</v>
      </c>
      <c r="AC29" s="9">
        <v>335.74566279580102</v>
      </c>
      <c r="AD29" s="9">
        <v>251.85649578773001</v>
      </c>
      <c r="AE29" s="9">
        <v>306.03980526189201</v>
      </c>
      <c r="AF29" s="9">
        <v>124.29864587878301</v>
      </c>
      <c r="AG29" s="9">
        <v>0</v>
      </c>
      <c r="AH29" s="9">
        <v>168.41030447334299</v>
      </c>
      <c r="AI29" s="9">
        <v>1550.7357268491801</v>
      </c>
      <c r="AJ29" s="9">
        <v>3387.15667013863</v>
      </c>
      <c r="AK29" s="9">
        <v>6593.5399827116798</v>
      </c>
      <c r="AL29" s="9">
        <v>7809.1738964831002</v>
      </c>
      <c r="AM29" s="9">
        <v>5216.1079180859297</v>
      </c>
      <c r="AN29" s="9">
        <v>1714.77948955798</v>
      </c>
      <c r="AO29" s="9">
        <v>587.60215858353104</v>
      </c>
      <c r="AP29" s="9">
        <v>430.33845114067498</v>
      </c>
      <c r="AQ29" s="9">
        <v>168.41030447334299</v>
      </c>
      <c r="AR29" s="9">
        <v>4937.8923969878097</v>
      </c>
      <c r="AS29" s="9">
        <v>14402.7138791948</v>
      </c>
      <c r="AT29" s="9">
        <v>6930.8874076439197</v>
      </c>
      <c r="AU29" s="9">
        <f t="shared" si="25"/>
        <v>-261.92814666733199</v>
      </c>
      <c r="AV29" s="9">
        <f t="shared" si="26"/>
        <v>4769.4820925144668</v>
      </c>
      <c r="AW29" s="9">
        <f t="shared" si="27"/>
        <v>9464.8214822069895</v>
      </c>
      <c r="AX29" s="9">
        <v>-71.222807900159694</v>
      </c>
      <c r="AY29" s="9">
        <v>-26.537918989311599</v>
      </c>
      <c r="AZ29" s="9">
        <v>0</v>
      </c>
      <c r="BA29" s="9">
        <v>25.5520631521944</v>
      </c>
      <c r="BB29" s="9">
        <v>117.30617816895401</v>
      </c>
      <c r="BC29" s="9">
        <v>280.66120802963701</v>
      </c>
      <c r="BD29" s="9">
        <v>703.69682814760802</v>
      </c>
      <c r="BE29" s="9">
        <v>439.34310629040698</v>
      </c>
      <c r="BF29" s="9">
        <v>254.03790256103301</v>
      </c>
      <c r="BG29" s="9">
        <v>1120.0537999365799</v>
      </c>
      <c r="BH29" s="9">
        <v>712.237810138859</v>
      </c>
      <c r="BI29" s="9">
        <v>829.10825098420105</v>
      </c>
      <c r="BJ29" s="9">
        <v>-1154.8203983358301</v>
      </c>
      <c r="BK29" s="9">
        <v>152.28973303816201</v>
      </c>
      <c r="BL29" s="10">
        <v>-1742.8250461376599</v>
      </c>
      <c r="BM29" s="9" t="s">
        <v>224</v>
      </c>
      <c r="BN29" s="8" t="s">
        <v>224</v>
      </c>
      <c r="BO29" s="11">
        <v>42</v>
      </c>
      <c r="BP29" s="11">
        <v>11</v>
      </c>
      <c r="BQ29" s="8" t="s">
        <v>251</v>
      </c>
      <c r="BR29" s="9"/>
      <c r="BS29" s="9"/>
      <c r="BT29" s="5"/>
      <c r="BU29" s="9"/>
      <c r="BV29" s="5"/>
      <c r="BW29" s="9"/>
      <c r="BX29" s="9"/>
      <c r="BY29" s="9"/>
      <c r="BZ29" s="5"/>
      <c r="CA29" s="9"/>
      <c r="CB29" s="5"/>
      <c r="CC29" s="9"/>
      <c r="CD29" s="9">
        <v>25.5520631521944</v>
      </c>
      <c r="CE29" s="9">
        <v>6.7667172957486201</v>
      </c>
      <c r="CF29" s="5">
        <v>0.26482078004599402</v>
      </c>
      <c r="CG29" s="9">
        <v>3.9317070157557801</v>
      </c>
      <c r="CH29" s="5">
        <v>0.15387043278413801</v>
      </c>
      <c r="CI29" s="9">
        <v>2</v>
      </c>
      <c r="CJ29" s="9">
        <v>142.85824132114899</v>
      </c>
      <c r="CK29" s="9">
        <v>51.41022299942</v>
      </c>
      <c r="CL29" s="5">
        <v>0.35986879387552201</v>
      </c>
      <c r="CM29" s="9">
        <v>36.258507340440602</v>
      </c>
      <c r="CN29" s="5">
        <v>0.25380759979349499</v>
      </c>
      <c r="CO29" s="9">
        <v>11.0322580645161</v>
      </c>
      <c r="CP29" s="9">
        <v>423.51944935078598</v>
      </c>
      <c r="CQ29" s="9">
        <v>128.422688304357</v>
      </c>
      <c r="CR29" s="5">
        <v>0.30322736889939</v>
      </c>
      <c r="CS29" s="9">
        <v>82.089041117254297</v>
      </c>
      <c r="CT29" s="5">
        <v>0.19382590632635399</v>
      </c>
      <c r="CU29" s="9">
        <v>40.989247311828002</v>
      </c>
      <c r="CV29" s="9">
        <v>1127.2162774983899</v>
      </c>
      <c r="CW29" s="9">
        <v>562.78035267304494</v>
      </c>
      <c r="CX29" s="5">
        <v>0.49926563686785203</v>
      </c>
      <c r="CY29" s="9">
        <v>422.60971069422999</v>
      </c>
      <c r="CZ29" s="5">
        <v>0.374914485472228</v>
      </c>
      <c r="DA29" s="9">
        <v>111.80752688171999</v>
      </c>
      <c r="DB29" s="9">
        <v>1566.5593837888</v>
      </c>
      <c r="DC29" s="9">
        <v>631.10440285154505</v>
      </c>
      <c r="DD29" s="5">
        <v>0.40286018479885999</v>
      </c>
      <c r="DE29" s="9">
        <v>377.79478390062098</v>
      </c>
      <c r="DF29" s="5">
        <v>0.241162121149155</v>
      </c>
      <c r="DG29" s="9">
        <v>196.10752688171999</v>
      </c>
      <c r="DH29" s="9">
        <v>1820.59728634983</v>
      </c>
      <c r="DI29" s="9">
        <v>804.62706407134499</v>
      </c>
      <c r="DJ29" s="5">
        <v>0.44195774106890201</v>
      </c>
      <c r="DK29" s="9">
        <v>508.66438300033701</v>
      </c>
      <c r="DL29" s="5">
        <v>0.27939423331788699</v>
      </c>
      <c r="DM29" s="9">
        <v>216.718894009217</v>
      </c>
      <c r="DN29" s="9">
        <v>2940.6510862864102</v>
      </c>
      <c r="DO29" s="9">
        <v>1499.36068490705</v>
      </c>
      <c r="DP29" s="5">
        <v>0.50987371194741604</v>
      </c>
      <c r="DQ29" s="9">
        <v>1117.1247643153899</v>
      </c>
      <c r="DR29" s="5">
        <v>0.37989027991965701</v>
      </c>
      <c r="DS29" s="9">
        <v>281.816129032258</v>
      </c>
      <c r="DT29" s="9">
        <v>3652.9400352387702</v>
      </c>
      <c r="DU29" s="9">
        <v>1631.0487595367799</v>
      </c>
      <c r="DV29" s="5">
        <v>0.44650302052663499</v>
      </c>
      <c r="DW29" s="9">
        <v>1141.4257612763199</v>
      </c>
      <c r="DX29" s="5">
        <v>0.31246769732471402</v>
      </c>
      <c r="DY29" s="9">
        <v>431.65268817204299</v>
      </c>
      <c r="DZ29" s="9">
        <v>4481.9813314502198</v>
      </c>
      <c r="EA29" s="9">
        <v>1689.8766266032501</v>
      </c>
      <c r="EB29" s="5">
        <v>0.37703785483114999</v>
      </c>
      <c r="EC29" s="9">
        <v>1153.7349123228501</v>
      </c>
      <c r="ED29" s="5">
        <v>0.25741626905650999</v>
      </c>
      <c r="EE29" s="9">
        <v>478.26720430107503</v>
      </c>
      <c r="EF29" s="9">
        <v>3327.1595771278298</v>
      </c>
      <c r="EG29" s="9">
        <v>1380.9854669541101</v>
      </c>
      <c r="EH29" s="5">
        <v>0.41506439199596301</v>
      </c>
      <c r="EI29" s="9">
        <v>866.04587558083699</v>
      </c>
      <c r="EJ29" s="5">
        <v>0.26029586363526702</v>
      </c>
      <c r="EK29" s="9">
        <v>430.41935483870998</v>
      </c>
      <c r="EL29" s="9">
        <v>3479.4656222993599</v>
      </c>
      <c r="EM29" s="9">
        <v>1917.0357101314501</v>
      </c>
      <c r="EN29" s="5">
        <v>0.55095693368702003</v>
      </c>
      <c r="EO29" s="9">
        <v>1502.57733512083</v>
      </c>
      <c r="EP29" s="5">
        <v>0.431841408488432</v>
      </c>
      <c r="EQ29" s="9">
        <v>349.20752688172001</v>
      </c>
      <c r="ER29" s="9">
        <v>1736.63203711917</v>
      </c>
      <c r="ES29" s="9">
        <v>208.12009593507599</v>
      </c>
      <c r="ET29" s="5">
        <v>0.119841216496454</v>
      </c>
      <c r="EU29" s="9">
        <v>-194.98186329137101</v>
      </c>
      <c r="EV29" s="5">
        <v>-0.11227586450312101</v>
      </c>
      <c r="EW29" s="9">
        <v>329.23655913978502</v>
      </c>
      <c r="EX29" s="9">
        <v>1714.7761860896401</v>
      </c>
      <c r="EY29" s="9">
        <v>757.06307736587701</v>
      </c>
      <c r="EZ29" s="5">
        <v>0.44149381330765702</v>
      </c>
      <c r="FA29" s="9">
        <v>561.97659183418898</v>
      </c>
      <c r="FB29" s="5">
        <v>0.32772591338331702</v>
      </c>
      <c r="FC29" s="9">
        <v>189.25483870967699</v>
      </c>
      <c r="FD29" s="8">
        <v>0</v>
      </c>
      <c r="FE29" s="8">
        <v>0</v>
      </c>
      <c r="FF29" s="5"/>
      <c r="FG29" s="8">
        <v>0</v>
      </c>
      <c r="FH29" s="5"/>
      <c r="FI29" s="8">
        <v>0</v>
      </c>
      <c r="FJ29" s="8">
        <v>168.41030447334299</v>
      </c>
      <c r="FK29" s="8">
        <v>58.176940295168599</v>
      </c>
      <c r="FL29" s="5">
        <v>0.34544762849934302</v>
      </c>
      <c r="FM29" s="8">
        <v>40.1902143561964</v>
      </c>
      <c r="FN29" s="5">
        <v>0.23864462736933001</v>
      </c>
      <c r="FO29" s="8">
        <v>13.0322580645161</v>
      </c>
      <c r="FP29" s="8">
        <v>1550.7357268491801</v>
      </c>
      <c r="FQ29" s="8">
        <v>691.203040977402</v>
      </c>
      <c r="FR29" s="5">
        <v>0.44572587644047101</v>
      </c>
      <c r="FS29" s="8">
        <v>504.69875181148501</v>
      </c>
      <c r="FT29" s="5">
        <v>0.325457615422934</v>
      </c>
      <c r="FU29" s="8">
        <v>152.796774193548</v>
      </c>
      <c r="FV29" s="8">
        <v>3387.15667013863</v>
      </c>
      <c r="FW29" s="8">
        <v>1435.7314669228899</v>
      </c>
      <c r="FX29" s="5">
        <v>0.42387512794444399</v>
      </c>
      <c r="FY29" s="8">
        <v>886.45916690095805</v>
      </c>
      <c r="FZ29" s="5">
        <v>0.26171188794307398</v>
      </c>
      <c r="GA29" s="8">
        <v>412.82642089093702</v>
      </c>
      <c r="GB29" s="8">
        <v>6593.5911215251799</v>
      </c>
      <c r="GC29" s="8">
        <v>3130.4094444438301</v>
      </c>
      <c r="GD29" s="5">
        <v>0.47476547859093399</v>
      </c>
      <c r="GE29" s="8">
        <v>2258.5505255917101</v>
      </c>
      <c r="GF29" s="5">
        <v>0.34253724320553203</v>
      </c>
      <c r="GG29" s="8">
        <v>713.46881720430099</v>
      </c>
      <c r="GH29" s="8">
        <v>7809.1409085780497</v>
      </c>
      <c r="GI29" s="8">
        <v>3070.8620935573599</v>
      </c>
      <c r="GJ29" s="5">
        <v>0.393239426655003</v>
      </c>
      <c r="GK29" s="8">
        <v>2019.78078790368</v>
      </c>
      <c r="GL29" s="5">
        <v>0.25864314801709298</v>
      </c>
      <c r="GM29" s="8">
        <v>908.686559139785</v>
      </c>
      <c r="GN29" s="8">
        <v>5216.0976594185204</v>
      </c>
      <c r="GO29" s="8">
        <v>2125.1558060665302</v>
      </c>
      <c r="GP29" s="5">
        <v>0.40742254935146899</v>
      </c>
      <c r="GQ29" s="8">
        <v>1307.5954718294599</v>
      </c>
      <c r="GR29" s="5">
        <v>0.25068462233800098</v>
      </c>
      <c r="GS29" s="8">
        <v>678.44408602150497</v>
      </c>
      <c r="GT29" s="8">
        <v>1714.7761860896401</v>
      </c>
      <c r="GU29" s="8">
        <v>757.06307736587701</v>
      </c>
      <c r="GV29" s="5">
        <v>0.44149381330765702</v>
      </c>
      <c r="GW29" s="8">
        <v>561.97659183418898</v>
      </c>
      <c r="GX29" s="5">
        <v>0.32772591338331702</v>
      </c>
      <c r="GY29" s="8">
        <v>189.25483870967699</v>
      </c>
      <c r="GZ29" s="4"/>
    </row>
    <row r="30" spans="1:208" s="12" customFormat="1" x14ac:dyDescent="0.25">
      <c r="A30" s="8" t="s">
        <v>220</v>
      </c>
      <c r="B30" s="8" t="s">
        <v>252</v>
      </c>
      <c r="C30" s="8" t="s">
        <v>253</v>
      </c>
      <c r="D30" s="34" t="s">
        <v>254</v>
      </c>
      <c r="E30" s="8"/>
      <c r="F30" s="9"/>
      <c r="G30" s="9"/>
      <c r="H30" s="9"/>
      <c r="I30" s="9"/>
      <c r="J30" s="9"/>
      <c r="K30" s="9"/>
      <c r="L30" s="9"/>
      <c r="M30" s="9">
        <v>244.791723361603</v>
      </c>
      <c r="N30" s="9">
        <v>785.05407539814405</v>
      </c>
      <c r="O30" s="9">
        <v>736.78396008184598</v>
      </c>
      <c r="P30" s="9">
        <v>722.28725606811497</v>
      </c>
      <c r="Q30" s="9">
        <v>1315.6704427382101</v>
      </c>
      <c r="R30" s="9">
        <v>1486.56345334865</v>
      </c>
      <c r="S30" s="9">
        <v>1618.80575216182</v>
      </c>
      <c r="T30" s="9">
        <v>1503.44729958325</v>
      </c>
      <c r="U30" s="9">
        <v>2431.92441615404</v>
      </c>
      <c r="V30" s="9">
        <v>2764.2367381916301</v>
      </c>
      <c r="W30" s="9">
        <v>2745.1007593794002</v>
      </c>
      <c r="X30" s="9">
        <v>3741.58090440653</v>
      </c>
      <c r="Y30" s="9">
        <v>3569.5271326213101</v>
      </c>
      <c r="Z30" s="9">
        <v>3223.1278132653802</v>
      </c>
      <c r="AA30" s="9">
        <v>3296.7587085826199</v>
      </c>
      <c r="AB30" s="9">
        <v>2085.8889987708599</v>
      </c>
      <c r="AC30" s="9">
        <v>0</v>
      </c>
      <c r="AD30" s="9">
        <v>0</v>
      </c>
      <c r="AE30" s="9">
        <v>0</v>
      </c>
      <c r="AF30" s="9">
        <v>244.791723361603</v>
      </c>
      <c r="AG30" s="9">
        <v>1521.8380354799899</v>
      </c>
      <c r="AH30" s="9">
        <v>2037.95769880633</v>
      </c>
      <c r="AI30" s="9">
        <v>3105.3692055104698</v>
      </c>
      <c r="AJ30" s="9">
        <v>3935.3717157372898</v>
      </c>
      <c r="AK30" s="9">
        <v>5509.3374975710303</v>
      </c>
      <c r="AL30" s="9">
        <v>7311.1080370278396</v>
      </c>
      <c r="AM30" s="9">
        <v>6519.8865218479996</v>
      </c>
      <c r="AN30" s="9">
        <v>2085.8889987708599</v>
      </c>
      <c r="AO30" s="9"/>
      <c r="AP30" s="9">
        <v>244.791723361603</v>
      </c>
      <c r="AQ30" s="9">
        <v>3559.7957342863201</v>
      </c>
      <c r="AR30" s="9">
        <v>7040.7409212477596</v>
      </c>
      <c r="AS30" s="9">
        <v>12820.445534598901</v>
      </c>
      <c r="AT30" s="9">
        <v>8605.7755206188594</v>
      </c>
      <c r="AU30" s="9">
        <f t="shared" si="25"/>
        <v>3315.004010924717</v>
      </c>
      <c r="AV30" s="9">
        <f t="shared" si="26"/>
        <v>3480.9451869614395</v>
      </c>
      <c r="AW30" s="9">
        <f t="shared" si="27"/>
        <v>5779.7046133511412</v>
      </c>
      <c r="AX30" s="9">
        <v>244.791723361603</v>
      </c>
      <c r="AY30" s="9">
        <v>540.26235203654096</v>
      </c>
      <c r="AZ30" s="9">
        <v>-48.2701153162973</v>
      </c>
      <c r="BA30" s="9">
        <v>-14.496704013731801</v>
      </c>
      <c r="BB30" s="9">
        <v>593.38318667009901</v>
      </c>
      <c r="BC30" s="9">
        <v>170.893010610435</v>
      </c>
      <c r="BD30" s="9">
        <v>132.242298813171</v>
      </c>
      <c r="BE30" s="9">
        <v>-115.358452578566</v>
      </c>
      <c r="BF30" s="9">
        <v>928.47711657078798</v>
      </c>
      <c r="BG30" s="9">
        <v>332.31232203758799</v>
      </c>
      <c r="BH30" s="9">
        <v>-19.1359788122259</v>
      </c>
      <c r="BI30" s="9">
        <v>996.48014502712795</v>
      </c>
      <c r="BJ30" s="9">
        <v>-172.05377178522599</v>
      </c>
      <c r="BK30" s="9">
        <v>-346.39931935592301</v>
      </c>
      <c r="BL30" s="10">
        <v>73.630895317238398</v>
      </c>
      <c r="BM30" s="9" t="s">
        <v>255</v>
      </c>
      <c r="BN30" s="8" t="s">
        <v>255</v>
      </c>
      <c r="BO30" s="11">
        <v>51</v>
      </c>
      <c r="BP30" s="11">
        <v>12</v>
      </c>
      <c r="BQ30" s="8" t="s">
        <v>251</v>
      </c>
      <c r="BR30" s="9">
        <v>795.14829779683896</v>
      </c>
      <c r="BS30" s="9">
        <v>355.996056697889</v>
      </c>
      <c r="BT30" s="5">
        <v>0.44771026698323602</v>
      </c>
      <c r="BU30" s="9">
        <v>251.54544791369901</v>
      </c>
      <c r="BV30" s="5">
        <v>0.31635035704744602</v>
      </c>
      <c r="BW30" s="9">
        <v>74.3</v>
      </c>
      <c r="BX30" s="9">
        <v>794.92243457898905</v>
      </c>
      <c r="BY30" s="9">
        <v>310.12393524473998</v>
      </c>
      <c r="BZ30" s="5">
        <v>0.390131064056569</v>
      </c>
      <c r="CA30" s="9">
        <v>208.48637864063301</v>
      </c>
      <c r="CB30" s="5">
        <v>0.26227260619591403</v>
      </c>
      <c r="CC30" s="9">
        <v>79.419354838709694</v>
      </c>
      <c r="CD30" s="9">
        <v>792.84364851691703</v>
      </c>
      <c r="CE30" s="9">
        <v>375.42032124162802</v>
      </c>
      <c r="CF30" s="5">
        <v>0.47351116697962298</v>
      </c>
      <c r="CG30" s="9">
        <v>280.84662338037498</v>
      </c>
      <c r="CH30" s="5">
        <v>0.35422699532968799</v>
      </c>
      <c r="CI30" s="9">
        <v>76.999139784946195</v>
      </c>
      <c r="CJ30" s="9">
        <v>1450.9487769863099</v>
      </c>
      <c r="CK30" s="9">
        <v>886.30358784682596</v>
      </c>
      <c r="CL30" s="5">
        <v>0.61084416066549296</v>
      </c>
      <c r="CM30" s="9">
        <v>687.44359568379605</v>
      </c>
      <c r="CN30" s="5">
        <v>0.47378901763275899</v>
      </c>
      <c r="CO30" s="9">
        <v>151.00728110599101</v>
      </c>
      <c r="CP30" s="9">
        <v>1648.7329109401701</v>
      </c>
      <c r="CQ30" s="9">
        <v>907.81048096511699</v>
      </c>
      <c r="CR30" s="5">
        <v>0.55061100251067896</v>
      </c>
      <c r="CS30" s="9">
        <v>719.08083650751405</v>
      </c>
      <c r="CT30" s="5">
        <v>0.4361414949238</v>
      </c>
      <c r="CU30" s="9">
        <v>161.351795698925</v>
      </c>
      <c r="CV30" s="9">
        <v>1749.9929806328801</v>
      </c>
      <c r="CW30" s="9">
        <v>1039.95631429779</v>
      </c>
      <c r="CX30" s="5">
        <v>0.59426313465651304</v>
      </c>
      <c r="CY30" s="9">
        <v>797.52407029066603</v>
      </c>
      <c r="CZ30" s="5">
        <v>0.45572986812909699</v>
      </c>
      <c r="DA30" s="9">
        <v>193.22494623655899</v>
      </c>
      <c r="DB30" s="9">
        <v>1578.2129042537299</v>
      </c>
      <c r="DC30" s="9">
        <v>665.62905537573999</v>
      </c>
      <c r="DD30" s="5">
        <v>0.42176125513971002</v>
      </c>
      <c r="DE30" s="9">
        <v>400.50088341846498</v>
      </c>
      <c r="DF30" s="5">
        <v>0.25376860266381202</v>
      </c>
      <c r="DG30" s="9">
        <v>199.553161290323</v>
      </c>
      <c r="DH30" s="9">
        <v>2496.39108058895</v>
      </c>
      <c r="DI30" s="9">
        <v>1519.14208716861</v>
      </c>
      <c r="DJ30" s="5">
        <v>0.60853529680542395</v>
      </c>
      <c r="DK30" s="9">
        <v>1167.88896168679</v>
      </c>
      <c r="DL30" s="5">
        <v>0.467830930324932</v>
      </c>
      <c r="DM30" s="9">
        <v>307.79933179723503</v>
      </c>
      <c r="DN30" s="9">
        <v>2694.24958237073</v>
      </c>
      <c r="DO30" s="9">
        <v>1548.3880818073801</v>
      </c>
      <c r="DP30" s="5">
        <v>0.57470105662776505</v>
      </c>
      <c r="DQ30" s="9">
        <v>1129.45942130754</v>
      </c>
      <c r="DR30" s="5">
        <v>0.41921113348144401</v>
      </c>
      <c r="DS30" s="9">
        <v>322.01603225806502</v>
      </c>
      <c r="DT30" s="9">
        <v>2514.3935064513198</v>
      </c>
      <c r="DU30" s="9">
        <v>1307.87148700444</v>
      </c>
      <c r="DV30" s="5">
        <v>0.52015385962808003</v>
      </c>
      <c r="DW30" s="9">
        <v>938.23675475333005</v>
      </c>
      <c r="DX30" s="5">
        <v>0.37314634815355802</v>
      </c>
      <c r="DY30" s="9">
        <v>317.84023655914001</v>
      </c>
      <c r="DZ30" s="9">
        <v>3561.9994275980198</v>
      </c>
      <c r="EA30" s="9">
        <v>2361.25270749328</v>
      </c>
      <c r="EB30" s="5">
        <v>0.66290092277907997</v>
      </c>
      <c r="EC30" s="9">
        <v>1942.77733890541</v>
      </c>
      <c r="ED30" s="5">
        <v>0.54541764489150701</v>
      </c>
      <c r="EE30" s="9">
        <v>334.26495698924703</v>
      </c>
      <c r="EF30" s="9">
        <v>3531.0584220071601</v>
      </c>
      <c r="EG30" s="9">
        <v>2400.4633393205199</v>
      </c>
      <c r="EH30" s="5">
        <v>0.67981411022818095</v>
      </c>
      <c r="EI30" s="9">
        <v>1964.4006894311501</v>
      </c>
      <c r="EJ30" s="5">
        <v>0.55632064232869105</v>
      </c>
      <c r="EK30" s="9">
        <v>342.33342165898603</v>
      </c>
      <c r="EL30" s="9">
        <v>3227.8073710613999</v>
      </c>
      <c r="EM30" s="9">
        <v>1914.35504061505</v>
      </c>
      <c r="EN30" s="5">
        <v>0.593082182591816</v>
      </c>
      <c r="EO30" s="9">
        <v>1480.44230823881</v>
      </c>
      <c r="EP30" s="5">
        <v>0.45865262020019398</v>
      </c>
      <c r="EQ30" s="9">
        <v>367.87556989247298</v>
      </c>
      <c r="ER30" s="9">
        <v>3285.3977834154398</v>
      </c>
      <c r="ES30" s="9">
        <v>1759.26100788485</v>
      </c>
      <c r="ET30" s="5">
        <v>0.53547884422566105</v>
      </c>
      <c r="EU30" s="9">
        <v>1339.40747154203</v>
      </c>
      <c r="EV30" s="5">
        <v>0.40768502319667399</v>
      </c>
      <c r="EW30" s="9">
        <v>363.709430107527</v>
      </c>
      <c r="EX30" s="9">
        <v>2051.17708351591</v>
      </c>
      <c r="EY30" s="9">
        <v>769.54845000787395</v>
      </c>
      <c r="EZ30" s="5">
        <v>0.37517406770594203</v>
      </c>
      <c r="FA30" s="9">
        <v>495.23178836386597</v>
      </c>
      <c r="FB30" s="5">
        <v>0.24143785163345999</v>
      </c>
      <c r="FC30" s="9">
        <v>238.04946236559101</v>
      </c>
      <c r="FD30" s="8">
        <v>1590.0707323758299</v>
      </c>
      <c r="FE30" s="8">
        <v>666.11999194262796</v>
      </c>
      <c r="FF30" s="5">
        <v>0.41892475496818599</v>
      </c>
      <c r="FG30" s="8">
        <v>460.03182655433199</v>
      </c>
      <c r="FH30" s="5">
        <v>0.28931532238629898</v>
      </c>
      <c r="FI30" s="8">
        <v>153.71935483870999</v>
      </c>
      <c r="FJ30" s="8">
        <v>2243.7924255032299</v>
      </c>
      <c r="FK30" s="8">
        <v>1261.72390908845</v>
      </c>
      <c r="FL30" s="5">
        <v>0.56231757213703903</v>
      </c>
      <c r="FM30" s="8">
        <v>968.29021906417097</v>
      </c>
      <c r="FN30" s="5">
        <v>0.43154179863451902</v>
      </c>
      <c r="FO30" s="8">
        <v>228.00642089093699</v>
      </c>
      <c r="FP30" s="8">
        <v>3398.7258915730499</v>
      </c>
      <c r="FQ30" s="8">
        <v>1947.7667952629099</v>
      </c>
      <c r="FR30" s="5">
        <v>0.57308734431696395</v>
      </c>
      <c r="FS30" s="8">
        <v>1516.6049067981801</v>
      </c>
      <c r="FT30" s="5">
        <v>0.44622748499916298</v>
      </c>
      <c r="FU30" s="8">
        <v>354.57674193548399</v>
      </c>
      <c r="FV30" s="8">
        <v>4074.6039848426799</v>
      </c>
      <c r="FW30" s="8">
        <v>2184.7711425443499</v>
      </c>
      <c r="FX30" s="5">
        <v>0.53619226571995404</v>
      </c>
      <c r="FY30" s="8">
        <v>1568.3898451052601</v>
      </c>
      <c r="FZ30" s="5">
        <v>0.38491835057826101</v>
      </c>
      <c r="GA30" s="8">
        <v>507.352493087558</v>
      </c>
      <c r="GB30" s="8">
        <v>5208.6430888220502</v>
      </c>
      <c r="GC30" s="8">
        <v>2856.2595688118099</v>
      </c>
      <c r="GD30" s="5">
        <v>0.54836922401948696</v>
      </c>
      <c r="GE30" s="8">
        <v>2067.6961760608701</v>
      </c>
      <c r="GF30" s="5">
        <v>0.396974056544252</v>
      </c>
      <c r="GG30" s="8">
        <v>639.85626881720395</v>
      </c>
      <c r="GH30" s="8">
        <v>7093.0578496051703</v>
      </c>
      <c r="GI30" s="8">
        <v>4761.7160468137999</v>
      </c>
      <c r="GJ30" s="5">
        <v>0.671320627545545</v>
      </c>
      <c r="GK30" s="8">
        <v>3907.1780283365601</v>
      </c>
      <c r="GL30" s="5">
        <v>0.55084536333706202</v>
      </c>
      <c r="GM30" s="8">
        <v>676.59837864823396</v>
      </c>
      <c r="GN30" s="8">
        <v>6513.2051544768401</v>
      </c>
      <c r="GO30" s="8">
        <v>3673.61604849989</v>
      </c>
      <c r="GP30" s="5">
        <v>0.56402584616497797</v>
      </c>
      <c r="GQ30" s="8">
        <v>2819.84977978084</v>
      </c>
      <c r="GR30" s="5">
        <v>0.43294349139956401</v>
      </c>
      <c r="GS30" s="8">
        <v>731.58500000000004</v>
      </c>
      <c r="GT30" s="8">
        <v>2051.17708351591</v>
      </c>
      <c r="GU30" s="8">
        <v>769.54845000787395</v>
      </c>
      <c r="GV30" s="5">
        <v>0.37517406770594203</v>
      </c>
      <c r="GW30" s="8">
        <v>495.23178836386597</v>
      </c>
      <c r="GX30" s="5">
        <v>0.24143785163345999</v>
      </c>
      <c r="GY30" s="8">
        <v>238.04946236559101</v>
      </c>
      <c r="GZ30" s="4"/>
    </row>
    <row r="31" spans="1:208" s="12" customFormat="1" x14ac:dyDescent="0.25">
      <c r="A31" s="8" t="s">
        <v>220</v>
      </c>
      <c r="B31" s="8" t="s">
        <v>256</v>
      </c>
      <c r="C31" s="8" t="s">
        <v>257</v>
      </c>
      <c r="D31" s="34" t="s">
        <v>236</v>
      </c>
      <c r="E31" s="8"/>
      <c r="F31" s="9">
        <v>738.20179759300595</v>
      </c>
      <c r="G31" s="9">
        <v>1252.3575930391501</v>
      </c>
      <c r="H31" s="9">
        <v>1507.6154406779301</v>
      </c>
      <c r="I31" s="9">
        <v>1130.6491163145099</v>
      </c>
      <c r="J31" s="9">
        <v>1208.05361104337</v>
      </c>
      <c r="K31" s="9">
        <v>983.82035409672301</v>
      </c>
      <c r="L31" s="9">
        <v>993.10697906908399</v>
      </c>
      <c r="M31" s="9">
        <v>1264.8599632743601</v>
      </c>
      <c r="N31" s="9">
        <v>1680.5013323191699</v>
      </c>
      <c r="O31" s="9">
        <v>2280.7404196187899</v>
      </c>
      <c r="P31" s="9">
        <v>2752.0950177183399</v>
      </c>
      <c r="Q31" s="9">
        <v>3329.4752464570402</v>
      </c>
      <c r="R31" s="9">
        <v>2573.6945348313802</v>
      </c>
      <c r="S31" s="9">
        <v>3027.7343058842598</v>
      </c>
      <c r="T31" s="9">
        <v>3070.6483708216801</v>
      </c>
      <c r="U31" s="9">
        <v>3418.9715125217999</v>
      </c>
      <c r="V31" s="9">
        <v>3217.24097067308</v>
      </c>
      <c r="W31" s="9">
        <v>2492.8962409281098</v>
      </c>
      <c r="X31" s="9">
        <v>3354.0888692332201</v>
      </c>
      <c r="Y31" s="9">
        <v>3208.8825534922798</v>
      </c>
      <c r="Z31" s="9">
        <v>3422.9323400866201</v>
      </c>
      <c r="AA31" s="9">
        <v>3208.1771272449901</v>
      </c>
      <c r="AB31" s="9">
        <v>2087.8288840427399</v>
      </c>
      <c r="AC31" s="9">
        <v>1990.5593906321501</v>
      </c>
      <c r="AD31" s="9">
        <v>2638.2645569924498</v>
      </c>
      <c r="AE31" s="9">
        <v>2191.8739651400901</v>
      </c>
      <c r="AF31" s="9">
        <v>2257.9669423434402</v>
      </c>
      <c r="AG31" s="9">
        <v>3961.2417519379601</v>
      </c>
      <c r="AH31" s="9">
        <v>6081.5702641753796</v>
      </c>
      <c r="AI31" s="9">
        <v>5601.42884071564</v>
      </c>
      <c r="AJ31" s="9">
        <v>6489.6198833434801</v>
      </c>
      <c r="AK31" s="9">
        <v>5710.1372116011798</v>
      </c>
      <c r="AL31" s="9">
        <v>6562.9714227254999</v>
      </c>
      <c r="AM31" s="9">
        <v>6631.1094673316202</v>
      </c>
      <c r="AN31" s="9">
        <v>2087.8288840427399</v>
      </c>
      <c r="AO31" s="9">
        <v>4628.8239476245999</v>
      </c>
      <c r="AP31" s="9">
        <v>4449.8409074835399</v>
      </c>
      <c r="AQ31" s="9">
        <v>10042.812016113299</v>
      </c>
      <c r="AR31" s="9">
        <v>12091.048724059099</v>
      </c>
      <c r="AS31" s="9">
        <v>12273.1086343267</v>
      </c>
      <c r="AT31" s="9">
        <v>8718.9383513743596</v>
      </c>
      <c r="AU31" s="9">
        <f t="shared" si="25"/>
        <v>5592.9711086297593</v>
      </c>
      <c r="AV31" s="9">
        <f t="shared" si="26"/>
        <v>2048.2367079457999</v>
      </c>
      <c r="AW31" s="9">
        <f t="shared" si="27"/>
        <v>182.05991026760057</v>
      </c>
      <c r="AX31" s="9">
        <v>271.75298420527503</v>
      </c>
      <c r="AY31" s="9">
        <v>415.64136904480898</v>
      </c>
      <c r="AZ31" s="9">
        <v>600.23908729962295</v>
      </c>
      <c r="BA31" s="9">
        <v>471.35459809954699</v>
      </c>
      <c r="BB31" s="9">
        <v>577.380228738705</v>
      </c>
      <c r="BC31" s="9">
        <v>-755.78071162566403</v>
      </c>
      <c r="BD31" s="9">
        <v>454.03977105288101</v>
      </c>
      <c r="BE31" s="9">
        <v>42.914064937420299</v>
      </c>
      <c r="BF31" s="9">
        <v>348.32314170011801</v>
      </c>
      <c r="BG31" s="9">
        <v>-201.730541848722</v>
      </c>
      <c r="BH31" s="9">
        <v>-724.34472974496998</v>
      </c>
      <c r="BI31" s="9">
        <v>861.19262830511195</v>
      </c>
      <c r="BJ31" s="9">
        <v>-145.20631574093801</v>
      </c>
      <c r="BK31" s="9">
        <v>214.049786594344</v>
      </c>
      <c r="BL31" s="10">
        <v>-214.75521284163301</v>
      </c>
      <c r="BM31" s="9" t="s">
        <v>224</v>
      </c>
      <c r="BN31" s="8" t="s">
        <v>224</v>
      </c>
      <c r="BO31" s="11">
        <v>49</v>
      </c>
      <c r="BP31" s="11">
        <v>13</v>
      </c>
      <c r="BQ31" s="8" t="s">
        <v>251</v>
      </c>
      <c r="BR31" s="9">
        <v>1711.2741820737299</v>
      </c>
      <c r="BS31" s="9">
        <v>841.372809461668</v>
      </c>
      <c r="BT31" s="5">
        <v>0.49166452592774401</v>
      </c>
      <c r="BU31" s="9">
        <v>514.63982076776097</v>
      </c>
      <c r="BV31" s="5">
        <v>0.300734871219829</v>
      </c>
      <c r="BW31" s="9">
        <v>248.611827956989</v>
      </c>
      <c r="BX31" s="9">
        <v>2457.7124759590902</v>
      </c>
      <c r="BY31" s="9">
        <v>1423.6688812140501</v>
      </c>
      <c r="BZ31" s="5">
        <v>0.57926583973517198</v>
      </c>
      <c r="CA31" s="9">
        <v>1023.31538739052</v>
      </c>
      <c r="CB31" s="5">
        <v>0.41636904129364499</v>
      </c>
      <c r="CC31" s="9">
        <v>323.33827956989199</v>
      </c>
      <c r="CD31" s="9">
        <v>3011.8693213680299</v>
      </c>
      <c r="CE31" s="9">
        <v>1883.4682611152</v>
      </c>
      <c r="CF31" s="5">
        <v>0.62534859920804897</v>
      </c>
      <c r="CG31" s="9">
        <v>1385.5855526006401</v>
      </c>
      <c r="CH31" s="5">
        <v>0.46004172318182901</v>
      </c>
      <c r="CI31" s="9">
        <v>405.60355913978498</v>
      </c>
      <c r="CJ31" s="9">
        <v>3651.2411553388902</v>
      </c>
      <c r="CK31" s="9">
        <v>2339.2694907423802</v>
      </c>
      <c r="CL31" s="5">
        <v>0.64067789313830303</v>
      </c>
      <c r="CM31" s="9">
        <v>1771.34441942274</v>
      </c>
      <c r="CN31" s="5">
        <v>0.48513487443376901</v>
      </c>
      <c r="CO31" s="9">
        <v>433.001451612903</v>
      </c>
      <c r="CP31" s="9">
        <v>2827.4235208207801</v>
      </c>
      <c r="CQ31" s="9">
        <v>1228.3484357223499</v>
      </c>
      <c r="CR31" s="5">
        <v>0.43444090589080703</v>
      </c>
      <c r="CS31" s="9">
        <v>735.59065102570798</v>
      </c>
      <c r="CT31" s="5">
        <v>0.26016288172214502</v>
      </c>
      <c r="CU31" s="9">
        <v>449.90103225806502</v>
      </c>
      <c r="CV31" s="9">
        <v>3241.6746894288199</v>
      </c>
      <c r="CW31" s="9">
        <v>1529.48981645087</v>
      </c>
      <c r="CX31" s="5">
        <v>0.471820883643436</v>
      </c>
      <c r="CY31" s="9">
        <v>1020.30435859948</v>
      </c>
      <c r="CZ31" s="5">
        <v>0.314746066879172</v>
      </c>
      <c r="DA31" s="9">
        <v>465.32635483871002</v>
      </c>
      <c r="DB31" s="9">
        <v>3190.1506326098402</v>
      </c>
      <c r="DC31" s="9">
        <v>1322.99300136445</v>
      </c>
      <c r="DD31" s="5">
        <v>0.41471176559525602</v>
      </c>
      <c r="DE31" s="9">
        <v>540.79313287386606</v>
      </c>
      <c r="DF31" s="5">
        <v>0.169519623100508</v>
      </c>
      <c r="DG31" s="9">
        <v>486.58870967741899</v>
      </c>
      <c r="DH31" s="9">
        <v>3494.5461872790602</v>
      </c>
      <c r="DI31" s="9">
        <v>1829.13494307736</v>
      </c>
      <c r="DJ31" s="5">
        <v>0.52342560236743396</v>
      </c>
      <c r="DK31" s="9">
        <v>1542.5281042783499</v>
      </c>
      <c r="DL31" s="5">
        <v>0.441410134996498</v>
      </c>
      <c r="DM31" s="9">
        <v>473.90654377880202</v>
      </c>
      <c r="DN31" s="9">
        <v>3120.5524197667701</v>
      </c>
      <c r="DO31" s="9">
        <v>1313.8763117839801</v>
      </c>
      <c r="DP31" s="5">
        <v>0.42103965421679501</v>
      </c>
      <c r="DQ31" s="9">
        <v>709.88914972041903</v>
      </c>
      <c r="DR31" s="5">
        <v>0.22748829509278901</v>
      </c>
      <c r="DS31" s="9">
        <v>492.699247311828</v>
      </c>
      <c r="DT31" s="9">
        <v>2302.5668105710802</v>
      </c>
      <c r="DU31" s="9">
        <v>476.48079907033002</v>
      </c>
      <c r="DV31" s="5">
        <v>0.20693462482079</v>
      </c>
      <c r="DW31" s="9">
        <v>-41.476997532219997</v>
      </c>
      <c r="DX31" s="5">
        <v>-1.80133741795457E-2</v>
      </c>
      <c r="DY31" s="9">
        <v>485.39847311827998</v>
      </c>
      <c r="DZ31" s="9">
        <v>3183.2563561746902</v>
      </c>
      <c r="EA31" s="9">
        <v>1323.64526839883</v>
      </c>
      <c r="EB31" s="5">
        <v>0.41581485130197099</v>
      </c>
      <c r="EC31" s="9">
        <v>738.834623213437</v>
      </c>
      <c r="ED31" s="5">
        <v>0.23210025852309699</v>
      </c>
      <c r="EE31" s="9">
        <v>506.32172043010701</v>
      </c>
      <c r="EF31" s="9">
        <v>3174.6696882678798</v>
      </c>
      <c r="EG31" s="9">
        <v>1163.3528614690499</v>
      </c>
      <c r="EH31" s="5">
        <v>0.36644847360601701</v>
      </c>
      <c r="EI31" s="9">
        <v>391.06978789047901</v>
      </c>
      <c r="EJ31" s="5">
        <v>0.123184402250002</v>
      </c>
      <c r="EK31" s="9">
        <v>499.19394009216597</v>
      </c>
      <c r="EL31" s="9">
        <v>3437.86130765708</v>
      </c>
      <c r="EM31" s="9">
        <v>1482.57252334184</v>
      </c>
      <c r="EN31" s="5">
        <v>0.431248497442214</v>
      </c>
      <c r="EO31" s="9">
        <v>881.83618316139598</v>
      </c>
      <c r="EP31" s="5">
        <v>0.25650720149684297</v>
      </c>
      <c r="EQ31" s="9">
        <v>513.59301075268797</v>
      </c>
      <c r="ER31" s="9">
        <v>3218.6930077929501</v>
      </c>
      <c r="ES31" s="9">
        <v>1337.016759202</v>
      </c>
      <c r="ET31" s="5">
        <v>0.41539120256727702</v>
      </c>
      <c r="EU31" s="9">
        <v>740.74286289280303</v>
      </c>
      <c r="EV31" s="5">
        <v>0.23013777986883199</v>
      </c>
      <c r="EW31" s="9">
        <v>496.332107526882</v>
      </c>
      <c r="EX31" s="9">
        <v>2076.8838899197999</v>
      </c>
      <c r="EY31" s="9">
        <v>894.94485075747696</v>
      </c>
      <c r="EZ31" s="5">
        <v>0.43090750287057999</v>
      </c>
      <c r="FA31" s="9">
        <v>472.51178084972901</v>
      </c>
      <c r="FB31" s="5">
        <v>0.227509964877226</v>
      </c>
      <c r="FC31" s="9">
        <v>325.21580645161299</v>
      </c>
      <c r="FD31" s="8">
        <v>4168.9866580328198</v>
      </c>
      <c r="FE31" s="8">
        <v>2265.04169067572</v>
      </c>
      <c r="FF31" s="5">
        <v>0.54330749327571703</v>
      </c>
      <c r="FG31" s="8">
        <v>1537.9552081582799</v>
      </c>
      <c r="FH31" s="5">
        <v>0.36890384506147</v>
      </c>
      <c r="FI31" s="8">
        <v>571.95010752688199</v>
      </c>
      <c r="FJ31" s="8">
        <v>6663.1104767069201</v>
      </c>
      <c r="FK31" s="8">
        <v>4222.7377518575804</v>
      </c>
      <c r="FL31" s="5">
        <v>0.63374872240517999</v>
      </c>
      <c r="FM31" s="8">
        <v>3156.9299720233798</v>
      </c>
      <c r="FN31" s="5">
        <v>0.47379223007924898</v>
      </c>
      <c r="FO31" s="8">
        <v>838.60501075268803</v>
      </c>
      <c r="FP31" s="8">
        <v>6069.0982102496</v>
      </c>
      <c r="FQ31" s="8">
        <v>2757.8382521732201</v>
      </c>
      <c r="FR31" s="5">
        <v>0.45440659495602398</v>
      </c>
      <c r="FS31" s="8">
        <v>1755.8950096251899</v>
      </c>
      <c r="FT31" s="5">
        <v>0.28931728385278099</v>
      </c>
      <c r="FU31" s="8">
        <v>915.22738709677401</v>
      </c>
      <c r="FV31" s="8">
        <v>6684.6968198888999</v>
      </c>
      <c r="FW31" s="8">
        <v>3152.1279444418101</v>
      </c>
      <c r="FX31" s="5">
        <v>0.47154389037709499</v>
      </c>
      <c r="FY31" s="8">
        <v>2083.32123715221</v>
      </c>
      <c r="FZ31" s="5">
        <v>0.31165530663316499</v>
      </c>
      <c r="GA31" s="8">
        <v>960.49525345622101</v>
      </c>
      <c r="GB31" s="8">
        <v>5423.1192303378502</v>
      </c>
      <c r="GC31" s="8">
        <v>1790.3571108543099</v>
      </c>
      <c r="GD31" s="5">
        <v>0.33013419672552202</v>
      </c>
      <c r="GE31" s="8">
        <v>668.412152188199</v>
      </c>
      <c r="GF31" s="5">
        <v>0.123252343125519</v>
      </c>
      <c r="GG31" s="8">
        <v>978.09772043010798</v>
      </c>
      <c r="GH31" s="8">
        <v>6357.9260444425699</v>
      </c>
      <c r="GI31" s="8">
        <v>2486.9981298678899</v>
      </c>
      <c r="GJ31" s="5">
        <v>0.39116499822167</v>
      </c>
      <c r="GK31" s="8">
        <v>1129.90441110392</v>
      </c>
      <c r="GL31" s="5">
        <v>0.177715878292035</v>
      </c>
      <c r="GM31" s="8">
        <v>1005.51566052227</v>
      </c>
      <c r="GN31" s="8">
        <v>6656.5543154500301</v>
      </c>
      <c r="GO31" s="8">
        <v>2819.58928254384</v>
      </c>
      <c r="GP31" s="5">
        <v>0.42358090220934602</v>
      </c>
      <c r="GQ31" s="8">
        <v>1622.5790460542</v>
      </c>
      <c r="GR31" s="5">
        <v>0.24375659976035199</v>
      </c>
      <c r="GS31" s="8">
        <v>1009.92511827957</v>
      </c>
      <c r="GT31" s="8">
        <v>2076.8838899197999</v>
      </c>
      <c r="GU31" s="8">
        <v>894.94485075747696</v>
      </c>
      <c r="GV31" s="5">
        <v>0.43090750287057999</v>
      </c>
      <c r="GW31" s="8">
        <v>472.51178084972901</v>
      </c>
      <c r="GX31" s="5">
        <v>0.227509964877226</v>
      </c>
      <c r="GY31" s="8">
        <v>325.21580645161299</v>
      </c>
      <c r="GZ31" s="4"/>
    </row>
    <row r="32" spans="1:208" s="12" customFormat="1" x14ac:dyDescent="0.25">
      <c r="A32" s="8" t="s">
        <v>220</v>
      </c>
      <c r="B32" s="8" t="s">
        <v>258</v>
      </c>
      <c r="C32" s="8" t="s">
        <v>259</v>
      </c>
      <c r="D32" s="34" t="s">
        <v>254</v>
      </c>
      <c r="E32" s="8"/>
      <c r="F32" s="9">
        <v>1685.01375285469</v>
      </c>
      <c r="G32" s="9">
        <v>1684.0133362900999</v>
      </c>
      <c r="H32" s="9">
        <v>1830.3422222592201</v>
      </c>
      <c r="I32" s="9">
        <v>2889.0042632374202</v>
      </c>
      <c r="J32" s="9">
        <v>2742.61329749888</v>
      </c>
      <c r="K32" s="9">
        <v>3359.00904726198</v>
      </c>
      <c r="L32" s="9">
        <v>3510.8111499296601</v>
      </c>
      <c r="M32" s="9">
        <v>3054.5571856593001</v>
      </c>
      <c r="N32" s="9">
        <v>2509.6196985521001</v>
      </c>
      <c r="O32" s="9">
        <v>2259.8307391430199</v>
      </c>
      <c r="P32" s="9">
        <v>1886.37200785603</v>
      </c>
      <c r="Q32" s="9">
        <v>2081.8374808932199</v>
      </c>
      <c r="R32" s="9">
        <v>2089.7746076040999</v>
      </c>
      <c r="S32" s="9">
        <v>2360.9624148329099</v>
      </c>
      <c r="T32" s="9">
        <v>2206.6702316088399</v>
      </c>
      <c r="U32" s="9">
        <v>2129.4204614495502</v>
      </c>
      <c r="V32" s="9">
        <v>2654.9662730274299</v>
      </c>
      <c r="W32" s="9">
        <v>2734.545919315</v>
      </c>
      <c r="X32" s="9">
        <v>3296.5088611216502</v>
      </c>
      <c r="Y32" s="9">
        <v>2853.3808767944101</v>
      </c>
      <c r="Z32" s="9">
        <v>2763.3641439277098</v>
      </c>
      <c r="AA32" s="9">
        <v>2959.9481699442399</v>
      </c>
      <c r="AB32" s="9">
        <v>2143.3060386823199</v>
      </c>
      <c r="AC32" s="9">
        <v>3369.0270891447899</v>
      </c>
      <c r="AD32" s="9">
        <v>4719.3464854966396</v>
      </c>
      <c r="AE32" s="9">
        <v>6101.62234476086</v>
      </c>
      <c r="AF32" s="9">
        <v>6565.3683355889598</v>
      </c>
      <c r="AG32" s="9">
        <v>4769.4504376951099</v>
      </c>
      <c r="AH32" s="9">
        <v>3968.2094887492399</v>
      </c>
      <c r="AI32" s="9">
        <v>4450.7370224370097</v>
      </c>
      <c r="AJ32" s="9">
        <v>4336.0906930583897</v>
      </c>
      <c r="AK32" s="9">
        <v>5389.5121923424203</v>
      </c>
      <c r="AL32" s="9">
        <v>6149.8897379160599</v>
      </c>
      <c r="AM32" s="9">
        <v>5723.3123138719502</v>
      </c>
      <c r="AN32" s="9">
        <v>2143.3060386823199</v>
      </c>
      <c r="AO32" s="9">
        <v>8088.3735746414304</v>
      </c>
      <c r="AP32" s="9">
        <v>12666.9906803498</v>
      </c>
      <c r="AQ32" s="9">
        <v>8737.6599264443594</v>
      </c>
      <c r="AR32" s="9">
        <v>8786.8277154953994</v>
      </c>
      <c r="AS32" s="9">
        <v>11539.4019302585</v>
      </c>
      <c r="AT32" s="9">
        <v>7866.6183525542801</v>
      </c>
      <c r="AU32" s="9">
        <f t="shared" si="25"/>
        <v>-3929.3307539054404</v>
      </c>
      <c r="AV32" s="9">
        <f t="shared" si="26"/>
        <v>49.167789051040018</v>
      </c>
      <c r="AW32" s="9">
        <f t="shared" si="27"/>
        <v>2752.5742147631008</v>
      </c>
      <c r="AX32" s="9">
        <v>-456.253964270366</v>
      </c>
      <c r="AY32" s="9">
        <v>-544.93748710720001</v>
      </c>
      <c r="AZ32" s="9">
        <v>-249.78895940908399</v>
      </c>
      <c r="BA32" s="9">
        <v>-373.45873128698798</v>
      </c>
      <c r="BB32" s="9">
        <v>195.46547303718901</v>
      </c>
      <c r="BC32" s="9">
        <v>7.9371267108817802</v>
      </c>
      <c r="BD32" s="9">
        <v>271.18780722881399</v>
      </c>
      <c r="BE32" s="9">
        <v>-154.29218322407499</v>
      </c>
      <c r="BF32" s="9">
        <v>-77.249770159284296</v>
      </c>
      <c r="BG32" s="9">
        <v>525.545811577873</v>
      </c>
      <c r="BH32" s="9">
        <v>79.579646287570498</v>
      </c>
      <c r="BI32" s="9">
        <v>561.96294180664995</v>
      </c>
      <c r="BJ32" s="9">
        <v>-443.127984327234</v>
      </c>
      <c r="BK32" s="9">
        <v>-90.016732866703904</v>
      </c>
      <c r="BL32" s="10">
        <v>196.584026016537</v>
      </c>
      <c r="BM32" s="9" t="s">
        <v>224</v>
      </c>
      <c r="BN32" s="8" t="s">
        <v>224</v>
      </c>
      <c r="BO32" s="11">
        <v>9</v>
      </c>
      <c r="BP32" s="11">
        <v>14</v>
      </c>
      <c r="BQ32" s="8" t="s">
        <v>251</v>
      </c>
      <c r="BR32" s="9">
        <v>2509.6196985521001</v>
      </c>
      <c r="BS32" s="9">
        <v>1397.82894404994</v>
      </c>
      <c r="BT32" s="5">
        <v>0.55698835359652499</v>
      </c>
      <c r="BU32" s="9">
        <v>1017.73585351319</v>
      </c>
      <c r="BV32" s="5">
        <v>0.40553389587289301</v>
      </c>
      <c r="BW32" s="9">
        <v>275.914731182796</v>
      </c>
      <c r="BX32" s="9">
        <v>2259.8307391430199</v>
      </c>
      <c r="BY32" s="9">
        <v>1091.9077369152201</v>
      </c>
      <c r="BZ32" s="5">
        <v>0.48318120379639501</v>
      </c>
      <c r="CA32" s="9">
        <v>759.00785400758696</v>
      </c>
      <c r="CB32" s="5">
        <v>0.33586933784935702</v>
      </c>
      <c r="CC32" s="9">
        <v>265.24868817204299</v>
      </c>
      <c r="CD32" s="9">
        <v>1886.37200785603</v>
      </c>
      <c r="CE32" s="9">
        <v>805.50031878391906</v>
      </c>
      <c r="CF32" s="5">
        <v>0.427010322157726</v>
      </c>
      <c r="CG32" s="9">
        <v>401.77886271775799</v>
      </c>
      <c r="CH32" s="5">
        <v>0.21299025910292399</v>
      </c>
      <c r="CI32" s="9">
        <v>253.981182795699</v>
      </c>
      <c r="CJ32" s="9">
        <v>2081.8374808932199</v>
      </c>
      <c r="CK32" s="9">
        <v>1116.0638426794401</v>
      </c>
      <c r="CL32" s="5">
        <v>0.53609556601920205</v>
      </c>
      <c r="CM32" s="9">
        <v>867.46030295920104</v>
      </c>
      <c r="CN32" s="5">
        <v>0.41668012557205802</v>
      </c>
      <c r="CO32" s="9">
        <v>251.03216589861799</v>
      </c>
      <c r="CP32" s="9">
        <v>2089.7746076040999</v>
      </c>
      <c r="CQ32" s="9">
        <v>1011.11534565867</v>
      </c>
      <c r="CR32" s="5">
        <v>0.48383942554355203</v>
      </c>
      <c r="CS32" s="9">
        <v>709.37478412755195</v>
      </c>
      <c r="CT32" s="5">
        <v>0.33945037974255099</v>
      </c>
      <c r="CU32" s="9">
        <v>261.61279569892503</v>
      </c>
      <c r="CV32" s="9">
        <v>2360.9624148329099</v>
      </c>
      <c r="CW32" s="9">
        <v>1267.4091743413101</v>
      </c>
      <c r="CX32" s="5">
        <v>0.536818869448631</v>
      </c>
      <c r="CY32" s="9">
        <v>961.33307563667404</v>
      </c>
      <c r="CZ32" s="5">
        <v>0.40717847501384702</v>
      </c>
      <c r="DA32" s="9">
        <v>275.69722580645202</v>
      </c>
      <c r="DB32" s="9">
        <v>2206.6702316088399</v>
      </c>
      <c r="DC32" s="9">
        <v>1182.43505475544</v>
      </c>
      <c r="DD32" s="5">
        <v>0.53584583587433299</v>
      </c>
      <c r="DE32" s="9">
        <v>865.23828443778098</v>
      </c>
      <c r="DF32" s="5">
        <v>0.39210130813563099</v>
      </c>
      <c r="DG32" s="9">
        <v>269.16645161290302</v>
      </c>
      <c r="DH32" s="9">
        <v>2129.4204614495502</v>
      </c>
      <c r="DI32" s="9">
        <v>1132.71160367211</v>
      </c>
      <c r="DJ32" s="5">
        <v>0.53193421598900503</v>
      </c>
      <c r="DK32" s="9">
        <v>834.66371461384699</v>
      </c>
      <c r="DL32" s="5">
        <v>0.39196754690976798</v>
      </c>
      <c r="DM32" s="9">
        <v>257.40843317972298</v>
      </c>
      <c r="DN32" s="9">
        <v>2655.1029611919198</v>
      </c>
      <c r="DO32" s="9">
        <v>1373.60974240003</v>
      </c>
      <c r="DP32" s="5">
        <v>0.51734707183761997</v>
      </c>
      <c r="DQ32" s="9">
        <v>1022.60631510089</v>
      </c>
      <c r="DR32" s="5">
        <v>0.38514751783555001</v>
      </c>
      <c r="DS32" s="9">
        <v>304.111978494624</v>
      </c>
      <c r="DT32" s="9">
        <v>2734.7510931423199</v>
      </c>
      <c r="DU32" s="9">
        <v>1260.5372087226599</v>
      </c>
      <c r="DV32" s="5">
        <v>0.46093306695574199</v>
      </c>
      <c r="DW32" s="9">
        <v>939.05899425950702</v>
      </c>
      <c r="DX32" s="5">
        <v>0.34338005993097398</v>
      </c>
      <c r="DY32" s="9">
        <v>339.85458064516098</v>
      </c>
      <c r="DZ32" s="9">
        <v>3296.5057224086099</v>
      </c>
      <c r="EA32" s="9">
        <v>1742.5724145515001</v>
      </c>
      <c r="EB32" s="5">
        <v>0.52861197925610803</v>
      </c>
      <c r="EC32" s="9">
        <v>1371.1501564088201</v>
      </c>
      <c r="ED32" s="5">
        <v>0.41594047511829602</v>
      </c>
      <c r="EE32" s="9">
        <v>377.86408602150499</v>
      </c>
      <c r="EF32" s="9">
        <v>2853.3248799194298</v>
      </c>
      <c r="EG32" s="9">
        <v>1354.8658168967399</v>
      </c>
      <c r="EH32" s="5">
        <v>0.47483755755671198</v>
      </c>
      <c r="EI32" s="9">
        <v>971.14055083193603</v>
      </c>
      <c r="EJ32" s="5">
        <v>0.34035400513500502</v>
      </c>
      <c r="EK32" s="9">
        <v>376.87534562211999</v>
      </c>
      <c r="EL32" s="9">
        <v>2763.3580987114001</v>
      </c>
      <c r="EM32" s="9">
        <v>1384.5925468959999</v>
      </c>
      <c r="EN32" s="5">
        <v>0.50105433224223095</v>
      </c>
      <c r="EO32" s="9">
        <v>1008.4707971533099</v>
      </c>
      <c r="EP32" s="5">
        <v>0.36494394180167</v>
      </c>
      <c r="EQ32" s="9">
        <v>353.61850537634399</v>
      </c>
      <c r="ER32" s="9">
        <v>2959.93907476494</v>
      </c>
      <c r="ES32" s="9">
        <v>1524.27000852782</v>
      </c>
      <c r="ET32" s="5">
        <v>0.51496668344393604</v>
      </c>
      <c r="EU32" s="9">
        <v>1087.5276313429999</v>
      </c>
      <c r="EV32" s="5">
        <v>0.36741554602077903</v>
      </c>
      <c r="EW32" s="9">
        <v>420.73180645161301</v>
      </c>
      <c r="EX32" s="9">
        <v>2143.28207597133</v>
      </c>
      <c r="EY32" s="9">
        <v>1215.0822483679899</v>
      </c>
      <c r="EZ32" s="5">
        <v>0.566925959952012</v>
      </c>
      <c r="FA32" s="9">
        <v>923.95569582251903</v>
      </c>
      <c r="FB32" s="5">
        <v>0.43109383789522099</v>
      </c>
      <c r="FC32" s="9">
        <v>287.78518279569897</v>
      </c>
      <c r="FD32" s="8">
        <v>4769.4504376951099</v>
      </c>
      <c r="FE32" s="8">
        <v>2489.7366809651598</v>
      </c>
      <c r="FF32" s="5">
        <v>0.52201751826324705</v>
      </c>
      <c r="FG32" s="8">
        <v>1776.7437075207699</v>
      </c>
      <c r="FH32" s="5">
        <v>0.37252587708604101</v>
      </c>
      <c r="FI32" s="8">
        <v>541.16341935483899</v>
      </c>
      <c r="FJ32" s="8">
        <v>3968.2094887492399</v>
      </c>
      <c r="FK32" s="8">
        <v>1921.5641614633601</v>
      </c>
      <c r="FL32" s="5">
        <v>0.484239596450596</v>
      </c>
      <c r="FM32" s="8">
        <v>1269.2391656769601</v>
      </c>
      <c r="FN32" s="5">
        <v>0.31985185491732099</v>
      </c>
      <c r="FO32" s="8">
        <v>505.01334869431702</v>
      </c>
      <c r="FP32" s="8">
        <v>4450.7370224370097</v>
      </c>
      <c r="FQ32" s="8">
        <v>2278.5245199999799</v>
      </c>
      <c r="FR32" s="5">
        <v>0.51194319244509601</v>
      </c>
      <c r="FS32" s="8">
        <v>1670.7078597642301</v>
      </c>
      <c r="FT32" s="5">
        <v>0.37537779728208398</v>
      </c>
      <c r="FU32" s="8">
        <v>537.31002150537597</v>
      </c>
      <c r="FV32" s="8">
        <v>4336.0906930583897</v>
      </c>
      <c r="FW32" s="8">
        <v>2315.1466584275599</v>
      </c>
      <c r="FX32" s="5">
        <v>0.53392486972974396</v>
      </c>
      <c r="FY32" s="8">
        <v>1699.9019990516299</v>
      </c>
      <c r="FZ32" s="5">
        <v>0.39203561903651701</v>
      </c>
      <c r="GA32" s="8">
        <v>526.57488479262702</v>
      </c>
      <c r="GB32" s="8">
        <v>5389.8540543342397</v>
      </c>
      <c r="GC32" s="8">
        <v>2634.1469511226901</v>
      </c>
      <c r="GD32" s="5">
        <v>0.48872324270161699</v>
      </c>
      <c r="GE32" s="8">
        <v>1961.66530936039</v>
      </c>
      <c r="GF32" s="5">
        <v>0.36395518126931897</v>
      </c>
      <c r="GG32" s="8">
        <v>643.96655913978498</v>
      </c>
      <c r="GH32" s="8">
        <v>6149.8306023280402</v>
      </c>
      <c r="GI32" s="8">
        <v>3097.43823144824</v>
      </c>
      <c r="GJ32" s="5">
        <v>0.50366236596430802</v>
      </c>
      <c r="GK32" s="8">
        <v>2342.2907072407502</v>
      </c>
      <c r="GL32" s="5">
        <v>0.38087076843288498</v>
      </c>
      <c r="GM32" s="8">
        <v>754.73943164362504</v>
      </c>
      <c r="GN32" s="8">
        <v>5723.2971734763496</v>
      </c>
      <c r="GO32" s="8">
        <v>2908.8625554238201</v>
      </c>
      <c r="GP32" s="5">
        <v>0.50824943511660503</v>
      </c>
      <c r="GQ32" s="8">
        <v>2095.9984284963102</v>
      </c>
      <c r="GR32" s="5">
        <v>0.36622219062987998</v>
      </c>
      <c r="GS32" s="8">
        <v>774.35031182795694</v>
      </c>
      <c r="GT32" s="8">
        <v>2143.28207597133</v>
      </c>
      <c r="GU32" s="8">
        <v>1215.0822483679899</v>
      </c>
      <c r="GV32" s="5">
        <v>0.566925959952012</v>
      </c>
      <c r="GW32" s="8">
        <v>923.95569582251903</v>
      </c>
      <c r="GX32" s="5">
        <v>0.43109383789522099</v>
      </c>
      <c r="GY32" s="8">
        <v>287.78518279569897</v>
      </c>
      <c r="GZ32" s="4"/>
    </row>
    <row r="33" spans="1:208" s="12" customFormat="1" x14ac:dyDescent="0.25">
      <c r="A33" s="8" t="s">
        <v>220</v>
      </c>
      <c r="B33" s="8" t="s">
        <v>260</v>
      </c>
      <c r="C33" s="8" t="s">
        <v>261</v>
      </c>
      <c r="D33" s="34" t="s">
        <v>223</v>
      </c>
      <c r="E33" s="8"/>
      <c r="F33" s="9">
        <v>795.66222147333701</v>
      </c>
      <c r="G33" s="9">
        <v>887.534185805569</v>
      </c>
      <c r="H33" s="9">
        <v>920.64834513681706</v>
      </c>
      <c r="I33" s="9">
        <v>1047.23685163038</v>
      </c>
      <c r="J33" s="9">
        <v>1365.75194948747</v>
      </c>
      <c r="K33" s="9">
        <v>1097.45477549465</v>
      </c>
      <c r="L33" s="9">
        <v>1118.4498680829299</v>
      </c>
      <c r="M33" s="9">
        <v>1291.3652933798101</v>
      </c>
      <c r="N33" s="9">
        <v>1278.6691422947099</v>
      </c>
      <c r="O33" s="9">
        <v>1372.8803282701399</v>
      </c>
      <c r="P33" s="9">
        <v>1227.5424717881999</v>
      </c>
      <c r="Q33" s="9">
        <v>1375.9649013145399</v>
      </c>
      <c r="R33" s="9">
        <v>1314.8230207337201</v>
      </c>
      <c r="S33" s="9">
        <v>1542.5982785702899</v>
      </c>
      <c r="T33" s="9">
        <v>1954.4168070963899</v>
      </c>
      <c r="U33" s="9">
        <v>2104.1373878150698</v>
      </c>
      <c r="V33" s="9">
        <v>2647.75339774142</v>
      </c>
      <c r="W33" s="9">
        <v>3220.3275095127201</v>
      </c>
      <c r="X33" s="9">
        <v>2636.1119869508798</v>
      </c>
      <c r="Y33" s="9">
        <v>2723.9134717473898</v>
      </c>
      <c r="Z33" s="9">
        <v>3622.5540284219201</v>
      </c>
      <c r="AA33" s="9">
        <v>3140.1732270245702</v>
      </c>
      <c r="AB33" s="9">
        <v>2157.41038233479</v>
      </c>
      <c r="AC33" s="9">
        <v>1683.1964072789101</v>
      </c>
      <c r="AD33" s="9">
        <v>1967.8851967671999</v>
      </c>
      <c r="AE33" s="9">
        <v>2463.2067249821198</v>
      </c>
      <c r="AF33" s="9">
        <v>2409.81516146274</v>
      </c>
      <c r="AG33" s="9">
        <v>2651.5494705648498</v>
      </c>
      <c r="AH33" s="9">
        <v>2603.5073731027401</v>
      </c>
      <c r="AI33" s="9">
        <v>2857.4212993040001</v>
      </c>
      <c r="AJ33" s="9">
        <v>4058.5541949114599</v>
      </c>
      <c r="AK33" s="9">
        <v>5868.0809072541397</v>
      </c>
      <c r="AL33" s="9">
        <v>5360.0254586982701</v>
      </c>
      <c r="AM33" s="9">
        <v>6762.7272554464898</v>
      </c>
      <c r="AN33" s="9">
        <v>2157.41038233479</v>
      </c>
      <c r="AO33" s="9">
        <v>3651.08160404611</v>
      </c>
      <c r="AP33" s="9">
        <v>4873.0218864448598</v>
      </c>
      <c r="AQ33" s="9">
        <v>5255.0568436675903</v>
      </c>
      <c r="AR33" s="9">
        <v>6915.9754942154595</v>
      </c>
      <c r="AS33" s="9">
        <v>11228.106365952401</v>
      </c>
      <c r="AT33" s="9">
        <v>8920.1376377812903</v>
      </c>
      <c r="AU33" s="9">
        <f t="shared" si="25"/>
        <v>382.03495722273055</v>
      </c>
      <c r="AV33" s="9">
        <f t="shared" si="26"/>
        <v>1660.9186505478692</v>
      </c>
      <c r="AW33" s="9">
        <f t="shared" si="27"/>
        <v>4312.1308717369411</v>
      </c>
      <c r="AX33" s="9">
        <v>172.915425296878</v>
      </c>
      <c r="AY33" s="9">
        <v>-12.696151085099</v>
      </c>
      <c r="AZ33" s="9">
        <v>94.211185975427696</v>
      </c>
      <c r="BA33" s="9">
        <v>-145.337856481937</v>
      </c>
      <c r="BB33" s="9">
        <v>148.42242952634101</v>
      </c>
      <c r="BC33" s="9">
        <v>-61.141880580824598</v>
      </c>
      <c r="BD33" s="9">
        <v>227.77525783656799</v>
      </c>
      <c r="BE33" s="9">
        <v>411.81852852610001</v>
      </c>
      <c r="BF33" s="9">
        <v>149.72058071868901</v>
      </c>
      <c r="BG33" s="9">
        <v>543.61600992634703</v>
      </c>
      <c r="BH33" s="9">
        <v>572.57411177129404</v>
      </c>
      <c r="BI33" s="9">
        <v>-584.215522561836</v>
      </c>
      <c r="BJ33" s="9">
        <v>87.801484796515098</v>
      </c>
      <c r="BK33" s="9">
        <v>898.64055667452601</v>
      </c>
      <c r="BL33" s="10">
        <v>-482.38080139734802</v>
      </c>
      <c r="BM33" s="9" t="s">
        <v>255</v>
      </c>
      <c r="BN33" s="8" t="s">
        <v>255</v>
      </c>
      <c r="BO33" s="11">
        <v>68</v>
      </c>
      <c r="BP33" s="11">
        <v>15</v>
      </c>
      <c r="BQ33" s="8" t="s">
        <v>251</v>
      </c>
      <c r="BR33" s="9">
        <v>1294.54194890595</v>
      </c>
      <c r="BS33" s="9">
        <v>665.47334122431698</v>
      </c>
      <c r="BT33" s="5">
        <v>0.51406085510533295</v>
      </c>
      <c r="BU33" s="9">
        <v>328.42295959842397</v>
      </c>
      <c r="BV33" s="5">
        <v>0.25369819794250997</v>
      </c>
      <c r="BW33" s="9">
        <v>259.25833333333298</v>
      </c>
      <c r="BX33" s="9">
        <v>1450.9353305320201</v>
      </c>
      <c r="BY33" s="9">
        <v>785.01819524672499</v>
      </c>
      <c r="BZ33" s="5">
        <v>0.54104285609950697</v>
      </c>
      <c r="CA33" s="9">
        <v>437.416890946065</v>
      </c>
      <c r="CB33" s="5">
        <v>0.30147235492961399</v>
      </c>
      <c r="CC33" s="9">
        <v>281.01540860215101</v>
      </c>
      <c r="CD33" s="9">
        <v>1313.16690485761</v>
      </c>
      <c r="CE33" s="9">
        <v>791.27477453242204</v>
      </c>
      <c r="CF33" s="5">
        <v>0.60256984211631803</v>
      </c>
      <c r="CG33" s="9">
        <v>497.774121859861</v>
      </c>
      <c r="CH33" s="5">
        <v>0.379063864630245</v>
      </c>
      <c r="CI33" s="9">
        <v>256.77120430107499</v>
      </c>
      <c r="CJ33" s="9">
        <v>1480.41865388314</v>
      </c>
      <c r="CK33" s="9">
        <v>857.28842744517999</v>
      </c>
      <c r="CL33" s="5">
        <v>0.57908512919403798</v>
      </c>
      <c r="CM33" s="9">
        <v>480.50345480144699</v>
      </c>
      <c r="CN33" s="5">
        <v>0.32457268323462901</v>
      </c>
      <c r="CO33" s="9">
        <v>283.26267281105999</v>
      </c>
      <c r="CP33" s="9">
        <v>1419.4027467513599</v>
      </c>
      <c r="CQ33" s="9">
        <v>745.64976585322199</v>
      </c>
      <c r="CR33" s="5">
        <v>0.52532642166560295</v>
      </c>
      <c r="CS33" s="9">
        <v>469.08734116117398</v>
      </c>
      <c r="CT33" s="5">
        <v>0.33048219910436999</v>
      </c>
      <c r="CU33" s="9">
        <v>276.68311827957001</v>
      </c>
      <c r="CV33" s="9">
        <v>1634.9066033686699</v>
      </c>
      <c r="CW33" s="9">
        <v>837.59615289449505</v>
      </c>
      <c r="CX33" s="5">
        <v>0.51232049046022199</v>
      </c>
      <c r="CY33" s="9">
        <v>450.40675056049798</v>
      </c>
      <c r="CZ33" s="5">
        <v>0.27549387202452302</v>
      </c>
      <c r="DA33" s="9">
        <v>331.97677419354801</v>
      </c>
      <c r="DB33" s="9">
        <v>2019.92239136017</v>
      </c>
      <c r="DC33" s="9">
        <v>996.40059682564095</v>
      </c>
      <c r="DD33" s="5">
        <v>0.493286574319663</v>
      </c>
      <c r="DE33" s="9">
        <v>579.22579878003296</v>
      </c>
      <c r="DF33" s="5">
        <v>0.28675646215793199</v>
      </c>
      <c r="DG33" s="9">
        <v>378.96462365591401</v>
      </c>
      <c r="DH33" s="9">
        <v>2136.47894837697</v>
      </c>
      <c r="DI33" s="9">
        <v>1017.97614902357</v>
      </c>
      <c r="DJ33" s="5">
        <v>0.47647375594170899</v>
      </c>
      <c r="DK33" s="9">
        <v>511.93848434313497</v>
      </c>
      <c r="DL33" s="5">
        <v>0.23961784633171401</v>
      </c>
      <c r="DM33" s="9">
        <v>448.91820276497702</v>
      </c>
      <c r="DN33" s="9">
        <v>2596.5610786880302</v>
      </c>
      <c r="DO33" s="9">
        <v>1266.4491797922401</v>
      </c>
      <c r="DP33" s="5">
        <v>0.48774095482942997</v>
      </c>
      <c r="DQ33" s="9">
        <v>651.76071745622801</v>
      </c>
      <c r="DR33" s="5">
        <v>0.25100919936208299</v>
      </c>
      <c r="DS33" s="9">
        <v>536.83139784946195</v>
      </c>
      <c r="DT33" s="9">
        <v>3039.35449301361</v>
      </c>
      <c r="DU33" s="9">
        <v>1517.7747966792001</v>
      </c>
      <c r="DV33" s="5">
        <v>0.49937406122517902</v>
      </c>
      <c r="DW33" s="9">
        <v>859.55788895369199</v>
      </c>
      <c r="DX33" s="5">
        <v>0.28280935670041402</v>
      </c>
      <c r="DY33" s="9">
        <v>583.13827956989303</v>
      </c>
      <c r="DZ33" s="9">
        <v>2540.1113281119801</v>
      </c>
      <c r="EA33" s="9">
        <v>1096.04541068461</v>
      </c>
      <c r="EB33" s="5">
        <v>0.43149502880225299</v>
      </c>
      <c r="EC33" s="9">
        <v>530.16981729015299</v>
      </c>
      <c r="ED33" s="5">
        <v>0.208719126371606</v>
      </c>
      <c r="EE33" s="9">
        <v>607.95161290322596</v>
      </c>
      <c r="EF33" s="9">
        <v>2705.6813478593599</v>
      </c>
      <c r="EG33" s="9">
        <v>1247.3643181950199</v>
      </c>
      <c r="EH33" s="5">
        <v>0.46101671180972098</v>
      </c>
      <c r="EI33" s="9">
        <v>636.046289063019</v>
      </c>
      <c r="EJ33" s="5">
        <v>0.23507804774063201</v>
      </c>
      <c r="EK33" s="9">
        <v>559.99193548387098</v>
      </c>
      <c r="EL33" s="9">
        <v>3615.4611287357502</v>
      </c>
      <c r="EM33" s="9">
        <v>2260.2234000719</v>
      </c>
      <c r="EN33" s="5">
        <v>0.62515494416676298</v>
      </c>
      <c r="EO33" s="9">
        <v>1764.39814485597</v>
      </c>
      <c r="EP33" s="5">
        <v>0.48801469080458498</v>
      </c>
      <c r="EQ33" s="9">
        <v>464.75752688172003</v>
      </c>
      <c r="ER33" s="9">
        <v>3130.8980922741498</v>
      </c>
      <c r="ES33" s="9">
        <v>1456.74069062484</v>
      </c>
      <c r="ET33" s="5">
        <v>0.46527885855484002</v>
      </c>
      <c r="EU33" s="9">
        <v>934.99007060803604</v>
      </c>
      <c r="EV33" s="5">
        <v>0.29863318544772499</v>
      </c>
      <c r="EW33" s="9">
        <v>469.67322580645202</v>
      </c>
      <c r="EX33" s="9">
        <v>2141.5007062474801</v>
      </c>
      <c r="EY33" s="9">
        <v>1160.2038875793701</v>
      </c>
      <c r="EZ33" s="5">
        <v>0.54177142421417801</v>
      </c>
      <c r="FA33" s="9">
        <v>793.04198089410397</v>
      </c>
      <c r="FB33" s="5">
        <v>0.370320672125175</v>
      </c>
      <c r="FC33" s="9">
        <v>305.05268817204302</v>
      </c>
      <c r="FD33" s="8">
        <v>2745.4772794379701</v>
      </c>
      <c r="FE33" s="8">
        <v>1450.49153647104</v>
      </c>
      <c r="FF33" s="5">
        <v>0.528320357022942</v>
      </c>
      <c r="FG33" s="8">
        <v>765.83985054448897</v>
      </c>
      <c r="FH33" s="5">
        <v>0.27894598009613297</v>
      </c>
      <c r="FI33" s="8">
        <v>540.27374193548405</v>
      </c>
      <c r="FJ33" s="8">
        <v>2793.58555874074</v>
      </c>
      <c r="FK33" s="8">
        <v>1648.5632019776001</v>
      </c>
      <c r="FL33" s="5">
        <v>0.59012447169175697</v>
      </c>
      <c r="FM33" s="8">
        <v>978.27757666130697</v>
      </c>
      <c r="FN33" s="5">
        <v>0.35018708254716302</v>
      </c>
      <c r="FO33" s="8">
        <v>540.03387711213497</v>
      </c>
      <c r="FP33" s="8">
        <v>3054.3093501200401</v>
      </c>
      <c r="FQ33" s="8">
        <v>1583.24591874772</v>
      </c>
      <c r="FR33" s="5">
        <v>0.51836462429239305</v>
      </c>
      <c r="FS33" s="8">
        <v>919.494091721671</v>
      </c>
      <c r="FT33" s="5">
        <v>0.30104812129967601</v>
      </c>
      <c r="FU33" s="8">
        <v>608.65989247311802</v>
      </c>
      <c r="FV33" s="8">
        <v>4156.40133973714</v>
      </c>
      <c r="FW33" s="8">
        <v>2014.37674584921</v>
      </c>
      <c r="FX33" s="5">
        <v>0.484644427040965</v>
      </c>
      <c r="FY33" s="8">
        <v>1091.16428312317</v>
      </c>
      <c r="FZ33" s="5">
        <v>0.26252620811448801</v>
      </c>
      <c r="GA33" s="8">
        <v>827.88282642089098</v>
      </c>
      <c r="GB33" s="8">
        <v>5635.9155717016401</v>
      </c>
      <c r="GC33" s="8">
        <v>2784.22397647144</v>
      </c>
      <c r="GD33" s="5">
        <v>0.49401449348376297</v>
      </c>
      <c r="GE33" s="8">
        <v>1511.31860640992</v>
      </c>
      <c r="GF33" s="5">
        <v>0.268158489456153</v>
      </c>
      <c r="GG33" s="8">
        <v>1119.9696774193501</v>
      </c>
      <c r="GH33" s="8">
        <v>5245.79267597134</v>
      </c>
      <c r="GI33" s="8">
        <v>2343.4097288796302</v>
      </c>
      <c r="GJ33" s="5">
        <v>0.44672175848918899</v>
      </c>
      <c r="GK33" s="8">
        <v>1166.2161063531701</v>
      </c>
      <c r="GL33" s="5">
        <v>0.22231456300114399</v>
      </c>
      <c r="GM33" s="8">
        <v>1167.9435483871</v>
      </c>
      <c r="GN33" s="8">
        <v>6746.3592210098996</v>
      </c>
      <c r="GO33" s="8">
        <v>3716.9640906967402</v>
      </c>
      <c r="GP33" s="5">
        <v>0.55095851983706401</v>
      </c>
      <c r="GQ33" s="8">
        <v>2699.38821546401</v>
      </c>
      <c r="GR33" s="5">
        <v>0.40012518264035202</v>
      </c>
      <c r="GS33" s="8">
        <v>934.43075268817199</v>
      </c>
      <c r="GT33" s="8">
        <v>2141.5007062474801</v>
      </c>
      <c r="GU33" s="8">
        <v>1160.2038875793701</v>
      </c>
      <c r="GV33" s="5">
        <v>0.54177142421417801</v>
      </c>
      <c r="GW33" s="8">
        <v>793.04198089410397</v>
      </c>
      <c r="GX33" s="5">
        <v>0.370320672125175</v>
      </c>
      <c r="GY33" s="8">
        <v>305.05268817204302</v>
      </c>
      <c r="GZ33" s="4"/>
    </row>
    <row r="34" spans="1:208" s="12" customFormat="1" x14ac:dyDescent="0.25">
      <c r="A34" s="8" t="s">
        <v>220</v>
      </c>
      <c r="B34" s="8" t="s">
        <v>262</v>
      </c>
      <c r="C34" s="8" t="s">
        <v>263</v>
      </c>
      <c r="D34" s="34" t="s">
        <v>228</v>
      </c>
      <c r="E34" s="8" t="s">
        <v>229</v>
      </c>
      <c r="F34" s="9">
        <v>509.10742240995199</v>
      </c>
      <c r="G34" s="9">
        <v>842.52309382182</v>
      </c>
      <c r="H34" s="9">
        <v>812.95169066510903</v>
      </c>
      <c r="I34" s="9">
        <v>987.63643973341698</v>
      </c>
      <c r="J34" s="9">
        <v>814.50105148868602</v>
      </c>
      <c r="K34" s="9">
        <v>799.79459172410805</v>
      </c>
      <c r="L34" s="9">
        <v>729.98963772925003</v>
      </c>
      <c r="M34" s="9">
        <v>712.37305358699302</v>
      </c>
      <c r="N34" s="9">
        <v>831.31468386073504</v>
      </c>
      <c r="O34" s="9">
        <v>929.99114050100195</v>
      </c>
      <c r="P34" s="9">
        <v>911.25959183087195</v>
      </c>
      <c r="Q34" s="9">
        <v>1048.3122153664201</v>
      </c>
      <c r="R34" s="9">
        <v>1273.19076384456</v>
      </c>
      <c r="S34" s="9">
        <v>1921.40745591563</v>
      </c>
      <c r="T34" s="9">
        <v>1904.7022700986699</v>
      </c>
      <c r="U34" s="9">
        <v>1620.92086723234</v>
      </c>
      <c r="V34" s="9">
        <v>1919.9994839072799</v>
      </c>
      <c r="W34" s="9">
        <v>2893.8366743944198</v>
      </c>
      <c r="X34" s="9">
        <v>2979.7598384744201</v>
      </c>
      <c r="Y34" s="9">
        <v>2705.6758591779098</v>
      </c>
      <c r="Z34" s="9">
        <v>2825.8979269983602</v>
      </c>
      <c r="AA34" s="9">
        <v>2803.9198580033199</v>
      </c>
      <c r="AB34" s="9">
        <v>1539.70679565963</v>
      </c>
      <c r="AC34" s="9">
        <v>1351.6305162317699</v>
      </c>
      <c r="AD34" s="9">
        <v>1800.58813039853</v>
      </c>
      <c r="AE34" s="9">
        <v>1614.2956432127901</v>
      </c>
      <c r="AF34" s="9">
        <v>1442.36269131624</v>
      </c>
      <c r="AG34" s="9">
        <v>1761.30582436174</v>
      </c>
      <c r="AH34" s="9">
        <v>1959.5718071972899</v>
      </c>
      <c r="AI34" s="9">
        <v>3194.5982197601902</v>
      </c>
      <c r="AJ34" s="9">
        <v>3525.6231373310102</v>
      </c>
      <c r="AK34" s="9">
        <v>4813.8361583017004</v>
      </c>
      <c r="AL34" s="9">
        <v>5685.4356976523304</v>
      </c>
      <c r="AM34" s="9">
        <v>5629.81778500168</v>
      </c>
      <c r="AN34" s="9">
        <v>1539.70679565963</v>
      </c>
      <c r="AO34" s="9">
        <v>3152.2186466303001</v>
      </c>
      <c r="AP34" s="9">
        <v>3056.6583345290401</v>
      </c>
      <c r="AQ34" s="9">
        <v>3720.8776315590198</v>
      </c>
      <c r="AR34" s="9">
        <v>6720.2213570911999</v>
      </c>
      <c r="AS34" s="9">
        <v>10499.271855954001</v>
      </c>
      <c r="AT34" s="9">
        <v>7169.5245806613102</v>
      </c>
      <c r="AU34" s="9">
        <f t="shared" si="25"/>
        <v>664.21929702997977</v>
      </c>
      <c r="AV34" s="9">
        <f t="shared" si="26"/>
        <v>2999.3437255321801</v>
      </c>
      <c r="AW34" s="9">
        <f t="shared" si="27"/>
        <v>3779.0504988628009</v>
      </c>
      <c r="AX34" s="9">
        <v>-17.616584142257601</v>
      </c>
      <c r="AY34" s="9">
        <v>118.94163027374201</v>
      </c>
      <c r="AZ34" s="9">
        <v>98.676456640266593</v>
      </c>
      <c r="BA34" s="9">
        <v>-18.731548670129499</v>
      </c>
      <c r="BB34" s="9">
        <v>137.05262353554301</v>
      </c>
      <c r="BC34" s="9">
        <v>224.87854847814901</v>
      </c>
      <c r="BD34" s="9">
        <v>648.21669207106197</v>
      </c>
      <c r="BE34" s="9">
        <v>-16.7051858169607</v>
      </c>
      <c r="BF34" s="9">
        <v>-283.78140286632203</v>
      </c>
      <c r="BG34" s="9">
        <v>299.078616674937</v>
      </c>
      <c r="BH34" s="9">
        <v>973.83719048713897</v>
      </c>
      <c r="BI34" s="9">
        <v>85.923164079998998</v>
      </c>
      <c r="BJ34" s="9">
        <v>-274.08397929650801</v>
      </c>
      <c r="BK34" s="9">
        <v>120.222067820448</v>
      </c>
      <c r="BL34" s="10">
        <v>-21.9780689950389</v>
      </c>
      <c r="BM34" s="9" t="s">
        <v>224</v>
      </c>
      <c r="BN34" s="8" t="s">
        <v>224</v>
      </c>
      <c r="BO34" s="11">
        <v>7</v>
      </c>
      <c r="BP34" s="11">
        <v>16</v>
      </c>
      <c r="BQ34" s="8" t="s">
        <v>251</v>
      </c>
      <c r="BR34" s="9">
        <v>824.67538152211398</v>
      </c>
      <c r="BS34" s="9">
        <v>262.80637826578999</v>
      </c>
      <c r="BT34" s="5">
        <v>0.31867857844952902</v>
      </c>
      <c r="BU34" s="9">
        <v>75.642166889902597</v>
      </c>
      <c r="BV34" s="5">
        <v>9.1723566126454298E-2</v>
      </c>
      <c r="BW34" s="9">
        <v>114.34462365591401</v>
      </c>
      <c r="BX34" s="9">
        <v>995.41879202752295</v>
      </c>
      <c r="BY34" s="9">
        <v>374.57143030333702</v>
      </c>
      <c r="BZ34" s="5">
        <v>0.37629531741146799</v>
      </c>
      <c r="CA34" s="9">
        <v>248.97926758700299</v>
      </c>
      <c r="CB34" s="5">
        <v>0.25012514288570797</v>
      </c>
      <c r="CC34" s="9">
        <v>118.324731182796</v>
      </c>
      <c r="CD34" s="9">
        <v>1000.33056970619</v>
      </c>
      <c r="CE34" s="9">
        <v>321.57695341406202</v>
      </c>
      <c r="CF34" s="5">
        <v>0.32147068494419201</v>
      </c>
      <c r="CG34" s="9">
        <v>190.97337629255301</v>
      </c>
      <c r="CH34" s="5">
        <v>0.190910267141635</v>
      </c>
      <c r="CI34" s="9">
        <v>160.888709677419</v>
      </c>
      <c r="CJ34" s="9">
        <v>1208.62081287107</v>
      </c>
      <c r="CK34" s="9">
        <v>264.33598274321099</v>
      </c>
      <c r="CL34" s="5">
        <v>0.21870877940226999</v>
      </c>
      <c r="CM34" s="9">
        <v>-37.666021173305602</v>
      </c>
      <c r="CN34" s="5">
        <v>-3.1164465126022702E-2</v>
      </c>
      <c r="CO34" s="9">
        <v>226.85691244239601</v>
      </c>
      <c r="CP34" s="9">
        <v>1459.5122022144301</v>
      </c>
      <c r="CQ34" s="9">
        <v>520.09215890142502</v>
      </c>
      <c r="CR34" s="5">
        <v>0.356346564360558</v>
      </c>
      <c r="CS34" s="9">
        <v>263.65357845102</v>
      </c>
      <c r="CT34" s="5">
        <v>0.18064499772663301</v>
      </c>
      <c r="CU34" s="9">
        <v>246.324731182796</v>
      </c>
      <c r="CV34" s="9">
        <v>2093.0272862081201</v>
      </c>
      <c r="CW34" s="9">
        <v>1081.0050223283999</v>
      </c>
      <c r="CX34" s="5">
        <v>0.51647918278544203</v>
      </c>
      <c r="CY34" s="9">
        <v>809.68348107232305</v>
      </c>
      <c r="CZ34" s="5">
        <v>0.38684802936286899</v>
      </c>
      <c r="DA34" s="9">
        <v>280.87316129032303</v>
      </c>
      <c r="DB34" s="9">
        <v>2073.62248285853</v>
      </c>
      <c r="DC34" s="9">
        <v>749.72598458852895</v>
      </c>
      <c r="DD34" s="5">
        <v>0.36155374991643502</v>
      </c>
      <c r="DE34" s="9">
        <v>370.55025564796898</v>
      </c>
      <c r="DF34" s="5">
        <v>0.17869706694979401</v>
      </c>
      <c r="DG34" s="9">
        <v>342.67945161290299</v>
      </c>
      <c r="DH34" s="9">
        <v>1761.1701826588701</v>
      </c>
      <c r="DI34" s="9">
        <v>463.37730717537102</v>
      </c>
      <c r="DJ34" s="5">
        <v>0.26310762681423699</v>
      </c>
      <c r="DK34" s="9">
        <v>48.572800659816501</v>
      </c>
      <c r="DL34" s="5">
        <v>2.7579845001966401E-2</v>
      </c>
      <c r="DM34" s="9">
        <v>377.14746543778801</v>
      </c>
      <c r="DN34" s="9">
        <v>2031.4057644931099</v>
      </c>
      <c r="DO34" s="9">
        <v>309.41410635696502</v>
      </c>
      <c r="DP34" s="5">
        <v>0.152315264515444</v>
      </c>
      <c r="DQ34" s="9">
        <v>-186.891886034599</v>
      </c>
      <c r="DR34" s="5">
        <v>-9.2001258094900201E-2</v>
      </c>
      <c r="DS34" s="9">
        <v>426.37109677419397</v>
      </c>
      <c r="DT34" s="9">
        <v>2925.6979125572102</v>
      </c>
      <c r="DU34" s="9">
        <v>971.61578861624105</v>
      </c>
      <c r="DV34" s="5">
        <v>0.33209709876266702</v>
      </c>
      <c r="DW34" s="9">
        <v>471.96537773836098</v>
      </c>
      <c r="DX34" s="5">
        <v>0.161317193997599</v>
      </c>
      <c r="DY34" s="9">
        <v>466.785741935484</v>
      </c>
      <c r="DZ34" s="9">
        <v>2939.22416776609</v>
      </c>
      <c r="EA34" s="9">
        <v>1030.26196038181</v>
      </c>
      <c r="EB34" s="5">
        <v>0.35052173688570398</v>
      </c>
      <c r="EC34" s="9">
        <v>530.09457136979495</v>
      </c>
      <c r="ED34" s="5">
        <v>0.18035186876293499</v>
      </c>
      <c r="EE34" s="9">
        <v>476.32408602150502</v>
      </c>
      <c r="EF34" s="9">
        <v>2753.73472141618</v>
      </c>
      <c r="EG34" s="9">
        <v>704.36478179267897</v>
      </c>
      <c r="EH34" s="5">
        <v>0.25578527093213999</v>
      </c>
      <c r="EI34" s="9">
        <v>187.273878906699</v>
      </c>
      <c r="EJ34" s="5">
        <v>6.8007233031651099E-2</v>
      </c>
      <c r="EK34" s="9">
        <v>467.63122119815699</v>
      </c>
      <c r="EL34" s="9">
        <v>2794.6839852685598</v>
      </c>
      <c r="EM34" s="9">
        <v>673.90574526635703</v>
      </c>
      <c r="EN34" s="5">
        <v>0.24113844313656699</v>
      </c>
      <c r="EO34" s="9">
        <v>186.90635644558799</v>
      </c>
      <c r="EP34" s="5">
        <v>6.6879245535744106E-2</v>
      </c>
      <c r="EQ34" s="9">
        <v>457.49563440860197</v>
      </c>
      <c r="ER34" s="9">
        <v>2734.7479188692801</v>
      </c>
      <c r="ES34" s="9">
        <v>715.70616858506605</v>
      </c>
      <c r="ET34" s="5">
        <v>0.26170827799038499</v>
      </c>
      <c r="EU34" s="9">
        <v>309.21516849987501</v>
      </c>
      <c r="EV34" s="5">
        <v>0.113068983933161</v>
      </c>
      <c r="EW34" s="9">
        <v>405.57155913978499</v>
      </c>
      <c r="EX34" s="9">
        <v>1484.95541341027</v>
      </c>
      <c r="EY34" s="9">
        <v>236.970380950482</v>
      </c>
      <c r="EZ34" s="5">
        <v>0.15958080546423201</v>
      </c>
      <c r="FA34" s="9">
        <v>20.249661536842599</v>
      </c>
      <c r="FB34" s="5">
        <v>1.36365451473983E-2</v>
      </c>
      <c r="FC34" s="9">
        <v>246.65268817204301</v>
      </c>
      <c r="FD34" s="8">
        <v>1820.0941735496399</v>
      </c>
      <c r="FE34" s="8">
        <v>637.37780856912696</v>
      </c>
      <c r="FF34" s="5">
        <v>0.35018946702415998</v>
      </c>
      <c r="FG34" s="8">
        <v>324.62143447690602</v>
      </c>
      <c r="FH34" s="5">
        <v>0.178354196829175</v>
      </c>
      <c r="FI34" s="8">
        <v>232.66935483871001</v>
      </c>
      <c r="FJ34" s="8">
        <v>2208.9513825772601</v>
      </c>
      <c r="FK34" s="8">
        <v>585.91293615727295</v>
      </c>
      <c r="FL34" s="5">
        <v>0.265244830999254</v>
      </c>
      <c r="FM34" s="8">
        <v>153.30735511924701</v>
      </c>
      <c r="FN34" s="5">
        <v>6.9402774695918504E-2</v>
      </c>
      <c r="FO34" s="8">
        <v>387.74562211981601</v>
      </c>
      <c r="FP34" s="8">
        <v>3552.5394884225502</v>
      </c>
      <c r="FQ34" s="8">
        <v>1601.0971812298201</v>
      </c>
      <c r="FR34" s="5">
        <v>0.45069088927728401</v>
      </c>
      <c r="FS34" s="8">
        <v>1073.33705952334</v>
      </c>
      <c r="FT34" s="5">
        <v>0.30213233745079099</v>
      </c>
      <c r="FU34" s="8">
        <v>527.19789247311803</v>
      </c>
      <c r="FV34" s="8">
        <v>3834.7926655173901</v>
      </c>
      <c r="FW34" s="8">
        <v>1213.1032917639</v>
      </c>
      <c r="FX34" s="5">
        <v>0.316341298624088</v>
      </c>
      <c r="FY34" s="8">
        <v>419.12305630778599</v>
      </c>
      <c r="FZ34" s="5">
        <v>0.10929484143342499</v>
      </c>
      <c r="GA34" s="8">
        <v>719.82691705069101</v>
      </c>
      <c r="GB34" s="8">
        <v>4957.1036770503197</v>
      </c>
      <c r="GC34" s="8">
        <v>1281.02989497321</v>
      </c>
      <c r="GD34" s="5">
        <v>0.25842305879215999</v>
      </c>
      <c r="GE34" s="8">
        <v>285.07349170376199</v>
      </c>
      <c r="GF34" s="5">
        <v>5.7508075335110299E-2</v>
      </c>
      <c r="GG34" s="8">
        <v>893.156838709677</v>
      </c>
      <c r="GH34" s="8">
        <v>5692.9588891822596</v>
      </c>
      <c r="GI34" s="8">
        <v>1734.6267421744899</v>
      </c>
      <c r="GJ34" s="5">
        <v>0.304696867822218</v>
      </c>
      <c r="GK34" s="8">
        <v>717.36845027649395</v>
      </c>
      <c r="GL34" s="5">
        <v>0.12600977176203301</v>
      </c>
      <c r="GM34" s="8">
        <v>943.95530721966202</v>
      </c>
      <c r="GN34" s="8">
        <v>5529.4319041378303</v>
      </c>
      <c r="GO34" s="8">
        <v>1389.61191385142</v>
      </c>
      <c r="GP34" s="5">
        <v>0.25131187759298301</v>
      </c>
      <c r="GQ34" s="8">
        <v>496.12152494546302</v>
      </c>
      <c r="GR34" s="5">
        <v>8.9723778779914304E-2</v>
      </c>
      <c r="GS34" s="8">
        <v>863.06719354838697</v>
      </c>
      <c r="GT34" s="8">
        <v>1484.95541341027</v>
      </c>
      <c r="GU34" s="8">
        <v>236.970380950482</v>
      </c>
      <c r="GV34" s="5">
        <v>0.15958080546423201</v>
      </c>
      <c r="GW34" s="8">
        <v>20.249661536842599</v>
      </c>
      <c r="GX34" s="5">
        <v>1.36365451473983E-2</v>
      </c>
      <c r="GY34" s="8">
        <v>246.65268817204301</v>
      </c>
      <c r="GZ34" s="4"/>
    </row>
    <row r="35" spans="1:208" s="12" customFormat="1" x14ac:dyDescent="0.25">
      <c r="A35" s="8" t="s">
        <v>220</v>
      </c>
      <c r="B35" s="8" t="s">
        <v>264</v>
      </c>
      <c r="C35" s="8" t="s">
        <v>265</v>
      </c>
      <c r="D35" s="34" t="s">
        <v>228</v>
      </c>
      <c r="E35" s="8" t="s">
        <v>229</v>
      </c>
      <c r="F35" s="9">
        <v>2675.46932854634</v>
      </c>
      <c r="G35" s="9">
        <v>2769.1000621521598</v>
      </c>
      <c r="H35" s="9">
        <v>2983.9909167281598</v>
      </c>
      <c r="I35" s="9">
        <v>2566.97210173963</v>
      </c>
      <c r="J35" s="9">
        <v>2233.2340540303398</v>
      </c>
      <c r="K35" s="9">
        <v>2067.7074951825298</v>
      </c>
      <c r="L35" s="9">
        <v>2120.0420428980001</v>
      </c>
      <c r="M35" s="9">
        <v>1904.55617618051</v>
      </c>
      <c r="N35" s="9">
        <v>1861.0611960507399</v>
      </c>
      <c r="O35" s="9">
        <v>2014.9378381409299</v>
      </c>
      <c r="P35" s="9">
        <v>2072.74460521023</v>
      </c>
      <c r="Q35" s="9">
        <v>2029.9153908773101</v>
      </c>
      <c r="R35" s="9">
        <v>2343.6023546976298</v>
      </c>
      <c r="S35" s="9">
        <v>2294.4450536541599</v>
      </c>
      <c r="T35" s="9">
        <v>2256.6522039056499</v>
      </c>
      <c r="U35" s="9">
        <v>2513.3575539572198</v>
      </c>
      <c r="V35" s="9">
        <v>2664.1928076819199</v>
      </c>
      <c r="W35" s="9">
        <v>2588.29114727966</v>
      </c>
      <c r="X35" s="9">
        <v>2507.7864597991302</v>
      </c>
      <c r="Y35" s="9">
        <v>2706.3037042280198</v>
      </c>
      <c r="Z35" s="9">
        <v>2852.83477599772</v>
      </c>
      <c r="AA35" s="9">
        <v>2901.56208580373</v>
      </c>
      <c r="AB35" s="9">
        <v>1841.1189437139701</v>
      </c>
      <c r="AC35" s="9">
        <v>5444.5693906984998</v>
      </c>
      <c r="AD35" s="9">
        <v>5550.9630184677899</v>
      </c>
      <c r="AE35" s="9">
        <v>4300.9415492128601</v>
      </c>
      <c r="AF35" s="9">
        <v>4024.5982190785098</v>
      </c>
      <c r="AG35" s="9">
        <v>3875.99903419167</v>
      </c>
      <c r="AH35" s="9">
        <v>4102.6599960875501</v>
      </c>
      <c r="AI35" s="9">
        <v>4638.0474083517902</v>
      </c>
      <c r="AJ35" s="9">
        <v>4770.0097578628702</v>
      </c>
      <c r="AK35" s="9">
        <v>5252.4839549615799</v>
      </c>
      <c r="AL35" s="9">
        <v>5214.0901640271504</v>
      </c>
      <c r="AM35" s="9">
        <v>5754.3968618014596</v>
      </c>
      <c r="AN35" s="9">
        <v>1841.1189437139701</v>
      </c>
      <c r="AO35" s="9">
        <v>10995.532409166301</v>
      </c>
      <c r="AP35" s="9">
        <v>8325.5397682913808</v>
      </c>
      <c r="AQ35" s="9">
        <v>7978.6590302792201</v>
      </c>
      <c r="AR35" s="9">
        <v>9408.0571662146594</v>
      </c>
      <c r="AS35" s="9">
        <v>10466.574118988699</v>
      </c>
      <c r="AT35" s="9">
        <v>7595.5158055154297</v>
      </c>
      <c r="AU35" s="9">
        <f t="shared" si="25"/>
        <v>-346.88073801216069</v>
      </c>
      <c r="AV35" s="9">
        <f t="shared" si="26"/>
        <v>1429.3981359354393</v>
      </c>
      <c r="AW35" s="9">
        <f t="shared" si="27"/>
        <v>1058.51695277404</v>
      </c>
      <c r="AX35" s="9">
        <v>-215.48586671749399</v>
      </c>
      <c r="AY35" s="9">
        <v>-43.494980129773502</v>
      </c>
      <c r="AZ35" s="9">
        <v>153.87664209019599</v>
      </c>
      <c r="BA35" s="9">
        <v>57.806767069301699</v>
      </c>
      <c r="BB35" s="9">
        <v>-42.829214332920401</v>
      </c>
      <c r="BC35" s="9">
        <v>313.686963820313</v>
      </c>
      <c r="BD35" s="9">
        <v>-49.157301043462702</v>
      </c>
      <c r="BE35" s="9">
        <v>-37.792849748509497</v>
      </c>
      <c r="BF35" s="9">
        <v>256.70535005156501</v>
      </c>
      <c r="BG35" s="9">
        <v>150.835253724701</v>
      </c>
      <c r="BH35" s="9">
        <v>-75.901660402262706</v>
      </c>
      <c r="BI35" s="9">
        <v>-80.504687480526599</v>
      </c>
      <c r="BJ35" s="9">
        <v>198.51724442889201</v>
      </c>
      <c r="BK35" s="9">
        <v>146.531071769699</v>
      </c>
      <c r="BL35" s="10">
        <v>48.727309806010901</v>
      </c>
      <c r="BM35" s="9" t="s">
        <v>224</v>
      </c>
      <c r="BN35" s="8" t="s">
        <v>224</v>
      </c>
      <c r="BO35" s="11">
        <v>48</v>
      </c>
      <c r="BP35" s="11">
        <v>17</v>
      </c>
      <c r="BQ35" s="8" t="s">
        <v>251</v>
      </c>
      <c r="BR35" s="9">
        <v>1861.0611960507399</v>
      </c>
      <c r="BS35" s="9">
        <v>598.94344065753603</v>
      </c>
      <c r="BT35" s="5">
        <v>0.32182898763808698</v>
      </c>
      <c r="BU35" s="9">
        <v>151.05838321566301</v>
      </c>
      <c r="BV35" s="5">
        <v>8.1167875369287407E-2</v>
      </c>
      <c r="BW35" s="9">
        <v>286.23817204301099</v>
      </c>
      <c r="BX35" s="9">
        <v>2014.9378381409299</v>
      </c>
      <c r="BY35" s="9">
        <v>658.37777632271195</v>
      </c>
      <c r="BZ35" s="5">
        <v>0.326748430576975</v>
      </c>
      <c r="CA35" s="9">
        <v>223.11427562117399</v>
      </c>
      <c r="CB35" s="5">
        <v>0.110730103627926</v>
      </c>
      <c r="CC35" s="9">
        <v>334.42376344086</v>
      </c>
      <c r="CD35" s="9">
        <v>2072.74460521023</v>
      </c>
      <c r="CE35" s="9">
        <v>663.73582603505304</v>
      </c>
      <c r="CF35" s="5">
        <v>0.320220747103443</v>
      </c>
      <c r="CG35" s="9">
        <v>199.32073340701299</v>
      </c>
      <c r="CH35" s="5">
        <v>9.6162707603234102E-2</v>
      </c>
      <c r="CI35" s="9">
        <v>340.92580645161303</v>
      </c>
      <c r="CJ35" s="9">
        <v>2029.9153908773101</v>
      </c>
      <c r="CK35" s="9">
        <v>680.95389516339196</v>
      </c>
      <c r="CL35" s="5">
        <v>0.33545925028387003</v>
      </c>
      <c r="CM35" s="9">
        <v>234.863104025203</v>
      </c>
      <c r="CN35" s="5">
        <v>0.115700932699316</v>
      </c>
      <c r="CO35" s="9">
        <v>325.08940092165898</v>
      </c>
      <c r="CP35" s="9">
        <v>2343.6023546976298</v>
      </c>
      <c r="CQ35" s="9">
        <v>828.52639358533395</v>
      </c>
      <c r="CR35" s="5">
        <v>0.35352686513759302</v>
      </c>
      <c r="CS35" s="9">
        <v>451.53654530778499</v>
      </c>
      <c r="CT35" s="5">
        <v>0.19266772983168601</v>
      </c>
      <c r="CU35" s="9">
        <v>325.80049462365599</v>
      </c>
      <c r="CV35" s="9">
        <v>2294.4450536541599</v>
      </c>
      <c r="CW35" s="9">
        <v>761.71221761545303</v>
      </c>
      <c r="CX35" s="5">
        <v>0.33198102364767501</v>
      </c>
      <c r="CY35" s="9">
        <v>368.17544785553798</v>
      </c>
      <c r="CZ35" s="5">
        <v>0.16046383297310901</v>
      </c>
      <c r="DA35" s="9">
        <v>334.50849462365602</v>
      </c>
      <c r="DB35" s="9">
        <v>2256.6522039056499</v>
      </c>
      <c r="DC35" s="9">
        <v>665.332709958245</v>
      </c>
      <c r="DD35" s="5">
        <v>0.29483174625081099</v>
      </c>
      <c r="DE35" s="9">
        <v>267.662981606627</v>
      </c>
      <c r="DF35" s="5">
        <v>0.11861064861628901</v>
      </c>
      <c r="DG35" s="9">
        <v>327.66612903225803</v>
      </c>
      <c r="DH35" s="9">
        <v>2513.3575539572198</v>
      </c>
      <c r="DI35" s="9">
        <v>926.32488287576302</v>
      </c>
      <c r="DJ35" s="5">
        <v>0.36856072524073902</v>
      </c>
      <c r="DK35" s="9">
        <v>528.64236527795697</v>
      </c>
      <c r="DL35" s="5">
        <v>0.21033313164918499</v>
      </c>
      <c r="DM35" s="9">
        <v>350.74400921658997</v>
      </c>
      <c r="DN35" s="9">
        <v>2664.1928076819199</v>
      </c>
      <c r="DO35" s="9">
        <v>968.78590637801699</v>
      </c>
      <c r="DP35" s="5">
        <v>0.36363205530193798</v>
      </c>
      <c r="DQ35" s="9">
        <v>513.62769803921697</v>
      </c>
      <c r="DR35" s="5">
        <v>0.19278923678429899</v>
      </c>
      <c r="DS35" s="9">
        <v>376.59801075268803</v>
      </c>
      <c r="DT35" s="9">
        <v>2588.29114727966</v>
      </c>
      <c r="DU35" s="9">
        <v>784.63396080237305</v>
      </c>
      <c r="DV35" s="5">
        <v>0.30314748849913498</v>
      </c>
      <c r="DW35" s="9">
        <v>370.66321554895097</v>
      </c>
      <c r="DX35" s="5">
        <v>0.143207697456496</v>
      </c>
      <c r="DY35" s="9">
        <v>397.48440860214998</v>
      </c>
      <c r="DZ35" s="9">
        <v>2507.7864597991302</v>
      </c>
      <c r="EA35" s="9">
        <v>916.21065020191497</v>
      </c>
      <c r="EB35" s="5">
        <v>0.36534635818844902</v>
      </c>
      <c r="EC35" s="9">
        <v>490.88079011793297</v>
      </c>
      <c r="ED35" s="5">
        <v>0.19574265910872299</v>
      </c>
      <c r="EE35" s="9">
        <v>373.22989247311801</v>
      </c>
      <c r="EF35" s="9">
        <v>2706.3037042280198</v>
      </c>
      <c r="EG35" s="9">
        <v>1080.1889003748799</v>
      </c>
      <c r="EH35" s="5">
        <v>0.399138093292084</v>
      </c>
      <c r="EI35" s="9">
        <v>667.78026977898298</v>
      </c>
      <c r="EJ35" s="5">
        <v>0.24674993746478599</v>
      </c>
      <c r="EK35" s="9">
        <v>388.12903225806502</v>
      </c>
      <c r="EL35" s="9">
        <v>2852.83477599772</v>
      </c>
      <c r="EM35" s="9">
        <v>1098.9083624140201</v>
      </c>
      <c r="EN35" s="5">
        <v>0.38519874044570102</v>
      </c>
      <c r="EO35" s="9">
        <v>613.82681573454795</v>
      </c>
      <c r="EP35" s="5">
        <v>0.215163815619106</v>
      </c>
      <c r="EQ35" s="9">
        <v>430.29978494623703</v>
      </c>
      <c r="ER35" s="9">
        <v>2901.56208580373</v>
      </c>
      <c r="ES35" s="9">
        <v>1136.7436134299001</v>
      </c>
      <c r="ET35" s="5">
        <v>0.391769529589446</v>
      </c>
      <c r="EU35" s="9">
        <v>691.25727961788903</v>
      </c>
      <c r="EV35" s="5">
        <v>0.23823625315479399</v>
      </c>
      <c r="EW35" s="9">
        <v>421.595483870968</v>
      </c>
      <c r="EX35" s="9">
        <v>1841.1189437139701</v>
      </c>
      <c r="EY35" s="9">
        <v>698.78641518398399</v>
      </c>
      <c r="EZ35" s="5">
        <v>0.37954441649183501</v>
      </c>
      <c r="FA35" s="9">
        <v>406.53738978111198</v>
      </c>
      <c r="FB35" s="5">
        <v>0.220809954277603</v>
      </c>
      <c r="FC35" s="9">
        <v>283.02473118279602</v>
      </c>
      <c r="FD35" s="8">
        <v>3875.99903419167</v>
      </c>
      <c r="FE35" s="8">
        <v>1257.32121698025</v>
      </c>
      <c r="FF35" s="5">
        <v>0.32438635972014901</v>
      </c>
      <c r="FG35" s="8">
        <v>374.172658836837</v>
      </c>
      <c r="FH35" s="5">
        <v>9.6535797748172003E-2</v>
      </c>
      <c r="FI35" s="8">
        <v>620.66193548387105</v>
      </c>
      <c r="FJ35" s="8">
        <v>4102.6599960875501</v>
      </c>
      <c r="FK35" s="8">
        <v>1344.6897211984499</v>
      </c>
      <c r="FL35" s="5">
        <v>0.327760458453977</v>
      </c>
      <c r="FM35" s="8">
        <v>434.183837432215</v>
      </c>
      <c r="FN35" s="5">
        <v>0.10582983670259501</v>
      </c>
      <c r="FO35" s="8">
        <v>666.01520737327201</v>
      </c>
      <c r="FP35" s="8">
        <v>4638.0474083517902</v>
      </c>
      <c r="FQ35" s="8">
        <v>1590.23861120079</v>
      </c>
      <c r="FR35" s="5">
        <v>0.342868123412716</v>
      </c>
      <c r="FS35" s="8">
        <v>819.71199316332297</v>
      </c>
      <c r="FT35" s="5">
        <v>0.17673644122034099</v>
      </c>
      <c r="FU35" s="8">
        <v>660.30898924731196</v>
      </c>
      <c r="FV35" s="8">
        <v>4770.0097578628702</v>
      </c>
      <c r="FW35" s="8">
        <v>1591.6575928340101</v>
      </c>
      <c r="FX35" s="5">
        <v>0.33368015447145</v>
      </c>
      <c r="FY35" s="8">
        <v>796.30534688458397</v>
      </c>
      <c r="FZ35" s="5">
        <v>0.166939982789753</v>
      </c>
      <c r="GA35" s="8">
        <v>678.41013824884806</v>
      </c>
      <c r="GB35" s="8">
        <v>5252.4839549615799</v>
      </c>
      <c r="GC35" s="8">
        <v>1753.4198671803899</v>
      </c>
      <c r="GD35" s="5">
        <v>0.333826791707585</v>
      </c>
      <c r="GE35" s="8">
        <v>884.290913588168</v>
      </c>
      <c r="GF35" s="5">
        <v>0.16835670916288201</v>
      </c>
      <c r="GG35" s="8">
        <v>774.08241935483898</v>
      </c>
      <c r="GH35" s="8">
        <v>5214.0901640271504</v>
      </c>
      <c r="GI35" s="8">
        <v>1996.39955057679</v>
      </c>
      <c r="GJ35" s="5">
        <v>0.38288550596042098</v>
      </c>
      <c r="GK35" s="8">
        <v>1158.6610598969201</v>
      </c>
      <c r="GL35" s="5">
        <v>0.22221730415992899</v>
      </c>
      <c r="GM35" s="8">
        <v>761.35892473118304</v>
      </c>
      <c r="GN35" s="8">
        <v>5754.3968618014596</v>
      </c>
      <c r="GO35" s="8">
        <v>2235.6519758439199</v>
      </c>
      <c r="GP35" s="5">
        <v>0.38851195521193699</v>
      </c>
      <c r="GQ35" s="8">
        <v>1305.08409535244</v>
      </c>
      <c r="GR35" s="5">
        <v>0.22679772123743799</v>
      </c>
      <c r="GS35" s="8">
        <v>851.89526881720406</v>
      </c>
      <c r="GT35" s="8">
        <v>1841.1189437139701</v>
      </c>
      <c r="GU35" s="8">
        <v>698.78641518398399</v>
      </c>
      <c r="GV35" s="5">
        <v>0.37954441649183501</v>
      </c>
      <c r="GW35" s="8">
        <v>406.53738978111198</v>
      </c>
      <c r="GX35" s="5">
        <v>0.220809954277603</v>
      </c>
      <c r="GY35" s="8">
        <v>283.02473118279602</v>
      </c>
      <c r="GZ35" s="4"/>
    </row>
    <row r="36" spans="1:208" s="12" customFormat="1" x14ac:dyDescent="0.25">
      <c r="A36" s="8" t="s">
        <v>220</v>
      </c>
      <c r="B36" s="8" t="s">
        <v>266</v>
      </c>
      <c r="C36" s="8" t="s">
        <v>267</v>
      </c>
      <c r="D36" s="34" t="s">
        <v>228</v>
      </c>
      <c r="E36" s="8" t="s">
        <v>229</v>
      </c>
      <c r="F36" s="9">
        <v>3347.9115951927101</v>
      </c>
      <c r="G36" s="9">
        <v>3643.10304061947</v>
      </c>
      <c r="H36" s="9">
        <v>3736.1591733042501</v>
      </c>
      <c r="I36" s="9">
        <v>3725.7689298641899</v>
      </c>
      <c r="J36" s="9">
        <v>3659.16921467474</v>
      </c>
      <c r="K36" s="9">
        <v>3811.5013489703501</v>
      </c>
      <c r="L36" s="9">
        <v>3468.0698703261601</v>
      </c>
      <c r="M36" s="9">
        <v>3589.1721626562799</v>
      </c>
      <c r="N36" s="9">
        <v>3572.2374035861499</v>
      </c>
      <c r="O36" s="9">
        <v>3826.7024187617999</v>
      </c>
      <c r="P36" s="9">
        <v>3560.2802267276902</v>
      </c>
      <c r="Q36" s="9">
        <v>3590.6748842672901</v>
      </c>
      <c r="R36" s="9">
        <v>3193.7117274060301</v>
      </c>
      <c r="S36" s="9">
        <v>2964.3588661788299</v>
      </c>
      <c r="T36" s="9">
        <v>2924.9068466947801</v>
      </c>
      <c r="U36" s="9">
        <v>3083.7982907876199</v>
      </c>
      <c r="V36" s="9">
        <v>2765.2785769911102</v>
      </c>
      <c r="W36" s="9">
        <v>2851.6324993261801</v>
      </c>
      <c r="X36" s="9">
        <v>2751.4253055782301</v>
      </c>
      <c r="Y36" s="9">
        <v>1903.90038834491</v>
      </c>
      <c r="Z36" s="9">
        <v>1673.4857341996899</v>
      </c>
      <c r="AA36" s="9">
        <v>1977.3168101461699</v>
      </c>
      <c r="AB36" s="9">
        <v>1230.2620388907501</v>
      </c>
      <c r="AC36" s="9">
        <v>6991.0146358121801</v>
      </c>
      <c r="AD36" s="9">
        <v>7461.9281031684304</v>
      </c>
      <c r="AE36" s="9">
        <v>7470.6705636450997</v>
      </c>
      <c r="AF36" s="9">
        <v>7057.2420329824399</v>
      </c>
      <c r="AG36" s="9">
        <v>7398.9398223479502</v>
      </c>
      <c r="AH36" s="9">
        <v>7150.9551109949798</v>
      </c>
      <c r="AI36" s="9">
        <v>6158.07059358486</v>
      </c>
      <c r="AJ36" s="9">
        <v>6008.7051374824096</v>
      </c>
      <c r="AK36" s="9">
        <v>5616.9110763172903</v>
      </c>
      <c r="AL36" s="9">
        <v>4655.3256939231396</v>
      </c>
      <c r="AM36" s="9">
        <v>3650.80254434585</v>
      </c>
      <c r="AN36" s="9">
        <v>1230.2620388907501</v>
      </c>
      <c r="AO36" s="9">
        <v>14452.942738980601</v>
      </c>
      <c r="AP36" s="9">
        <v>14527.912596627501</v>
      </c>
      <c r="AQ36" s="9">
        <v>14549.894933342899</v>
      </c>
      <c r="AR36" s="9">
        <v>12166.775731067301</v>
      </c>
      <c r="AS36" s="9">
        <v>10272.236770240401</v>
      </c>
      <c r="AT36" s="9">
        <v>4881.0645832366099</v>
      </c>
      <c r="AU36" s="9">
        <f t="shared" si="25"/>
        <v>21.98233671539856</v>
      </c>
      <c r="AV36" s="9">
        <f t="shared" si="26"/>
        <v>-2383.1192022755986</v>
      </c>
      <c r="AW36" s="9">
        <f t="shared" si="27"/>
        <v>-1894.5389608268997</v>
      </c>
      <c r="AX36" s="9">
        <v>121.102292330127</v>
      </c>
      <c r="AY36" s="9">
        <v>-16.934759070129999</v>
      </c>
      <c r="AZ36" s="9">
        <v>254.46501517564201</v>
      </c>
      <c r="BA36" s="9">
        <v>-266.42219203410201</v>
      </c>
      <c r="BB36" s="9">
        <v>30.394657539596199</v>
      </c>
      <c r="BC36" s="9">
        <v>-396.96315686125803</v>
      </c>
      <c r="BD36" s="9">
        <v>-229.35286122720299</v>
      </c>
      <c r="BE36" s="9">
        <v>-39.4520194840443</v>
      </c>
      <c r="BF36" s="9">
        <v>158.89144409283901</v>
      </c>
      <c r="BG36" s="9">
        <v>-318.51971379651201</v>
      </c>
      <c r="BH36" s="9">
        <v>86.353922335072596</v>
      </c>
      <c r="BI36" s="9">
        <v>-100.20719374794901</v>
      </c>
      <c r="BJ36" s="9">
        <v>-847.52491723332696</v>
      </c>
      <c r="BK36" s="9">
        <v>-230.41465414522199</v>
      </c>
      <c r="BL36" s="10">
        <v>303.83107594648402</v>
      </c>
      <c r="BM36" s="9" t="s">
        <v>224</v>
      </c>
      <c r="BN36" s="8" t="s">
        <v>224</v>
      </c>
      <c r="BO36" s="11">
        <v>72</v>
      </c>
      <c r="BP36" s="11">
        <v>18</v>
      </c>
      <c r="BQ36" s="8" t="s">
        <v>251</v>
      </c>
      <c r="BR36" s="9">
        <v>3623.01432126391</v>
      </c>
      <c r="BS36" s="9">
        <v>1372.2221128659301</v>
      </c>
      <c r="BT36" s="5">
        <v>0.378751501149801</v>
      </c>
      <c r="BU36" s="9">
        <v>822.18024417260995</v>
      </c>
      <c r="BV36" s="5">
        <v>0.226932650899869</v>
      </c>
      <c r="BW36" s="9">
        <v>487.434408602151</v>
      </c>
      <c r="BX36" s="9">
        <v>4127.7935397535803</v>
      </c>
      <c r="BY36" s="9">
        <v>2210.6246071350502</v>
      </c>
      <c r="BZ36" s="5">
        <v>0.535546312053926</v>
      </c>
      <c r="CA36" s="9">
        <v>1493.81062799048</v>
      </c>
      <c r="CB36" s="5">
        <v>0.36189082947197398</v>
      </c>
      <c r="CC36" s="9">
        <v>545.10752688171999</v>
      </c>
      <c r="CD36" s="9">
        <v>3903.9306122890498</v>
      </c>
      <c r="CE36" s="9">
        <v>1739.8975019639699</v>
      </c>
      <c r="CF36" s="5">
        <v>0.44567838795264703</v>
      </c>
      <c r="CG36" s="9">
        <v>1079.48549705802</v>
      </c>
      <c r="CH36" s="5">
        <v>0.27651247019092601</v>
      </c>
      <c r="CI36" s="9">
        <v>568.03333333333296</v>
      </c>
      <c r="CJ36" s="9">
        <v>3961.0125961693002</v>
      </c>
      <c r="CK36" s="9">
        <v>1665.13335279271</v>
      </c>
      <c r="CL36" s="5">
        <v>0.42038072648470398</v>
      </c>
      <c r="CM36" s="9">
        <v>967.70860024977105</v>
      </c>
      <c r="CN36" s="5">
        <v>0.24430838750314601</v>
      </c>
      <c r="CO36" s="9">
        <v>589.31566820276498</v>
      </c>
      <c r="CP36" s="9">
        <v>3542.4652278522999</v>
      </c>
      <c r="CQ36" s="9">
        <v>1489.7561384975099</v>
      </c>
      <c r="CR36" s="5">
        <v>0.42054220512439899</v>
      </c>
      <c r="CS36" s="9">
        <v>895.70520358843601</v>
      </c>
      <c r="CT36" s="5">
        <v>0.25284798748228698</v>
      </c>
      <c r="CU36" s="9">
        <v>573.50370967741901</v>
      </c>
      <c r="CV36" s="9">
        <v>3205.2310827656702</v>
      </c>
      <c r="CW36" s="9">
        <v>1028.8327785367701</v>
      </c>
      <c r="CX36" s="5">
        <v>0.320985523966973</v>
      </c>
      <c r="CY36" s="9">
        <v>494.560423211748</v>
      </c>
      <c r="CZ36" s="5">
        <v>0.15429789941541799</v>
      </c>
      <c r="DA36" s="9">
        <v>545.12150537634398</v>
      </c>
      <c r="DB36" s="9">
        <v>3069.5587725280002</v>
      </c>
      <c r="DC36" s="9">
        <v>1050.65276054843</v>
      </c>
      <c r="DD36" s="5">
        <v>0.34228136302571599</v>
      </c>
      <c r="DE36" s="9">
        <v>515.42997655849399</v>
      </c>
      <c r="DF36" s="5">
        <v>0.167916633873083</v>
      </c>
      <c r="DG36" s="9">
        <v>530.65698924731203</v>
      </c>
      <c r="DH36" s="9">
        <v>3159.53722032728</v>
      </c>
      <c r="DI36" s="9">
        <v>904.33492076339905</v>
      </c>
      <c r="DJ36" s="5">
        <v>0.28622385422309599</v>
      </c>
      <c r="DK36" s="9">
        <v>-1997.1024328375699</v>
      </c>
      <c r="DL36" s="5">
        <v>-0.63208700944839802</v>
      </c>
      <c r="DM36" s="9">
        <v>508.23732718894001</v>
      </c>
      <c r="DN36" s="9">
        <v>2691.3939343832399</v>
      </c>
      <c r="DO36" s="9">
        <v>613.68219831916099</v>
      </c>
      <c r="DP36" s="5">
        <v>0.228016490072009</v>
      </c>
      <c r="DQ36" s="9">
        <v>1961.3338337978</v>
      </c>
      <c r="DR36" s="5">
        <v>0.72874275621315099</v>
      </c>
      <c r="DS36" s="9">
        <v>496.06989247311799</v>
      </c>
      <c r="DT36" s="9">
        <v>2616.45627350833</v>
      </c>
      <c r="DU36" s="9">
        <v>763.69633285564703</v>
      </c>
      <c r="DV36" s="5">
        <v>0.29188193993077099</v>
      </c>
      <c r="DW36" s="9">
        <v>292.62891508126398</v>
      </c>
      <c r="DX36" s="5">
        <v>0.11184169903549999</v>
      </c>
      <c r="DY36" s="9">
        <v>458.77956989247298</v>
      </c>
      <c r="DZ36" s="9">
        <v>2593.8944911858398</v>
      </c>
      <c r="EA36" s="9">
        <v>873.53304321455198</v>
      </c>
      <c r="EB36" s="5">
        <v>0.336765063568643</v>
      </c>
      <c r="EC36" s="9">
        <v>396.70646922766502</v>
      </c>
      <c r="ED36" s="5">
        <v>0.15293855265728401</v>
      </c>
      <c r="EE36" s="9">
        <v>365.32050537634399</v>
      </c>
      <c r="EF36" s="9">
        <v>1883.2369309818801</v>
      </c>
      <c r="EG36" s="9">
        <v>670.10025834925398</v>
      </c>
      <c r="EH36" s="5">
        <v>0.355823660488581</v>
      </c>
      <c r="EI36" s="9">
        <v>381.076101125072</v>
      </c>
      <c r="EJ36" s="5">
        <v>0.20235165042477499</v>
      </c>
      <c r="EK36" s="9">
        <v>316.81682027649799</v>
      </c>
      <c r="EL36" s="9">
        <v>1676.55594617411</v>
      </c>
      <c r="EM36" s="9">
        <v>549.96119380496702</v>
      </c>
      <c r="EN36" s="5">
        <v>0.328030326133748</v>
      </c>
      <c r="EO36" s="9">
        <v>179.72428873903999</v>
      </c>
      <c r="EP36" s="5">
        <v>0.107198503664115</v>
      </c>
      <c r="EQ36" s="9">
        <v>324.96397849462397</v>
      </c>
      <c r="ER36" s="9">
        <v>1971.3486268132899</v>
      </c>
      <c r="ES36" s="9">
        <v>677.56366061481594</v>
      </c>
      <c r="ET36" s="5">
        <v>0.34370564972574502</v>
      </c>
      <c r="EU36" s="9">
        <v>355.86439618444098</v>
      </c>
      <c r="EV36" s="5">
        <v>0.18051824590747301</v>
      </c>
      <c r="EW36" s="9">
        <v>367.73225806451597</v>
      </c>
      <c r="EX36" s="9">
        <v>1227.8524532051299</v>
      </c>
      <c r="EY36" s="9">
        <v>287.24152652914501</v>
      </c>
      <c r="EZ36" s="5">
        <v>0.233938146052763</v>
      </c>
      <c r="FA36" s="9">
        <v>-21.7389538612175</v>
      </c>
      <c r="FB36" s="5">
        <v>-1.7704858433495899E-2</v>
      </c>
      <c r="FC36" s="9">
        <v>264.15268817204299</v>
      </c>
      <c r="FD36" s="8">
        <v>7750.8078610174798</v>
      </c>
      <c r="FE36" s="8">
        <v>3582.84672000098</v>
      </c>
      <c r="FF36" s="5">
        <v>0.462254617098797</v>
      </c>
      <c r="FG36" s="8">
        <v>2315.99087216309</v>
      </c>
      <c r="FH36" s="5">
        <v>0.298806384275285</v>
      </c>
      <c r="FI36" s="8">
        <v>1032.54193548387</v>
      </c>
      <c r="FJ36" s="8">
        <v>7864.9432084583405</v>
      </c>
      <c r="FK36" s="8">
        <v>3405.0308547566801</v>
      </c>
      <c r="FL36" s="5">
        <v>0.43293775485813402</v>
      </c>
      <c r="FM36" s="8">
        <v>2047.1940973077899</v>
      </c>
      <c r="FN36" s="5">
        <v>0.26029356386275398</v>
      </c>
      <c r="FO36" s="8">
        <v>1157.3490015361001</v>
      </c>
      <c r="FP36" s="8">
        <v>6747.6963106179701</v>
      </c>
      <c r="FQ36" s="8">
        <v>2518.5889170342798</v>
      </c>
      <c r="FR36" s="5">
        <v>0.37325167006569399</v>
      </c>
      <c r="FS36" s="8">
        <v>1390.2656268001799</v>
      </c>
      <c r="FT36" s="5">
        <v>0.20603559537978999</v>
      </c>
      <c r="FU36" s="8">
        <v>1118.62521505376</v>
      </c>
      <c r="FV36" s="8">
        <v>6229.0959928552702</v>
      </c>
      <c r="FW36" s="8">
        <v>1954.9876813118301</v>
      </c>
      <c r="FX36" s="5">
        <v>0.31384773706396302</v>
      </c>
      <c r="FY36" s="8">
        <v>-1481.6724562790801</v>
      </c>
      <c r="FZ36" s="5">
        <v>-0.237863159915748</v>
      </c>
      <c r="GA36" s="8">
        <v>1038.8943164362499</v>
      </c>
      <c r="GB36" s="8">
        <v>5307.8502078915699</v>
      </c>
      <c r="GC36" s="8">
        <v>1377.37853117481</v>
      </c>
      <c r="GD36" s="5">
        <v>0.259498380177903</v>
      </c>
      <c r="GE36" s="8">
        <v>2253.9627488790602</v>
      </c>
      <c r="GF36" s="5">
        <v>0.42464701538259902</v>
      </c>
      <c r="GG36" s="8">
        <v>954.84946236559199</v>
      </c>
      <c r="GH36" s="8">
        <v>4477.1314221677203</v>
      </c>
      <c r="GI36" s="8">
        <v>1543.6333015638099</v>
      </c>
      <c r="GJ36" s="5">
        <v>0.344781771185179</v>
      </c>
      <c r="GK36" s="8">
        <v>777.78257035273703</v>
      </c>
      <c r="GL36" s="5">
        <v>0.17372341729833601</v>
      </c>
      <c r="GM36" s="8">
        <v>682.13732565284204</v>
      </c>
      <c r="GN36" s="8">
        <v>3647.9045729874001</v>
      </c>
      <c r="GO36" s="8">
        <v>1227.52485441978</v>
      </c>
      <c r="GP36" s="5">
        <v>0.33650136122242902</v>
      </c>
      <c r="GQ36" s="8">
        <v>535.58868492347995</v>
      </c>
      <c r="GR36" s="5">
        <v>0.14682091436533101</v>
      </c>
      <c r="GS36" s="8">
        <v>692.69623655913995</v>
      </c>
      <c r="GT36" s="8">
        <v>1227.8524532051299</v>
      </c>
      <c r="GU36" s="8">
        <v>287.24152652914501</v>
      </c>
      <c r="GV36" s="5">
        <v>0.233938146052763</v>
      </c>
      <c r="GW36" s="8">
        <v>-21.7389538612175</v>
      </c>
      <c r="GX36" s="5">
        <v>-1.7704858433495899E-2</v>
      </c>
      <c r="GY36" s="8">
        <v>264.15268817204299</v>
      </c>
      <c r="GZ36" s="4"/>
    </row>
    <row r="37" spans="1:208" s="12" customFormat="1" x14ac:dyDescent="0.25">
      <c r="A37" s="8" t="s">
        <v>220</v>
      </c>
      <c r="B37" s="8" t="s">
        <v>268</v>
      </c>
      <c r="C37" s="8" t="s">
        <v>269</v>
      </c>
      <c r="D37" s="34" t="s">
        <v>239</v>
      </c>
      <c r="E37" s="8" t="s">
        <v>240</v>
      </c>
      <c r="F37" s="9">
        <v>146.26129332115599</v>
      </c>
      <c r="G37" s="9">
        <v>142.41952512227701</v>
      </c>
      <c r="H37" s="9">
        <v>156.49936844266401</v>
      </c>
      <c r="I37" s="9">
        <v>181.561026610564</v>
      </c>
      <c r="J37" s="9">
        <v>414.823296575602</v>
      </c>
      <c r="K37" s="9">
        <v>470.54885712222</v>
      </c>
      <c r="L37" s="9">
        <v>331.87721116793898</v>
      </c>
      <c r="M37" s="9">
        <v>220.32542055363101</v>
      </c>
      <c r="N37" s="9">
        <v>314.45699400492498</v>
      </c>
      <c r="O37" s="9">
        <v>322.33737480512599</v>
      </c>
      <c r="P37" s="9">
        <v>384.50990633239701</v>
      </c>
      <c r="Q37" s="9">
        <v>685.22855649413998</v>
      </c>
      <c r="R37" s="9">
        <v>892.236335564152</v>
      </c>
      <c r="S37" s="9">
        <v>2054.2317022117099</v>
      </c>
      <c r="T37" s="9">
        <v>1878.9052671433401</v>
      </c>
      <c r="U37" s="9">
        <v>2097.2484206652898</v>
      </c>
      <c r="V37" s="9">
        <v>1758.2173340661</v>
      </c>
      <c r="W37" s="9">
        <v>2317.6952232138701</v>
      </c>
      <c r="X37" s="9">
        <v>1650.71479653959</v>
      </c>
      <c r="Y37" s="9">
        <v>3637.5172852555202</v>
      </c>
      <c r="Z37" s="9">
        <v>3882.3895168468098</v>
      </c>
      <c r="AA37" s="9">
        <v>2842.49467556543</v>
      </c>
      <c r="AB37" s="9">
        <v>2449.6542200315798</v>
      </c>
      <c r="AC37" s="9">
        <v>288.680818443433</v>
      </c>
      <c r="AD37" s="9">
        <v>338.06039505322798</v>
      </c>
      <c r="AE37" s="9">
        <v>885.372153697822</v>
      </c>
      <c r="AF37" s="9">
        <v>552.20263172157001</v>
      </c>
      <c r="AG37" s="9">
        <v>636.79436881005097</v>
      </c>
      <c r="AH37" s="9">
        <v>1069.7384628265399</v>
      </c>
      <c r="AI37" s="9">
        <v>2946.46803777587</v>
      </c>
      <c r="AJ37" s="9">
        <v>3976.1536878086299</v>
      </c>
      <c r="AK37" s="9">
        <v>4075.9125572799699</v>
      </c>
      <c r="AL37" s="9">
        <v>5288.2320817951104</v>
      </c>
      <c r="AM37" s="9">
        <v>6724.8841924122398</v>
      </c>
      <c r="AN37" s="9">
        <v>2449.6542200315798</v>
      </c>
      <c r="AO37" s="9">
        <v>626.741213496662</v>
      </c>
      <c r="AP37" s="9">
        <v>1437.5747854193901</v>
      </c>
      <c r="AQ37" s="9">
        <v>1706.5328316365899</v>
      </c>
      <c r="AR37" s="9">
        <v>6922.6217255845004</v>
      </c>
      <c r="AS37" s="9">
        <v>9364.1446390750807</v>
      </c>
      <c r="AT37" s="9">
        <v>9174.5384124438206</v>
      </c>
      <c r="AU37" s="9">
        <f t="shared" si="25"/>
        <v>268.95804621719981</v>
      </c>
      <c r="AV37" s="9">
        <f t="shared" si="26"/>
        <v>5216.08889394791</v>
      </c>
      <c r="AW37" s="9">
        <f t="shared" si="27"/>
        <v>2441.5229134905803</v>
      </c>
      <c r="AX37" s="9">
        <v>-111.551790614307</v>
      </c>
      <c r="AY37" s="9">
        <v>94.131573451293306</v>
      </c>
      <c r="AZ37" s="9">
        <v>7.8803808002011797</v>
      </c>
      <c r="BA37" s="9">
        <v>62.172531527271197</v>
      </c>
      <c r="BB37" s="9">
        <v>300.71865016174303</v>
      </c>
      <c r="BC37" s="9">
        <v>207.00777907001199</v>
      </c>
      <c r="BD37" s="9">
        <v>1161.9953666475601</v>
      </c>
      <c r="BE37" s="9">
        <v>-175.326435068378</v>
      </c>
      <c r="BF37" s="9">
        <v>218.34315352195799</v>
      </c>
      <c r="BG37" s="9">
        <v>-339.03108659919098</v>
      </c>
      <c r="BH37" s="9">
        <v>559.47788914776299</v>
      </c>
      <c r="BI37" s="9">
        <v>-666.98042667427899</v>
      </c>
      <c r="BJ37" s="9">
        <v>1986.8024887159299</v>
      </c>
      <c r="BK37" s="9">
        <v>244.87223159128899</v>
      </c>
      <c r="BL37" s="10">
        <v>-1039.89484128137</v>
      </c>
      <c r="BM37" s="9" t="s">
        <v>224</v>
      </c>
      <c r="BN37" s="8" t="s">
        <v>224</v>
      </c>
      <c r="BO37" s="11">
        <v>32</v>
      </c>
      <c r="BP37" s="11">
        <v>19</v>
      </c>
      <c r="BQ37" s="8" t="s">
        <v>251</v>
      </c>
      <c r="BR37" s="9">
        <v>314.45699400492498</v>
      </c>
      <c r="BS37" s="9">
        <v>128.76679437863501</v>
      </c>
      <c r="BT37" s="5">
        <v>0.40948936367628902</v>
      </c>
      <c r="BU37" s="9">
        <v>72.288127865840195</v>
      </c>
      <c r="BV37" s="5">
        <v>0.22988239805125199</v>
      </c>
      <c r="BW37" s="9">
        <v>51.796774193548401</v>
      </c>
      <c r="BX37" s="9">
        <v>322.33737480512599</v>
      </c>
      <c r="BY37" s="9">
        <v>82.071367619999904</v>
      </c>
      <c r="BZ37" s="5">
        <v>0.25461325317803302</v>
      </c>
      <c r="CA37" s="9">
        <v>3.96833961722509</v>
      </c>
      <c r="CB37" s="5">
        <v>1.2311137110998099E-2</v>
      </c>
      <c r="CC37" s="9">
        <v>66.022580645161298</v>
      </c>
      <c r="CD37" s="9">
        <v>384.50990633239701</v>
      </c>
      <c r="CE37" s="9">
        <v>137.55683764715599</v>
      </c>
      <c r="CF37" s="5">
        <v>0.357745887379667</v>
      </c>
      <c r="CG37" s="9">
        <v>44.8797187185585</v>
      </c>
      <c r="CH37" s="5">
        <v>0.116719278175791</v>
      </c>
      <c r="CI37" s="9">
        <v>72.744086021505396</v>
      </c>
      <c r="CJ37" s="9">
        <v>685.22855649413998</v>
      </c>
      <c r="CK37" s="9">
        <v>293.12948128199702</v>
      </c>
      <c r="CL37" s="5">
        <v>0.427783516177064</v>
      </c>
      <c r="CM37" s="9">
        <v>180.580254503785</v>
      </c>
      <c r="CN37" s="5">
        <v>0.26353287934713998</v>
      </c>
      <c r="CO37" s="9">
        <v>91.302995391705096</v>
      </c>
      <c r="CP37" s="9">
        <v>892.236335564152</v>
      </c>
      <c r="CQ37" s="9">
        <v>283.08092524364201</v>
      </c>
      <c r="CR37" s="5">
        <v>0.31727123628590298</v>
      </c>
      <c r="CS37" s="9">
        <v>120.663360116972</v>
      </c>
      <c r="CT37" s="5">
        <v>0.13523699417674701</v>
      </c>
      <c r="CU37" s="9">
        <v>144.76236559139801</v>
      </c>
      <c r="CV37" s="9">
        <v>2034.05199808558</v>
      </c>
      <c r="CW37" s="9">
        <v>656.96074203581497</v>
      </c>
      <c r="CX37" s="5">
        <v>0.32298129185199598</v>
      </c>
      <c r="CY37" s="9">
        <v>372.70646055298403</v>
      </c>
      <c r="CZ37" s="5">
        <v>0.18323349693310201</v>
      </c>
      <c r="DA37" s="9">
        <v>221.8</v>
      </c>
      <c r="DB37" s="9">
        <v>1878.9052671433401</v>
      </c>
      <c r="DC37" s="9">
        <v>851.89629187416097</v>
      </c>
      <c r="DD37" s="5">
        <v>0.45340034262045198</v>
      </c>
      <c r="DE37" s="9">
        <v>549.42147727408906</v>
      </c>
      <c r="DF37" s="5">
        <v>0.292415741699113</v>
      </c>
      <c r="DG37" s="9">
        <v>263.84086021505402</v>
      </c>
      <c r="DH37" s="9">
        <v>2097.2484206652898</v>
      </c>
      <c r="DI37" s="9">
        <v>439.372336321592</v>
      </c>
      <c r="DJ37" s="5">
        <v>0.20949942409884501</v>
      </c>
      <c r="DK37" s="9">
        <v>-84.928522103291499</v>
      </c>
      <c r="DL37" s="5">
        <v>-4.0495213283484197E-2</v>
      </c>
      <c r="DM37" s="9">
        <v>443.72235023041497</v>
      </c>
      <c r="DN37" s="9">
        <v>1758.24618519466</v>
      </c>
      <c r="DO37" s="9">
        <v>-215.00533054819201</v>
      </c>
      <c r="DP37" s="5">
        <v>-0.122283973859092</v>
      </c>
      <c r="DQ37" s="9">
        <v>-909.64863731282401</v>
      </c>
      <c r="DR37" s="5">
        <v>-0.51736135984399501</v>
      </c>
      <c r="DS37" s="9">
        <v>524.398924731183</v>
      </c>
      <c r="DT37" s="9">
        <v>2317.7643814272701</v>
      </c>
      <c r="DU37" s="9">
        <v>418.22710460480801</v>
      </c>
      <c r="DV37" s="5">
        <v>0.18044418490341399</v>
      </c>
      <c r="DW37" s="9">
        <v>-241.440421046924</v>
      </c>
      <c r="DX37" s="5">
        <v>-0.104169527749083</v>
      </c>
      <c r="DY37" s="9">
        <v>538.418279569893</v>
      </c>
      <c r="DZ37" s="9">
        <v>1650.7111538680699</v>
      </c>
      <c r="EA37" s="9">
        <v>-934.52573116431404</v>
      </c>
      <c r="EB37" s="5">
        <v>-0.56613522539934402</v>
      </c>
      <c r="EC37" s="9">
        <v>-1710.9234576710101</v>
      </c>
      <c r="ED37" s="5">
        <v>-1.0364765838419701</v>
      </c>
      <c r="EE37" s="9">
        <v>539.63924731182794</v>
      </c>
      <c r="EF37" s="9">
        <v>3637.50929674279</v>
      </c>
      <c r="EG37" s="9">
        <v>1202.63084486145</v>
      </c>
      <c r="EH37" s="5">
        <v>0.33061931853709597</v>
      </c>
      <c r="EI37" s="9">
        <v>460.17063000173403</v>
      </c>
      <c r="EJ37" s="5">
        <v>0.12650706636373199</v>
      </c>
      <c r="EK37" s="9">
        <v>556.75691244239601</v>
      </c>
      <c r="EL37" s="9">
        <v>3882.3846724096402</v>
      </c>
      <c r="EM37" s="9">
        <v>1055.9583400199399</v>
      </c>
      <c r="EN37" s="5">
        <v>0.27198704639552101</v>
      </c>
      <c r="EO37" s="9">
        <v>323.17304302122</v>
      </c>
      <c r="EP37" s="5">
        <v>8.3240861040346004E-2</v>
      </c>
      <c r="EQ37" s="9">
        <v>552.61268817204302</v>
      </c>
      <c r="ER37" s="9">
        <v>2842.4718369961402</v>
      </c>
      <c r="ES37" s="9">
        <v>390.80847600469298</v>
      </c>
      <c r="ET37" s="5">
        <v>0.13748895272</v>
      </c>
      <c r="EU37" s="9">
        <v>-261.12728805652</v>
      </c>
      <c r="EV37" s="5">
        <v>-9.1866270989151802E-2</v>
      </c>
      <c r="EW37" s="9">
        <v>526.72365591397897</v>
      </c>
      <c r="EX37" s="9">
        <v>2449.6379541780698</v>
      </c>
      <c r="EY37" s="9">
        <v>537.50253912297796</v>
      </c>
      <c r="EZ37" s="5">
        <v>0.21942121618675101</v>
      </c>
      <c r="FA37" s="9">
        <v>86.192252023734198</v>
      </c>
      <c r="FB37" s="5">
        <v>3.5185710556421501E-2</v>
      </c>
      <c r="FC37" s="9">
        <v>395.111290322581</v>
      </c>
      <c r="FD37" s="8">
        <v>636.79436881005097</v>
      </c>
      <c r="FE37" s="8">
        <v>210.838161998635</v>
      </c>
      <c r="FF37" s="5">
        <v>0.331093006354028</v>
      </c>
      <c r="FG37" s="8">
        <v>76.256467483065293</v>
      </c>
      <c r="FH37" s="5">
        <v>0.119750536779341</v>
      </c>
      <c r="FI37" s="8">
        <v>117.81935483871</v>
      </c>
      <c r="FJ37" s="8">
        <v>1069.7384628265399</v>
      </c>
      <c r="FK37" s="8">
        <v>430.686318929153</v>
      </c>
      <c r="FL37" s="5">
        <v>0.40260898705199799</v>
      </c>
      <c r="FM37" s="8">
        <v>225.459973222343</v>
      </c>
      <c r="FN37" s="5">
        <v>0.21076177127128601</v>
      </c>
      <c r="FO37" s="8">
        <v>164.04708141321001</v>
      </c>
      <c r="FP37" s="8">
        <v>2926.2883336497398</v>
      </c>
      <c r="FQ37" s="8">
        <v>940.04166727945699</v>
      </c>
      <c r="FR37" s="5">
        <v>0.32124027440146802</v>
      </c>
      <c r="FS37" s="8">
        <v>493.36982066995603</v>
      </c>
      <c r="FT37" s="5">
        <v>0.168599182451243</v>
      </c>
      <c r="FU37" s="8">
        <v>366.56236559139802</v>
      </c>
      <c r="FV37" s="8">
        <v>3976.1536878086299</v>
      </c>
      <c r="FW37" s="8">
        <v>1291.2686281957499</v>
      </c>
      <c r="FX37" s="5">
        <v>0.32475319858861101</v>
      </c>
      <c r="FY37" s="8">
        <v>464.49295517079702</v>
      </c>
      <c r="FZ37" s="5">
        <v>0.116819668363169</v>
      </c>
      <c r="GA37" s="8">
        <v>707.56321044546803</v>
      </c>
      <c r="GB37" s="8">
        <v>4076.0105666219201</v>
      </c>
      <c r="GC37" s="8">
        <v>203.221774056616</v>
      </c>
      <c r="GD37" s="5">
        <v>4.98580096236209E-2</v>
      </c>
      <c r="GE37" s="8">
        <v>-1151.08905835975</v>
      </c>
      <c r="GF37" s="5">
        <v>-0.282405808215001</v>
      </c>
      <c r="GG37" s="8">
        <v>1062.81720430108</v>
      </c>
      <c r="GH37" s="8">
        <v>5288.2204506108701</v>
      </c>
      <c r="GI37" s="8">
        <v>268.10511369714101</v>
      </c>
      <c r="GJ37" s="5">
        <v>5.0698550902160397E-2</v>
      </c>
      <c r="GK37" s="8">
        <v>-1250.7528276692799</v>
      </c>
      <c r="GL37" s="5">
        <v>-0.23651677144525901</v>
      </c>
      <c r="GM37" s="8">
        <v>1096.39615975422</v>
      </c>
      <c r="GN37" s="8">
        <v>6724.8565094057803</v>
      </c>
      <c r="GO37" s="8">
        <v>1446.7668160246301</v>
      </c>
      <c r="GP37" s="5">
        <v>0.21513720240738199</v>
      </c>
      <c r="GQ37" s="8">
        <v>62.045754964700301</v>
      </c>
      <c r="GR37" s="5">
        <v>9.2263314284727806E-3</v>
      </c>
      <c r="GS37" s="8">
        <v>1079.3363440860201</v>
      </c>
      <c r="GT37" s="8">
        <v>2449.6379541780698</v>
      </c>
      <c r="GU37" s="8">
        <v>537.50253912297796</v>
      </c>
      <c r="GV37" s="5">
        <v>0.21942121618675101</v>
      </c>
      <c r="GW37" s="8">
        <v>86.192252023734198</v>
      </c>
      <c r="GX37" s="5">
        <v>3.5185710556421501E-2</v>
      </c>
      <c r="GY37" s="8">
        <v>395.111290322581</v>
      </c>
      <c r="GZ37" s="4"/>
    </row>
    <row r="38" spans="1:208" s="12" customFormat="1" x14ac:dyDescent="0.25">
      <c r="A38" s="8" t="s">
        <v>220</v>
      </c>
      <c r="B38" s="8" t="s">
        <v>270</v>
      </c>
      <c r="C38" s="8" t="s">
        <v>271</v>
      </c>
      <c r="D38" s="34" t="s">
        <v>272</v>
      </c>
      <c r="E38" s="8" t="s">
        <v>240</v>
      </c>
      <c r="F38" s="9"/>
      <c r="G38" s="9"/>
      <c r="H38" s="9"/>
      <c r="I38" s="9"/>
      <c r="J38" s="9"/>
      <c r="K38" s="9">
        <v>133.00954182452901</v>
      </c>
      <c r="L38" s="9">
        <v>610.70928330344702</v>
      </c>
      <c r="M38" s="9">
        <v>160.366512702325</v>
      </c>
      <c r="N38" s="9">
        <v>475.68004806609599</v>
      </c>
      <c r="O38" s="9">
        <v>675.25141124305298</v>
      </c>
      <c r="P38" s="9">
        <v>695.27240516837799</v>
      </c>
      <c r="Q38" s="9">
        <v>775.32721226194496</v>
      </c>
      <c r="R38" s="9">
        <v>1037.87575367111</v>
      </c>
      <c r="S38" s="9">
        <v>1249.92798543245</v>
      </c>
      <c r="T38" s="9">
        <v>1984.3770437354401</v>
      </c>
      <c r="U38" s="9">
        <v>2485.3265532612299</v>
      </c>
      <c r="V38" s="9">
        <v>2175.3772374690702</v>
      </c>
      <c r="W38" s="9">
        <v>1933.22135304105</v>
      </c>
      <c r="X38" s="9">
        <v>2470.4735709310498</v>
      </c>
      <c r="Y38" s="9">
        <v>2460.12720560036</v>
      </c>
      <c r="Z38" s="9">
        <v>2336.14268432476</v>
      </c>
      <c r="AA38" s="9">
        <v>2028.53708838689</v>
      </c>
      <c r="AB38" s="9">
        <v>1684.9431147391999</v>
      </c>
      <c r="AC38" s="9">
        <v>0</v>
      </c>
      <c r="AD38" s="9">
        <v>0</v>
      </c>
      <c r="AE38" s="9">
        <v>133.00954182452901</v>
      </c>
      <c r="AF38" s="9">
        <v>771.07579600577196</v>
      </c>
      <c r="AG38" s="9">
        <v>1150.9314593091499</v>
      </c>
      <c r="AH38" s="9">
        <v>1470.59961743032</v>
      </c>
      <c r="AI38" s="9">
        <v>2287.80373910355</v>
      </c>
      <c r="AJ38" s="9">
        <v>4469.7035969966701</v>
      </c>
      <c r="AK38" s="9">
        <v>4108.5985905101197</v>
      </c>
      <c r="AL38" s="9">
        <v>4930.6007765314098</v>
      </c>
      <c r="AM38" s="9">
        <v>4364.67977271166</v>
      </c>
      <c r="AN38" s="9">
        <v>1684.9431147391999</v>
      </c>
      <c r="AO38" s="9"/>
      <c r="AP38" s="9">
        <v>904.085337830301</v>
      </c>
      <c r="AQ38" s="9">
        <v>2621.5310767394699</v>
      </c>
      <c r="AR38" s="9">
        <v>6757.5073361002196</v>
      </c>
      <c r="AS38" s="9">
        <v>9039.1993670415304</v>
      </c>
      <c r="AT38" s="9">
        <v>6049.6228874508597</v>
      </c>
      <c r="AU38" s="9">
        <f t="shared" si="25"/>
        <v>1717.445738909169</v>
      </c>
      <c r="AV38" s="9">
        <f t="shared" si="26"/>
        <v>4135.9762593607502</v>
      </c>
      <c r="AW38" s="9">
        <f t="shared" si="27"/>
        <v>2281.6920309413108</v>
      </c>
      <c r="AX38" s="9">
        <v>-450.34277060112203</v>
      </c>
      <c r="AY38" s="9">
        <v>315.313535363771</v>
      </c>
      <c r="AZ38" s="9">
        <v>199.57136317695699</v>
      </c>
      <c r="BA38" s="9">
        <v>20.020993925325001</v>
      </c>
      <c r="BB38" s="9">
        <v>80.054807093567405</v>
      </c>
      <c r="BC38" s="9">
        <v>262.54854140916098</v>
      </c>
      <c r="BD38" s="9">
        <v>212.052231761342</v>
      </c>
      <c r="BE38" s="9">
        <v>734.44905830299103</v>
      </c>
      <c r="BF38" s="9">
        <v>500.94950952579097</v>
      </c>
      <c r="BG38" s="9">
        <v>-309.949315792162</v>
      </c>
      <c r="BH38" s="9">
        <v>-242.15588442801999</v>
      </c>
      <c r="BI38" s="9">
        <v>537.25221789000102</v>
      </c>
      <c r="BJ38" s="9">
        <v>-10.346365330688499</v>
      </c>
      <c r="BK38" s="9">
        <v>-123.984521275601</v>
      </c>
      <c r="BL38" s="10">
        <v>-307.60559593786598</v>
      </c>
      <c r="BM38" s="9" t="s">
        <v>224</v>
      </c>
      <c r="BN38" s="8" t="s">
        <v>224</v>
      </c>
      <c r="BO38" s="11">
        <v>14</v>
      </c>
      <c r="BP38" s="11">
        <v>20</v>
      </c>
      <c r="BQ38" s="8" t="s">
        <v>251</v>
      </c>
      <c r="BR38" s="9">
        <v>454.45045753734502</v>
      </c>
      <c r="BS38" s="9">
        <v>229.653786105085</v>
      </c>
      <c r="BT38" s="5">
        <v>0.50534394298901697</v>
      </c>
      <c r="BU38" s="9">
        <v>71.781769689568904</v>
      </c>
      <c r="BV38" s="5">
        <v>0.15795290443440699</v>
      </c>
      <c r="BW38" s="9">
        <v>75.892580645161303</v>
      </c>
      <c r="BX38" s="9">
        <v>676.56094170545305</v>
      </c>
      <c r="BY38" s="9">
        <v>431.89319469396702</v>
      </c>
      <c r="BZ38" s="5">
        <v>0.63836554561554304</v>
      </c>
      <c r="CA38" s="9">
        <v>367.09118730533902</v>
      </c>
      <c r="CB38" s="5">
        <v>0.542584066972574</v>
      </c>
      <c r="CC38" s="9">
        <v>91.135483870967704</v>
      </c>
      <c r="CD38" s="9">
        <v>705.43918579873798</v>
      </c>
      <c r="CE38" s="9">
        <v>441.00823453446799</v>
      </c>
      <c r="CF38" s="5">
        <v>0.62515414994296603</v>
      </c>
      <c r="CG38" s="9">
        <v>305.61236040394198</v>
      </c>
      <c r="CH38" s="5">
        <v>0.43322282991397798</v>
      </c>
      <c r="CI38" s="9">
        <v>108.055720430108</v>
      </c>
      <c r="CJ38" s="9">
        <v>779.99827694131204</v>
      </c>
      <c r="CK38" s="9">
        <v>486.03816840445199</v>
      </c>
      <c r="CL38" s="5">
        <v>0.62312723344775001</v>
      </c>
      <c r="CM38" s="9">
        <v>326.46508762084699</v>
      </c>
      <c r="CN38" s="5">
        <v>0.41854590871796399</v>
      </c>
      <c r="CO38" s="9">
        <v>126.51814516128999</v>
      </c>
      <c r="CP38" s="9">
        <v>1045.58355365478</v>
      </c>
      <c r="CQ38" s="9">
        <v>664.81820730731999</v>
      </c>
      <c r="CR38" s="5">
        <v>0.63583460641044398</v>
      </c>
      <c r="CS38" s="9">
        <v>502.963676965942</v>
      </c>
      <c r="CT38" s="5">
        <v>0.48103633153740799</v>
      </c>
      <c r="CU38" s="9">
        <v>154.23588172043</v>
      </c>
      <c r="CV38" s="9">
        <v>1247.2135177851401</v>
      </c>
      <c r="CW38" s="9">
        <v>702.77778494456595</v>
      </c>
      <c r="CX38" s="5">
        <v>0.56347832582234303</v>
      </c>
      <c r="CY38" s="9">
        <v>463.399805966803</v>
      </c>
      <c r="CZ38" s="5">
        <v>0.37154809449927201</v>
      </c>
      <c r="DA38" s="9">
        <v>216.384032258064</v>
      </c>
      <c r="DB38" s="9">
        <v>1974.7263825315899</v>
      </c>
      <c r="DC38" s="9">
        <v>1237.4612207150401</v>
      </c>
      <c r="DD38" s="5">
        <v>0.626649459723439</v>
      </c>
      <c r="DE38" s="9">
        <v>883.46544812947002</v>
      </c>
      <c r="DF38" s="5">
        <v>0.44738625864555098</v>
      </c>
      <c r="DG38" s="9">
        <v>311.51741935483898</v>
      </c>
      <c r="DH38" s="9">
        <v>2458.6168280515899</v>
      </c>
      <c r="DI38" s="9">
        <v>1626.03169089825</v>
      </c>
      <c r="DJ38" s="5">
        <v>0.66136035202640697</v>
      </c>
      <c r="DK38" s="9">
        <v>1213.1583930454501</v>
      </c>
      <c r="DL38" s="5">
        <v>0.49343125744683602</v>
      </c>
      <c r="DM38" s="9">
        <v>349.16129032258101</v>
      </c>
      <c r="DN38" s="9">
        <v>2074.72308899277</v>
      </c>
      <c r="DO38" s="9">
        <v>1246.0602945389301</v>
      </c>
      <c r="DP38" s="5">
        <v>0.60059113486024895</v>
      </c>
      <c r="DQ38" s="9">
        <v>827.80542705807102</v>
      </c>
      <c r="DR38" s="5">
        <v>0.39899562088546098</v>
      </c>
      <c r="DS38" s="9">
        <v>359.453225806452</v>
      </c>
      <c r="DT38" s="9">
        <v>1833.1004271441</v>
      </c>
      <c r="DU38" s="9">
        <v>1012.77558605901</v>
      </c>
      <c r="DV38" s="5">
        <v>0.55249323553803997</v>
      </c>
      <c r="DW38" s="9">
        <v>639.52783393862899</v>
      </c>
      <c r="DX38" s="5">
        <v>0.34887768529681101</v>
      </c>
      <c r="DY38" s="9">
        <v>362.69892473118301</v>
      </c>
      <c r="DZ38" s="9">
        <v>2375.1170669737699</v>
      </c>
      <c r="EA38" s="9">
        <v>1504.69363012289</v>
      </c>
      <c r="EB38" s="5">
        <v>0.63352398542614696</v>
      </c>
      <c r="EC38" s="9">
        <v>1079.52070371223</v>
      </c>
      <c r="ED38" s="5">
        <v>0.45451262959753402</v>
      </c>
      <c r="EE38" s="9">
        <v>397.341935483871</v>
      </c>
      <c r="EF38" s="9">
        <v>2438.6644948798098</v>
      </c>
      <c r="EG38" s="9">
        <v>1598.2651182770801</v>
      </c>
      <c r="EH38" s="5">
        <v>0.655385405262911</v>
      </c>
      <c r="EI38" s="9">
        <v>1192.0714777634</v>
      </c>
      <c r="EJ38" s="5">
        <v>0.488821434956002</v>
      </c>
      <c r="EK38" s="9">
        <v>392.77442396313398</v>
      </c>
      <c r="EL38" s="9">
        <v>2388.96498539607</v>
      </c>
      <c r="EM38" s="9">
        <v>1499.20744533946</v>
      </c>
      <c r="EN38" s="5">
        <v>0.62755521931222502</v>
      </c>
      <c r="EO38" s="9">
        <v>1090.8452606025601</v>
      </c>
      <c r="EP38" s="5">
        <v>0.45661835450539601</v>
      </c>
      <c r="EQ38" s="9">
        <v>404.49182795698903</v>
      </c>
      <c r="ER38" s="9">
        <v>2110.1571436179001</v>
      </c>
      <c r="ES38" s="9">
        <v>1203.8551771897201</v>
      </c>
      <c r="ET38" s="5">
        <v>0.57050498861221699</v>
      </c>
      <c r="EU38" s="9">
        <v>797.62780993927902</v>
      </c>
      <c r="EV38" s="5">
        <v>0.37799450735300799</v>
      </c>
      <c r="EW38" s="9">
        <v>405.90698924731203</v>
      </c>
      <c r="EX38" s="9">
        <v>1744.67472806719</v>
      </c>
      <c r="EY38" s="9">
        <v>1151.1132221487501</v>
      </c>
      <c r="EZ38" s="5">
        <v>0.65978672335329303</v>
      </c>
      <c r="FA38" s="9">
        <v>889.852620732888</v>
      </c>
      <c r="FB38" s="5">
        <v>0.51003926773141095</v>
      </c>
      <c r="FC38" s="9">
        <v>273.63655913978499</v>
      </c>
      <c r="FD38" s="8">
        <v>1131.0113992428001</v>
      </c>
      <c r="FE38" s="8">
        <v>661.54698079905199</v>
      </c>
      <c r="FF38" s="5">
        <v>0.58491628045654698</v>
      </c>
      <c r="FG38" s="8">
        <v>438.87295699490801</v>
      </c>
      <c r="FH38" s="5">
        <v>0.38803583879767201</v>
      </c>
      <c r="FI38" s="8">
        <v>167.02806451612901</v>
      </c>
      <c r="FJ38" s="8">
        <v>1485.43746274005</v>
      </c>
      <c r="FK38" s="8">
        <v>927.04640293891998</v>
      </c>
      <c r="FL38" s="5">
        <v>0.62408982282490899</v>
      </c>
      <c r="FM38" s="8">
        <v>632.07744802478896</v>
      </c>
      <c r="FN38" s="5">
        <v>0.425516027351871</v>
      </c>
      <c r="FO38" s="8">
        <v>234.573865591398</v>
      </c>
      <c r="FP38" s="8">
        <v>2292.7970714399198</v>
      </c>
      <c r="FQ38" s="8">
        <v>1367.59599225189</v>
      </c>
      <c r="FR38" s="5">
        <v>0.59647493853130595</v>
      </c>
      <c r="FS38" s="8">
        <v>966.363482932745</v>
      </c>
      <c r="FT38" s="5">
        <v>0.42147798205527598</v>
      </c>
      <c r="FU38" s="8">
        <v>370.61991397849499</v>
      </c>
      <c r="FV38" s="8">
        <v>4433.3432105831698</v>
      </c>
      <c r="FW38" s="8">
        <v>2863.4929116132898</v>
      </c>
      <c r="FX38" s="5">
        <v>0.64589921772300896</v>
      </c>
      <c r="FY38" s="8">
        <v>2096.62384117492</v>
      </c>
      <c r="FZ38" s="5">
        <v>0.47292161729547699</v>
      </c>
      <c r="GA38" s="8">
        <v>660.67870967741896</v>
      </c>
      <c r="GB38" s="8">
        <v>3907.8235161368698</v>
      </c>
      <c r="GC38" s="8">
        <v>2258.8358805979401</v>
      </c>
      <c r="GD38" s="5">
        <v>0.57802914365767899</v>
      </c>
      <c r="GE38" s="8">
        <v>1467.3332609966999</v>
      </c>
      <c r="GF38" s="5">
        <v>0.37548606147067098</v>
      </c>
      <c r="GG38" s="8">
        <v>722.15215053763404</v>
      </c>
      <c r="GH38" s="8">
        <v>4813.7815618535897</v>
      </c>
      <c r="GI38" s="8">
        <v>3102.9587483999599</v>
      </c>
      <c r="GJ38" s="5">
        <v>0.64459899323000103</v>
      </c>
      <c r="GK38" s="8">
        <v>2271.5921814756398</v>
      </c>
      <c r="GL38" s="5">
        <v>0.47189349003217801</v>
      </c>
      <c r="GM38" s="8">
        <v>790.11635944700504</v>
      </c>
      <c r="GN38" s="8">
        <v>4499.1221290139702</v>
      </c>
      <c r="GO38" s="8">
        <v>2703.0626225291799</v>
      </c>
      <c r="GP38" s="5">
        <v>0.60079778788347304</v>
      </c>
      <c r="GQ38" s="8">
        <v>1888.4730705418399</v>
      </c>
      <c r="GR38" s="5">
        <v>0.41974256674728699</v>
      </c>
      <c r="GS38" s="8">
        <v>810.39881720430105</v>
      </c>
      <c r="GT38" s="8">
        <v>1744.67472806719</v>
      </c>
      <c r="GU38" s="8">
        <v>1151.1132221487501</v>
      </c>
      <c r="GV38" s="5">
        <v>0.65978672335329303</v>
      </c>
      <c r="GW38" s="8">
        <v>889.852620732888</v>
      </c>
      <c r="GX38" s="5">
        <v>0.51003926773141095</v>
      </c>
      <c r="GY38" s="8">
        <v>273.63655913978499</v>
      </c>
      <c r="GZ38" s="4"/>
    </row>
    <row r="39" spans="1:208" s="12" customFormat="1" x14ac:dyDescent="0.25">
      <c r="A39" s="8" t="s">
        <v>220</v>
      </c>
      <c r="B39" s="8" t="s">
        <v>273</v>
      </c>
      <c r="C39" s="8" t="s">
        <v>274</v>
      </c>
      <c r="D39" s="34" t="s">
        <v>236</v>
      </c>
      <c r="E39" s="8"/>
      <c r="F39" s="9">
        <v>4908.6792002222501</v>
      </c>
      <c r="G39" s="9">
        <v>4328.8920237104503</v>
      </c>
      <c r="H39" s="9">
        <v>3599.8985765182601</v>
      </c>
      <c r="I39" s="9">
        <v>3462.0298269393702</v>
      </c>
      <c r="J39" s="9">
        <v>3317.1592430088299</v>
      </c>
      <c r="K39" s="9">
        <v>2957.2117378457701</v>
      </c>
      <c r="L39" s="9">
        <v>3019.79757914637</v>
      </c>
      <c r="M39" s="9">
        <v>2977.3818211388998</v>
      </c>
      <c r="N39" s="9">
        <v>3480.51757978571</v>
      </c>
      <c r="O39" s="9">
        <v>3280.4271218131698</v>
      </c>
      <c r="P39" s="9">
        <v>3065.4667160077202</v>
      </c>
      <c r="Q39" s="9">
        <v>2881.3883579581802</v>
      </c>
      <c r="R39" s="9">
        <v>2912.4310271437498</v>
      </c>
      <c r="S39" s="9">
        <v>2431.0346234590102</v>
      </c>
      <c r="T39" s="9">
        <v>2286.2023962823901</v>
      </c>
      <c r="U39" s="9">
        <v>2055.7815508519702</v>
      </c>
      <c r="V39" s="9">
        <v>2269.1679857160998</v>
      </c>
      <c r="W39" s="9">
        <v>1997.95972191643</v>
      </c>
      <c r="X39" s="9">
        <v>2392.41604383198</v>
      </c>
      <c r="Y39" s="9">
        <v>1996.7209021839001</v>
      </c>
      <c r="Z39" s="9">
        <v>2126.3779067955502</v>
      </c>
      <c r="AA39" s="9">
        <v>1817.73894049557</v>
      </c>
      <c r="AB39" s="9">
        <v>1093.73395355192</v>
      </c>
      <c r="AC39" s="9">
        <v>9237.5712239327004</v>
      </c>
      <c r="AD39" s="9">
        <v>7061.9284034576303</v>
      </c>
      <c r="AE39" s="9">
        <v>6274.3709808546</v>
      </c>
      <c r="AF39" s="9">
        <v>5997.1794002852703</v>
      </c>
      <c r="AG39" s="9">
        <v>6760.9447015988699</v>
      </c>
      <c r="AH39" s="9">
        <v>5946.8550739659004</v>
      </c>
      <c r="AI39" s="9">
        <v>5343.4656506027604</v>
      </c>
      <c r="AJ39" s="9">
        <v>4341.9839471343503</v>
      </c>
      <c r="AK39" s="9">
        <v>4267.1277076325296</v>
      </c>
      <c r="AL39" s="9">
        <v>4389.1369460158803</v>
      </c>
      <c r="AM39" s="9">
        <v>3944.1168472911199</v>
      </c>
      <c r="AN39" s="9">
        <v>1093.73395355192</v>
      </c>
      <c r="AO39" s="9">
        <v>16299.4996273903</v>
      </c>
      <c r="AP39" s="9">
        <v>12271.550381139899</v>
      </c>
      <c r="AQ39" s="9">
        <v>12707.799775564799</v>
      </c>
      <c r="AR39" s="9">
        <v>9685.4495977371098</v>
      </c>
      <c r="AS39" s="9">
        <v>8656.2646536484099</v>
      </c>
      <c r="AT39" s="9">
        <v>5037.8508008430399</v>
      </c>
      <c r="AU39" s="9">
        <f t="shared" si="25"/>
        <v>436.24939442489995</v>
      </c>
      <c r="AV39" s="9">
        <f t="shared" si="26"/>
        <v>-3022.3501778276895</v>
      </c>
      <c r="AW39" s="9">
        <f t="shared" si="27"/>
        <v>-1029.1849440886999</v>
      </c>
      <c r="AX39" s="9">
        <v>-42.415758007469798</v>
      </c>
      <c r="AY39" s="9">
        <v>503.13575864680797</v>
      </c>
      <c r="AZ39" s="9">
        <v>-200.09045797254001</v>
      </c>
      <c r="BA39" s="9">
        <v>-214.96040580545099</v>
      </c>
      <c r="BB39" s="9">
        <v>-184.07835804953299</v>
      </c>
      <c r="BC39" s="9">
        <v>31.0426691855637</v>
      </c>
      <c r="BD39" s="9">
        <v>-481.39640368473198</v>
      </c>
      <c r="BE39" s="9">
        <v>-144.832227176629</v>
      </c>
      <c r="BF39" s="9">
        <v>-230.42084543042</v>
      </c>
      <c r="BG39" s="9">
        <v>213.386434864134</v>
      </c>
      <c r="BH39" s="9">
        <v>-271.208263799669</v>
      </c>
      <c r="BI39" s="9">
        <v>394.45632191554699</v>
      </c>
      <c r="BJ39" s="9">
        <v>-395.69514164807799</v>
      </c>
      <c r="BK39" s="9">
        <v>129.65700461165201</v>
      </c>
      <c r="BL39" s="10">
        <v>-308.63896629998499</v>
      </c>
      <c r="BM39" s="9" t="s">
        <v>224</v>
      </c>
      <c r="BN39" s="8" t="s">
        <v>224</v>
      </c>
      <c r="BO39" s="11">
        <v>13</v>
      </c>
      <c r="BP39" s="11">
        <v>21</v>
      </c>
      <c r="BQ39" s="8" t="s">
        <v>251</v>
      </c>
      <c r="BR39" s="9">
        <v>3457.9962364419898</v>
      </c>
      <c r="BS39" s="9">
        <v>1749.8858432193199</v>
      </c>
      <c r="BT39" s="5">
        <v>0.50604041287789803</v>
      </c>
      <c r="BU39" s="9">
        <v>1071.2633800905701</v>
      </c>
      <c r="BV39" s="5">
        <v>0.30979310179724601</v>
      </c>
      <c r="BW39" s="9">
        <v>583.828666666667</v>
      </c>
      <c r="BX39" s="9">
        <v>3512.0972571571301</v>
      </c>
      <c r="BY39" s="9">
        <v>1927.03817696244</v>
      </c>
      <c r="BZ39" s="5">
        <v>0.54868588078972402</v>
      </c>
      <c r="CA39" s="9">
        <v>1288.7792935278901</v>
      </c>
      <c r="CB39" s="5">
        <v>0.366954329326032</v>
      </c>
      <c r="CC39" s="9">
        <v>549.70537634408595</v>
      </c>
      <c r="CD39" s="9">
        <v>3352.2474565493399</v>
      </c>
      <c r="CE39" s="9">
        <v>2008.82648366118</v>
      </c>
      <c r="CF39" s="5">
        <v>0.59924767180790905</v>
      </c>
      <c r="CG39" s="9">
        <v>1367.3372943101899</v>
      </c>
      <c r="CH39" s="5">
        <v>0.40788674226265798</v>
      </c>
      <c r="CI39" s="9">
        <v>539.41274193548395</v>
      </c>
      <c r="CJ39" s="9">
        <v>3325.67465609179</v>
      </c>
      <c r="CK39" s="9">
        <v>1527.8671647200099</v>
      </c>
      <c r="CL39" s="5">
        <v>0.45941570439590401</v>
      </c>
      <c r="CM39" s="9">
        <v>851.334053816611</v>
      </c>
      <c r="CN39" s="5">
        <v>0.255988375849449</v>
      </c>
      <c r="CO39" s="9">
        <v>544.75202764976996</v>
      </c>
      <c r="CP39" s="9">
        <v>3341.8300675160199</v>
      </c>
      <c r="CQ39" s="9">
        <v>1679.5908348937501</v>
      </c>
      <c r="CR39" s="5">
        <v>0.50259612277119403</v>
      </c>
      <c r="CS39" s="9">
        <v>1135.16589942</v>
      </c>
      <c r="CT39" s="5">
        <v>0.33968390866258602</v>
      </c>
      <c r="CU39" s="9">
        <v>524.67432258064503</v>
      </c>
      <c r="CV39" s="9">
        <v>2648.1575680630599</v>
      </c>
      <c r="CW39" s="9">
        <v>1434.8571063857901</v>
      </c>
      <c r="CX39" s="5">
        <v>0.54183222467207104</v>
      </c>
      <c r="CY39" s="9">
        <v>975.292375911975</v>
      </c>
      <c r="CZ39" s="5">
        <v>0.368290915795215</v>
      </c>
      <c r="DA39" s="9">
        <v>461.759569892473</v>
      </c>
      <c r="DB39" s="9">
        <v>2483.7826467065702</v>
      </c>
      <c r="DC39" s="9">
        <v>1317.8059788727601</v>
      </c>
      <c r="DD39" s="5">
        <v>0.53056412992502999</v>
      </c>
      <c r="DE39" s="9">
        <v>836.59854521190005</v>
      </c>
      <c r="DF39" s="5">
        <v>0.336824378059492</v>
      </c>
      <c r="DG39" s="9">
        <v>476.93268817204302</v>
      </c>
      <c r="DH39" s="9">
        <v>2227.6350815609098</v>
      </c>
      <c r="DI39" s="9">
        <v>1129.66978372009</v>
      </c>
      <c r="DJ39" s="5">
        <v>0.50711617583636304</v>
      </c>
      <c r="DK39" s="9">
        <v>624.22596966030301</v>
      </c>
      <c r="DL39" s="5">
        <v>0.28021913231089302</v>
      </c>
      <c r="DM39" s="9">
        <v>493.50080645161302</v>
      </c>
      <c r="DN39" s="9">
        <v>2398.79764819914</v>
      </c>
      <c r="DO39" s="9">
        <v>1199.65279296929</v>
      </c>
      <c r="DP39" s="5">
        <v>0.50010587340283397</v>
      </c>
      <c r="DQ39" s="9">
        <v>671.78580765368201</v>
      </c>
      <c r="DR39" s="5">
        <v>0.28005105314239997</v>
      </c>
      <c r="DS39" s="9">
        <v>467.013408602151</v>
      </c>
      <c r="DT39" s="9">
        <v>2027.58774831555</v>
      </c>
      <c r="DU39" s="9">
        <v>897.99031250674102</v>
      </c>
      <c r="DV39" s="5">
        <v>0.442886041924824</v>
      </c>
      <c r="DW39" s="9">
        <v>469.34731166097299</v>
      </c>
      <c r="DX39" s="5">
        <v>0.231480640998591</v>
      </c>
      <c r="DY39" s="9">
        <v>446.13548387096802</v>
      </c>
      <c r="DZ39" s="9">
        <v>2359.1369224496402</v>
      </c>
      <c r="EA39" s="9">
        <v>1234.92710009441</v>
      </c>
      <c r="EB39" s="5">
        <v>0.52346563200414198</v>
      </c>
      <c r="EC39" s="9">
        <v>754.26149646865304</v>
      </c>
      <c r="ED39" s="5">
        <v>0.31971925380467398</v>
      </c>
      <c r="EE39" s="9">
        <v>472.658602150538</v>
      </c>
      <c r="EF39" s="9">
        <v>2034.279025582</v>
      </c>
      <c r="EG39" s="9">
        <v>976.41027998357299</v>
      </c>
      <c r="EH39" s="5">
        <v>0.47997854163797699</v>
      </c>
      <c r="EI39" s="9">
        <v>479.09461944138701</v>
      </c>
      <c r="EJ39" s="5">
        <v>0.235510769868121</v>
      </c>
      <c r="EK39" s="9">
        <v>480.47097926267298</v>
      </c>
      <c r="EL39" s="9">
        <v>2105.0916137474501</v>
      </c>
      <c r="EM39" s="9">
        <v>1058.0146747548899</v>
      </c>
      <c r="EN39" s="5">
        <v>0.50259792393141001</v>
      </c>
      <c r="EO39" s="9">
        <v>589.25531224026099</v>
      </c>
      <c r="EP39" s="5">
        <v>0.27991908209224098</v>
      </c>
      <c r="EQ39" s="9">
        <v>470.60091397849499</v>
      </c>
      <c r="ER39" s="9">
        <v>1763.8276475396699</v>
      </c>
      <c r="ES39" s="9">
        <v>882.15472635948595</v>
      </c>
      <c r="ET39" s="5">
        <v>0.50013657943846401</v>
      </c>
      <c r="EU39" s="9">
        <v>451.18993286952002</v>
      </c>
      <c r="EV39" s="5">
        <v>0.25580159915220402</v>
      </c>
      <c r="EW39" s="9">
        <v>440.23817204301099</v>
      </c>
      <c r="EX39" s="9">
        <v>1057.22773872226</v>
      </c>
      <c r="EY39" s="9">
        <v>525.79203245651195</v>
      </c>
      <c r="EZ39" s="5">
        <v>0.49733090913029798</v>
      </c>
      <c r="FA39" s="9">
        <v>286.684749692352</v>
      </c>
      <c r="FB39" s="5">
        <v>0.271166503859264</v>
      </c>
      <c r="FC39" s="9">
        <v>261.52698924731197</v>
      </c>
      <c r="FD39" s="8">
        <v>6970.0934935991299</v>
      </c>
      <c r="FE39" s="8">
        <v>3676.9240201817602</v>
      </c>
      <c r="FF39" s="5">
        <v>0.52752865130982896</v>
      </c>
      <c r="FG39" s="8">
        <v>2360.04267361846</v>
      </c>
      <c r="FH39" s="5">
        <v>0.33859555482085901</v>
      </c>
      <c r="FI39" s="8">
        <v>1133.5340430107501</v>
      </c>
      <c r="FJ39" s="8">
        <v>6677.9221126411303</v>
      </c>
      <c r="FK39" s="8">
        <v>3536.6936483811901</v>
      </c>
      <c r="FL39" s="5">
        <v>0.52960989791814495</v>
      </c>
      <c r="FM39" s="8">
        <v>2218.6713481268098</v>
      </c>
      <c r="FN39" s="5">
        <v>0.33223977619129702</v>
      </c>
      <c r="FO39" s="8">
        <v>1084.16476958525</v>
      </c>
      <c r="FP39" s="8">
        <v>5989.9876355790802</v>
      </c>
      <c r="FQ39" s="8">
        <v>3114.4479412795399</v>
      </c>
      <c r="FR39" s="5">
        <v>0.51994229884223297</v>
      </c>
      <c r="FS39" s="8">
        <v>2110.4582753319701</v>
      </c>
      <c r="FT39" s="5">
        <v>0.35233099026721798</v>
      </c>
      <c r="FU39" s="8">
        <v>986.43389247311802</v>
      </c>
      <c r="FV39" s="8">
        <v>4711.41772826748</v>
      </c>
      <c r="FW39" s="8">
        <v>2447.4757625928601</v>
      </c>
      <c r="FX39" s="5">
        <v>0.51947755511224003</v>
      </c>
      <c r="FY39" s="8">
        <v>1460.8245148722001</v>
      </c>
      <c r="FZ39" s="5">
        <v>0.31006049540196201</v>
      </c>
      <c r="GA39" s="8">
        <v>970.43349462365597</v>
      </c>
      <c r="GB39" s="8">
        <v>4426.38539651469</v>
      </c>
      <c r="GC39" s="8">
        <v>2097.6431054760401</v>
      </c>
      <c r="GD39" s="5">
        <v>0.47389527064853099</v>
      </c>
      <c r="GE39" s="8">
        <v>1141.13311931466</v>
      </c>
      <c r="GF39" s="5">
        <v>0.257802476985663</v>
      </c>
      <c r="GG39" s="8">
        <v>913.14889247311805</v>
      </c>
      <c r="GH39" s="8">
        <v>4393.4159480316403</v>
      </c>
      <c r="GI39" s="8">
        <v>2211.33738007798</v>
      </c>
      <c r="GJ39" s="5">
        <v>0.50332984771649403</v>
      </c>
      <c r="GK39" s="8">
        <v>1233.35611591004</v>
      </c>
      <c r="GL39" s="5">
        <v>0.28072828307153902</v>
      </c>
      <c r="GM39" s="8">
        <v>953.12958141320996</v>
      </c>
      <c r="GN39" s="8">
        <v>3868.9192612871202</v>
      </c>
      <c r="GO39" s="8">
        <v>1940.16940111438</v>
      </c>
      <c r="GP39" s="5">
        <v>0.50147580502078404</v>
      </c>
      <c r="GQ39" s="8">
        <v>1040.44524510978</v>
      </c>
      <c r="GR39" s="5">
        <v>0.26892400043614301</v>
      </c>
      <c r="GS39" s="8">
        <v>910.83908602150495</v>
      </c>
      <c r="GT39" s="8">
        <v>1057.22773872226</v>
      </c>
      <c r="GU39" s="8">
        <v>525.79203245651195</v>
      </c>
      <c r="GV39" s="5">
        <v>0.49733090913029798</v>
      </c>
      <c r="GW39" s="8">
        <v>286.684749692352</v>
      </c>
      <c r="GX39" s="5">
        <v>0.271166503859264</v>
      </c>
      <c r="GY39" s="8">
        <v>261.52698924731197</v>
      </c>
      <c r="GZ39" s="4"/>
    </row>
    <row r="40" spans="1:208" s="12" customFormat="1" x14ac:dyDescent="0.25">
      <c r="A40" s="8" t="s">
        <v>220</v>
      </c>
      <c r="B40" s="8" t="s">
        <v>275</v>
      </c>
      <c r="C40" s="8" t="s">
        <v>276</v>
      </c>
      <c r="D40" s="34" t="s">
        <v>254</v>
      </c>
      <c r="E40" s="8"/>
      <c r="F40" s="9">
        <v>2867.5565818118198</v>
      </c>
      <c r="G40" s="9">
        <v>2627.7253147182801</v>
      </c>
      <c r="H40" s="9">
        <v>2877.5016531101401</v>
      </c>
      <c r="I40" s="9">
        <v>2403.4059360546298</v>
      </c>
      <c r="J40" s="9">
        <v>2909.2331457625601</v>
      </c>
      <c r="K40" s="9">
        <v>3055.8646662091801</v>
      </c>
      <c r="L40" s="9">
        <v>3041.21491905331</v>
      </c>
      <c r="M40" s="9">
        <v>2760.47771154558</v>
      </c>
      <c r="N40" s="9">
        <v>2265.3238894516198</v>
      </c>
      <c r="O40" s="9">
        <v>2279.0257758057901</v>
      </c>
      <c r="P40" s="9">
        <v>2022.4752507831899</v>
      </c>
      <c r="Q40" s="9">
        <v>1912.5399827162901</v>
      </c>
      <c r="R40" s="9">
        <v>2425.6715631765401</v>
      </c>
      <c r="S40" s="9">
        <v>2016.7427706788001</v>
      </c>
      <c r="T40" s="9">
        <v>2134.5961129847601</v>
      </c>
      <c r="U40" s="9">
        <v>2017.58053236353</v>
      </c>
      <c r="V40" s="9">
        <v>2067.7847563333798</v>
      </c>
      <c r="W40" s="9">
        <v>2058.3480437824501</v>
      </c>
      <c r="X40" s="9">
        <v>2190.8838563108402</v>
      </c>
      <c r="Y40" s="9">
        <v>2111.7782972765199</v>
      </c>
      <c r="Z40" s="9">
        <v>1955.63943307417</v>
      </c>
      <c r="AA40" s="9">
        <v>2059.1491953063</v>
      </c>
      <c r="AB40" s="9">
        <v>1306.68263714721</v>
      </c>
      <c r="AC40" s="9">
        <v>5495.2818965301003</v>
      </c>
      <c r="AD40" s="9">
        <v>5280.9075891647699</v>
      </c>
      <c r="AE40" s="9">
        <v>5965.0978119717402</v>
      </c>
      <c r="AF40" s="9">
        <v>5801.69263059889</v>
      </c>
      <c r="AG40" s="9">
        <v>4544.3496652574104</v>
      </c>
      <c r="AH40" s="9">
        <v>3935.01523349948</v>
      </c>
      <c r="AI40" s="9">
        <v>4442.4143338553304</v>
      </c>
      <c r="AJ40" s="9">
        <v>4152.1766453482996</v>
      </c>
      <c r="AK40" s="9">
        <v>4126.1328001158299</v>
      </c>
      <c r="AL40" s="9">
        <v>4302.6621535873601</v>
      </c>
      <c r="AM40" s="9">
        <v>4014.7886283804701</v>
      </c>
      <c r="AN40" s="9">
        <v>1306.68263714721</v>
      </c>
      <c r="AO40" s="9">
        <v>10776.1894856949</v>
      </c>
      <c r="AP40" s="9">
        <v>11766.7904425706</v>
      </c>
      <c r="AQ40" s="9">
        <v>8479.3648987568995</v>
      </c>
      <c r="AR40" s="9">
        <v>8594.5909792036291</v>
      </c>
      <c r="AS40" s="9">
        <v>8428.7949537031891</v>
      </c>
      <c r="AT40" s="9">
        <v>5321.4712655276899</v>
      </c>
      <c r="AU40" s="9">
        <f t="shared" si="25"/>
        <v>-3287.4255438137006</v>
      </c>
      <c r="AV40" s="9">
        <f t="shared" si="26"/>
        <v>115.22608044672961</v>
      </c>
      <c r="AW40" s="9">
        <f t="shared" si="27"/>
        <v>-165.79602550044001</v>
      </c>
      <c r="AX40" s="9">
        <v>-280.73720750772202</v>
      </c>
      <c r="AY40" s="9">
        <v>-495.15382209396603</v>
      </c>
      <c r="AZ40" s="9">
        <v>13.7018863541748</v>
      </c>
      <c r="BA40" s="9">
        <v>-256.550525022599</v>
      </c>
      <c r="BB40" s="9">
        <v>-109.93526806690301</v>
      </c>
      <c r="BC40" s="9">
        <v>513.13158046024398</v>
      </c>
      <c r="BD40" s="9">
        <v>-408.928792497735</v>
      </c>
      <c r="BE40" s="9">
        <v>117.853342305965</v>
      </c>
      <c r="BF40" s="9">
        <v>-117.01558062123399</v>
      </c>
      <c r="BG40" s="9">
        <v>50.204223969851</v>
      </c>
      <c r="BH40" s="9">
        <v>-9.4367125509293093</v>
      </c>
      <c r="BI40" s="9">
        <v>132.53581252838799</v>
      </c>
      <c r="BJ40" s="9">
        <v>-79.105559034322098</v>
      </c>
      <c r="BK40" s="9">
        <v>-156.138864202349</v>
      </c>
      <c r="BL40" s="10">
        <v>103.509762232135</v>
      </c>
      <c r="BM40" s="9" t="s">
        <v>224</v>
      </c>
      <c r="BN40" s="8" t="s">
        <v>224</v>
      </c>
      <c r="BO40" s="11">
        <v>17</v>
      </c>
      <c r="BP40" s="11">
        <v>22</v>
      </c>
      <c r="BQ40" s="8" t="s">
        <v>251</v>
      </c>
      <c r="BR40" s="9">
        <v>2264.9913596986999</v>
      </c>
      <c r="BS40" s="9">
        <v>1240.3886008679999</v>
      </c>
      <c r="BT40" s="5">
        <v>0.54763502543029996</v>
      </c>
      <c r="BU40" s="9">
        <v>800.110470679885</v>
      </c>
      <c r="BV40" s="5">
        <v>0.35325100347681698</v>
      </c>
      <c r="BW40" s="9">
        <v>343.41141935483898</v>
      </c>
      <c r="BX40" s="9">
        <v>2285.1417378198998</v>
      </c>
      <c r="BY40" s="9">
        <v>1344.14187680753</v>
      </c>
      <c r="BZ40" s="5">
        <v>0.58820941150454897</v>
      </c>
      <c r="CA40" s="9">
        <v>964.44079743716497</v>
      </c>
      <c r="CB40" s="5">
        <v>0.42204856769946802</v>
      </c>
      <c r="CC40" s="9">
        <v>306.61888172043001</v>
      </c>
      <c r="CD40" s="9">
        <v>2033.3900085489199</v>
      </c>
      <c r="CE40" s="9">
        <v>1176.14708560237</v>
      </c>
      <c r="CF40" s="5">
        <v>0.57841687067288206</v>
      </c>
      <c r="CG40" s="9">
        <v>813.197796421151</v>
      </c>
      <c r="CH40" s="5">
        <v>0.39992219544811702</v>
      </c>
      <c r="CI40" s="9">
        <v>298.544989247312</v>
      </c>
      <c r="CJ40" s="9">
        <v>1932.81611188941</v>
      </c>
      <c r="CK40" s="9">
        <v>1071.46128421914</v>
      </c>
      <c r="CL40" s="5">
        <v>0.55435241750532604</v>
      </c>
      <c r="CM40" s="9">
        <v>677.16456216308495</v>
      </c>
      <c r="CN40" s="5">
        <v>0.35035126104217301</v>
      </c>
      <c r="CO40" s="9">
        <v>295.961255760369</v>
      </c>
      <c r="CP40" s="9">
        <v>2457.38692784671</v>
      </c>
      <c r="CQ40" s="9">
        <v>1475.15573468052</v>
      </c>
      <c r="CR40" s="5">
        <v>0.60029445015935301</v>
      </c>
      <c r="CS40" s="9">
        <v>1072.4858306702699</v>
      </c>
      <c r="CT40" s="5">
        <v>0.43643344013799101</v>
      </c>
      <c r="CU40" s="9">
        <v>352.62033333333301</v>
      </c>
      <c r="CV40" s="9">
        <v>2048.5134556081598</v>
      </c>
      <c r="CW40" s="9">
        <v>1075.8499679230399</v>
      </c>
      <c r="CX40" s="5">
        <v>0.52518569745183696</v>
      </c>
      <c r="CY40" s="9">
        <v>736.38486886068199</v>
      </c>
      <c r="CZ40" s="5">
        <v>0.35947280055432501</v>
      </c>
      <c r="DA40" s="9">
        <v>306.50793548387099</v>
      </c>
      <c r="DB40" s="9">
        <v>2158.0428558631002</v>
      </c>
      <c r="DC40" s="9">
        <v>1352.1144585378199</v>
      </c>
      <c r="DD40" s="5">
        <v>0.62654662064023103</v>
      </c>
      <c r="DE40" s="9">
        <v>1047.6975978591399</v>
      </c>
      <c r="DF40" s="5">
        <v>0.485485075058955</v>
      </c>
      <c r="DG40" s="9">
        <v>273.51875268817201</v>
      </c>
      <c r="DH40" s="9">
        <v>2037.1426100219101</v>
      </c>
      <c r="DI40" s="9">
        <v>1214.9462503811101</v>
      </c>
      <c r="DJ40" s="5">
        <v>0.59639724995396304</v>
      </c>
      <c r="DK40" s="9">
        <v>896.572003828123</v>
      </c>
      <c r="DL40" s="5">
        <v>0.44011253773660902</v>
      </c>
      <c r="DM40" s="9">
        <v>281.55944700460799</v>
      </c>
      <c r="DN40" s="9">
        <v>2070.7110278596301</v>
      </c>
      <c r="DO40" s="9">
        <v>1232.84274724633</v>
      </c>
      <c r="DP40" s="5">
        <v>0.59537170114975002</v>
      </c>
      <c r="DQ40" s="9">
        <v>895.45351139886304</v>
      </c>
      <c r="DR40" s="5">
        <v>0.43243769862202402</v>
      </c>
      <c r="DS40" s="9">
        <v>273.34047311827999</v>
      </c>
      <c r="DT40" s="9">
        <v>2039.9422542433099</v>
      </c>
      <c r="DU40" s="9">
        <v>1128.32601702599</v>
      </c>
      <c r="DV40" s="5">
        <v>0.55311664566923002</v>
      </c>
      <c r="DW40" s="9">
        <v>818.80385285790203</v>
      </c>
      <c r="DX40" s="5">
        <v>0.40138579960030601</v>
      </c>
      <c r="DY40" s="9">
        <v>293.61038709677399</v>
      </c>
      <c r="DZ40" s="9">
        <v>2174.6100095368001</v>
      </c>
      <c r="EA40" s="9">
        <v>1261.3562476032</v>
      </c>
      <c r="EB40" s="5">
        <v>0.58003791119855796</v>
      </c>
      <c r="EC40" s="9">
        <v>921.90630142989096</v>
      </c>
      <c r="ED40" s="5">
        <v>0.42394098131934099</v>
      </c>
      <c r="EE40" s="9">
        <v>304.06381720430102</v>
      </c>
      <c r="EF40" s="9">
        <v>2107.99943160558</v>
      </c>
      <c r="EG40" s="9">
        <v>1234.87292549638</v>
      </c>
      <c r="EH40" s="5">
        <v>0.585803253540643</v>
      </c>
      <c r="EI40" s="9">
        <v>900.96224757645905</v>
      </c>
      <c r="EJ40" s="5">
        <v>0.42740156096258097</v>
      </c>
      <c r="EK40" s="9">
        <v>299.09921658986201</v>
      </c>
      <c r="EL40" s="9">
        <v>1959.1079613721899</v>
      </c>
      <c r="EM40" s="9">
        <v>1102.8024921337401</v>
      </c>
      <c r="EN40" s="5">
        <v>0.562910525544146</v>
      </c>
      <c r="EO40" s="9">
        <v>818.35988192642799</v>
      </c>
      <c r="EP40" s="5">
        <v>0.41772066576322497</v>
      </c>
      <c r="EQ40" s="9">
        <v>270.21137634408598</v>
      </c>
      <c r="ER40" s="9">
        <v>2064.8783938411998</v>
      </c>
      <c r="ES40" s="9">
        <v>1215.31783325844</v>
      </c>
      <c r="ET40" s="5">
        <v>0.58856629856911102</v>
      </c>
      <c r="EU40" s="9">
        <v>927.06888927582895</v>
      </c>
      <c r="EV40" s="5">
        <v>0.44897021153446498</v>
      </c>
      <c r="EW40" s="9">
        <v>272.14290322580598</v>
      </c>
      <c r="EX40" s="9">
        <v>1307.3823811552199</v>
      </c>
      <c r="EY40" s="9">
        <v>772.68908678364505</v>
      </c>
      <c r="EZ40" s="5">
        <v>0.59101996318849404</v>
      </c>
      <c r="FA40" s="9">
        <v>543.16158855160302</v>
      </c>
      <c r="FB40" s="5">
        <v>0.41545732631922</v>
      </c>
      <c r="FC40" s="9">
        <v>169.317096774194</v>
      </c>
      <c r="FD40" s="8">
        <v>4550.1330975186002</v>
      </c>
      <c r="FE40" s="8">
        <v>2584.5304776755302</v>
      </c>
      <c r="FF40" s="5">
        <v>0.56801206080872602</v>
      </c>
      <c r="FG40" s="8">
        <v>1764.5512681170501</v>
      </c>
      <c r="FH40" s="5">
        <v>0.387802121454281</v>
      </c>
      <c r="FI40" s="8">
        <v>650.03030107526899</v>
      </c>
      <c r="FJ40" s="8">
        <v>3966.2061204383399</v>
      </c>
      <c r="FK40" s="8">
        <v>2247.6083698215102</v>
      </c>
      <c r="FL40" s="5">
        <v>0.56668975377737396</v>
      </c>
      <c r="FM40" s="8">
        <v>1490.3623585842399</v>
      </c>
      <c r="FN40" s="5">
        <v>0.37576523088505698</v>
      </c>
      <c r="FO40" s="8">
        <v>594.50624500768004</v>
      </c>
      <c r="FP40" s="8">
        <v>4505.9003834548703</v>
      </c>
      <c r="FQ40" s="8">
        <v>2551.0057026035602</v>
      </c>
      <c r="FR40" s="5">
        <v>0.56614782518729301</v>
      </c>
      <c r="FS40" s="8">
        <v>1808.8706995309501</v>
      </c>
      <c r="FT40" s="5">
        <v>0.40144489349407497</v>
      </c>
      <c r="FU40" s="8">
        <v>659.128268817204</v>
      </c>
      <c r="FV40" s="8">
        <v>4195.1854658850098</v>
      </c>
      <c r="FW40" s="8">
        <v>2567.0607089189298</v>
      </c>
      <c r="FX40" s="5">
        <v>0.611906369764603</v>
      </c>
      <c r="FY40" s="8">
        <v>1944.2696016872601</v>
      </c>
      <c r="FZ40" s="5">
        <v>0.46345259762600299</v>
      </c>
      <c r="GA40" s="8">
        <v>555.07819969278</v>
      </c>
      <c r="GB40" s="8">
        <v>4110.6532821029396</v>
      </c>
      <c r="GC40" s="8">
        <v>2361.16876427232</v>
      </c>
      <c r="GD40" s="5">
        <v>0.574402315698197</v>
      </c>
      <c r="GE40" s="8">
        <v>1714.25736425677</v>
      </c>
      <c r="GF40" s="5">
        <v>0.41702796285941701</v>
      </c>
      <c r="GG40" s="8">
        <v>566.95086021505404</v>
      </c>
      <c r="GH40" s="8">
        <v>4282.6094411423801</v>
      </c>
      <c r="GI40" s="8">
        <v>2496.2291730995798</v>
      </c>
      <c r="GJ40" s="5">
        <v>0.58287574606236103</v>
      </c>
      <c r="GK40" s="8">
        <v>1822.8685490063499</v>
      </c>
      <c r="GL40" s="5">
        <v>0.42564435866935002</v>
      </c>
      <c r="GM40" s="8">
        <v>603.16303379416297</v>
      </c>
      <c r="GN40" s="8">
        <v>4023.9863552133902</v>
      </c>
      <c r="GO40" s="8">
        <v>2318.1203253921799</v>
      </c>
      <c r="GP40" s="5">
        <v>0.57607559289779298</v>
      </c>
      <c r="GQ40" s="8">
        <v>1745.4287712022599</v>
      </c>
      <c r="GR40" s="5">
        <v>0.433756135614356</v>
      </c>
      <c r="GS40" s="8">
        <v>542.35427956989201</v>
      </c>
      <c r="GT40" s="8">
        <v>1307.3823811552199</v>
      </c>
      <c r="GU40" s="8">
        <v>772.68908678364505</v>
      </c>
      <c r="GV40" s="5">
        <v>0.59101996318849404</v>
      </c>
      <c r="GW40" s="8">
        <v>543.16158855160302</v>
      </c>
      <c r="GX40" s="5">
        <v>0.41545732631922</v>
      </c>
      <c r="GY40" s="8">
        <v>169.317096774194</v>
      </c>
      <c r="GZ40" s="4"/>
    </row>
    <row r="41" spans="1:208" s="12" customFormat="1" x14ac:dyDescent="0.25">
      <c r="A41" s="8" t="s">
        <v>220</v>
      </c>
      <c r="B41" s="8" t="s">
        <v>277</v>
      </c>
      <c r="C41" s="8" t="s">
        <v>278</v>
      </c>
      <c r="D41" s="34" t="s">
        <v>279</v>
      </c>
      <c r="E41" s="8"/>
      <c r="F41" s="9">
        <v>1061.89493040189</v>
      </c>
      <c r="G41" s="9">
        <v>824.88664925920602</v>
      </c>
      <c r="H41" s="9">
        <v>1004.18854654821</v>
      </c>
      <c r="I41" s="9">
        <v>1248.17420183129</v>
      </c>
      <c r="J41" s="9">
        <v>1126.32178592584</v>
      </c>
      <c r="K41" s="9">
        <v>2026.56162252127</v>
      </c>
      <c r="L41" s="9">
        <v>2324.6353974078302</v>
      </c>
      <c r="M41" s="9">
        <v>2452.2025986490798</v>
      </c>
      <c r="N41" s="9">
        <v>1507.5745503839701</v>
      </c>
      <c r="O41" s="9">
        <v>1506.61206013334</v>
      </c>
      <c r="P41" s="9">
        <v>2006.3435023094801</v>
      </c>
      <c r="Q41" s="9">
        <v>2768.2251750567998</v>
      </c>
      <c r="R41" s="9">
        <v>2355.39004304021</v>
      </c>
      <c r="S41" s="9">
        <v>2922.7774746057598</v>
      </c>
      <c r="T41" s="9">
        <v>2994.5769428140702</v>
      </c>
      <c r="U41" s="9">
        <v>2749.7238832613002</v>
      </c>
      <c r="V41" s="9">
        <v>2508.3076890270299</v>
      </c>
      <c r="W41" s="9">
        <v>2092.7618672191202</v>
      </c>
      <c r="X41" s="9">
        <v>1602.77987298316</v>
      </c>
      <c r="Y41" s="9">
        <v>1922.43273854318</v>
      </c>
      <c r="Z41" s="9">
        <v>1942.68888055513</v>
      </c>
      <c r="AA41" s="9">
        <v>2199.2150797876002</v>
      </c>
      <c r="AB41" s="9">
        <v>-95.086332768856295</v>
      </c>
      <c r="AC41" s="9">
        <v>1886.7815796610901</v>
      </c>
      <c r="AD41" s="9">
        <v>2252.3627483794999</v>
      </c>
      <c r="AE41" s="9">
        <v>3152.8834084471</v>
      </c>
      <c r="AF41" s="9">
        <v>4776.8379960569</v>
      </c>
      <c r="AG41" s="9">
        <v>3014.1866105173099</v>
      </c>
      <c r="AH41" s="9">
        <v>4774.5686773662801</v>
      </c>
      <c r="AI41" s="9">
        <v>5278.1675176459703</v>
      </c>
      <c r="AJ41" s="9">
        <v>5744.3008260753604</v>
      </c>
      <c r="AK41" s="9">
        <v>4601.0695562461497</v>
      </c>
      <c r="AL41" s="9">
        <v>3525.21261152634</v>
      </c>
      <c r="AM41" s="9">
        <v>4141.90396034273</v>
      </c>
      <c r="AN41" s="9">
        <v>-95.086332768856295</v>
      </c>
      <c r="AO41" s="9">
        <v>4139.1443280405902</v>
      </c>
      <c r="AP41" s="9">
        <v>7929.721404504</v>
      </c>
      <c r="AQ41" s="9">
        <v>7788.7552878835804</v>
      </c>
      <c r="AR41" s="9">
        <v>11022.468343721301</v>
      </c>
      <c r="AS41" s="9">
        <v>8126.2821677724996</v>
      </c>
      <c r="AT41" s="9">
        <v>4046.8176275738701</v>
      </c>
      <c r="AU41" s="9">
        <f t="shared" si="25"/>
        <v>-140.9661166204196</v>
      </c>
      <c r="AV41" s="9">
        <f t="shared" si="26"/>
        <v>3233.7130558377203</v>
      </c>
      <c r="AW41" s="9">
        <f t="shared" si="27"/>
        <v>-2896.1861759488011</v>
      </c>
      <c r="AX41" s="9">
        <v>127.567201241251</v>
      </c>
      <c r="AY41" s="9">
        <v>-944.62804826510899</v>
      </c>
      <c r="AZ41" s="9">
        <v>-0.96249025062979898</v>
      </c>
      <c r="BA41" s="9">
        <v>499.73144217613702</v>
      </c>
      <c r="BB41" s="9">
        <v>761.88167274732803</v>
      </c>
      <c r="BC41" s="9">
        <v>-412.83513201659503</v>
      </c>
      <c r="BD41" s="9">
        <v>567.38743156555597</v>
      </c>
      <c r="BE41" s="9">
        <v>71.799468208301704</v>
      </c>
      <c r="BF41" s="9">
        <v>-244.85305955276701</v>
      </c>
      <c r="BG41" s="9">
        <v>-241.41619423426499</v>
      </c>
      <c r="BH41" s="9">
        <v>-415.54582180791402</v>
      </c>
      <c r="BI41" s="9">
        <v>-489.98199423595702</v>
      </c>
      <c r="BJ41" s="9">
        <v>319.65286556001899</v>
      </c>
      <c r="BK41" s="9">
        <v>20.256142011945499</v>
      </c>
      <c r="BL41" s="10">
        <v>256.52619923247602</v>
      </c>
      <c r="BM41" s="9" t="s">
        <v>224</v>
      </c>
      <c r="BN41" s="8" t="s">
        <v>224</v>
      </c>
      <c r="BO41" s="11">
        <v>1</v>
      </c>
      <c r="BP41" s="11">
        <v>23</v>
      </c>
      <c r="BQ41" s="8" t="s">
        <v>251</v>
      </c>
      <c r="BR41" s="9">
        <v>1507.5745503839701</v>
      </c>
      <c r="BS41" s="9">
        <v>432.45086126800402</v>
      </c>
      <c r="BT41" s="5">
        <v>0.28685205727163698</v>
      </c>
      <c r="BU41" s="9">
        <v>-159.348435470391</v>
      </c>
      <c r="BV41" s="5">
        <v>-0.105698544347147</v>
      </c>
      <c r="BW41" s="9">
        <v>465.435505376344</v>
      </c>
      <c r="BX41" s="9">
        <v>1506.61206013334</v>
      </c>
      <c r="BY41" s="9">
        <v>723.12206191688904</v>
      </c>
      <c r="BZ41" s="5">
        <v>0.47996566671110502</v>
      </c>
      <c r="CA41" s="9">
        <v>221.90215219776101</v>
      </c>
      <c r="CB41" s="5">
        <v>0.14728552762157099</v>
      </c>
      <c r="CC41" s="9">
        <v>381.53365591397898</v>
      </c>
      <c r="CD41" s="9">
        <v>2006.3435023094801</v>
      </c>
      <c r="CE41" s="9">
        <v>955.75840974238497</v>
      </c>
      <c r="CF41" s="5">
        <v>0.47636828321881303</v>
      </c>
      <c r="CG41" s="9">
        <v>477.401129576887</v>
      </c>
      <c r="CH41" s="5">
        <v>0.23794585973307</v>
      </c>
      <c r="CI41" s="9">
        <v>467.81415053763402</v>
      </c>
      <c r="CJ41" s="9">
        <v>2768.2251750567998</v>
      </c>
      <c r="CK41" s="9">
        <v>1563.2889456948899</v>
      </c>
      <c r="CL41" s="5">
        <v>0.56472607784257101</v>
      </c>
      <c r="CM41" s="9">
        <v>922.96047296632798</v>
      </c>
      <c r="CN41" s="5">
        <v>0.33341235434266597</v>
      </c>
      <c r="CO41" s="9">
        <v>521.55865207373301</v>
      </c>
      <c r="CP41" s="9">
        <v>2355.39004304021</v>
      </c>
      <c r="CQ41" s="9">
        <v>1041.1876398949601</v>
      </c>
      <c r="CR41" s="5">
        <v>0.442044680867824</v>
      </c>
      <c r="CS41" s="9">
        <v>439.62844319607802</v>
      </c>
      <c r="CT41" s="5">
        <v>0.186647831213819</v>
      </c>
      <c r="CU41" s="9">
        <v>543.23848387096803</v>
      </c>
      <c r="CV41" s="9">
        <v>2922.7774746057598</v>
      </c>
      <c r="CW41" s="9">
        <v>1498.6389224352399</v>
      </c>
      <c r="CX41" s="5">
        <v>0.51274479000060902</v>
      </c>
      <c r="CY41" s="9">
        <v>861.38927382979</v>
      </c>
      <c r="CZ41" s="5">
        <v>0.29471599576563001</v>
      </c>
      <c r="DA41" s="9">
        <v>575.21717204301103</v>
      </c>
      <c r="DB41" s="9">
        <v>2994.5769428140702</v>
      </c>
      <c r="DC41" s="9">
        <v>1467.3315375562599</v>
      </c>
      <c r="DD41" s="5">
        <v>0.48999627178635102</v>
      </c>
      <c r="DE41" s="9">
        <v>804.34416659025203</v>
      </c>
      <c r="DF41" s="5">
        <v>0.26860026706623602</v>
      </c>
      <c r="DG41" s="9">
        <v>595.86075268817206</v>
      </c>
      <c r="DH41" s="9">
        <v>2749.7238832613002</v>
      </c>
      <c r="DI41" s="9">
        <v>1171.70462104132</v>
      </c>
      <c r="DJ41" s="5">
        <v>0.426117192411197</v>
      </c>
      <c r="DK41" s="9">
        <v>500.70522106861898</v>
      </c>
      <c r="DL41" s="5">
        <v>0.18209290907956899</v>
      </c>
      <c r="DM41" s="9">
        <v>616.54758064516102</v>
      </c>
      <c r="DN41" s="9">
        <v>2508.4957112648299</v>
      </c>
      <c r="DO41" s="9">
        <v>1138.32050000392</v>
      </c>
      <c r="DP41" s="5">
        <v>0.45378610570952799</v>
      </c>
      <c r="DQ41" s="9">
        <v>478.11584465296198</v>
      </c>
      <c r="DR41" s="5">
        <v>0.19059862949173101</v>
      </c>
      <c r="DS41" s="9">
        <v>562.67368817204294</v>
      </c>
      <c r="DT41" s="9">
        <v>2092.9155866814299</v>
      </c>
      <c r="DU41" s="9">
        <v>1135.6351726805599</v>
      </c>
      <c r="DV41" s="5">
        <v>0.54260916202609399</v>
      </c>
      <c r="DW41" s="9">
        <v>611.597306731819</v>
      </c>
      <c r="DX41" s="5">
        <v>0.29222263459826497</v>
      </c>
      <c r="DY41" s="9">
        <v>489.63575268817198</v>
      </c>
      <c r="DZ41" s="9">
        <v>1602.7686892578799</v>
      </c>
      <c r="EA41" s="9">
        <v>777.17351867963202</v>
      </c>
      <c r="EB41" s="5">
        <v>0.48489437302364602</v>
      </c>
      <c r="EC41" s="9">
        <v>323.44060819399101</v>
      </c>
      <c r="ED41" s="5">
        <v>0.201801177151615</v>
      </c>
      <c r="EE41" s="9">
        <v>454.73236559139798</v>
      </c>
      <c r="EF41" s="9">
        <v>1922.4044880197901</v>
      </c>
      <c r="EG41" s="9">
        <v>1164.7170342491099</v>
      </c>
      <c r="EH41" s="5">
        <v>0.60586470823778005</v>
      </c>
      <c r="EI41" s="9">
        <v>696.57543026973303</v>
      </c>
      <c r="EJ41" s="5">
        <v>0.36234592387331299</v>
      </c>
      <c r="EK41" s="9">
        <v>483.14488479262701</v>
      </c>
      <c r="EL41" s="9">
        <v>1942.6887334978201</v>
      </c>
      <c r="EM41" s="9">
        <v>1196.4518209523301</v>
      </c>
      <c r="EN41" s="5">
        <v>0.61587417496271601</v>
      </c>
      <c r="EO41" s="9">
        <v>709.62898901939695</v>
      </c>
      <c r="EP41" s="5">
        <v>0.365281878040085</v>
      </c>
      <c r="EQ41" s="9">
        <v>472.43618279569898</v>
      </c>
      <c r="ER41" s="9">
        <v>2199.2020347782</v>
      </c>
      <c r="ES41" s="9">
        <v>1267.6143477722001</v>
      </c>
      <c r="ET41" s="5">
        <v>0.57639740584363397</v>
      </c>
      <c r="EU41" s="9">
        <v>776.03477364990601</v>
      </c>
      <c r="EV41" s="5">
        <v>0.35287106931409001</v>
      </c>
      <c r="EW41" s="9">
        <v>504.39021505376297</v>
      </c>
      <c r="EX41" s="9">
        <v>-95.089226913496603</v>
      </c>
      <c r="EY41" s="9">
        <v>-719.08905780666396</v>
      </c>
      <c r="EZ41" s="5">
        <v>7.5622558006578897</v>
      </c>
      <c r="FA41" s="9">
        <v>-1035.1540424876</v>
      </c>
      <c r="FB41" s="5">
        <v>-10.8861337512954</v>
      </c>
      <c r="FC41" s="9">
        <v>336.98279569892497</v>
      </c>
      <c r="FD41" s="8">
        <v>3014.1866105173099</v>
      </c>
      <c r="FE41" s="8">
        <v>1155.57292318489</v>
      </c>
      <c r="FF41" s="5">
        <v>0.383378029466652</v>
      </c>
      <c r="FG41" s="8">
        <v>62.553716727369903</v>
      </c>
      <c r="FH41" s="5">
        <v>2.0753100192636799E-2</v>
      </c>
      <c r="FI41" s="8">
        <v>846.96916129032297</v>
      </c>
      <c r="FJ41" s="8">
        <v>4774.5686773662801</v>
      </c>
      <c r="FK41" s="8">
        <v>2519.0473554372802</v>
      </c>
      <c r="FL41" s="5">
        <v>0.52759684186317402</v>
      </c>
      <c r="FM41" s="8">
        <v>1400.36160254321</v>
      </c>
      <c r="FN41" s="5">
        <v>0.29329593878952698</v>
      </c>
      <c r="FO41" s="8">
        <v>989.37280261136698</v>
      </c>
      <c r="FP41" s="8">
        <v>5278.1675176459703</v>
      </c>
      <c r="FQ41" s="8">
        <v>2539.8265623302</v>
      </c>
      <c r="FR41" s="5">
        <v>0.48119476197734401</v>
      </c>
      <c r="FS41" s="8">
        <v>1301.0177170258701</v>
      </c>
      <c r="FT41" s="5">
        <v>0.246490417872548</v>
      </c>
      <c r="FU41" s="8">
        <v>1118.4556559139801</v>
      </c>
      <c r="FV41" s="8">
        <v>5744.3008260753604</v>
      </c>
      <c r="FW41" s="8">
        <v>2639.0361585975802</v>
      </c>
      <c r="FX41" s="5">
        <v>0.45941816741527203</v>
      </c>
      <c r="FY41" s="8">
        <v>1305.04938765887</v>
      </c>
      <c r="FZ41" s="5">
        <v>0.22719029298305601</v>
      </c>
      <c r="GA41" s="8">
        <v>1212.4083333333299</v>
      </c>
      <c r="GB41" s="8">
        <v>4601.4112979462598</v>
      </c>
      <c r="GC41" s="8">
        <v>2273.9556726844799</v>
      </c>
      <c r="GD41" s="5">
        <v>0.49418657134592803</v>
      </c>
      <c r="GE41" s="8">
        <v>1089.7131513847801</v>
      </c>
      <c r="GF41" s="5">
        <v>0.236821505582679</v>
      </c>
      <c r="GG41" s="8">
        <v>1052.3094408602201</v>
      </c>
      <c r="GH41" s="8">
        <v>3525.1731772776702</v>
      </c>
      <c r="GI41" s="8">
        <v>1941.8905529287399</v>
      </c>
      <c r="GJ41" s="5">
        <v>0.55086387399224801</v>
      </c>
      <c r="GK41" s="8">
        <v>1020.01603846372</v>
      </c>
      <c r="GL41" s="5">
        <v>0.28935203667112802</v>
      </c>
      <c r="GM41" s="8">
        <v>937.87725038402505</v>
      </c>
      <c r="GN41" s="8">
        <v>4141.89076827602</v>
      </c>
      <c r="GO41" s="8">
        <v>2464.0661687245301</v>
      </c>
      <c r="GP41" s="5">
        <v>0.59491336362550895</v>
      </c>
      <c r="GQ41" s="8">
        <v>1485.6637626693</v>
      </c>
      <c r="GR41" s="5">
        <v>0.35869216398666198</v>
      </c>
      <c r="GS41" s="8">
        <v>976.82639784946196</v>
      </c>
      <c r="GT41" s="8">
        <v>-95.089226913496603</v>
      </c>
      <c r="GU41" s="8">
        <v>-719.08905780666396</v>
      </c>
      <c r="GV41" s="5">
        <v>7.5622558006578897</v>
      </c>
      <c r="GW41" s="8">
        <v>-1035.1540424876</v>
      </c>
      <c r="GX41" s="5">
        <v>10.8861337512954</v>
      </c>
      <c r="GY41" s="8">
        <v>336.98279569892497</v>
      </c>
      <c r="GZ41" s="4"/>
    </row>
    <row r="42" spans="1:208" s="12" customFormat="1" x14ac:dyDescent="0.25">
      <c r="A42" s="8" t="s">
        <v>220</v>
      </c>
      <c r="B42" s="8" t="s">
        <v>280</v>
      </c>
      <c r="C42" s="8" t="s">
        <v>281</v>
      </c>
      <c r="D42" s="34" t="s">
        <v>254</v>
      </c>
      <c r="E42" s="8"/>
      <c r="F42" s="9">
        <v>2092.3737130141499</v>
      </c>
      <c r="G42" s="9">
        <v>104.901698798514</v>
      </c>
      <c r="H42" s="9">
        <v>1252.84938955198</v>
      </c>
      <c r="I42" s="9">
        <v>1289.57615053324</v>
      </c>
      <c r="J42" s="9">
        <v>1698.0369323943901</v>
      </c>
      <c r="K42" s="9">
        <v>1880.4214312013</v>
      </c>
      <c r="L42" s="9">
        <v>1135.8579097623999</v>
      </c>
      <c r="M42" s="9">
        <v>1770.3252370253299</v>
      </c>
      <c r="N42" s="9">
        <v>1271.5653534667699</v>
      </c>
      <c r="O42" s="9">
        <v>1110.7537778282999</v>
      </c>
      <c r="P42" s="9">
        <v>1300.95655018499</v>
      </c>
      <c r="Q42" s="9">
        <v>1492.19341395643</v>
      </c>
      <c r="R42" s="9">
        <v>1100.42286067482</v>
      </c>
      <c r="S42" s="9">
        <v>899.28082261852705</v>
      </c>
      <c r="T42" s="9">
        <v>1309.6376870891199</v>
      </c>
      <c r="U42" s="9">
        <v>1429.3473886970701</v>
      </c>
      <c r="V42" s="9">
        <v>1945.4746953752201</v>
      </c>
      <c r="W42" s="9">
        <v>1853.4696967592199</v>
      </c>
      <c r="X42" s="9">
        <v>2185.8412716321</v>
      </c>
      <c r="Y42" s="9">
        <v>1890.59676411243</v>
      </c>
      <c r="Z42" s="9">
        <v>1455.1832838687901</v>
      </c>
      <c r="AA42" s="9">
        <v>1833.15227223998</v>
      </c>
      <c r="AB42" s="9">
        <v>1200.8484897518299</v>
      </c>
      <c r="AC42" s="9">
        <v>2197.27541181266</v>
      </c>
      <c r="AD42" s="9">
        <v>2542.4255400852198</v>
      </c>
      <c r="AE42" s="9">
        <v>3578.4583635956901</v>
      </c>
      <c r="AF42" s="9">
        <v>2906.18314678773</v>
      </c>
      <c r="AG42" s="9">
        <v>2382.3191312950798</v>
      </c>
      <c r="AH42" s="9">
        <v>2793.1499641414198</v>
      </c>
      <c r="AI42" s="9">
        <v>1999.70368329335</v>
      </c>
      <c r="AJ42" s="9">
        <v>2738.98507578618</v>
      </c>
      <c r="AK42" s="9">
        <v>3798.94439213445</v>
      </c>
      <c r="AL42" s="9">
        <v>4076.4380357445302</v>
      </c>
      <c r="AM42" s="9">
        <v>3288.3355561087701</v>
      </c>
      <c r="AN42" s="9">
        <v>1200.8484897518299</v>
      </c>
      <c r="AO42" s="9">
        <v>4739.7009518978803</v>
      </c>
      <c r="AP42" s="9">
        <v>6484.6415103834297</v>
      </c>
      <c r="AQ42" s="9">
        <v>5175.4690954364996</v>
      </c>
      <c r="AR42" s="9">
        <v>4738.6887590795304</v>
      </c>
      <c r="AS42" s="9">
        <v>7875.3824278789798</v>
      </c>
      <c r="AT42" s="9">
        <v>4489.1840458606002</v>
      </c>
      <c r="AU42" s="9">
        <f t="shared" si="25"/>
        <v>-1309.1724149469301</v>
      </c>
      <c r="AV42" s="9">
        <f t="shared" si="26"/>
        <v>-436.7803363569692</v>
      </c>
      <c r="AW42" s="9">
        <f t="shared" si="27"/>
        <v>3136.6936687994494</v>
      </c>
      <c r="AX42" s="9">
        <v>634.46732726292703</v>
      </c>
      <c r="AY42" s="9">
        <v>-498.759883558556</v>
      </c>
      <c r="AZ42" s="9">
        <v>-160.81157563847199</v>
      </c>
      <c r="BA42" s="9">
        <v>190.20277235668601</v>
      </c>
      <c r="BB42" s="9">
        <v>191.23686377144401</v>
      </c>
      <c r="BC42" s="9">
        <v>-391.770553281611</v>
      </c>
      <c r="BD42" s="9">
        <v>-201.14203805629401</v>
      </c>
      <c r="BE42" s="9">
        <v>410.35686447058902</v>
      </c>
      <c r="BF42" s="9">
        <v>119.70970160794801</v>
      </c>
      <c r="BG42" s="9">
        <v>516.12730667815799</v>
      </c>
      <c r="BH42" s="9">
        <v>-92.004998615998602</v>
      </c>
      <c r="BI42" s="9">
        <v>332.37157487287499</v>
      </c>
      <c r="BJ42" s="9">
        <v>-295.24450751966498</v>
      </c>
      <c r="BK42" s="9">
        <v>-435.41348024364203</v>
      </c>
      <c r="BL42" s="10">
        <v>377.96898837118198</v>
      </c>
      <c r="BM42" s="9" t="s">
        <v>224</v>
      </c>
      <c r="BN42" s="8" t="s">
        <v>224</v>
      </c>
      <c r="BO42" s="11">
        <v>37</v>
      </c>
      <c r="BP42" s="11">
        <v>24</v>
      </c>
      <c r="BQ42" s="8" t="s">
        <v>251</v>
      </c>
      <c r="BR42" s="9">
        <v>1268.2027061942899</v>
      </c>
      <c r="BS42" s="9">
        <v>521.76389444100198</v>
      </c>
      <c r="BT42" s="5">
        <v>0.41141995036956303</v>
      </c>
      <c r="BU42" s="9">
        <v>104.684828261181</v>
      </c>
      <c r="BV42" s="5">
        <v>8.2545816808202804E-2</v>
      </c>
      <c r="BW42" s="9">
        <v>304.82956989247299</v>
      </c>
      <c r="BX42" s="9">
        <v>1108.95848218116</v>
      </c>
      <c r="BY42" s="9">
        <v>364.88355498362199</v>
      </c>
      <c r="BZ42" s="5">
        <v>0.329032656178389</v>
      </c>
      <c r="CA42" s="9">
        <v>60.846384252162501</v>
      </c>
      <c r="CB42" s="5">
        <v>5.48680453144526E-2</v>
      </c>
      <c r="CC42" s="9">
        <v>277.110215053763</v>
      </c>
      <c r="CD42" s="9">
        <v>1313.2575835073301</v>
      </c>
      <c r="CE42" s="9">
        <v>752.84315413213596</v>
      </c>
      <c r="CF42" s="5">
        <v>0.57326389246617404</v>
      </c>
      <c r="CG42" s="9">
        <v>243.419776053704</v>
      </c>
      <c r="CH42" s="5">
        <v>0.185355698006784</v>
      </c>
      <c r="CI42" s="9">
        <v>192.73096774193499</v>
      </c>
      <c r="CJ42" s="9">
        <v>1503.8729233179799</v>
      </c>
      <c r="CK42" s="9">
        <v>907.08161978899</v>
      </c>
      <c r="CL42" s="5">
        <v>0.60316374191225097</v>
      </c>
      <c r="CM42" s="9">
        <v>679.86542864397995</v>
      </c>
      <c r="CN42" s="5">
        <v>0.45207638099101999</v>
      </c>
      <c r="CO42" s="9">
        <v>210.75827188940099</v>
      </c>
      <c r="CP42" s="9">
        <v>1112.3877268830699</v>
      </c>
      <c r="CQ42" s="9">
        <v>511.227178195612</v>
      </c>
      <c r="CR42" s="5">
        <v>0.45957642811115701</v>
      </c>
      <c r="CS42" s="9">
        <v>321.43431510433999</v>
      </c>
      <c r="CT42" s="5">
        <v>0.28895888307308398</v>
      </c>
      <c r="CU42" s="9">
        <v>194</v>
      </c>
      <c r="CV42" s="9">
        <v>906.93392354338698</v>
      </c>
      <c r="CW42" s="9">
        <v>243.55991411792601</v>
      </c>
      <c r="CX42" s="5">
        <v>0.26855309719404702</v>
      </c>
      <c r="CY42" s="9">
        <v>-6.0155115432817299</v>
      </c>
      <c r="CZ42" s="5">
        <v>-6.6328002372864703E-3</v>
      </c>
      <c r="DA42" s="9">
        <v>194.85645161290299</v>
      </c>
      <c r="DB42" s="9">
        <v>1322.9981765047301</v>
      </c>
      <c r="DC42" s="9">
        <v>610.82918741970502</v>
      </c>
      <c r="DD42" s="5">
        <v>0.46170070244047601</v>
      </c>
      <c r="DE42" s="9">
        <v>308.28821163330099</v>
      </c>
      <c r="DF42" s="5">
        <v>0.23302240101930899</v>
      </c>
      <c r="DG42" s="9">
        <v>230.14956989247301</v>
      </c>
      <c r="DH42" s="9">
        <v>1444.10765426288</v>
      </c>
      <c r="DI42" s="9">
        <v>779.60290525830897</v>
      </c>
      <c r="DJ42" s="5">
        <v>0.53985096121953902</v>
      </c>
      <c r="DK42" s="9">
        <v>447.55000655784102</v>
      </c>
      <c r="DL42" s="5">
        <v>0.309914572668258</v>
      </c>
      <c r="DM42" s="9">
        <v>262.14842165898602</v>
      </c>
      <c r="DN42" s="9">
        <v>1953.2086806893601</v>
      </c>
      <c r="DO42" s="9">
        <v>1173.4144201024901</v>
      </c>
      <c r="DP42" s="5">
        <v>0.600762443718176</v>
      </c>
      <c r="DQ42" s="9">
        <v>799.48678264579905</v>
      </c>
      <c r="DR42" s="5">
        <v>0.40931969561164999</v>
      </c>
      <c r="DS42" s="9">
        <v>289.62658064516103</v>
      </c>
      <c r="DT42" s="9">
        <v>1845.6734476827701</v>
      </c>
      <c r="DU42" s="9">
        <v>1041.07751685891</v>
      </c>
      <c r="DV42" s="5">
        <v>0.56406376662457802</v>
      </c>
      <c r="DW42" s="9">
        <v>672.966417426715</v>
      </c>
      <c r="DX42" s="5">
        <v>0.36461835557726702</v>
      </c>
      <c r="DY42" s="9">
        <v>290.60043010752702</v>
      </c>
      <c r="DZ42" s="9">
        <v>2179.0528296819998</v>
      </c>
      <c r="EA42" s="9">
        <v>1434.3145547128399</v>
      </c>
      <c r="EB42" s="5">
        <v>0.65822844456789198</v>
      </c>
      <c r="EC42" s="9">
        <v>1094.7485258526399</v>
      </c>
      <c r="ED42" s="5">
        <v>0.50239650500461097</v>
      </c>
      <c r="EE42" s="9">
        <v>286.15983870967699</v>
      </c>
      <c r="EF42" s="9">
        <v>1888.67003130745</v>
      </c>
      <c r="EG42" s="9">
        <v>1207.18038943794</v>
      </c>
      <c r="EH42" s="5">
        <v>0.63916955816906595</v>
      </c>
      <c r="EI42" s="9">
        <v>860.20898389736101</v>
      </c>
      <c r="EJ42" s="5">
        <v>0.45545752812198298</v>
      </c>
      <c r="EK42" s="9">
        <v>274.84663594469998</v>
      </c>
      <c r="EL42" s="9">
        <v>1456.7065610971299</v>
      </c>
      <c r="EM42" s="9">
        <v>929.11311077557798</v>
      </c>
      <c r="EN42" s="5">
        <v>0.63781761927111003</v>
      </c>
      <c r="EO42" s="9">
        <v>635.60333816813204</v>
      </c>
      <c r="EP42" s="5">
        <v>0.43632901446494599</v>
      </c>
      <c r="EQ42" s="9">
        <v>268.887150537634</v>
      </c>
      <c r="ER42" s="9">
        <v>1834.7257283603999</v>
      </c>
      <c r="ES42" s="9">
        <v>909.965743128079</v>
      </c>
      <c r="ET42" s="5">
        <v>0.49596826875113798</v>
      </c>
      <c r="EU42" s="9">
        <v>662.60440318691701</v>
      </c>
      <c r="EV42" s="5">
        <v>0.36114629720653302</v>
      </c>
      <c r="EW42" s="9">
        <v>262.55161290322599</v>
      </c>
      <c r="EX42" s="9">
        <v>1200.7284299478299</v>
      </c>
      <c r="EY42" s="9">
        <v>684.22933847620698</v>
      </c>
      <c r="EZ42" s="5">
        <v>0.56984520513596704</v>
      </c>
      <c r="FA42" s="9">
        <v>472.22803306640202</v>
      </c>
      <c r="FB42" s="5">
        <v>0.39328462730487801</v>
      </c>
      <c r="FC42" s="9">
        <v>191.05</v>
      </c>
      <c r="FD42" s="8">
        <v>2377.1611883754599</v>
      </c>
      <c r="FE42" s="8">
        <v>886.64744942462403</v>
      </c>
      <c r="FF42" s="5">
        <v>0.372985834431596</v>
      </c>
      <c r="FG42" s="8">
        <v>165.531212513344</v>
      </c>
      <c r="FH42" s="5">
        <v>6.9633987515363802E-2</v>
      </c>
      <c r="FI42" s="8">
        <v>581.93978494623695</v>
      </c>
      <c r="FJ42" s="8">
        <v>2817.13050682532</v>
      </c>
      <c r="FK42" s="8">
        <v>1659.9247739211301</v>
      </c>
      <c r="FL42" s="5">
        <v>0.589225373087784</v>
      </c>
      <c r="FM42" s="8">
        <v>923.28520469768398</v>
      </c>
      <c r="FN42" s="5">
        <v>0.32773959263184899</v>
      </c>
      <c r="FO42" s="8">
        <v>403.48923963133598</v>
      </c>
      <c r="FP42" s="8">
        <v>2019.3216504264601</v>
      </c>
      <c r="FQ42" s="8">
        <v>754.78709231353798</v>
      </c>
      <c r="FR42" s="5">
        <v>0.37378249876840303</v>
      </c>
      <c r="FS42" s="8">
        <v>315.41880356105798</v>
      </c>
      <c r="FT42" s="5">
        <v>0.15620037723779401</v>
      </c>
      <c r="FU42" s="8">
        <v>388.85645161290302</v>
      </c>
      <c r="FV42" s="8">
        <v>2767.1058307676199</v>
      </c>
      <c r="FW42" s="8">
        <v>1390.4320926780099</v>
      </c>
      <c r="FX42" s="5">
        <v>0.50248605500292598</v>
      </c>
      <c r="FY42" s="8">
        <v>755.838218191142</v>
      </c>
      <c r="FZ42" s="5">
        <v>0.27315117831307101</v>
      </c>
      <c r="GA42" s="8">
        <v>492.29799155145901</v>
      </c>
      <c r="GB42" s="8">
        <v>3798.88212837212</v>
      </c>
      <c r="GC42" s="8">
        <v>2214.4919369613999</v>
      </c>
      <c r="GD42" s="5">
        <v>0.58293252123364703</v>
      </c>
      <c r="GE42" s="8">
        <v>1472.4532000725101</v>
      </c>
      <c r="GF42" s="5">
        <v>0.387601707638</v>
      </c>
      <c r="GG42" s="8">
        <v>580.22701075268799</v>
      </c>
      <c r="GH42" s="8">
        <v>4067.7228609894501</v>
      </c>
      <c r="GI42" s="8">
        <v>2641.4949441507802</v>
      </c>
      <c r="GJ42" s="5">
        <v>0.64937928035447701</v>
      </c>
      <c r="GK42" s="8">
        <v>1954.9575097500001</v>
      </c>
      <c r="GL42" s="5">
        <v>0.48060243447226197</v>
      </c>
      <c r="GM42" s="8">
        <v>561.00647465437805</v>
      </c>
      <c r="GN42" s="8">
        <v>3291.4322894575298</v>
      </c>
      <c r="GO42" s="8">
        <v>1839.07885390366</v>
      </c>
      <c r="GP42" s="5">
        <v>0.55874728451629796</v>
      </c>
      <c r="GQ42" s="8">
        <v>1298.2077413550501</v>
      </c>
      <c r="GR42" s="5">
        <v>0.39442030921104199</v>
      </c>
      <c r="GS42" s="8">
        <v>531.43876344086004</v>
      </c>
      <c r="GT42" s="8">
        <v>1200.7284299478299</v>
      </c>
      <c r="GU42" s="8">
        <v>684.22933847620698</v>
      </c>
      <c r="GV42" s="5">
        <v>0.56984520513596704</v>
      </c>
      <c r="GW42" s="8">
        <v>472.22803306640202</v>
      </c>
      <c r="GX42" s="5">
        <v>0.39328462730487801</v>
      </c>
      <c r="GY42" s="8">
        <v>191.05</v>
      </c>
      <c r="GZ42" s="4"/>
    </row>
    <row r="43" spans="1:208" s="12" customFormat="1" x14ac:dyDescent="0.25">
      <c r="A43" s="8" t="s">
        <v>220</v>
      </c>
      <c r="B43" s="8" t="s">
        <v>282</v>
      </c>
      <c r="C43" s="8" t="s">
        <v>283</v>
      </c>
      <c r="D43" s="34" t="s">
        <v>228</v>
      </c>
      <c r="E43" s="8" t="s">
        <v>229</v>
      </c>
      <c r="F43" s="9"/>
      <c r="G43" s="9"/>
      <c r="H43" s="9"/>
      <c r="I43" s="9"/>
      <c r="J43" s="9"/>
      <c r="K43" s="9"/>
      <c r="L43" s="9"/>
      <c r="M43" s="9"/>
      <c r="N43" s="9">
        <v>0</v>
      </c>
      <c r="O43" s="9">
        <v>41.073362821035502</v>
      </c>
      <c r="P43" s="9">
        <v>1180.1466789787601</v>
      </c>
      <c r="Q43" s="9">
        <v>2119.8118545010698</v>
      </c>
      <c r="R43" s="9">
        <v>1964.2784081759801</v>
      </c>
      <c r="S43" s="9">
        <v>3168.4589714191002</v>
      </c>
      <c r="T43" s="9">
        <v>3365.2176353064101</v>
      </c>
      <c r="U43" s="9">
        <v>612.46414309451995</v>
      </c>
      <c r="V43" s="9">
        <v>3327.8378967960298</v>
      </c>
      <c r="W43" s="9">
        <v>2856.2786013976802</v>
      </c>
      <c r="X43" s="9">
        <v>1731.72073127364</v>
      </c>
      <c r="Y43" s="9">
        <v>-226.606329932075</v>
      </c>
      <c r="Z43" s="9">
        <v>264.64955931650098</v>
      </c>
      <c r="AA43" s="9">
        <v>-1481.38346404766</v>
      </c>
      <c r="AB43" s="9">
        <v>-1881.9422564244101</v>
      </c>
      <c r="AC43" s="9">
        <v>0</v>
      </c>
      <c r="AD43" s="9">
        <v>0</v>
      </c>
      <c r="AE43" s="9">
        <v>0</v>
      </c>
      <c r="AF43" s="9">
        <v>0</v>
      </c>
      <c r="AG43" s="9">
        <v>41.073362821035502</v>
      </c>
      <c r="AH43" s="9">
        <v>3299.9585334798298</v>
      </c>
      <c r="AI43" s="9">
        <v>5132.7373795950798</v>
      </c>
      <c r="AJ43" s="9">
        <v>3977.6817784009299</v>
      </c>
      <c r="AK43" s="9">
        <v>6184.11649819371</v>
      </c>
      <c r="AL43" s="9">
        <v>1505.1144013415701</v>
      </c>
      <c r="AM43" s="9">
        <v>-1216.73390473116</v>
      </c>
      <c r="AN43" s="9">
        <v>-1881.9422564244101</v>
      </c>
      <c r="AO43" s="9"/>
      <c r="AP43" s="9"/>
      <c r="AQ43" s="9">
        <v>3341.0318963008599</v>
      </c>
      <c r="AR43" s="9">
        <v>9110.4191579960207</v>
      </c>
      <c r="AS43" s="9">
        <v>7689.2308995352796</v>
      </c>
      <c r="AT43" s="9">
        <v>-3098.6761611555598</v>
      </c>
      <c r="AU43" s="9">
        <f t="shared" si="25"/>
        <v>3341.0318963008599</v>
      </c>
      <c r="AV43" s="9">
        <f t="shared" si="26"/>
        <v>5769.3872616951612</v>
      </c>
      <c r="AW43" s="9">
        <f t="shared" si="27"/>
        <v>-1421.1882584607411</v>
      </c>
      <c r="AX43" s="9">
        <v>0</v>
      </c>
      <c r="AY43" s="9">
        <v>0</v>
      </c>
      <c r="AZ43" s="9">
        <v>41.073362821035502</v>
      </c>
      <c r="BA43" s="9">
        <v>1139.07331615772</v>
      </c>
      <c r="BB43" s="9">
        <v>939.66517552231403</v>
      </c>
      <c r="BC43" s="9">
        <v>-155.53344632508899</v>
      </c>
      <c r="BD43" s="9">
        <v>1204.1805632431201</v>
      </c>
      <c r="BE43" s="9">
        <v>196.75866388731399</v>
      </c>
      <c r="BF43" s="9">
        <v>-2752.7534922118898</v>
      </c>
      <c r="BG43" s="9">
        <v>2715.3737537015099</v>
      </c>
      <c r="BH43" s="9">
        <v>-471.55929539835398</v>
      </c>
      <c r="BI43" s="9">
        <v>-1124.5578701240299</v>
      </c>
      <c r="BJ43" s="9">
        <v>-1958.3270612057199</v>
      </c>
      <c r="BK43" s="9">
        <v>491.25588924857601</v>
      </c>
      <c r="BL43" s="10">
        <v>-1746.03302336416</v>
      </c>
      <c r="BM43" s="9" t="s">
        <v>224</v>
      </c>
      <c r="BN43" s="8" t="s">
        <v>224</v>
      </c>
      <c r="BO43" s="11">
        <v>99</v>
      </c>
      <c r="BP43" s="11">
        <v>25</v>
      </c>
      <c r="BQ43" s="8" t="s">
        <v>251</v>
      </c>
      <c r="BR43" s="9">
        <v>0</v>
      </c>
      <c r="BS43" s="9">
        <v>0</v>
      </c>
      <c r="BT43" s="5"/>
      <c r="BU43" s="9">
        <v>0</v>
      </c>
      <c r="BV43" s="5"/>
      <c r="BW43" s="9">
        <v>0</v>
      </c>
      <c r="BX43" s="9">
        <v>41.073362821035502</v>
      </c>
      <c r="BY43" s="9">
        <v>-74.180545623221306</v>
      </c>
      <c r="BZ43" s="5">
        <v>-1.80604996835638</v>
      </c>
      <c r="CA43" s="9">
        <v>-103.01782433484</v>
      </c>
      <c r="CB43" s="5">
        <v>-2.5081419503854301</v>
      </c>
      <c r="CC43" s="9">
        <v>16.981720430107501</v>
      </c>
      <c r="CD43" s="9">
        <v>1180.1466789787601</v>
      </c>
      <c r="CE43" s="9">
        <v>180.27006641234701</v>
      </c>
      <c r="CF43" s="5">
        <v>0.15275225497253</v>
      </c>
      <c r="CG43" s="9">
        <v>-2.9111548084092602</v>
      </c>
      <c r="CH43" s="5">
        <v>-2.4667737157286602E-3</v>
      </c>
      <c r="CI43" s="9">
        <v>127.28494623655899</v>
      </c>
      <c r="CJ43" s="9">
        <v>2119.8118545010698</v>
      </c>
      <c r="CK43" s="9">
        <v>315.00158536081</v>
      </c>
      <c r="CL43" s="5">
        <v>0.14859884130374901</v>
      </c>
      <c r="CM43" s="9">
        <v>-1.46961673425935</v>
      </c>
      <c r="CN43" s="5">
        <v>-6.9327696754731304E-4</v>
      </c>
      <c r="CO43" s="9">
        <v>241.35364055299499</v>
      </c>
      <c r="CP43" s="9">
        <v>1964.2784081759801</v>
      </c>
      <c r="CQ43" s="9">
        <v>-283.12598165782299</v>
      </c>
      <c r="CR43" s="5">
        <v>-0.14413739950475399</v>
      </c>
      <c r="CS43" s="9">
        <v>-607.87141529509404</v>
      </c>
      <c r="CT43" s="5">
        <v>-0.309462962462414</v>
      </c>
      <c r="CU43" s="9">
        <v>306.04039784946201</v>
      </c>
      <c r="CV43" s="9">
        <v>3168.4589714191002</v>
      </c>
      <c r="CW43" s="9">
        <v>1411.90961783077</v>
      </c>
      <c r="CX43" s="5">
        <v>0.44561398161277199</v>
      </c>
      <c r="CY43" s="9">
        <v>998.52350818976402</v>
      </c>
      <c r="CZ43" s="5">
        <v>0.31514484397522202</v>
      </c>
      <c r="DA43" s="9">
        <v>373.87840860215101</v>
      </c>
      <c r="DB43" s="9">
        <v>3365.2176353064101</v>
      </c>
      <c r="DC43" s="9">
        <v>1267.2829847630901</v>
      </c>
      <c r="DD43" s="5">
        <v>0.37658277178489102</v>
      </c>
      <c r="DE43" s="9">
        <v>788.72772648466105</v>
      </c>
      <c r="DF43" s="5">
        <v>0.23437643919658199</v>
      </c>
      <c r="DG43" s="9">
        <v>410.21843010752701</v>
      </c>
      <c r="DH43" s="9">
        <v>612.46414309451995</v>
      </c>
      <c r="DI43" s="9">
        <v>-1294.5155347185701</v>
      </c>
      <c r="DJ43" s="5">
        <v>-2.11361848577442</v>
      </c>
      <c r="DK43" s="9">
        <v>-1771.6517509621899</v>
      </c>
      <c r="DL43" s="5">
        <v>-2.8926619965224201</v>
      </c>
      <c r="DM43" s="9">
        <v>399.86029953917102</v>
      </c>
      <c r="DN43" s="9">
        <v>3327.8378967960298</v>
      </c>
      <c r="DO43" s="9">
        <v>1385.4726840465</v>
      </c>
      <c r="DP43" s="5">
        <v>0.41632817673613398</v>
      </c>
      <c r="DQ43" s="9">
        <v>889.00577916744396</v>
      </c>
      <c r="DR43" s="5">
        <v>0.26714215257400598</v>
      </c>
      <c r="DS43" s="9">
        <v>391.54645161290301</v>
      </c>
      <c r="DT43" s="9">
        <v>2856.2786013976802</v>
      </c>
      <c r="DU43" s="9">
        <v>746.74184075168</v>
      </c>
      <c r="DV43" s="5">
        <v>0.261438726735646</v>
      </c>
      <c r="DW43" s="9">
        <v>383.87949483637402</v>
      </c>
      <c r="DX43" s="5">
        <v>0.13439847732238999</v>
      </c>
      <c r="DY43" s="9">
        <v>361.93913978494601</v>
      </c>
      <c r="DZ43" s="9">
        <v>1731.72073127364</v>
      </c>
      <c r="EA43" s="9">
        <v>323.66384907067999</v>
      </c>
      <c r="EB43" s="5">
        <v>0.186903028430359</v>
      </c>
      <c r="EC43" s="9">
        <v>-80.527389957825207</v>
      </c>
      <c r="ED43" s="5">
        <v>-4.6501372018916097E-2</v>
      </c>
      <c r="EE43" s="9">
        <v>368.69430107526898</v>
      </c>
      <c r="EF43" s="9">
        <v>-226.606329932075</v>
      </c>
      <c r="EG43" s="9">
        <v>-1594.12473858971</v>
      </c>
      <c r="EH43" s="5">
        <v>7.0347758558534004</v>
      </c>
      <c r="EI43" s="9">
        <v>-2011.27152518355</v>
      </c>
      <c r="EJ43" s="5">
        <v>-8.8756193429654893</v>
      </c>
      <c r="EK43" s="9">
        <v>352.88299539170498</v>
      </c>
      <c r="EL43" s="9">
        <v>264.64955931650098</v>
      </c>
      <c r="EM43" s="9">
        <v>-1785.1590912469601</v>
      </c>
      <c r="EN43" s="5">
        <v>-6.7453695969016998</v>
      </c>
      <c r="EO43" s="9">
        <v>-2189.1175575235002</v>
      </c>
      <c r="EP43" s="5">
        <v>-8.2717596929964294</v>
      </c>
      <c r="EQ43" s="9">
        <v>351.475387096774</v>
      </c>
      <c r="ER43" s="9">
        <v>-1481.38346404766</v>
      </c>
      <c r="ES43" s="9">
        <v>-2537.5788151820698</v>
      </c>
      <c r="ET43" s="5">
        <v>1.71297903396905</v>
      </c>
      <c r="EU43" s="9">
        <v>-3142.9892707203799</v>
      </c>
      <c r="EV43" s="5">
        <v>-2.1216581303889002</v>
      </c>
      <c r="EW43" s="9">
        <v>345.21032258064503</v>
      </c>
      <c r="EX43" s="9">
        <v>-1881.9422564244101</v>
      </c>
      <c r="EY43" s="9">
        <v>-2395.9640418679301</v>
      </c>
      <c r="EZ43" s="5">
        <v>1.2731336648023099</v>
      </c>
      <c r="FA43" s="9">
        <v>-2577.5697957471002</v>
      </c>
      <c r="FB43" s="5">
        <v>-1.3696327753670601</v>
      </c>
      <c r="FC43" s="9">
        <v>223.508322580645</v>
      </c>
      <c r="FD43" s="8">
        <v>41.073362821035502</v>
      </c>
      <c r="FE43" s="8">
        <v>-74.180545623221306</v>
      </c>
      <c r="FF43" s="5">
        <v>-1.80604996835638</v>
      </c>
      <c r="FG43" s="8">
        <v>-103.01782433484</v>
      </c>
      <c r="FH43" s="5">
        <v>-2.5081419503854301</v>
      </c>
      <c r="FI43" s="8">
        <v>16.981720430107501</v>
      </c>
      <c r="FJ43" s="8">
        <v>3299.9585334798298</v>
      </c>
      <c r="FK43" s="8">
        <v>495.271651773158</v>
      </c>
      <c r="FL43" s="5">
        <v>0.15008420461904701</v>
      </c>
      <c r="FM43" s="8">
        <v>-4.3807715426686098</v>
      </c>
      <c r="FN43" s="5">
        <v>-1.3275232092231999E-3</v>
      </c>
      <c r="FO43" s="8">
        <v>368.63858678955501</v>
      </c>
      <c r="FP43" s="8">
        <v>5132.7373795950798</v>
      </c>
      <c r="FQ43" s="8">
        <v>1128.7836361729501</v>
      </c>
      <c r="FR43" s="5">
        <v>0.21991844754426099</v>
      </c>
      <c r="FS43" s="8">
        <v>390.65209289466901</v>
      </c>
      <c r="FT43" s="5">
        <v>7.6109893026611003E-2</v>
      </c>
      <c r="FU43" s="8">
        <v>679.91880645161302</v>
      </c>
      <c r="FV43" s="8">
        <v>3977.6817784009299</v>
      </c>
      <c r="FW43" s="8">
        <v>-27.232549955482</v>
      </c>
      <c r="FX43" s="5">
        <v>-6.8463370054780296E-3</v>
      </c>
      <c r="FY43" s="8">
        <v>-982.92402447752704</v>
      </c>
      <c r="FZ43" s="5">
        <v>-0.24710976876402399</v>
      </c>
      <c r="GA43" s="8">
        <v>810.07872964669696</v>
      </c>
      <c r="GB43" s="8">
        <v>6184.11649819371</v>
      </c>
      <c r="GC43" s="8">
        <v>2132.2145247981798</v>
      </c>
      <c r="GD43" s="5">
        <v>0.34478886764519601</v>
      </c>
      <c r="GE43" s="8">
        <v>1272.8852740038201</v>
      </c>
      <c r="GF43" s="5">
        <v>0.20583138664603301</v>
      </c>
      <c r="GG43" s="8">
        <v>753.48559139784902</v>
      </c>
      <c r="GH43" s="8">
        <v>1505.1144013415701</v>
      </c>
      <c r="GI43" s="8">
        <v>-1270.4608895190299</v>
      </c>
      <c r="GJ43" s="5">
        <v>-0.84409589622331804</v>
      </c>
      <c r="GK43" s="8">
        <v>-2091.7989151413699</v>
      </c>
      <c r="GL43" s="5">
        <v>-1.3897939673402</v>
      </c>
      <c r="GM43" s="8">
        <v>721.57729646697396</v>
      </c>
      <c r="GN43" s="8">
        <v>-1216.73390473116</v>
      </c>
      <c r="GO43" s="8">
        <v>-4322.7379064290299</v>
      </c>
      <c r="GP43" s="5">
        <v>3.5527389264164202</v>
      </c>
      <c r="GQ43" s="8">
        <v>-5332.10682824388</v>
      </c>
      <c r="GR43" s="5">
        <v>4.3823113726924801</v>
      </c>
      <c r="GS43" s="8">
        <v>696.68570967741903</v>
      </c>
      <c r="GT43" s="8">
        <v>-1881.9422564244101</v>
      </c>
      <c r="GU43" s="8">
        <v>-2395.9640418679301</v>
      </c>
      <c r="GV43" s="5">
        <v>1.2731336648023099</v>
      </c>
      <c r="GW43" s="8">
        <v>-2577.5697957471002</v>
      </c>
      <c r="GX43" s="5">
        <v>1.3696327753670601</v>
      </c>
      <c r="GY43" s="8">
        <v>223.508322580645</v>
      </c>
      <c r="GZ43" s="4"/>
    </row>
    <row r="44" spans="1:208" s="12" customFormat="1" x14ac:dyDescent="0.25">
      <c r="A44" s="8" t="s">
        <v>220</v>
      </c>
      <c r="B44" s="8" t="s">
        <v>284</v>
      </c>
      <c r="C44" s="8" t="s">
        <v>285</v>
      </c>
      <c r="D44" s="34" t="s">
        <v>228</v>
      </c>
      <c r="E44" s="8" t="s">
        <v>229</v>
      </c>
      <c r="F44" s="9">
        <v>9.0564600407062699</v>
      </c>
      <c r="G44" s="9">
        <v>7.72079127739205</v>
      </c>
      <c r="H44" s="9">
        <v>6.0067690040540702</v>
      </c>
      <c r="I44" s="9">
        <v>140.798940555332</v>
      </c>
      <c r="J44" s="9">
        <v>96.628320664605596</v>
      </c>
      <c r="K44" s="9">
        <v>103.424391290648</v>
      </c>
      <c r="L44" s="9">
        <v>68.472680489146498</v>
      </c>
      <c r="M44" s="9">
        <v>17.620438165335699</v>
      </c>
      <c r="N44" s="9">
        <v>353.49391778160401</v>
      </c>
      <c r="O44" s="9">
        <v>377.95178972057499</v>
      </c>
      <c r="P44" s="9">
        <v>397.90209463533699</v>
      </c>
      <c r="Q44" s="9">
        <v>358.17904026640599</v>
      </c>
      <c r="R44" s="9">
        <v>414.29787854241903</v>
      </c>
      <c r="S44" s="9">
        <v>787.33696006953801</v>
      </c>
      <c r="T44" s="9">
        <v>993.59535207168904</v>
      </c>
      <c r="U44" s="9">
        <v>1393.3973375155699</v>
      </c>
      <c r="V44" s="9">
        <v>1521.10316817036</v>
      </c>
      <c r="W44" s="9">
        <v>2019.16764555547</v>
      </c>
      <c r="X44" s="9">
        <v>1575.44427136986</v>
      </c>
      <c r="Y44" s="9">
        <v>1429.1201476061799</v>
      </c>
      <c r="Z44" s="9">
        <v>1245.39664621712</v>
      </c>
      <c r="AA44" s="9">
        <v>990.264106812303</v>
      </c>
      <c r="AB44" s="9">
        <v>637.89340093857595</v>
      </c>
      <c r="AC44" s="9">
        <v>16.777251318098301</v>
      </c>
      <c r="AD44" s="9">
        <v>146.805709559386</v>
      </c>
      <c r="AE44" s="9">
        <v>200.05271195525401</v>
      </c>
      <c r="AF44" s="9">
        <v>86.093118654482097</v>
      </c>
      <c r="AG44" s="9">
        <v>731.44570750217895</v>
      </c>
      <c r="AH44" s="9">
        <v>756.08113490174298</v>
      </c>
      <c r="AI44" s="9">
        <v>1201.63483861196</v>
      </c>
      <c r="AJ44" s="9">
        <v>2386.99268958726</v>
      </c>
      <c r="AK44" s="9">
        <v>3540.2708137258301</v>
      </c>
      <c r="AL44" s="9">
        <v>3004.5644189760401</v>
      </c>
      <c r="AM44" s="9">
        <v>2235.66075302942</v>
      </c>
      <c r="AN44" s="9">
        <v>637.89340093857595</v>
      </c>
      <c r="AO44" s="9">
        <v>163.582960877484</v>
      </c>
      <c r="AP44" s="9">
        <v>286.14583060973598</v>
      </c>
      <c r="AQ44" s="9">
        <v>1487.52684240392</v>
      </c>
      <c r="AR44" s="9">
        <v>3588.6275281992098</v>
      </c>
      <c r="AS44" s="9">
        <v>6544.8352327018702</v>
      </c>
      <c r="AT44" s="9">
        <v>2873.5541539679998</v>
      </c>
      <c r="AU44" s="9">
        <f t="shared" si="25"/>
        <v>1201.3810117941839</v>
      </c>
      <c r="AV44" s="9">
        <f t="shared" si="26"/>
        <v>2101.1006857952898</v>
      </c>
      <c r="AW44" s="9">
        <f t="shared" si="27"/>
        <v>2956.2077045026604</v>
      </c>
      <c r="AX44" s="9">
        <v>-50.852242323810799</v>
      </c>
      <c r="AY44" s="9">
        <v>335.87347961626801</v>
      </c>
      <c r="AZ44" s="9">
        <v>24.457871938971</v>
      </c>
      <c r="BA44" s="9">
        <v>19.950304914762299</v>
      </c>
      <c r="BB44" s="9">
        <v>-39.723054368931599</v>
      </c>
      <c r="BC44" s="9">
        <v>56.118838276012703</v>
      </c>
      <c r="BD44" s="9">
        <v>373.03908152712</v>
      </c>
      <c r="BE44" s="9">
        <v>206.258392002151</v>
      </c>
      <c r="BF44" s="9">
        <v>399.801985443879</v>
      </c>
      <c r="BG44" s="9">
        <v>127.705830654792</v>
      </c>
      <c r="BH44" s="9">
        <v>498.06447738511503</v>
      </c>
      <c r="BI44" s="9">
        <v>-443.72337418561801</v>
      </c>
      <c r="BJ44" s="9">
        <v>-146.324123763676</v>
      </c>
      <c r="BK44" s="9">
        <v>-183.72350138906</v>
      </c>
      <c r="BL44" s="10">
        <v>-255.13253940481701</v>
      </c>
      <c r="BM44" s="9" t="s">
        <v>224</v>
      </c>
      <c r="BN44" s="8" t="s">
        <v>224</v>
      </c>
      <c r="BO44" s="11">
        <v>83</v>
      </c>
      <c r="BP44" s="11">
        <v>26</v>
      </c>
      <c r="BQ44" s="8" t="s">
        <v>251</v>
      </c>
      <c r="BR44" s="9">
        <v>353.49391778160401</v>
      </c>
      <c r="BS44" s="9">
        <v>154.90073793501199</v>
      </c>
      <c r="BT44" s="5">
        <v>0.43819916027724498</v>
      </c>
      <c r="BU44" s="9">
        <v>237.58422976129799</v>
      </c>
      <c r="BV44" s="5">
        <v>0.67210273730390602</v>
      </c>
      <c r="BW44" s="9">
        <v>44.1806451612903</v>
      </c>
      <c r="BX44" s="9">
        <v>377.95178972057499</v>
      </c>
      <c r="BY44" s="9">
        <v>54.280176980355499</v>
      </c>
      <c r="BZ44" s="5">
        <v>0.14361666873038401</v>
      </c>
      <c r="CA44" s="9">
        <v>-24.5521132591753</v>
      </c>
      <c r="CB44" s="5">
        <v>-6.49609657287957E-2</v>
      </c>
      <c r="CC44" s="9">
        <v>63.463440860215101</v>
      </c>
      <c r="CD44" s="9">
        <v>397.90209463533699</v>
      </c>
      <c r="CE44" s="9">
        <v>225.00499136049399</v>
      </c>
      <c r="CF44" s="5">
        <v>0.56547827818474405</v>
      </c>
      <c r="CG44" s="9">
        <v>160.139885364262</v>
      </c>
      <c r="CH44" s="5">
        <v>0.40246052363967599</v>
      </c>
      <c r="CI44" s="9">
        <v>50.927419354838698</v>
      </c>
      <c r="CJ44" s="9">
        <v>358.17904026640599</v>
      </c>
      <c r="CK44" s="9">
        <v>199.41245896604801</v>
      </c>
      <c r="CL44" s="5">
        <v>0.55673960938007405</v>
      </c>
      <c r="CM44" s="9">
        <v>133.07811592763201</v>
      </c>
      <c r="CN44" s="5">
        <v>0.37154076862970797</v>
      </c>
      <c r="CO44" s="9">
        <v>48.990322580645199</v>
      </c>
      <c r="CP44" s="9">
        <v>414.29787854241903</v>
      </c>
      <c r="CQ44" s="9">
        <v>170.833637391298</v>
      </c>
      <c r="CR44" s="5">
        <v>0.41234494850015602</v>
      </c>
      <c r="CS44" s="9">
        <v>81.759487624077707</v>
      </c>
      <c r="CT44" s="5">
        <v>0.197344692933798</v>
      </c>
      <c r="CU44" s="9">
        <v>74.083397849462401</v>
      </c>
      <c r="CV44" s="9">
        <v>787.33696006953801</v>
      </c>
      <c r="CW44" s="9">
        <v>310.31292877100498</v>
      </c>
      <c r="CX44" s="5">
        <v>0.39412976210795198</v>
      </c>
      <c r="CY44" s="9">
        <v>30.599958846961599</v>
      </c>
      <c r="CZ44" s="5">
        <v>3.8865137036446298E-2</v>
      </c>
      <c r="DA44" s="9">
        <v>130.443548387097</v>
      </c>
      <c r="DB44" s="9">
        <v>993.59535207168904</v>
      </c>
      <c r="DC44" s="9">
        <v>400.78843830099203</v>
      </c>
      <c r="DD44" s="5">
        <v>0.40337189326150802</v>
      </c>
      <c r="DE44" s="9">
        <v>143.558349053272</v>
      </c>
      <c r="DF44" s="5">
        <v>0.144483716388112</v>
      </c>
      <c r="DG44" s="9">
        <v>179.54838709677401</v>
      </c>
      <c r="DH44" s="9">
        <v>1393.3973375155699</v>
      </c>
      <c r="DI44" s="9">
        <v>758.87191724328295</v>
      </c>
      <c r="DJ44" s="5">
        <v>0.54461989901341001</v>
      </c>
      <c r="DK44" s="9">
        <v>474.99691585868499</v>
      </c>
      <c r="DL44" s="5">
        <v>0.34089121822609902</v>
      </c>
      <c r="DM44" s="9">
        <v>210.966589861751</v>
      </c>
      <c r="DN44" s="9">
        <v>1521.7764673050001</v>
      </c>
      <c r="DO44" s="9">
        <v>741.64493161953499</v>
      </c>
      <c r="DP44" s="5">
        <v>0.48735471178165501</v>
      </c>
      <c r="DQ44" s="9">
        <v>411.51275189498398</v>
      </c>
      <c r="DR44" s="5">
        <v>0.27041603069585701</v>
      </c>
      <c r="DS44" s="9">
        <v>249.944623655914</v>
      </c>
      <c r="DT44" s="9">
        <v>2019.3446684466601</v>
      </c>
      <c r="DU44" s="9">
        <v>930.77393447836505</v>
      </c>
      <c r="DV44" s="5">
        <v>0.46092871069620001</v>
      </c>
      <c r="DW44" s="9">
        <v>585.20958534093904</v>
      </c>
      <c r="DX44" s="5">
        <v>0.28980173344607901</v>
      </c>
      <c r="DY44" s="9">
        <v>302.39569892473099</v>
      </c>
      <c r="DZ44" s="9">
        <v>1575.44427136986</v>
      </c>
      <c r="EA44" s="9">
        <v>645.56111191527395</v>
      </c>
      <c r="EB44" s="5">
        <v>0.40976448589574999</v>
      </c>
      <c r="EC44" s="9">
        <v>327.849268431506</v>
      </c>
      <c r="ED44" s="5">
        <v>0.20809956555711101</v>
      </c>
      <c r="EE44" s="9">
        <v>220.41645161290299</v>
      </c>
      <c r="EF44" s="9">
        <v>1429.1201476061799</v>
      </c>
      <c r="EG44" s="9">
        <v>500.53860221098103</v>
      </c>
      <c r="EH44" s="5">
        <v>0.35024249224209603</v>
      </c>
      <c r="EI44" s="9">
        <v>172.82671275771199</v>
      </c>
      <c r="EJ44" s="5">
        <v>0.12093224845175</v>
      </c>
      <c r="EK44" s="9">
        <v>193.43127880184301</v>
      </c>
      <c r="EL44" s="9">
        <v>1245.39664621712</v>
      </c>
      <c r="EM44" s="9">
        <v>480.46534767985997</v>
      </c>
      <c r="EN44" s="5">
        <v>0.38579303159300199</v>
      </c>
      <c r="EO44" s="9">
        <v>424.36112735466997</v>
      </c>
      <c r="EP44" s="5">
        <v>0.34074375311966898</v>
      </c>
      <c r="EQ44" s="9">
        <v>135.33053763440901</v>
      </c>
      <c r="ER44" s="9">
        <v>990.264106812303</v>
      </c>
      <c r="ES44" s="9">
        <v>361.988616669919</v>
      </c>
      <c r="ET44" s="5">
        <v>0.365547548557701</v>
      </c>
      <c r="EU44" s="9">
        <v>187.87536492281501</v>
      </c>
      <c r="EV44" s="5">
        <v>0.189722482750176</v>
      </c>
      <c r="EW44" s="9">
        <v>109.206827956989</v>
      </c>
      <c r="EX44" s="9">
        <v>637.89340093857595</v>
      </c>
      <c r="EY44" s="9">
        <v>289.17362360228401</v>
      </c>
      <c r="EZ44" s="5">
        <v>0.45332593686782602</v>
      </c>
      <c r="FA44" s="9">
        <v>83.131438405232004</v>
      </c>
      <c r="FB44" s="5">
        <v>0.13032183478135201</v>
      </c>
      <c r="FC44" s="9">
        <v>66.353494623655905</v>
      </c>
      <c r="FD44" s="8">
        <v>731.44570750217895</v>
      </c>
      <c r="FE44" s="8">
        <v>209.18091491536799</v>
      </c>
      <c r="FF44" s="5">
        <v>0.28598283204053698</v>
      </c>
      <c r="FG44" s="8">
        <v>213.03211650212299</v>
      </c>
      <c r="FH44" s="5">
        <v>0.29124802335583899</v>
      </c>
      <c r="FI44" s="8">
        <v>107.644086021505</v>
      </c>
      <c r="FJ44" s="8">
        <v>756.08113490174298</v>
      </c>
      <c r="FK44" s="8">
        <v>424.417450326542</v>
      </c>
      <c r="FL44" s="5">
        <v>0.56133850024137599</v>
      </c>
      <c r="FM44" s="8">
        <v>293.21800129189398</v>
      </c>
      <c r="FN44" s="5">
        <v>0.387812878481618</v>
      </c>
      <c r="FO44" s="8">
        <v>99.917741935483903</v>
      </c>
      <c r="FP44" s="8">
        <v>1201.63483861196</v>
      </c>
      <c r="FQ44" s="8">
        <v>481.14656616230297</v>
      </c>
      <c r="FR44" s="5">
        <v>0.40040996707293303</v>
      </c>
      <c r="FS44" s="8">
        <v>112.35944647103901</v>
      </c>
      <c r="FT44" s="5">
        <v>9.3505483413604304E-2</v>
      </c>
      <c r="FU44" s="8">
        <v>204.52694623655901</v>
      </c>
      <c r="FV44" s="8">
        <v>2386.99268958726</v>
      </c>
      <c r="FW44" s="8">
        <v>1159.66035554427</v>
      </c>
      <c r="FX44" s="5">
        <v>0.485824845883711</v>
      </c>
      <c r="FY44" s="8">
        <v>618.55526491195701</v>
      </c>
      <c r="FZ44" s="5">
        <v>0.25913580196968</v>
      </c>
      <c r="GA44" s="8">
        <v>390.51497695852498</v>
      </c>
      <c r="GB44" s="8">
        <v>3541.1211357516599</v>
      </c>
      <c r="GC44" s="8">
        <v>1672.4188660979</v>
      </c>
      <c r="GD44" s="5">
        <v>0.47228513286736201</v>
      </c>
      <c r="GE44" s="8">
        <v>996.72233723592296</v>
      </c>
      <c r="GF44" s="5">
        <v>0.28147083904384701</v>
      </c>
      <c r="GG44" s="8">
        <v>552.34032258064497</v>
      </c>
      <c r="GH44" s="8">
        <v>3004.5644189760401</v>
      </c>
      <c r="GI44" s="8">
        <v>1146.0997141262601</v>
      </c>
      <c r="GJ44" s="5">
        <v>0.38145286780599302</v>
      </c>
      <c r="GK44" s="8">
        <v>500.67598118921802</v>
      </c>
      <c r="GL44" s="5">
        <v>0.166638457816741</v>
      </c>
      <c r="GM44" s="8">
        <v>413.84773041474699</v>
      </c>
      <c r="GN44" s="8">
        <v>2235.66075302942</v>
      </c>
      <c r="GO44" s="8">
        <v>842.45396434977897</v>
      </c>
      <c r="GP44" s="5">
        <v>0.37682549251187403</v>
      </c>
      <c r="GQ44" s="8">
        <v>612.23649227748501</v>
      </c>
      <c r="GR44" s="5">
        <v>0.273850355626575</v>
      </c>
      <c r="GS44" s="8">
        <v>244.53736559139799</v>
      </c>
      <c r="GT44" s="8">
        <v>637.89340093857595</v>
      </c>
      <c r="GU44" s="8">
        <v>289.17362360228401</v>
      </c>
      <c r="GV44" s="5">
        <v>0.45332593686782602</v>
      </c>
      <c r="GW44" s="8">
        <v>83.131438405232004</v>
      </c>
      <c r="GX44" s="5">
        <v>0.13032183478135201</v>
      </c>
      <c r="GY44" s="8">
        <v>66.353494623655905</v>
      </c>
      <c r="GZ44" s="4"/>
    </row>
    <row r="45" spans="1:208" s="12" customFormat="1" x14ac:dyDescent="0.25">
      <c r="A45" s="8" t="s">
        <v>220</v>
      </c>
      <c r="B45" s="8" t="s">
        <v>286</v>
      </c>
      <c r="C45" s="8" t="s">
        <v>287</v>
      </c>
      <c r="D45" s="34" t="s">
        <v>223</v>
      </c>
      <c r="E45" s="8"/>
      <c r="F45" s="9">
        <v>1118.8623448304099</v>
      </c>
      <c r="G45" s="9">
        <v>817.34548188582198</v>
      </c>
      <c r="H45" s="9">
        <v>1190.8191249553099</v>
      </c>
      <c r="I45" s="9">
        <v>1180.4704282484099</v>
      </c>
      <c r="J45" s="9">
        <v>1332.62215397062</v>
      </c>
      <c r="K45" s="9">
        <v>1296.2382857576799</v>
      </c>
      <c r="L45" s="9">
        <v>1277.27794248544</v>
      </c>
      <c r="M45" s="9">
        <v>1123.57289293343</v>
      </c>
      <c r="N45" s="9">
        <v>1099.37390683889</v>
      </c>
      <c r="O45" s="9">
        <v>779.38364701639</v>
      </c>
      <c r="P45" s="9">
        <v>772.31282006644506</v>
      </c>
      <c r="Q45" s="9">
        <v>958.94115848998604</v>
      </c>
      <c r="R45" s="9">
        <v>1145.16979018952</v>
      </c>
      <c r="S45" s="9">
        <v>1319.76836035975</v>
      </c>
      <c r="T45" s="9">
        <v>1563.22632540431</v>
      </c>
      <c r="U45" s="9">
        <v>1901.82700024581</v>
      </c>
      <c r="V45" s="9">
        <v>1575.42702541113</v>
      </c>
      <c r="W45" s="9">
        <v>1367.9255719846501</v>
      </c>
      <c r="X45" s="9">
        <v>1726.56181962448</v>
      </c>
      <c r="Y45" s="9">
        <v>1706.38882441945</v>
      </c>
      <c r="Z45" s="9">
        <v>1724.7578258010999</v>
      </c>
      <c r="AA45" s="9">
        <v>2684.5957471305901</v>
      </c>
      <c r="AB45" s="9">
        <v>663.28648326314601</v>
      </c>
      <c r="AC45" s="9">
        <v>1936.2078267162301</v>
      </c>
      <c r="AD45" s="9">
        <v>2371.2895532037201</v>
      </c>
      <c r="AE45" s="9">
        <v>2628.8604397283002</v>
      </c>
      <c r="AF45" s="9">
        <v>2400.8508354188598</v>
      </c>
      <c r="AG45" s="9">
        <v>1878.7575538552801</v>
      </c>
      <c r="AH45" s="9">
        <v>1731.25397855643</v>
      </c>
      <c r="AI45" s="9">
        <v>2464.9381505492702</v>
      </c>
      <c r="AJ45" s="9">
        <v>3465.0533256501199</v>
      </c>
      <c r="AK45" s="9">
        <v>2943.3525973957799</v>
      </c>
      <c r="AL45" s="9">
        <v>3432.95064404393</v>
      </c>
      <c r="AM45" s="9">
        <v>4409.35357293168</v>
      </c>
      <c r="AN45" s="9">
        <v>663.28648326314601</v>
      </c>
      <c r="AO45" s="9">
        <v>4307.4973799199497</v>
      </c>
      <c r="AP45" s="9">
        <v>5029.7112751471705</v>
      </c>
      <c r="AQ45" s="9">
        <v>3610.01153241171</v>
      </c>
      <c r="AR45" s="9">
        <v>5929.9914761993896</v>
      </c>
      <c r="AS45" s="9">
        <v>6376.3032414397103</v>
      </c>
      <c r="AT45" s="9">
        <v>5072.6400561948303</v>
      </c>
      <c r="AU45" s="9">
        <f t="shared" si="25"/>
        <v>-1419.6997427354604</v>
      </c>
      <c r="AV45" s="9">
        <f t="shared" si="26"/>
        <v>2319.9799437876795</v>
      </c>
      <c r="AW45" s="9">
        <f t="shared" si="27"/>
        <v>446.31176524032071</v>
      </c>
      <c r="AX45" s="9">
        <v>-153.70504955201201</v>
      </c>
      <c r="AY45" s="9">
        <v>-24.1989860945394</v>
      </c>
      <c r="AZ45" s="9">
        <v>-319.990259822496</v>
      </c>
      <c r="BA45" s="9">
        <v>-7.0708269499448297</v>
      </c>
      <c r="BB45" s="9">
        <v>186.62833842354101</v>
      </c>
      <c r="BC45" s="9">
        <v>186.228631699532</v>
      </c>
      <c r="BD45" s="9">
        <v>174.598570170231</v>
      </c>
      <c r="BE45" s="9">
        <v>243.45796504455501</v>
      </c>
      <c r="BF45" s="9">
        <v>338.60067484150801</v>
      </c>
      <c r="BG45" s="9">
        <v>-326.39997483468301</v>
      </c>
      <c r="BH45" s="9">
        <v>-207.501453426485</v>
      </c>
      <c r="BI45" s="9">
        <v>358.63624763983898</v>
      </c>
      <c r="BJ45" s="9">
        <v>-20.172995205038202</v>
      </c>
      <c r="BK45" s="9">
        <v>18.369001381649699</v>
      </c>
      <c r="BL45" s="10">
        <v>959.837921329491</v>
      </c>
      <c r="BM45" s="9" t="s">
        <v>255</v>
      </c>
      <c r="BN45" s="8" t="s">
        <v>255</v>
      </c>
      <c r="BO45" s="11">
        <v>57</v>
      </c>
      <c r="BP45" s="11">
        <v>27</v>
      </c>
      <c r="BQ45" s="8" t="s">
        <v>251</v>
      </c>
      <c r="BR45" s="9">
        <v>1113.2985228584701</v>
      </c>
      <c r="BS45" s="9">
        <v>818.37650764645605</v>
      </c>
      <c r="BT45" s="5">
        <v>0.73509170347699604</v>
      </c>
      <c r="BU45" s="9">
        <v>440.56980832400802</v>
      </c>
      <c r="BV45" s="5">
        <v>0.39573375808746702</v>
      </c>
      <c r="BW45" s="9">
        <v>318.46426881720402</v>
      </c>
      <c r="BX45" s="9">
        <v>840.45430022191294</v>
      </c>
      <c r="BY45" s="9">
        <v>553.31143799741801</v>
      </c>
      <c r="BZ45" s="5">
        <v>0.65834803611727899</v>
      </c>
      <c r="CA45" s="9">
        <v>263.023966031268</v>
      </c>
      <c r="CB45" s="5">
        <v>0.31295451276984299</v>
      </c>
      <c r="CC45" s="9">
        <v>261.24838709677402</v>
      </c>
      <c r="CD45" s="9">
        <v>848.230205958537</v>
      </c>
      <c r="CE45" s="9">
        <v>579.83894606978799</v>
      </c>
      <c r="CF45" s="5">
        <v>0.68358676924803097</v>
      </c>
      <c r="CG45" s="9">
        <v>308.93086904841601</v>
      </c>
      <c r="CH45" s="5">
        <v>0.36420639925138099</v>
      </c>
      <c r="CI45" s="9">
        <v>256.83548387096801</v>
      </c>
      <c r="CJ45" s="9">
        <v>1058.1459923260099</v>
      </c>
      <c r="CK45" s="9">
        <v>680.56684666556305</v>
      </c>
      <c r="CL45" s="5">
        <v>0.64316913885346205</v>
      </c>
      <c r="CM45" s="9">
        <v>295.66535281359199</v>
      </c>
      <c r="CN45" s="5">
        <v>0.279418298569238</v>
      </c>
      <c r="CO45" s="9">
        <v>338.74737327188899</v>
      </c>
      <c r="CP45" s="9">
        <v>1269.72794957008</v>
      </c>
      <c r="CQ45" s="9">
        <v>744.40312842763797</v>
      </c>
      <c r="CR45" s="5">
        <v>0.58626978218419601</v>
      </c>
      <c r="CS45" s="9">
        <v>283.14444970648998</v>
      </c>
      <c r="CT45" s="5">
        <v>0.22299615425679201</v>
      </c>
      <c r="CU45" s="9">
        <v>417.028387096774</v>
      </c>
      <c r="CV45" s="9">
        <v>1427.0704408035499</v>
      </c>
      <c r="CW45" s="9">
        <v>777.90434276246697</v>
      </c>
      <c r="CX45" s="5">
        <v>0.54510577790711201</v>
      </c>
      <c r="CY45" s="9">
        <v>285.02183316199302</v>
      </c>
      <c r="CZ45" s="5">
        <v>0.199725132700179</v>
      </c>
      <c r="DA45" s="9">
        <v>490.42623655914002</v>
      </c>
      <c r="DB45" s="9">
        <v>1636.0158574375901</v>
      </c>
      <c r="DC45" s="9">
        <v>833.56548461627801</v>
      </c>
      <c r="DD45" s="5">
        <v>0.509509416321825</v>
      </c>
      <c r="DE45" s="9">
        <v>227.68337355828601</v>
      </c>
      <c r="DF45" s="5">
        <v>0.139169417290915</v>
      </c>
      <c r="DG45" s="9">
        <v>593.297849462366</v>
      </c>
      <c r="DH45" s="9">
        <v>1949.84500523012</v>
      </c>
      <c r="DI45" s="9">
        <v>1066.6827637546701</v>
      </c>
      <c r="DJ45" s="5">
        <v>0.547060284737239</v>
      </c>
      <c r="DK45" s="9">
        <v>364.967824053561</v>
      </c>
      <c r="DL45" s="5">
        <v>0.187177864432608</v>
      </c>
      <c r="DM45" s="9">
        <v>669.46682027649797</v>
      </c>
      <c r="DN45" s="9">
        <v>1539.0340988723999</v>
      </c>
      <c r="DO45" s="9">
        <v>633.67341799863402</v>
      </c>
      <c r="DP45" s="5">
        <v>0.41173448883485197</v>
      </c>
      <c r="DQ45" s="9">
        <v>-134.79803201182901</v>
      </c>
      <c r="DR45" s="5">
        <v>-8.7586124381904107E-2</v>
      </c>
      <c r="DS45" s="9">
        <v>671.68118279569899</v>
      </c>
      <c r="DT45" s="9">
        <v>1254.71593130522</v>
      </c>
      <c r="DU45" s="9">
        <v>401.25898796961098</v>
      </c>
      <c r="DV45" s="5">
        <v>0.319800664005437</v>
      </c>
      <c r="DW45" s="9">
        <v>-322.180666271105</v>
      </c>
      <c r="DX45" s="5">
        <v>-0.25677578345239899</v>
      </c>
      <c r="DY45" s="9">
        <v>655.72548387096799</v>
      </c>
      <c r="DZ45" s="9">
        <v>1631.1308184796901</v>
      </c>
      <c r="EA45" s="9">
        <v>847.28637817886295</v>
      </c>
      <c r="EB45" s="5">
        <v>0.51944722555642997</v>
      </c>
      <c r="EC45" s="9">
        <v>240.91481666761399</v>
      </c>
      <c r="ED45" s="5">
        <v>0.147698034969483</v>
      </c>
      <c r="EE45" s="9">
        <v>622.79236559139804</v>
      </c>
      <c r="EF45" s="9">
        <v>1688.60516344389</v>
      </c>
      <c r="EG45" s="9">
        <v>966.11278337142198</v>
      </c>
      <c r="EH45" s="5">
        <v>0.57213658011150803</v>
      </c>
      <c r="EI45" s="9">
        <v>368.21073685574299</v>
      </c>
      <c r="EJ45" s="5">
        <v>0.218056147657858</v>
      </c>
      <c r="EK45" s="9">
        <v>596.32105990783396</v>
      </c>
      <c r="EL45" s="9">
        <v>1727.05628243553</v>
      </c>
      <c r="EM45" s="9">
        <v>1023.59233902458</v>
      </c>
      <c r="EN45" s="5">
        <v>0.59268035989023504</v>
      </c>
      <c r="EO45" s="9">
        <v>427.27872215864801</v>
      </c>
      <c r="EP45" s="5">
        <v>0.247402893874477</v>
      </c>
      <c r="EQ45" s="9">
        <v>577.02284946236603</v>
      </c>
      <c r="ER45" s="9">
        <v>2657.1676482112498</v>
      </c>
      <c r="ES45" s="9">
        <v>1968.35329515695</v>
      </c>
      <c r="ET45" s="5">
        <v>0.74077121045862704</v>
      </c>
      <c r="EU45" s="9">
        <v>1413.67211649559</v>
      </c>
      <c r="EV45" s="5">
        <v>0.53202217686461895</v>
      </c>
      <c r="EW45" s="9">
        <v>566.90430107526902</v>
      </c>
      <c r="EX45" s="9">
        <v>644.45693513918104</v>
      </c>
      <c r="EY45" s="9">
        <v>186.37233968177901</v>
      </c>
      <c r="EZ45" s="5">
        <v>0.28919285295848202</v>
      </c>
      <c r="FA45" s="9">
        <v>-186.04685242063999</v>
      </c>
      <c r="FB45" s="5">
        <v>-0.28868779630784802</v>
      </c>
      <c r="FC45" s="9">
        <v>380.65268817204299</v>
      </c>
      <c r="FD45" s="8">
        <v>1953.75282308038</v>
      </c>
      <c r="FE45" s="8">
        <v>1371.6879456438701</v>
      </c>
      <c r="FF45" s="5">
        <v>0.70207854823784899</v>
      </c>
      <c r="FG45" s="8">
        <v>703.59377435527597</v>
      </c>
      <c r="FH45" s="5">
        <v>0.360124252179431</v>
      </c>
      <c r="FI45" s="8">
        <v>579.71265591397798</v>
      </c>
      <c r="FJ45" s="8">
        <v>1906.3761982845499</v>
      </c>
      <c r="FK45" s="8">
        <v>1260.4057927353499</v>
      </c>
      <c r="FL45" s="5">
        <v>0.66115271155269695</v>
      </c>
      <c r="FM45" s="8">
        <v>604.59622186200795</v>
      </c>
      <c r="FN45" s="5">
        <v>0.31714423543792303</v>
      </c>
      <c r="FO45" s="8">
        <v>595.58285714285705</v>
      </c>
      <c r="FP45" s="8">
        <v>2696.7983903736399</v>
      </c>
      <c r="FQ45" s="8">
        <v>1522.3074711901099</v>
      </c>
      <c r="FR45" s="5">
        <v>0.56448694000414001</v>
      </c>
      <c r="FS45" s="8">
        <v>568.16628286848299</v>
      </c>
      <c r="FT45" s="5">
        <v>0.21068177914099301</v>
      </c>
      <c r="FU45" s="8">
        <v>907.45462365591402</v>
      </c>
      <c r="FV45" s="8">
        <v>3585.8608626677101</v>
      </c>
      <c r="FW45" s="8">
        <v>1900.24824837095</v>
      </c>
      <c r="FX45" s="5">
        <v>0.52992804828385198</v>
      </c>
      <c r="FY45" s="8">
        <v>592.65119761184701</v>
      </c>
      <c r="FZ45" s="5">
        <v>0.16527445439445801</v>
      </c>
      <c r="GA45" s="8">
        <v>1262.76466973886</v>
      </c>
      <c r="GB45" s="8">
        <v>2793.7500301776199</v>
      </c>
      <c r="GC45" s="8">
        <v>1034.9324059682399</v>
      </c>
      <c r="GD45" s="5">
        <v>0.37044559992450199</v>
      </c>
      <c r="GE45" s="8">
        <v>-456.97869828293398</v>
      </c>
      <c r="GF45" s="5">
        <v>-0.16357179180196099</v>
      </c>
      <c r="GG45" s="8">
        <v>1327.4066666666699</v>
      </c>
      <c r="GH45" s="8">
        <v>3319.7359819235799</v>
      </c>
      <c r="GI45" s="8">
        <v>1813.39916155028</v>
      </c>
      <c r="GJ45" s="5">
        <v>0.546248006294625</v>
      </c>
      <c r="GK45" s="8">
        <v>609.12555352335698</v>
      </c>
      <c r="GL45" s="5">
        <v>0.183486143729541</v>
      </c>
      <c r="GM45" s="8">
        <v>1219.1134254992301</v>
      </c>
      <c r="GN45" s="8">
        <v>4384.22393064679</v>
      </c>
      <c r="GO45" s="8">
        <v>2991.9456341815398</v>
      </c>
      <c r="GP45" s="5">
        <v>0.68243449274274304</v>
      </c>
      <c r="GQ45" s="8">
        <v>1840.95083865424</v>
      </c>
      <c r="GR45" s="5">
        <v>0.41990346929716499</v>
      </c>
      <c r="GS45" s="8">
        <v>1143.92715053763</v>
      </c>
      <c r="GT45" s="8">
        <v>644.45693513918104</v>
      </c>
      <c r="GU45" s="8">
        <v>186.37233968177901</v>
      </c>
      <c r="GV45" s="5">
        <v>0.28919285295848202</v>
      </c>
      <c r="GW45" s="8">
        <v>-186.04685242063999</v>
      </c>
      <c r="GX45" s="5">
        <v>-0.28868779630784802</v>
      </c>
      <c r="GY45" s="8">
        <v>380.65268817204299</v>
      </c>
      <c r="GZ45" s="4"/>
    </row>
    <row r="46" spans="1:208" s="12" customFormat="1" x14ac:dyDescent="0.25">
      <c r="A46" s="8" t="s">
        <v>220</v>
      </c>
      <c r="B46" s="8" t="s">
        <v>288</v>
      </c>
      <c r="C46" s="8" t="s">
        <v>289</v>
      </c>
      <c r="D46" s="34" t="s">
        <v>223</v>
      </c>
      <c r="E46" s="8"/>
      <c r="F46" s="9">
        <v>341.71444823668099</v>
      </c>
      <c r="G46" s="9">
        <v>456.74746598667599</v>
      </c>
      <c r="H46" s="9">
        <v>583.81920721197002</v>
      </c>
      <c r="I46" s="9">
        <v>583.94494483997005</v>
      </c>
      <c r="J46" s="9">
        <v>608.29560104270502</v>
      </c>
      <c r="K46" s="9">
        <v>918.40964410110996</v>
      </c>
      <c r="L46" s="9">
        <v>883.87017883555995</v>
      </c>
      <c r="M46" s="9">
        <v>963.31805946320696</v>
      </c>
      <c r="N46" s="9">
        <v>917.96783027531296</v>
      </c>
      <c r="O46" s="9">
        <v>739.83606177540696</v>
      </c>
      <c r="P46" s="9">
        <v>829.814284411122</v>
      </c>
      <c r="Q46" s="9">
        <v>899.85897545525404</v>
      </c>
      <c r="R46" s="9">
        <v>835.04052172594902</v>
      </c>
      <c r="S46" s="9">
        <v>897.05506779016901</v>
      </c>
      <c r="T46" s="9">
        <v>1210.07141322651</v>
      </c>
      <c r="U46" s="9">
        <v>1171.3305969420101</v>
      </c>
      <c r="V46" s="9">
        <v>1368.8450746538799</v>
      </c>
      <c r="W46" s="9">
        <v>1590.39136884757</v>
      </c>
      <c r="X46" s="9">
        <v>1225.3761368057801</v>
      </c>
      <c r="Y46" s="9">
        <v>1260.49507925087</v>
      </c>
      <c r="Z46" s="9">
        <v>1355.6610835676599</v>
      </c>
      <c r="AA46" s="9">
        <v>1252.14853411114</v>
      </c>
      <c r="AB46" s="9">
        <v>776.89990383796498</v>
      </c>
      <c r="AC46" s="9">
        <v>798.46191422335801</v>
      </c>
      <c r="AD46" s="9">
        <v>1167.7641520519401</v>
      </c>
      <c r="AE46" s="9">
        <v>1526.7052451438101</v>
      </c>
      <c r="AF46" s="9">
        <v>1847.1882382987701</v>
      </c>
      <c r="AG46" s="9">
        <v>1657.8038920507199</v>
      </c>
      <c r="AH46" s="9">
        <v>1729.67325986638</v>
      </c>
      <c r="AI46" s="9">
        <v>1732.0955895161201</v>
      </c>
      <c r="AJ46" s="9">
        <v>2381.4020101685201</v>
      </c>
      <c r="AK46" s="9">
        <v>2959.2364435014501</v>
      </c>
      <c r="AL46" s="9">
        <v>2485.8712160566502</v>
      </c>
      <c r="AM46" s="9">
        <v>2607.8096176787999</v>
      </c>
      <c r="AN46" s="9">
        <v>776.89990383796498</v>
      </c>
      <c r="AO46" s="9">
        <v>1966.2260662752999</v>
      </c>
      <c r="AP46" s="9">
        <v>3373.89348344258</v>
      </c>
      <c r="AQ46" s="9">
        <v>3387.4771519170899</v>
      </c>
      <c r="AR46" s="9">
        <v>4113.4975996846397</v>
      </c>
      <c r="AS46" s="9">
        <v>5445.1076595580998</v>
      </c>
      <c r="AT46" s="9">
        <v>3384.7095215167701</v>
      </c>
      <c r="AU46" s="9">
        <f t="shared" si="25"/>
        <v>13.583668474509977</v>
      </c>
      <c r="AV46" s="9">
        <f t="shared" si="26"/>
        <v>726.02044776754974</v>
      </c>
      <c r="AW46" s="9">
        <f t="shared" si="27"/>
        <v>1331.6100598734602</v>
      </c>
      <c r="AX46" s="9">
        <v>79.447880627647507</v>
      </c>
      <c r="AY46" s="9">
        <v>-45.350229187894797</v>
      </c>
      <c r="AZ46" s="9">
        <v>-178.131768499906</v>
      </c>
      <c r="BA46" s="9">
        <v>89.978222635715298</v>
      </c>
      <c r="BB46" s="9">
        <v>70.044691044132193</v>
      </c>
      <c r="BC46" s="9">
        <v>-64.818453729304807</v>
      </c>
      <c r="BD46" s="9">
        <v>62.0145460642198</v>
      </c>
      <c r="BE46" s="9">
        <v>313.01634543634401</v>
      </c>
      <c r="BF46" s="9">
        <v>-38.740816284502699</v>
      </c>
      <c r="BG46" s="9">
        <v>197.51447771187</v>
      </c>
      <c r="BH46" s="9">
        <v>221.546294193693</v>
      </c>
      <c r="BI46" s="9">
        <v>-365.015232041795</v>
      </c>
      <c r="BJ46" s="9">
        <v>35.118942445090198</v>
      </c>
      <c r="BK46" s="9">
        <v>95.166004316793305</v>
      </c>
      <c r="BL46" s="10">
        <v>-103.51254945652001</v>
      </c>
      <c r="BM46" s="9" t="s">
        <v>255</v>
      </c>
      <c r="BN46" s="8" t="s">
        <v>255</v>
      </c>
      <c r="BO46" s="11">
        <v>31</v>
      </c>
      <c r="BP46" s="11">
        <v>28</v>
      </c>
      <c r="BQ46" s="8" t="s">
        <v>251</v>
      </c>
      <c r="BR46" s="9">
        <v>917.96783027531296</v>
      </c>
      <c r="BS46" s="9">
        <v>462.16368462488299</v>
      </c>
      <c r="BT46" s="5">
        <v>0.50346392257152695</v>
      </c>
      <c r="BU46" s="9">
        <v>262.26723394665203</v>
      </c>
      <c r="BV46" s="5">
        <v>0.285704166635114</v>
      </c>
      <c r="BW46" s="9">
        <v>129.55107526881699</v>
      </c>
      <c r="BX46" s="9">
        <v>739.83606177540696</v>
      </c>
      <c r="BY46" s="9">
        <v>335.76140098347099</v>
      </c>
      <c r="BZ46" s="5">
        <v>0.45383216408474902</v>
      </c>
      <c r="CA46" s="9">
        <v>220.09196418552301</v>
      </c>
      <c r="CB46" s="5">
        <v>0.297487478046639</v>
      </c>
      <c r="CC46" s="9">
        <v>105.339247311828</v>
      </c>
      <c r="CD46" s="9">
        <v>829.814284411122</v>
      </c>
      <c r="CE46" s="9">
        <v>467.48282356319299</v>
      </c>
      <c r="CF46" s="5">
        <v>0.56335837107810505</v>
      </c>
      <c r="CG46" s="9">
        <v>348.91239384885398</v>
      </c>
      <c r="CH46" s="5">
        <v>0.42047045996136301</v>
      </c>
      <c r="CI46" s="9">
        <v>97.738172043010806</v>
      </c>
      <c r="CJ46" s="9">
        <v>899.85897545525404</v>
      </c>
      <c r="CK46" s="9">
        <v>549.05984876976197</v>
      </c>
      <c r="CL46" s="5">
        <v>0.61016210733685605</v>
      </c>
      <c r="CM46" s="9">
        <v>353.83058489163602</v>
      </c>
      <c r="CN46" s="5">
        <v>0.39320670743171399</v>
      </c>
      <c r="CO46" s="9">
        <v>120.425115207373</v>
      </c>
      <c r="CP46" s="9">
        <v>835.04052172594902</v>
      </c>
      <c r="CQ46" s="9">
        <v>488.07606219950202</v>
      </c>
      <c r="CR46" s="5">
        <v>0.58449386526859204</v>
      </c>
      <c r="CS46" s="9">
        <v>414.52946407054299</v>
      </c>
      <c r="CT46" s="5">
        <v>0.49641838124663701</v>
      </c>
      <c r="CU46" s="9">
        <v>106.153225806452</v>
      </c>
      <c r="CV46" s="9">
        <v>897.05506779016901</v>
      </c>
      <c r="CW46" s="9">
        <v>501.34249323310598</v>
      </c>
      <c r="CX46" s="5">
        <v>0.55887593887421805</v>
      </c>
      <c r="CY46" s="9">
        <v>356.55624277101401</v>
      </c>
      <c r="CZ46" s="5">
        <v>0.39747419704050602</v>
      </c>
      <c r="DA46" s="9">
        <v>119.50392473118301</v>
      </c>
      <c r="DB46" s="9">
        <v>1210.07141322651</v>
      </c>
      <c r="DC46" s="9">
        <v>750.82226860480296</v>
      </c>
      <c r="DD46" s="5">
        <v>0.62047765148242195</v>
      </c>
      <c r="DE46" s="9">
        <v>608.00657657844204</v>
      </c>
      <c r="DF46" s="5">
        <v>0.502455119534858</v>
      </c>
      <c r="DG46" s="9">
        <v>130.51612903225799</v>
      </c>
      <c r="DH46" s="9">
        <v>1171.3305969420101</v>
      </c>
      <c r="DI46" s="9">
        <v>709.298516883106</v>
      </c>
      <c r="DJ46" s="5">
        <v>0.60554938011085002</v>
      </c>
      <c r="DK46" s="9">
        <v>530.47913252902799</v>
      </c>
      <c r="DL46" s="5">
        <v>0.452885917873185</v>
      </c>
      <c r="DM46" s="9">
        <v>151.02016129032299</v>
      </c>
      <c r="DN46" s="9">
        <v>1368.93212432015</v>
      </c>
      <c r="DO46" s="9">
        <v>851.80005547506403</v>
      </c>
      <c r="DP46" s="5">
        <v>0.62223688110036302</v>
      </c>
      <c r="DQ46" s="9">
        <v>629.75805969713099</v>
      </c>
      <c r="DR46" s="5">
        <v>0.46003600069644501</v>
      </c>
      <c r="DS46" s="9">
        <v>167.849827956989</v>
      </c>
      <c r="DT46" s="9">
        <v>1590.4293010542799</v>
      </c>
      <c r="DU46" s="9">
        <v>1031.6114671529299</v>
      </c>
      <c r="DV46" s="5">
        <v>0.64863711104233401</v>
      </c>
      <c r="DW46" s="9">
        <v>816.27108750422599</v>
      </c>
      <c r="DX46" s="5">
        <v>0.51323946745895899</v>
      </c>
      <c r="DY46" s="9">
        <v>195.220967741935</v>
      </c>
      <c r="DZ46" s="9">
        <v>1225.3723533309401</v>
      </c>
      <c r="EA46" s="9">
        <v>722.71281912366203</v>
      </c>
      <c r="EB46" s="5">
        <v>0.58979037445973403</v>
      </c>
      <c r="EC46" s="9">
        <v>514.22214451495199</v>
      </c>
      <c r="ED46" s="5">
        <v>0.41964562291383201</v>
      </c>
      <c r="EE46" s="9">
        <v>176.28172043010801</v>
      </c>
      <c r="EF46" s="9">
        <v>1260.48722503363</v>
      </c>
      <c r="EG46" s="9">
        <v>816.32418852407602</v>
      </c>
      <c r="EH46" s="5">
        <v>0.64762591187887297</v>
      </c>
      <c r="EI46" s="9">
        <v>703.19852963182302</v>
      </c>
      <c r="EJ46" s="5">
        <v>0.55787834709158601</v>
      </c>
      <c r="EK46" s="9">
        <v>143.203456221198</v>
      </c>
      <c r="EL46" s="9">
        <v>1355.66044173824</v>
      </c>
      <c r="EM46" s="9">
        <v>864.26051631394898</v>
      </c>
      <c r="EN46" s="5">
        <v>0.63751990521002699</v>
      </c>
      <c r="EO46" s="9">
        <v>702.2026619815</v>
      </c>
      <c r="EP46" s="5">
        <v>0.51797827860280898</v>
      </c>
      <c r="EQ46" s="9">
        <v>140.925806451613</v>
      </c>
      <c r="ER46" s="9">
        <v>1252.1469598839999</v>
      </c>
      <c r="ES46" s="9">
        <v>808.53463540624</v>
      </c>
      <c r="ET46" s="5">
        <v>0.64571864270719903</v>
      </c>
      <c r="EU46" s="9">
        <v>689.67128605660798</v>
      </c>
      <c r="EV46" s="5">
        <v>0.55079100788656699</v>
      </c>
      <c r="EW46" s="9">
        <v>138.433333333333</v>
      </c>
      <c r="EX46" s="9">
        <v>776.89983567076695</v>
      </c>
      <c r="EY46" s="9">
        <v>498.02804135092703</v>
      </c>
      <c r="EZ46" s="5">
        <v>0.64104536837871195</v>
      </c>
      <c r="FA46" s="9">
        <v>309.89175591446298</v>
      </c>
      <c r="FB46" s="5">
        <v>0.39888250928371799</v>
      </c>
      <c r="FC46" s="9">
        <v>81.983870967741893</v>
      </c>
      <c r="FD46" s="8">
        <v>1657.8038920507199</v>
      </c>
      <c r="FE46" s="8">
        <v>797.92508560835302</v>
      </c>
      <c r="FF46" s="5">
        <v>0.481314520634472</v>
      </c>
      <c r="FG46" s="8">
        <v>482.35919813217498</v>
      </c>
      <c r="FH46" s="5">
        <v>0.29096276130435</v>
      </c>
      <c r="FI46" s="8">
        <v>234.89032258064501</v>
      </c>
      <c r="FJ46" s="8">
        <v>1729.67325986638</v>
      </c>
      <c r="FK46" s="8">
        <v>1016.54267233295</v>
      </c>
      <c r="FL46" s="5">
        <v>0.58770791913120402</v>
      </c>
      <c r="FM46" s="8">
        <v>702.74297874049</v>
      </c>
      <c r="FN46" s="5">
        <v>0.40628654847493001</v>
      </c>
      <c r="FO46" s="8">
        <v>218.163287250384</v>
      </c>
      <c r="FP46" s="8">
        <v>1732.0955895161201</v>
      </c>
      <c r="FQ46" s="8">
        <v>989.41855543260795</v>
      </c>
      <c r="FR46" s="5">
        <v>0.57122630033889399</v>
      </c>
      <c r="FS46" s="8">
        <v>771.08570684155802</v>
      </c>
      <c r="FT46" s="5">
        <v>0.44517503047101997</v>
      </c>
      <c r="FU46" s="8">
        <v>225.65715053763401</v>
      </c>
      <c r="FV46" s="8">
        <v>2381.4020101685201</v>
      </c>
      <c r="FW46" s="8">
        <v>1460.1207854879101</v>
      </c>
      <c r="FX46" s="5">
        <v>0.61313494288374304</v>
      </c>
      <c r="FY46" s="8">
        <v>1138.48570910747</v>
      </c>
      <c r="FZ46" s="5">
        <v>0.478073716342795</v>
      </c>
      <c r="GA46" s="8">
        <v>281.53629032258101</v>
      </c>
      <c r="GB46" s="8">
        <v>2959.3614253744299</v>
      </c>
      <c r="GC46" s="8">
        <v>1883.4115226279901</v>
      </c>
      <c r="GD46" s="5">
        <v>0.63642497549608901</v>
      </c>
      <c r="GE46" s="8">
        <v>1446.02914720136</v>
      </c>
      <c r="GF46" s="5">
        <v>0.48862877470885402</v>
      </c>
      <c r="GG46" s="8">
        <v>363.070795698925</v>
      </c>
      <c r="GH46" s="8">
        <v>2485.8595783645801</v>
      </c>
      <c r="GI46" s="8">
        <v>1539.03700764774</v>
      </c>
      <c r="GJ46" s="5">
        <v>0.619116631141433</v>
      </c>
      <c r="GK46" s="8">
        <v>1217.4206741467699</v>
      </c>
      <c r="GL46" s="5">
        <v>0.48973831214863101</v>
      </c>
      <c r="GM46" s="8">
        <v>319.48517665130601</v>
      </c>
      <c r="GN46" s="8">
        <v>2607.8074016222399</v>
      </c>
      <c r="GO46" s="8">
        <v>1672.79515172019</v>
      </c>
      <c r="GP46" s="5">
        <v>0.64145655491260201</v>
      </c>
      <c r="GQ46" s="8">
        <v>1391.87394803811</v>
      </c>
      <c r="GR46" s="5">
        <v>0.53373341419778997</v>
      </c>
      <c r="GS46" s="8">
        <v>279.35913978494602</v>
      </c>
      <c r="GT46" s="8">
        <v>776.89983567076695</v>
      </c>
      <c r="GU46" s="8">
        <v>498.02804135092703</v>
      </c>
      <c r="GV46" s="5">
        <v>0.64104536837871195</v>
      </c>
      <c r="GW46" s="8">
        <v>309.89175591446298</v>
      </c>
      <c r="GX46" s="5">
        <v>0.39888250928371799</v>
      </c>
      <c r="GY46" s="8">
        <v>81.983870967741893</v>
      </c>
      <c r="GZ46" s="4"/>
    </row>
    <row r="47" spans="1:208" s="12" customFormat="1" x14ac:dyDescent="0.25">
      <c r="A47" s="8" t="s">
        <v>220</v>
      </c>
      <c r="B47" s="8" t="s">
        <v>290</v>
      </c>
      <c r="C47" s="8" t="s">
        <v>291</v>
      </c>
      <c r="D47" s="34" t="s">
        <v>228</v>
      </c>
      <c r="E47" s="8" t="s">
        <v>229</v>
      </c>
      <c r="F47" s="9">
        <v>329.17710712315397</v>
      </c>
      <c r="G47" s="9">
        <v>543.84918821924202</v>
      </c>
      <c r="H47" s="9">
        <v>721.30122046582596</v>
      </c>
      <c r="I47" s="9">
        <v>699.19973559912</v>
      </c>
      <c r="J47" s="9">
        <v>811.90302232054</v>
      </c>
      <c r="K47" s="9">
        <v>493.28759584585902</v>
      </c>
      <c r="L47" s="9">
        <v>859.500369970311</v>
      </c>
      <c r="M47" s="9">
        <v>757.50122066193103</v>
      </c>
      <c r="N47" s="9">
        <v>831.104976721502</v>
      </c>
      <c r="O47" s="9">
        <v>737.98928467960604</v>
      </c>
      <c r="P47" s="9">
        <v>653.83360836990596</v>
      </c>
      <c r="Q47" s="9">
        <v>656.05044988909299</v>
      </c>
      <c r="R47" s="9">
        <v>661.561382503103</v>
      </c>
      <c r="S47" s="9">
        <v>1028.9790359487499</v>
      </c>
      <c r="T47" s="9">
        <v>1022.14935726415</v>
      </c>
      <c r="U47" s="9">
        <v>1281.7797225463701</v>
      </c>
      <c r="V47" s="9">
        <v>1399.1720742354701</v>
      </c>
      <c r="W47" s="9">
        <v>1395.1132535377899</v>
      </c>
      <c r="X47" s="9">
        <v>1206.6769977132501</v>
      </c>
      <c r="Y47" s="9">
        <v>1419.5635921236899</v>
      </c>
      <c r="Z47" s="9">
        <v>1216.53862219383</v>
      </c>
      <c r="AA47" s="9">
        <v>945.10839650229605</v>
      </c>
      <c r="AB47" s="9">
        <v>540.73536087658204</v>
      </c>
      <c r="AC47" s="9">
        <v>873.026295342396</v>
      </c>
      <c r="AD47" s="9">
        <v>1420.5009560649501</v>
      </c>
      <c r="AE47" s="9">
        <v>1305.1906181664001</v>
      </c>
      <c r="AF47" s="9">
        <v>1617.0015906322401</v>
      </c>
      <c r="AG47" s="9">
        <v>1569.0942614011101</v>
      </c>
      <c r="AH47" s="9">
        <v>1309.8840582590001</v>
      </c>
      <c r="AI47" s="9">
        <v>1690.54041845186</v>
      </c>
      <c r="AJ47" s="9">
        <v>2303.9290798105098</v>
      </c>
      <c r="AK47" s="9">
        <v>2794.2853277732602</v>
      </c>
      <c r="AL47" s="9">
        <v>2626.2405898369402</v>
      </c>
      <c r="AM47" s="9">
        <v>2161.6470186961301</v>
      </c>
      <c r="AN47" s="9">
        <v>540.73536087658204</v>
      </c>
      <c r="AO47" s="9">
        <v>2293.5272514073399</v>
      </c>
      <c r="AP47" s="9">
        <v>2922.19220879864</v>
      </c>
      <c r="AQ47" s="9">
        <v>2878.9783196601102</v>
      </c>
      <c r="AR47" s="9">
        <v>3994.4694982623701</v>
      </c>
      <c r="AS47" s="9">
        <v>5420.5259176101999</v>
      </c>
      <c r="AT47" s="9">
        <v>2702.3823795727099</v>
      </c>
      <c r="AU47" s="9">
        <f t="shared" si="25"/>
        <v>-43.213889138529794</v>
      </c>
      <c r="AV47" s="9">
        <f t="shared" si="26"/>
        <v>1115.4911786022599</v>
      </c>
      <c r="AW47" s="9">
        <f t="shared" si="27"/>
        <v>1426.0564193478299</v>
      </c>
      <c r="AX47" s="9">
        <v>-101.99914930838</v>
      </c>
      <c r="AY47" s="9">
        <v>73.603756059570998</v>
      </c>
      <c r="AZ47" s="9">
        <v>-93.115692041895997</v>
      </c>
      <c r="BA47" s="9">
        <v>-84.155676309699999</v>
      </c>
      <c r="BB47" s="9">
        <v>2.2168415191865698</v>
      </c>
      <c r="BC47" s="9">
        <v>5.5109326140100201</v>
      </c>
      <c r="BD47" s="9">
        <v>367.41765344565198</v>
      </c>
      <c r="BE47" s="9">
        <v>-6.8296786846092301</v>
      </c>
      <c r="BF47" s="9">
        <v>259.63036528222301</v>
      </c>
      <c r="BG47" s="9">
        <v>117.3923516891</v>
      </c>
      <c r="BH47" s="9">
        <v>-4.0588206976783603</v>
      </c>
      <c r="BI47" s="9">
        <v>-188.43625582453501</v>
      </c>
      <c r="BJ47" s="9">
        <v>212.886594410437</v>
      </c>
      <c r="BK47" s="9">
        <v>-203.02496992986099</v>
      </c>
      <c r="BL47" s="10">
        <v>-271.43022569153402</v>
      </c>
      <c r="BM47" s="9" t="s">
        <v>224</v>
      </c>
      <c r="BN47" s="8" t="s">
        <v>224</v>
      </c>
      <c r="BO47" s="11">
        <v>127</v>
      </c>
      <c r="BP47" s="11">
        <v>29</v>
      </c>
      <c r="BQ47" s="8" t="s">
        <v>251</v>
      </c>
      <c r="BR47" s="9">
        <v>829.79049914654502</v>
      </c>
      <c r="BS47" s="9">
        <v>459.43208357724097</v>
      </c>
      <c r="BT47" s="5">
        <v>0.55367238363150195</v>
      </c>
      <c r="BU47" s="9">
        <v>295.90763607446303</v>
      </c>
      <c r="BV47" s="5">
        <v>0.356605235151294</v>
      </c>
      <c r="BW47" s="9">
        <v>96.0881720430108</v>
      </c>
      <c r="BX47" s="9">
        <v>740.56457993618699</v>
      </c>
      <c r="BY47" s="9">
        <v>391.52393114616098</v>
      </c>
      <c r="BZ47" s="5">
        <v>0.52868303690665097</v>
      </c>
      <c r="CA47" s="9">
        <v>266.52564855972997</v>
      </c>
      <c r="CB47" s="5">
        <v>0.35989521478693498</v>
      </c>
      <c r="CC47" s="9">
        <v>100.781720430108</v>
      </c>
      <c r="CD47" s="9">
        <v>660.19628666267295</v>
      </c>
      <c r="CE47" s="9">
        <v>370.76388182232398</v>
      </c>
      <c r="CF47" s="5">
        <v>0.56159643626072997</v>
      </c>
      <c r="CG47" s="9">
        <v>266.52587957616799</v>
      </c>
      <c r="CH47" s="5">
        <v>0.40370702616864201</v>
      </c>
      <c r="CI47" s="9">
        <v>95.322580645161295</v>
      </c>
      <c r="CJ47" s="9">
        <v>661.67101161440098</v>
      </c>
      <c r="CK47" s="9">
        <v>363.82999600890503</v>
      </c>
      <c r="CL47" s="5">
        <v>0.54986540081482704</v>
      </c>
      <c r="CM47" s="9">
        <v>258.95284115710598</v>
      </c>
      <c r="CN47" s="5">
        <v>0.39136192550628901</v>
      </c>
      <c r="CO47" s="9">
        <v>91.950460829493096</v>
      </c>
      <c r="CP47" s="9">
        <v>665.960672267517</v>
      </c>
      <c r="CQ47" s="9">
        <v>310.53329332395703</v>
      </c>
      <c r="CR47" s="5">
        <v>0.466293741140341</v>
      </c>
      <c r="CS47" s="9">
        <v>222.67847852974899</v>
      </c>
      <c r="CT47" s="5">
        <v>0.334371814737281</v>
      </c>
      <c r="CU47" s="9">
        <v>86.482795698924704</v>
      </c>
      <c r="CV47" s="9">
        <v>1031.9907565160399</v>
      </c>
      <c r="CW47" s="9">
        <v>421.74096092133402</v>
      </c>
      <c r="CX47" s="5">
        <v>0.40866738220128501</v>
      </c>
      <c r="CY47" s="9">
        <v>316.42985494406901</v>
      </c>
      <c r="CZ47" s="5">
        <v>0.30662082285729297</v>
      </c>
      <c r="DA47" s="9">
        <v>105.81720430107499</v>
      </c>
      <c r="DB47" s="9">
        <v>1024.22713874031</v>
      </c>
      <c r="DC47" s="9">
        <v>359.08436695975098</v>
      </c>
      <c r="DD47" s="5">
        <v>0.35059056080215301</v>
      </c>
      <c r="DE47" s="9">
        <v>238.723318306658</v>
      </c>
      <c r="DF47" s="5">
        <v>0.23307654061994601</v>
      </c>
      <c r="DG47" s="9">
        <v>113.843010752688</v>
      </c>
      <c r="DH47" s="9">
        <v>1283.55370822803</v>
      </c>
      <c r="DI47" s="9">
        <v>566.10663174763795</v>
      </c>
      <c r="DJ47" s="5">
        <v>0.441046313931934</v>
      </c>
      <c r="DK47" s="9">
        <v>443.65107011966302</v>
      </c>
      <c r="DL47" s="5">
        <v>0.34564277854187397</v>
      </c>
      <c r="DM47" s="9">
        <v>136.129032258065</v>
      </c>
      <c r="DN47" s="9">
        <v>1397.95988004076</v>
      </c>
      <c r="DO47" s="9">
        <v>558.48749932754004</v>
      </c>
      <c r="DP47" s="5">
        <v>0.39950180781386602</v>
      </c>
      <c r="DQ47" s="9">
        <v>375.10763992460397</v>
      </c>
      <c r="DR47" s="5">
        <v>0.26832503942364</v>
      </c>
      <c r="DS47" s="9">
        <v>165.05376344086</v>
      </c>
      <c r="DT47" s="9">
        <v>1390.96812779166</v>
      </c>
      <c r="DU47" s="9">
        <v>547.98459380310499</v>
      </c>
      <c r="DV47" s="5">
        <v>0.39395913023046703</v>
      </c>
      <c r="DW47" s="9">
        <v>373.80705290897203</v>
      </c>
      <c r="DX47" s="5">
        <v>0.26873876219035803</v>
      </c>
      <c r="DY47" s="9">
        <v>178.86666666666699</v>
      </c>
      <c r="DZ47" s="9">
        <v>1202.21651661442</v>
      </c>
      <c r="EA47" s="9">
        <v>601.18465122980297</v>
      </c>
      <c r="EB47" s="5">
        <v>0.50006354339799597</v>
      </c>
      <c r="EC47" s="9">
        <v>407.60773177825899</v>
      </c>
      <c r="ED47" s="5">
        <v>0.33904685732161499</v>
      </c>
      <c r="EE47" s="9">
        <v>188.09462365591401</v>
      </c>
      <c r="EF47" s="9">
        <v>1418.7819521775</v>
      </c>
      <c r="EG47" s="9">
        <v>328.812998187674</v>
      </c>
      <c r="EH47" s="5">
        <v>0.23175724619489399</v>
      </c>
      <c r="EI47" s="9">
        <v>146.22669540878999</v>
      </c>
      <c r="EJ47" s="5">
        <v>0.103064953134177</v>
      </c>
      <c r="EK47" s="9">
        <v>176.63940092165899</v>
      </c>
      <c r="EL47" s="9">
        <v>1219.5782912321499</v>
      </c>
      <c r="EM47" s="9">
        <v>357.46309403645301</v>
      </c>
      <c r="EN47" s="5">
        <v>0.29310385122984201</v>
      </c>
      <c r="EO47" s="9">
        <v>198.837133180145</v>
      </c>
      <c r="EP47" s="5">
        <v>0.163037612763063</v>
      </c>
      <c r="EQ47" s="9">
        <v>149.76666666666699</v>
      </c>
      <c r="ER47" s="9">
        <v>951.12433715389795</v>
      </c>
      <c r="ES47" s="9">
        <v>317.79194509076001</v>
      </c>
      <c r="ET47" s="5">
        <v>0.33412239880403699</v>
      </c>
      <c r="EU47" s="9">
        <v>200.49034750826399</v>
      </c>
      <c r="EV47" s="5">
        <v>0.21079299485512301</v>
      </c>
      <c r="EW47" s="9">
        <v>118.184946236559</v>
      </c>
      <c r="EX47" s="9">
        <v>542.83265588810002</v>
      </c>
      <c r="EY47" s="9">
        <v>166.96213262344699</v>
      </c>
      <c r="EZ47" s="5">
        <v>0.30757569724741202</v>
      </c>
      <c r="FA47" s="9">
        <v>111.607397446668</v>
      </c>
      <c r="FB47" s="5">
        <v>0.205601848444569</v>
      </c>
      <c r="FC47" s="9">
        <v>53.136559139785</v>
      </c>
      <c r="FD47" s="8">
        <v>1570.3550790827301</v>
      </c>
      <c r="FE47" s="8">
        <v>850.95601472340297</v>
      </c>
      <c r="FF47" s="5">
        <v>0.54188764443036597</v>
      </c>
      <c r="FG47" s="8">
        <v>562.433284634193</v>
      </c>
      <c r="FH47" s="5">
        <v>0.358156758382772</v>
      </c>
      <c r="FI47" s="8">
        <v>196.869892473118</v>
      </c>
      <c r="FJ47" s="8">
        <v>1321.8672982770699</v>
      </c>
      <c r="FK47" s="8">
        <v>734.59387783122895</v>
      </c>
      <c r="FL47" s="5">
        <v>0.55572437474525704</v>
      </c>
      <c r="FM47" s="8">
        <v>525.47872073327403</v>
      </c>
      <c r="FN47" s="5">
        <v>0.39752758950779998</v>
      </c>
      <c r="FO47" s="8">
        <v>187.27304147465401</v>
      </c>
      <c r="FP47" s="8">
        <v>1697.95142878356</v>
      </c>
      <c r="FQ47" s="8">
        <v>732.27425424529099</v>
      </c>
      <c r="FR47" s="5">
        <v>0.43126925884440898</v>
      </c>
      <c r="FS47" s="8">
        <v>539.10833347381799</v>
      </c>
      <c r="FT47" s="5">
        <v>0.31750515611629998</v>
      </c>
      <c r="FU47" s="8">
        <v>192.3</v>
      </c>
      <c r="FV47" s="8">
        <v>2307.78084696835</v>
      </c>
      <c r="FW47" s="8">
        <v>925.19099870739001</v>
      </c>
      <c r="FX47" s="5">
        <v>0.40090071807415401</v>
      </c>
      <c r="FY47" s="8">
        <v>682.37438842632105</v>
      </c>
      <c r="FZ47" s="5">
        <v>0.29568422379565801</v>
      </c>
      <c r="GA47" s="8">
        <v>249.972043010753</v>
      </c>
      <c r="GB47" s="8">
        <v>2788.92800783242</v>
      </c>
      <c r="GC47" s="8">
        <v>1106.4720931306399</v>
      </c>
      <c r="GD47" s="5">
        <v>0.39673741667882001</v>
      </c>
      <c r="GE47" s="8">
        <v>748.91469283357503</v>
      </c>
      <c r="GF47" s="5">
        <v>0.26853138221220602</v>
      </c>
      <c r="GG47" s="8">
        <v>343.92043010752701</v>
      </c>
      <c r="GH47" s="8">
        <v>2620.99846879193</v>
      </c>
      <c r="GI47" s="8">
        <v>929.99764941747696</v>
      </c>
      <c r="GJ47" s="5">
        <v>0.35482571260185902</v>
      </c>
      <c r="GK47" s="8">
        <v>553.83442718704896</v>
      </c>
      <c r="GL47" s="5">
        <v>0.21130665804712301</v>
      </c>
      <c r="GM47" s="8">
        <v>364.734024577573</v>
      </c>
      <c r="GN47" s="8">
        <v>2170.70262838605</v>
      </c>
      <c r="GO47" s="8">
        <v>675.25503912721297</v>
      </c>
      <c r="GP47" s="5">
        <v>0.311076713271074</v>
      </c>
      <c r="GQ47" s="8">
        <v>399.327480688408</v>
      </c>
      <c r="GR47" s="5">
        <v>0.183962314997202</v>
      </c>
      <c r="GS47" s="8">
        <v>267.95161290322602</v>
      </c>
      <c r="GT47" s="8">
        <v>542.83265588810002</v>
      </c>
      <c r="GU47" s="8">
        <v>166.96213262344699</v>
      </c>
      <c r="GV47" s="5">
        <v>0.30757569724741202</v>
      </c>
      <c r="GW47" s="8">
        <v>111.607397446668</v>
      </c>
      <c r="GX47" s="5">
        <v>0.205601848444569</v>
      </c>
      <c r="GY47" s="8">
        <v>53.136559139785</v>
      </c>
      <c r="GZ47" s="4"/>
    </row>
    <row r="48" spans="1:208" s="12" customFormat="1" x14ac:dyDescent="0.25">
      <c r="A48" s="8" t="s">
        <v>220</v>
      </c>
      <c r="B48" s="8" t="s">
        <v>292</v>
      </c>
      <c r="C48" s="8" t="s">
        <v>293</v>
      </c>
      <c r="D48" s="34" t="s">
        <v>223</v>
      </c>
      <c r="E48" s="8"/>
      <c r="F48" s="9"/>
      <c r="G48" s="9"/>
      <c r="H48" s="9"/>
      <c r="I48" s="9"/>
      <c r="J48" s="9"/>
      <c r="K48" s="9">
        <v>0</v>
      </c>
      <c r="L48" s="9">
        <v>80.522093070919695</v>
      </c>
      <c r="M48" s="9">
        <v>297.59738532485198</v>
      </c>
      <c r="N48" s="9">
        <v>166.31509021766701</v>
      </c>
      <c r="O48" s="9">
        <v>310.08520977325099</v>
      </c>
      <c r="P48" s="9">
        <v>386.65340827359103</v>
      </c>
      <c r="Q48" s="9">
        <v>318.29976785759101</v>
      </c>
      <c r="R48" s="9">
        <v>300.29709131043597</v>
      </c>
      <c r="S48" s="9">
        <v>680.62251365410202</v>
      </c>
      <c r="T48" s="9">
        <v>990.54067191104298</v>
      </c>
      <c r="U48" s="9">
        <v>1486.5912894544299</v>
      </c>
      <c r="V48" s="9">
        <v>1527.2867472766</v>
      </c>
      <c r="W48" s="9">
        <v>1364.27008045825</v>
      </c>
      <c r="X48" s="9">
        <v>1332.6961613251301</v>
      </c>
      <c r="Y48" s="9">
        <v>1031.31142737849</v>
      </c>
      <c r="Z48" s="9">
        <v>508.26653713776102</v>
      </c>
      <c r="AA48" s="9">
        <v>-246.836785561423</v>
      </c>
      <c r="AB48" s="9">
        <v>230.98618305063101</v>
      </c>
      <c r="AC48" s="9">
        <v>0</v>
      </c>
      <c r="AD48" s="9">
        <v>0</v>
      </c>
      <c r="AE48" s="9">
        <v>0</v>
      </c>
      <c r="AF48" s="9">
        <v>378.11947839577198</v>
      </c>
      <c r="AG48" s="9">
        <v>476.40029999091797</v>
      </c>
      <c r="AH48" s="9">
        <v>704.95317613118198</v>
      </c>
      <c r="AI48" s="9">
        <v>980.91960496453805</v>
      </c>
      <c r="AJ48" s="9">
        <v>2477.13196136547</v>
      </c>
      <c r="AK48" s="9">
        <v>2891.5568277348402</v>
      </c>
      <c r="AL48" s="9">
        <v>2364.0075887036201</v>
      </c>
      <c r="AM48" s="9">
        <v>261.42975157633799</v>
      </c>
      <c r="AN48" s="9">
        <v>230.98618305063101</v>
      </c>
      <c r="AO48" s="9"/>
      <c r="AP48" s="9">
        <v>378.11947839577198</v>
      </c>
      <c r="AQ48" s="9">
        <v>1181.3534761220999</v>
      </c>
      <c r="AR48" s="9">
        <v>3458.0515663300098</v>
      </c>
      <c r="AS48" s="9">
        <v>5255.5644164384603</v>
      </c>
      <c r="AT48" s="9">
        <v>492.41593462696898</v>
      </c>
      <c r="AU48" s="9">
        <f t="shared" si="25"/>
        <v>803.23399772632797</v>
      </c>
      <c r="AV48" s="9">
        <f t="shared" si="26"/>
        <v>2276.6980902079099</v>
      </c>
      <c r="AW48" s="9">
        <f t="shared" si="27"/>
        <v>1797.5128501084505</v>
      </c>
      <c r="AX48" s="9">
        <v>217.07529225393299</v>
      </c>
      <c r="AY48" s="9">
        <v>-131.28229510718501</v>
      </c>
      <c r="AZ48" s="9">
        <v>143.77011955558299</v>
      </c>
      <c r="BA48" s="9">
        <v>76.568198500340301</v>
      </c>
      <c r="BB48" s="9">
        <v>-68.353640416000204</v>
      </c>
      <c r="BC48" s="9">
        <v>-18.002676547154401</v>
      </c>
      <c r="BD48" s="9">
        <v>380.32542234366502</v>
      </c>
      <c r="BE48" s="9">
        <v>309.91815825694101</v>
      </c>
      <c r="BF48" s="9">
        <v>496.05061754338499</v>
      </c>
      <c r="BG48" s="9">
        <v>40.695457822167299</v>
      </c>
      <c r="BH48" s="9">
        <v>-163.01666681834701</v>
      </c>
      <c r="BI48" s="9">
        <v>-31.573919133120899</v>
      </c>
      <c r="BJ48" s="9">
        <v>-301.38473394663902</v>
      </c>
      <c r="BK48" s="9">
        <v>-523.044890240727</v>
      </c>
      <c r="BL48" s="10">
        <v>-755.10332269918501</v>
      </c>
      <c r="BM48" s="9" t="s">
        <v>294</v>
      </c>
      <c r="BN48" s="8" t="s">
        <v>294</v>
      </c>
      <c r="BO48" s="11">
        <v>96</v>
      </c>
      <c r="BP48" s="11">
        <v>30</v>
      </c>
      <c r="BQ48" s="8" t="s">
        <v>251</v>
      </c>
      <c r="BR48" s="9">
        <v>167.74960612678601</v>
      </c>
      <c r="BS48" s="9">
        <v>88.082055895019394</v>
      </c>
      <c r="BT48" s="5">
        <v>0.52508055266875897</v>
      </c>
      <c r="BU48" s="9">
        <v>28.2170761455823</v>
      </c>
      <c r="BV48" s="5">
        <v>0.16820949269028801</v>
      </c>
      <c r="BW48" s="9">
        <v>42.769279569892497</v>
      </c>
      <c r="BX48" s="9">
        <v>334.76340132910298</v>
      </c>
      <c r="BY48" s="9">
        <v>239.10915278996001</v>
      </c>
      <c r="BZ48" s="5">
        <v>0.71426312386787505</v>
      </c>
      <c r="CA48" s="9">
        <v>155.41602919603301</v>
      </c>
      <c r="CB48" s="5">
        <v>0.46425633321620102</v>
      </c>
      <c r="CC48" s="9">
        <v>68.0139784946237</v>
      </c>
      <c r="CD48" s="9">
        <v>423.55285125046299</v>
      </c>
      <c r="CE48" s="9">
        <v>339.4594067287</v>
      </c>
      <c r="CF48" s="5">
        <v>0.80145702177781897</v>
      </c>
      <c r="CG48" s="9">
        <v>253.33128431521399</v>
      </c>
      <c r="CH48" s="5">
        <v>0.59811020883769195</v>
      </c>
      <c r="CI48" s="9">
        <v>77.010752688172005</v>
      </c>
      <c r="CJ48" s="9">
        <v>351.621162252977</v>
      </c>
      <c r="CK48" s="9">
        <v>264.29475602248903</v>
      </c>
      <c r="CL48" s="5">
        <v>0.75164632961522304</v>
      </c>
      <c r="CM48" s="9">
        <v>175.96355294458701</v>
      </c>
      <c r="CN48" s="5">
        <v>0.50043504724550103</v>
      </c>
      <c r="CO48" s="9">
        <v>72.1972350230415</v>
      </c>
      <c r="CP48" s="9">
        <v>332.95052241529697</v>
      </c>
      <c r="CQ48" s="9">
        <v>242.23126623099299</v>
      </c>
      <c r="CR48" s="5">
        <v>0.72752931719041702</v>
      </c>
      <c r="CS48" s="9">
        <v>163.46953845002901</v>
      </c>
      <c r="CT48" s="5">
        <v>0.49097246420935198</v>
      </c>
      <c r="CU48" s="9">
        <v>72.000537634408602</v>
      </c>
      <c r="CV48" s="9">
        <v>734.938617176614</v>
      </c>
      <c r="CW48" s="9">
        <v>398.97913741966897</v>
      </c>
      <c r="CX48" s="5">
        <v>0.54287409600601999</v>
      </c>
      <c r="CY48" s="9">
        <v>276.92116046638699</v>
      </c>
      <c r="CZ48" s="5">
        <v>0.376794951298415</v>
      </c>
      <c r="DA48" s="9">
        <v>117.361505376344</v>
      </c>
      <c r="DB48" s="9">
        <v>1038.52399009736</v>
      </c>
      <c r="DC48" s="9">
        <v>375.53730991269902</v>
      </c>
      <c r="DD48" s="5">
        <v>0.36160677412708803</v>
      </c>
      <c r="DE48" s="9">
        <v>148.843861539122</v>
      </c>
      <c r="DF48" s="5">
        <v>0.14332250670990099</v>
      </c>
      <c r="DG48" s="9">
        <v>138.704301075269</v>
      </c>
      <c r="DH48" s="9">
        <v>1524.75700304614</v>
      </c>
      <c r="DI48" s="9">
        <v>1020.64571121121</v>
      </c>
      <c r="DJ48" s="5">
        <v>0.66938253713357498</v>
      </c>
      <c r="DK48" s="9">
        <v>687.284968236194</v>
      </c>
      <c r="DL48" s="5">
        <v>0.45075049130002198</v>
      </c>
      <c r="DM48" s="9">
        <v>202.31850230414699</v>
      </c>
      <c r="DN48" s="9">
        <v>1488.46328817838</v>
      </c>
      <c r="DO48" s="9">
        <v>832.07924426782495</v>
      </c>
      <c r="DP48" s="5">
        <v>0.55901899017351198</v>
      </c>
      <c r="DQ48" s="9">
        <v>391.95443246052099</v>
      </c>
      <c r="DR48" s="5">
        <v>0.263328249728083</v>
      </c>
      <c r="DS48" s="9">
        <v>232.43080645161299</v>
      </c>
      <c r="DT48" s="9">
        <v>1249.04988152792</v>
      </c>
      <c r="DU48" s="9">
        <v>640.69997129123897</v>
      </c>
      <c r="DV48" s="5">
        <v>0.51294986754851601</v>
      </c>
      <c r="DW48" s="9">
        <v>360.93309368096499</v>
      </c>
      <c r="DX48" s="5">
        <v>0.28896611658090599</v>
      </c>
      <c r="DY48" s="9">
        <v>239.543225806452</v>
      </c>
      <c r="DZ48" s="9">
        <v>1261.2435461032201</v>
      </c>
      <c r="EA48" s="9">
        <v>616.97593000434199</v>
      </c>
      <c r="EB48" s="5">
        <v>0.48918064390543198</v>
      </c>
      <c r="EC48" s="9">
        <v>327.81133526726501</v>
      </c>
      <c r="ED48" s="5">
        <v>0.259911209282365</v>
      </c>
      <c r="EE48" s="9">
        <v>255.487849462366</v>
      </c>
      <c r="EF48" s="9">
        <v>1019.28763311851</v>
      </c>
      <c r="EG48" s="9">
        <v>540.567282867318</v>
      </c>
      <c r="EH48" s="5">
        <v>0.53033831207532101</v>
      </c>
      <c r="EI48" s="9">
        <v>272.94364354785699</v>
      </c>
      <c r="EJ48" s="5">
        <v>0.26777882383678803</v>
      </c>
      <c r="EK48" s="9">
        <v>250.933410138249</v>
      </c>
      <c r="EL48" s="9">
        <v>508.39536132532601</v>
      </c>
      <c r="EM48" s="9">
        <v>391.16649277954599</v>
      </c>
      <c r="EN48" s="5">
        <v>0.76941396900204095</v>
      </c>
      <c r="EO48" s="9">
        <v>278.03979595839002</v>
      </c>
      <c r="EP48" s="5">
        <v>0.54689679943887204</v>
      </c>
      <c r="EQ48" s="9">
        <v>111.391397849462</v>
      </c>
      <c r="ER48" s="9">
        <v>-258.37383365269</v>
      </c>
      <c r="ES48" s="9">
        <v>-320.69168921827401</v>
      </c>
      <c r="ET48" s="5">
        <v>1.24119259556814</v>
      </c>
      <c r="EU48" s="9">
        <v>-380.92433562114701</v>
      </c>
      <c r="EV48" s="5">
        <v>-1.4743146789902599</v>
      </c>
      <c r="EW48" s="9">
        <v>65.387096774193594</v>
      </c>
      <c r="EX48" s="9">
        <v>227.48805835288101</v>
      </c>
      <c r="EY48" s="9">
        <v>182.92034033363299</v>
      </c>
      <c r="EZ48" s="5">
        <v>0.80408765918554703</v>
      </c>
      <c r="FA48" s="9">
        <v>149.20218295728901</v>
      </c>
      <c r="FB48" s="5">
        <v>0.65586819825876597</v>
      </c>
      <c r="FC48" s="9">
        <v>39.4677419354839</v>
      </c>
      <c r="FD48" s="8">
        <v>502.51300745588901</v>
      </c>
      <c r="FE48" s="8">
        <v>327.19120868497998</v>
      </c>
      <c r="FF48" s="5">
        <v>0.65110992915680999</v>
      </c>
      <c r="FG48" s="8">
        <v>183.63310534161499</v>
      </c>
      <c r="FH48" s="5">
        <v>0.36542955628414198</v>
      </c>
      <c r="FI48" s="8">
        <v>110.783258064516</v>
      </c>
      <c r="FJ48" s="8">
        <v>775.17401350344096</v>
      </c>
      <c r="FK48" s="8">
        <v>603.75416275118903</v>
      </c>
      <c r="FL48" s="5">
        <v>0.77886274853628001</v>
      </c>
      <c r="FM48" s="8">
        <v>429.294837259801</v>
      </c>
      <c r="FN48" s="5">
        <v>0.55380447458446203</v>
      </c>
      <c r="FO48" s="8">
        <v>149.20798771121301</v>
      </c>
      <c r="FP48" s="8">
        <v>1067.88913959191</v>
      </c>
      <c r="FQ48" s="8">
        <v>641.21040365066199</v>
      </c>
      <c r="FR48" s="5">
        <v>0.60044660056726296</v>
      </c>
      <c r="FS48" s="8">
        <v>440.390698916416</v>
      </c>
      <c r="FT48" s="5">
        <v>0.41239364891819102</v>
      </c>
      <c r="FU48" s="8">
        <v>189.36204301075301</v>
      </c>
      <c r="FV48" s="8">
        <v>2563.2809931434999</v>
      </c>
      <c r="FW48" s="8">
        <v>1396.1830211239101</v>
      </c>
      <c r="FX48" s="5">
        <v>0.54468590250485505</v>
      </c>
      <c r="FY48" s="8">
        <v>836.12882977531604</v>
      </c>
      <c r="FZ48" s="5">
        <v>0.32619476054785701</v>
      </c>
      <c r="GA48" s="8">
        <v>341.02280337941602</v>
      </c>
      <c r="GB48" s="8">
        <v>2737.5131697063098</v>
      </c>
      <c r="GC48" s="8">
        <v>1472.77921555906</v>
      </c>
      <c r="GD48" s="5">
        <v>0.53799895169712397</v>
      </c>
      <c r="GE48" s="8">
        <v>752.88752614148598</v>
      </c>
      <c r="GF48" s="5">
        <v>0.27502608369999498</v>
      </c>
      <c r="GG48" s="8">
        <v>471.97403225806403</v>
      </c>
      <c r="GH48" s="8">
        <v>2280.5311792217199</v>
      </c>
      <c r="GI48" s="8">
        <v>1157.54321287166</v>
      </c>
      <c r="GJ48" s="5">
        <v>0.50757613990030803</v>
      </c>
      <c r="GK48" s="8">
        <v>600.75497881512297</v>
      </c>
      <c r="GL48" s="5">
        <v>0.26342765417491099</v>
      </c>
      <c r="GM48" s="8">
        <v>506.42125960061401</v>
      </c>
      <c r="GN48" s="8">
        <v>250.02152767263601</v>
      </c>
      <c r="GO48" s="8">
        <v>70.474803561272594</v>
      </c>
      <c r="GP48" s="5">
        <v>0.28187494179920503</v>
      </c>
      <c r="GQ48" s="8">
        <v>-102.88453966275701</v>
      </c>
      <c r="GR48" s="5">
        <v>-0.41150272386731601</v>
      </c>
      <c r="GS48" s="8">
        <v>176.778494623656</v>
      </c>
      <c r="GT48" s="8">
        <v>227.48805835288101</v>
      </c>
      <c r="GU48" s="8">
        <v>182.92034033363299</v>
      </c>
      <c r="GV48" s="5">
        <v>0.80408765918554703</v>
      </c>
      <c r="GW48" s="8">
        <v>149.20218295728901</v>
      </c>
      <c r="GX48" s="5">
        <v>0.65586819825876597</v>
      </c>
      <c r="GY48" s="8">
        <v>39.4677419354839</v>
      </c>
      <c r="GZ48" s="4"/>
    </row>
    <row r="49" spans="1:208" s="12" customFormat="1" x14ac:dyDescent="0.25">
      <c r="A49" s="8" t="s">
        <v>220</v>
      </c>
      <c r="B49" s="8" t="s">
        <v>295</v>
      </c>
      <c r="C49" s="8" t="s">
        <v>296</v>
      </c>
      <c r="D49" s="34" t="s">
        <v>297</v>
      </c>
      <c r="E49" s="8" t="s">
        <v>240</v>
      </c>
      <c r="F49" s="9"/>
      <c r="G49" s="9"/>
      <c r="H49" s="9"/>
      <c r="I49" s="9">
        <v>107.062713948343</v>
      </c>
      <c r="J49" s="9">
        <v>419.56401420728798</v>
      </c>
      <c r="K49" s="9">
        <v>611.63665515756202</v>
      </c>
      <c r="L49" s="9">
        <v>614.37704432927603</v>
      </c>
      <c r="M49" s="9">
        <v>896.20812300133798</v>
      </c>
      <c r="N49" s="9">
        <v>1026.48329339371</v>
      </c>
      <c r="O49" s="9">
        <v>1412.87888442195</v>
      </c>
      <c r="P49" s="9">
        <v>1562.5469172329099</v>
      </c>
      <c r="Q49" s="9">
        <v>1296.62171403819</v>
      </c>
      <c r="R49" s="9">
        <v>769.19033555553005</v>
      </c>
      <c r="S49" s="9">
        <v>858.85994702056303</v>
      </c>
      <c r="T49" s="9">
        <v>938.00519400420001</v>
      </c>
      <c r="U49" s="9">
        <v>1065.02595638087</v>
      </c>
      <c r="V49" s="9">
        <v>1297.5099636354801</v>
      </c>
      <c r="W49" s="9">
        <v>1383.6921760437001</v>
      </c>
      <c r="X49" s="9">
        <v>1278.18288059524</v>
      </c>
      <c r="Y49" s="9">
        <v>1165.11660090084</v>
      </c>
      <c r="Z49" s="9">
        <v>934.27315314854195</v>
      </c>
      <c r="AA49" s="9">
        <v>743.137247576032</v>
      </c>
      <c r="AB49" s="9">
        <v>502.27683444581299</v>
      </c>
      <c r="AC49" s="9">
        <v>0</v>
      </c>
      <c r="AD49" s="9">
        <v>107.062713948343</v>
      </c>
      <c r="AE49" s="9">
        <v>1031.20066936485</v>
      </c>
      <c r="AF49" s="9">
        <v>1510.5851673306099</v>
      </c>
      <c r="AG49" s="9">
        <v>2439.3621778156598</v>
      </c>
      <c r="AH49" s="9">
        <v>2859.1686312710999</v>
      </c>
      <c r="AI49" s="9">
        <v>1628.05028257609</v>
      </c>
      <c r="AJ49" s="9">
        <v>2003.0311503850701</v>
      </c>
      <c r="AK49" s="9">
        <v>2681.2021396791802</v>
      </c>
      <c r="AL49" s="9">
        <v>2443.2994814960798</v>
      </c>
      <c r="AM49" s="9">
        <v>1677.4104007245701</v>
      </c>
      <c r="AN49" s="9">
        <v>502.27683444581299</v>
      </c>
      <c r="AO49" s="9">
        <v>107.062713948343</v>
      </c>
      <c r="AP49" s="9">
        <v>2541.7858366954601</v>
      </c>
      <c r="AQ49" s="9">
        <v>5298.5308090867602</v>
      </c>
      <c r="AR49" s="9">
        <v>3631.0814329611599</v>
      </c>
      <c r="AS49" s="9">
        <v>5124.50162117526</v>
      </c>
      <c r="AT49" s="9">
        <v>2179.6872351703901</v>
      </c>
      <c r="AU49" s="9">
        <f t="shared" si="25"/>
        <v>2756.7449723913001</v>
      </c>
      <c r="AV49" s="9">
        <f t="shared" si="26"/>
        <v>-1667.4493761256003</v>
      </c>
      <c r="AW49" s="9">
        <f t="shared" si="27"/>
        <v>1493.4201882141001</v>
      </c>
      <c r="AX49" s="9">
        <v>281.83107867206098</v>
      </c>
      <c r="AY49" s="9">
        <v>130.27517039237199</v>
      </c>
      <c r="AZ49" s="9">
        <v>386.39559102823898</v>
      </c>
      <c r="BA49" s="9">
        <v>149.668032810965</v>
      </c>
      <c r="BB49" s="9">
        <v>-265.92520319472197</v>
      </c>
      <c r="BC49" s="9">
        <v>-527.43137848266099</v>
      </c>
      <c r="BD49" s="9">
        <v>89.6696114650331</v>
      </c>
      <c r="BE49" s="9">
        <v>79.145246983636994</v>
      </c>
      <c r="BF49" s="9">
        <v>127.020762376666</v>
      </c>
      <c r="BG49" s="9">
        <v>232.484007254613</v>
      </c>
      <c r="BH49" s="9">
        <v>86.182212408221602</v>
      </c>
      <c r="BI49" s="9">
        <v>-105.50929544846301</v>
      </c>
      <c r="BJ49" s="9">
        <v>-113.06627969439501</v>
      </c>
      <c r="BK49" s="9">
        <v>-230.84344775230201</v>
      </c>
      <c r="BL49" s="10">
        <v>-191.13590557251001</v>
      </c>
      <c r="BM49" s="9" t="s">
        <v>298</v>
      </c>
      <c r="BN49" s="8" t="s">
        <v>294</v>
      </c>
      <c r="BO49" s="11">
        <v>130</v>
      </c>
      <c r="BP49" s="11">
        <v>31</v>
      </c>
      <c r="BQ49" s="8" t="s">
        <v>251</v>
      </c>
      <c r="BR49" s="9">
        <v>1006.08857173217</v>
      </c>
      <c r="BS49" s="9">
        <v>372.84798900672803</v>
      </c>
      <c r="BT49" s="5">
        <v>0.37059161537318602</v>
      </c>
      <c r="BU49" s="9">
        <v>244.325386284861</v>
      </c>
      <c r="BV49" s="5">
        <v>0.24284679614659399</v>
      </c>
      <c r="BW49" s="9">
        <v>96.9118279569892</v>
      </c>
      <c r="BX49" s="9">
        <v>1442.64683177183</v>
      </c>
      <c r="BY49" s="9">
        <v>516.78733692150797</v>
      </c>
      <c r="BZ49" s="5">
        <v>0.358221655875958</v>
      </c>
      <c r="CA49" s="9">
        <v>346.44196916457003</v>
      </c>
      <c r="CB49" s="5">
        <v>0.24014329878580001</v>
      </c>
      <c r="CC49" s="9">
        <v>137.84086021505399</v>
      </c>
      <c r="CD49" s="9">
        <v>1622.7189294314601</v>
      </c>
      <c r="CE49" s="9">
        <v>595.45582041644002</v>
      </c>
      <c r="CF49" s="5">
        <v>0.36694945108273502</v>
      </c>
      <c r="CG49" s="9">
        <v>402.42010137246001</v>
      </c>
      <c r="CH49" s="5">
        <v>0.247991253490493</v>
      </c>
      <c r="CI49" s="9">
        <v>161.84623655914001</v>
      </c>
      <c r="CJ49" s="9">
        <v>1385.61665398733</v>
      </c>
      <c r="CK49" s="9">
        <v>509.95955772509802</v>
      </c>
      <c r="CL49" s="5">
        <v>0.36803798240849001</v>
      </c>
      <c r="CM49" s="9">
        <v>334.61688026951902</v>
      </c>
      <c r="CN49" s="5">
        <v>0.24149311377472801</v>
      </c>
      <c r="CO49" s="9">
        <v>135.834101382488</v>
      </c>
      <c r="CP49" s="9">
        <v>849.10166274908704</v>
      </c>
      <c r="CQ49" s="9">
        <v>245.685747437636</v>
      </c>
      <c r="CR49" s="5">
        <v>0.28934785811417801</v>
      </c>
      <c r="CS49" s="9">
        <v>165.538946977846</v>
      </c>
      <c r="CT49" s="5">
        <v>0.194957746804888</v>
      </c>
      <c r="CU49" s="9">
        <v>82.989247311827995</v>
      </c>
      <c r="CV49" s="9">
        <v>922.26886918301204</v>
      </c>
      <c r="CW49" s="9">
        <v>326.34855523564102</v>
      </c>
      <c r="CX49" s="5">
        <v>0.35385402905850599</v>
      </c>
      <c r="CY49" s="9">
        <v>226.82398527638699</v>
      </c>
      <c r="CZ49" s="5">
        <v>0.245941279008277</v>
      </c>
      <c r="DA49" s="9">
        <v>93.722580645161301</v>
      </c>
      <c r="DB49" s="9">
        <v>1002.24789225679</v>
      </c>
      <c r="DC49" s="9">
        <v>309.385199008673</v>
      </c>
      <c r="DD49" s="5">
        <v>0.30869129423861602</v>
      </c>
      <c r="DE49" s="9">
        <v>191.242391653727</v>
      </c>
      <c r="DF49" s="5">
        <v>0.19081346354653</v>
      </c>
      <c r="DG49" s="9">
        <v>116.244086021505</v>
      </c>
      <c r="DH49" s="9">
        <v>1139.3372316875</v>
      </c>
      <c r="DI49" s="9">
        <v>413.37322164828902</v>
      </c>
      <c r="DJ49" s="5">
        <v>0.36281902333344301</v>
      </c>
      <c r="DK49" s="9">
        <v>287.61626271901298</v>
      </c>
      <c r="DL49" s="5">
        <v>0.25244173078853699</v>
      </c>
      <c r="DM49" s="9">
        <v>126.935483870968</v>
      </c>
      <c r="DN49" s="9">
        <v>1371.66526254989</v>
      </c>
      <c r="DO49" s="9">
        <v>464.92194401110902</v>
      </c>
      <c r="DP49" s="5">
        <v>0.33894708622045999</v>
      </c>
      <c r="DQ49" s="9">
        <v>318.25008441864901</v>
      </c>
      <c r="DR49" s="5">
        <v>0.232017309986424</v>
      </c>
      <c r="DS49" s="9">
        <v>126.559139784946</v>
      </c>
      <c r="DT49" s="9">
        <v>1428.3453818676601</v>
      </c>
      <c r="DU49" s="9">
        <v>523.32899711556104</v>
      </c>
      <c r="DV49" s="5">
        <v>0.36638827258381501</v>
      </c>
      <c r="DW49" s="9">
        <v>390.85598837368502</v>
      </c>
      <c r="DX49" s="5">
        <v>0.27364249104975802</v>
      </c>
      <c r="DY49" s="9">
        <v>125.774193548387</v>
      </c>
      <c r="DZ49" s="9">
        <v>1277.40589895934</v>
      </c>
      <c r="EA49" s="9">
        <v>401.91816024861799</v>
      </c>
      <c r="EB49" s="5">
        <v>0.31463621749049903</v>
      </c>
      <c r="EC49" s="9">
        <v>261.93284054061701</v>
      </c>
      <c r="ED49" s="5">
        <v>0.205050595706505</v>
      </c>
      <c r="EE49" s="9">
        <v>117.93763440860199</v>
      </c>
      <c r="EF49" s="9">
        <v>1167.45560920863</v>
      </c>
      <c r="EG49" s="9">
        <v>438.33779562342602</v>
      </c>
      <c r="EH49" s="5">
        <v>0.37546420794582203</v>
      </c>
      <c r="EI49" s="9">
        <v>328.11371344219498</v>
      </c>
      <c r="EJ49" s="5">
        <v>0.281050269367081</v>
      </c>
      <c r="EK49" s="9">
        <v>99.064516129032299</v>
      </c>
      <c r="EL49" s="9">
        <v>939.28324565894104</v>
      </c>
      <c r="EM49" s="9">
        <v>302.23024437175502</v>
      </c>
      <c r="EN49" s="5">
        <v>0.321766885301706</v>
      </c>
      <c r="EO49" s="9">
        <v>218.74877357313599</v>
      </c>
      <c r="EP49" s="5">
        <v>0.23288904021669801</v>
      </c>
      <c r="EQ49" s="9">
        <v>77.980645161290298</v>
      </c>
      <c r="ER49" s="9">
        <v>749.95090812304795</v>
      </c>
      <c r="ES49" s="9">
        <v>248.984524308278</v>
      </c>
      <c r="ET49" s="5">
        <v>0.33200109715371601</v>
      </c>
      <c r="EU49" s="9">
        <v>171.152030287678</v>
      </c>
      <c r="EV49" s="5">
        <v>0.22821764522697999</v>
      </c>
      <c r="EW49" s="9">
        <v>62.488172043010799</v>
      </c>
      <c r="EX49" s="9">
        <v>495.37586617744302</v>
      </c>
      <c r="EY49" s="9">
        <v>158.18224823704901</v>
      </c>
      <c r="EZ49" s="5">
        <v>0.31931763139302499</v>
      </c>
      <c r="FA49" s="9">
        <v>108.988308416935</v>
      </c>
      <c r="FB49" s="5">
        <v>0.22001134059666699</v>
      </c>
      <c r="FC49" s="9">
        <v>39.700000000000003</v>
      </c>
      <c r="FD49" s="8">
        <v>2448.7354035039998</v>
      </c>
      <c r="FE49" s="8">
        <v>889.63532592823606</v>
      </c>
      <c r="FF49" s="5">
        <v>0.36330398321321999</v>
      </c>
      <c r="FG49" s="8">
        <v>590.76735544943097</v>
      </c>
      <c r="FH49" s="5">
        <v>0.24125405897430799</v>
      </c>
      <c r="FI49" s="8">
        <v>234.75268817204301</v>
      </c>
      <c r="FJ49" s="8">
        <v>3008.3355834187901</v>
      </c>
      <c r="FK49" s="8">
        <v>1105.41537814154</v>
      </c>
      <c r="FL49" s="5">
        <v>0.36745082039195198</v>
      </c>
      <c r="FM49" s="8">
        <v>737.03698164197897</v>
      </c>
      <c r="FN49" s="5">
        <v>0.244998259404418</v>
      </c>
      <c r="FO49" s="8">
        <v>297.68033794162801</v>
      </c>
      <c r="FP49" s="8">
        <v>1771.3705319321</v>
      </c>
      <c r="FQ49" s="8">
        <v>572.03430267327701</v>
      </c>
      <c r="FR49" s="5">
        <v>0.32293317087607698</v>
      </c>
      <c r="FS49" s="8">
        <v>392.36293225423299</v>
      </c>
      <c r="FT49" s="5">
        <v>0.22150246104990201</v>
      </c>
      <c r="FU49" s="8">
        <v>176.711827956989</v>
      </c>
      <c r="FV49" s="8">
        <v>2141.58512394429</v>
      </c>
      <c r="FW49" s="8">
        <v>722.75842065696202</v>
      </c>
      <c r="FX49" s="5">
        <v>0.33748759859043698</v>
      </c>
      <c r="FY49" s="8">
        <v>478.858654372741</v>
      </c>
      <c r="FZ49" s="5">
        <v>0.22360010303526801</v>
      </c>
      <c r="GA49" s="8">
        <v>243.17956989247301</v>
      </c>
      <c r="GB49" s="8">
        <v>2800.0106444175599</v>
      </c>
      <c r="GC49" s="8">
        <v>988.25094112667</v>
      </c>
      <c r="GD49" s="5">
        <v>0.352945422938648</v>
      </c>
      <c r="GE49" s="8">
        <v>709.10607279233295</v>
      </c>
      <c r="GF49" s="5">
        <v>0.25325120610026802</v>
      </c>
      <c r="GG49" s="8">
        <v>252.333333333333</v>
      </c>
      <c r="GH49" s="8">
        <v>2444.86150816797</v>
      </c>
      <c r="GI49" s="8">
        <v>840.25595587204305</v>
      </c>
      <c r="GJ49" s="5">
        <v>0.343682434798395</v>
      </c>
      <c r="GK49" s="8">
        <v>590.04655398281102</v>
      </c>
      <c r="GL49" s="5">
        <v>0.24134150421671799</v>
      </c>
      <c r="GM49" s="8">
        <v>217.00215053763401</v>
      </c>
      <c r="GN49" s="8">
        <v>1689.23415378199</v>
      </c>
      <c r="GO49" s="8">
        <v>551.21476868003197</v>
      </c>
      <c r="GP49" s="5">
        <v>0.32631045698781902</v>
      </c>
      <c r="GQ49" s="8">
        <v>389.90080386081399</v>
      </c>
      <c r="GR49" s="5">
        <v>0.23081513180862101</v>
      </c>
      <c r="GS49" s="8">
        <v>140.46881720430099</v>
      </c>
      <c r="GT49" s="8">
        <v>495.37586617744302</v>
      </c>
      <c r="GU49" s="8">
        <v>158.18224823704901</v>
      </c>
      <c r="GV49" s="5">
        <v>0.31931763139302499</v>
      </c>
      <c r="GW49" s="8">
        <v>108.988308416935</v>
      </c>
      <c r="GX49" s="5">
        <v>0.22001134059666699</v>
      </c>
      <c r="GY49" s="8">
        <v>39.700000000000003</v>
      </c>
      <c r="GZ49" s="4"/>
    </row>
    <row r="50" spans="1:208" s="12" customFormat="1" x14ac:dyDescent="0.25">
      <c r="A50" s="8" t="s">
        <v>220</v>
      </c>
      <c r="B50" s="8" t="s">
        <v>299</v>
      </c>
      <c r="C50" s="8" t="s">
        <v>300</v>
      </c>
      <c r="D50" s="34" t="s">
        <v>236</v>
      </c>
      <c r="E50" s="8"/>
      <c r="F50" s="9">
        <v>1248.1578463573401</v>
      </c>
      <c r="G50" s="9">
        <v>690.25645343426504</v>
      </c>
      <c r="H50" s="9">
        <v>861.33617205865698</v>
      </c>
      <c r="I50" s="9">
        <v>1010.66417474914</v>
      </c>
      <c r="J50" s="9">
        <v>221.46333771553699</v>
      </c>
      <c r="K50" s="9">
        <v>421.17712068932701</v>
      </c>
      <c r="L50" s="9">
        <v>391.30865586829998</v>
      </c>
      <c r="M50" s="9">
        <v>465.60284854331002</v>
      </c>
      <c r="N50" s="9">
        <v>405.15250025662601</v>
      </c>
      <c r="O50" s="9">
        <v>610.12920131759097</v>
      </c>
      <c r="P50" s="9">
        <v>797.44471947920294</v>
      </c>
      <c r="Q50" s="9">
        <v>826.68844502665104</v>
      </c>
      <c r="R50" s="9">
        <v>902.17071798856</v>
      </c>
      <c r="S50" s="9">
        <v>942.43395892360604</v>
      </c>
      <c r="T50" s="9">
        <v>875.24916682611797</v>
      </c>
      <c r="U50" s="9">
        <v>1005.8502170107</v>
      </c>
      <c r="V50" s="9">
        <v>1214.0878915427099</v>
      </c>
      <c r="W50" s="9">
        <v>1216.7001243045099</v>
      </c>
      <c r="X50" s="9">
        <v>1227.54855446683</v>
      </c>
      <c r="Y50" s="9">
        <v>1288.7545670360701</v>
      </c>
      <c r="Z50" s="9">
        <v>1137.1160954588599</v>
      </c>
      <c r="AA50" s="9">
        <v>917.08472817496499</v>
      </c>
      <c r="AB50" s="9">
        <v>540.04008772396696</v>
      </c>
      <c r="AC50" s="9">
        <v>1938.4142997915999</v>
      </c>
      <c r="AD50" s="9">
        <v>1872.00034680779</v>
      </c>
      <c r="AE50" s="9">
        <v>642.64045840486403</v>
      </c>
      <c r="AF50" s="9">
        <v>856.91150441161005</v>
      </c>
      <c r="AG50" s="9">
        <v>1015.2817015742201</v>
      </c>
      <c r="AH50" s="9">
        <v>1624.1331645058499</v>
      </c>
      <c r="AI50" s="9">
        <v>1844.6046769121699</v>
      </c>
      <c r="AJ50" s="9">
        <v>1881.0993838368199</v>
      </c>
      <c r="AK50" s="9">
        <v>2430.7880158472199</v>
      </c>
      <c r="AL50" s="9">
        <v>2516.3031215029</v>
      </c>
      <c r="AM50" s="9">
        <v>2054.2008236338302</v>
      </c>
      <c r="AN50" s="9">
        <v>540.04008772396696</v>
      </c>
      <c r="AO50" s="9">
        <v>3810.4146465993899</v>
      </c>
      <c r="AP50" s="9">
        <v>1499.55196281647</v>
      </c>
      <c r="AQ50" s="9">
        <v>2639.4148660800702</v>
      </c>
      <c r="AR50" s="9">
        <v>3725.7040607489898</v>
      </c>
      <c r="AS50" s="9">
        <v>4947.0911373501203</v>
      </c>
      <c r="AT50" s="9">
        <v>2594.2409113577901</v>
      </c>
      <c r="AU50" s="9">
        <f t="shared" si="25"/>
        <v>1139.8629032636002</v>
      </c>
      <c r="AV50" s="9">
        <f t="shared" si="26"/>
        <v>1086.2891946689197</v>
      </c>
      <c r="AW50" s="9">
        <f t="shared" si="27"/>
        <v>1221.3870766011305</v>
      </c>
      <c r="AX50" s="9">
        <v>74.294192675009199</v>
      </c>
      <c r="AY50" s="9">
        <v>-60.450348286683699</v>
      </c>
      <c r="AZ50" s="9">
        <v>204.97670106096501</v>
      </c>
      <c r="BA50" s="9">
        <v>187.315518161612</v>
      </c>
      <c r="BB50" s="9">
        <v>29.2437255474488</v>
      </c>
      <c r="BC50" s="9">
        <v>75.482272961908194</v>
      </c>
      <c r="BD50" s="9">
        <v>40.263240935045999</v>
      </c>
      <c r="BE50" s="9">
        <v>-67.184792097487204</v>
      </c>
      <c r="BF50" s="9">
        <v>130.60105018458501</v>
      </c>
      <c r="BG50" s="9">
        <v>208.23767453200199</v>
      </c>
      <c r="BH50" s="9">
        <v>2.61223276180817</v>
      </c>
      <c r="BI50" s="9">
        <v>10.8484301623112</v>
      </c>
      <c r="BJ50" s="9">
        <v>61.206012569243697</v>
      </c>
      <c r="BK50" s="9">
        <v>-151.63847157720801</v>
      </c>
      <c r="BL50" s="10">
        <v>-220.031367283896</v>
      </c>
      <c r="BM50" s="9" t="s">
        <v>224</v>
      </c>
      <c r="BN50" s="8" t="s">
        <v>224</v>
      </c>
      <c r="BO50" s="11">
        <v>116</v>
      </c>
      <c r="BP50" s="11">
        <v>32</v>
      </c>
      <c r="BQ50" s="8" t="s">
        <v>251</v>
      </c>
      <c r="BR50" s="9">
        <v>412.06344784652202</v>
      </c>
      <c r="BS50" s="9">
        <v>101.149247013928</v>
      </c>
      <c r="BT50" s="5">
        <v>0.24547007880107299</v>
      </c>
      <c r="BU50" s="9">
        <v>-18.781078004711102</v>
      </c>
      <c r="BV50" s="5">
        <v>-4.5578121774359201E-2</v>
      </c>
      <c r="BW50" s="9">
        <v>90.703333333333305</v>
      </c>
      <c r="BX50" s="9">
        <v>658.395751389932</v>
      </c>
      <c r="BY50" s="9">
        <v>333.02249139403801</v>
      </c>
      <c r="BZ50" s="5">
        <v>0.50580899207049501</v>
      </c>
      <c r="CA50" s="9">
        <v>203.972714551113</v>
      </c>
      <c r="CB50" s="5">
        <v>0.30980259839239299</v>
      </c>
      <c r="CC50" s="9">
        <v>102.483978494624</v>
      </c>
      <c r="CD50" s="9">
        <v>875.77077843364702</v>
      </c>
      <c r="CE50" s="9">
        <v>543.63718743178197</v>
      </c>
      <c r="CF50" s="5">
        <v>0.62075282804491405</v>
      </c>
      <c r="CG50" s="9">
        <v>384.04410154250502</v>
      </c>
      <c r="CH50" s="5">
        <v>0.43852125578953899</v>
      </c>
      <c r="CI50" s="9">
        <v>128.794827956989</v>
      </c>
      <c r="CJ50" s="9">
        <v>912.21978979793005</v>
      </c>
      <c r="CK50" s="9">
        <v>509.88047110023001</v>
      </c>
      <c r="CL50" s="5">
        <v>0.55894475958823098</v>
      </c>
      <c r="CM50" s="9">
        <v>313.19114520399802</v>
      </c>
      <c r="CN50" s="5">
        <v>0.34332860206132398</v>
      </c>
      <c r="CO50" s="9">
        <v>154.20589861751199</v>
      </c>
      <c r="CP50" s="9">
        <v>1000.57518768533</v>
      </c>
      <c r="CQ50" s="9">
        <v>550.30205663915001</v>
      </c>
      <c r="CR50" s="5">
        <v>0.54998571163071397</v>
      </c>
      <c r="CS50" s="9">
        <v>360.23790178144401</v>
      </c>
      <c r="CT50" s="5">
        <v>0.360030816489461</v>
      </c>
      <c r="CU50" s="9">
        <v>165.546365591398</v>
      </c>
      <c r="CV50" s="9">
        <v>1018.60805528048</v>
      </c>
      <c r="CW50" s="9">
        <v>575.98131598231805</v>
      </c>
      <c r="CX50" s="5">
        <v>0.56545921956578105</v>
      </c>
      <c r="CY50" s="9">
        <v>388.18455111218299</v>
      </c>
      <c r="CZ50" s="5">
        <v>0.381093148733537</v>
      </c>
      <c r="DA50" s="9">
        <v>179.06904301075301</v>
      </c>
      <c r="DB50" s="9">
        <v>917.654710705193</v>
      </c>
      <c r="DC50" s="9">
        <v>460.82984013681602</v>
      </c>
      <c r="DD50" s="5">
        <v>0.50218217676088694</v>
      </c>
      <c r="DE50" s="9">
        <v>232.44859627879799</v>
      </c>
      <c r="DF50" s="5">
        <v>0.25330725551462302</v>
      </c>
      <c r="DG50" s="9">
        <v>197.694623655914</v>
      </c>
      <c r="DH50" s="9">
        <v>1032.40274008089</v>
      </c>
      <c r="DI50" s="9">
        <v>450.28582262464101</v>
      </c>
      <c r="DJ50" s="5">
        <v>0.43615326184562597</v>
      </c>
      <c r="DK50" s="9">
        <v>191.40795944110499</v>
      </c>
      <c r="DL50" s="5">
        <v>0.18540047600620299</v>
      </c>
      <c r="DM50" s="9">
        <v>220.40801843317999</v>
      </c>
      <c r="DN50" s="9">
        <v>1181.8301680828399</v>
      </c>
      <c r="DO50" s="9">
        <v>571.82843652310396</v>
      </c>
      <c r="DP50" s="5">
        <v>0.48384992358988399</v>
      </c>
      <c r="DQ50" s="9">
        <v>268.47449052095601</v>
      </c>
      <c r="DR50" s="5">
        <v>0.22716841875552499</v>
      </c>
      <c r="DS50" s="9">
        <v>259.03672043010801</v>
      </c>
      <c r="DT50" s="9">
        <v>1117.18401353684</v>
      </c>
      <c r="DU50" s="9">
        <v>570.07319648529403</v>
      </c>
      <c r="DV50" s="5">
        <v>0.51027690118884605</v>
      </c>
      <c r="DW50" s="9">
        <v>268.96100814688799</v>
      </c>
      <c r="DX50" s="5">
        <v>0.240749066302335</v>
      </c>
      <c r="DY50" s="9">
        <v>283.80348387096802</v>
      </c>
      <c r="DZ50" s="9">
        <v>1161.62716546914</v>
      </c>
      <c r="EA50" s="9">
        <v>575.51591271277005</v>
      </c>
      <c r="EB50" s="5">
        <v>0.495439440313312</v>
      </c>
      <c r="EC50" s="9">
        <v>244.62798908799101</v>
      </c>
      <c r="ED50" s="5">
        <v>0.21059079570439801</v>
      </c>
      <c r="EE50" s="9">
        <v>291.50165591397899</v>
      </c>
      <c r="EF50" s="9">
        <v>1273.8600370218201</v>
      </c>
      <c r="EG50" s="9">
        <v>423.268370007101</v>
      </c>
      <c r="EH50" s="5">
        <v>0.33227227301726803</v>
      </c>
      <c r="EI50" s="9">
        <v>54.0543060582403</v>
      </c>
      <c r="EJ50" s="5">
        <v>4.2433473448633303E-2</v>
      </c>
      <c r="EK50" s="9">
        <v>319.85179723502301</v>
      </c>
      <c r="EL50" s="9">
        <v>1139.54732728977</v>
      </c>
      <c r="EM50" s="9">
        <v>247.13025558547901</v>
      </c>
      <c r="EN50" s="5">
        <v>0.216867039803637</v>
      </c>
      <c r="EO50" s="9">
        <v>-65.554566337231194</v>
      </c>
      <c r="EP50" s="5">
        <v>-5.7526848396145198E-2</v>
      </c>
      <c r="EQ50" s="9">
        <v>282.78924731182798</v>
      </c>
      <c r="ER50" s="9">
        <v>916.32503930932603</v>
      </c>
      <c r="ES50" s="9">
        <v>304.47069432705803</v>
      </c>
      <c r="ET50" s="5">
        <v>0.33227368157106202</v>
      </c>
      <c r="EU50" s="9">
        <v>86.952779518565706</v>
      </c>
      <c r="EV50" s="5">
        <v>9.4892942775094094E-2</v>
      </c>
      <c r="EW50" s="9">
        <v>193.701182795699</v>
      </c>
      <c r="EX50" s="9">
        <v>532.00277525204103</v>
      </c>
      <c r="EY50" s="9">
        <v>209.022590095315</v>
      </c>
      <c r="EZ50" s="5">
        <v>0.39289755583753999</v>
      </c>
      <c r="FA50" s="9">
        <v>65.744294598409198</v>
      </c>
      <c r="FB50" s="5">
        <v>0.123578856458526</v>
      </c>
      <c r="FC50" s="9">
        <v>127.963795698925</v>
      </c>
      <c r="FD50" s="8">
        <v>1070.4591992364501</v>
      </c>
      <c r="FE50" s="8">
        <v>434.17173840796602</v>
      </c>
      <c r="FF50" s="5">
        <v>0.40559391587989102</v>
      </c>
      <c r="FG50" s="8">
        <v>185.19163654640201</v>
      </c>
      <c r="FH50" s="5">
        <v>0.17300205059519999</v>
      </c>
      <c r="FI50" s="8">
        <v>193.18731182795699</v>
      </c>
      <c r="FJ50" s="8">
        <v>1787.99056823158</v>
      </c>
      <c r="FK50" s="8">
        <v>1053.51765853201</v>
      </c>
      <c r="FL50" s="5">
        <v>0.58921880084300404</v>
      </c>
      <c r="FM50" s="8">
        <v>697.23524674650298</v>
      </c>
      <c r="FN50" s="5">
        <v>0.38995465587724398</v>
      </c>
      <c r="FO50" s="8">
        <v>283.00072657450102</v>
      </c>
      <c r="FP50" s="8">
        <v>2019.18324296581</v>
      </c>
      <c r="FQ50" s="8">
        <v>1126.2833726214701</v>
      </c>
      <c r="FR50" s="5">
        <v>0.55779156079324699</v>
      </c>
      <c r="FS50" s="8">
        <v>748.422452893627</v>
      </c>
      <c r="FT50" s="5">
        <v>0.37065603406768199</v>
      </c>
      <c r="FU50" s="8">
        <v>344.61540860215098</v>
      </c>
      <c r="FV50" s="8">
        <v>1950.0574507860799</v>
      </c>
      <c r="FW50" s="8">
        <v>911.11566276145697</v>
      </c>
      <c r="FX50" s="5">
        <v>0.46722503605941501</v>
      </c>
      <c r="FY50" s="8">
        <v>423.85655571990401</v>
      </c>
      <c r="FZ50" s="5">
        <v>0.21735593253883101</v>
      </c>
      <c r="GA50" s="8">
        <v>418.10264208909399</v>
      </c>
      <c r="GB50" s="8">
        <v>2299.0141816196801</v>
      </c>
      <c r="GC50" s="8">
        <v>1141.9016330084</v>
      </c>
      <c r="GD50" s="5">
        <v>0.496691861293312</v>
      </c>
      <c r="GE50" s="8">
        <v>537.43549866784394</v>
      </c>
      <c r="GF50" s="5">
        <v>0.23376780489853899</v>
      </c>
      <c r="GG50" s="8">
        <v>542.840204301075</v>
      </c>
      <c r="GH50" s="8">
        <v>2435.48720249096</v>
      </c>
      <c r="GI50" s="8">
        <v>998.78428271987104</v>
      </c>
      <c r="GJ50" s="5">
        <v>0.410096296830605</v>
      </c>
      <c r="GK50" s="8">
        <v>298.68229514623101</v>
      </c>
      <c r="GL50" s="5">
        <v>0.122637595812758</v>
      </c>
      <c r="GM50" s="8">
        <v>611.35345314900201</v>
      </c>
      <c r="GN50" s="8">
        <v>2055.8723665991001</v>
      </c>
      <c r="GO50" s="8">
        <v>551.60094991253595</v>
      </c>
      <c r="GP50" s="5">
        <v>0.26830505573894903</v>
      </c>
      <c r="GQ50" s="8">
        <v>21.398213181334501</v>
      </c>
      <c r="GR50" s="5">
        <v>1.0408337370053901E-2</v>
      </c>
      <c r="GS50" s="8">
        <v>476.490430107527</v>
      </c>
      <c r="GT50" s="8">
        <v>532.00277525204103</v>
      </c>
      <c r="GU50" s="8">
        <v>209.022590095315</v>
      </c>
      <c r="GV50" s="5">
        <v>0.39289755583753999</v>
      </c>
      <c r="GW50" s="8">
        <v>65.744294598409198</v>
      </c>
      <c r="GX50" s="5">
        <v>0.123578856458526</v>
      </c>
      <c r="GY50" s="8">
        <v>127.963795698925</v>
      </c>
      <c r="GZ50" s="4"/>
    </row>
    <row r="51" spans="1:208" s="12" customFormat="1" x14ac:dyDescent="0.25">
      <c r="A51" s="8" t="s">
        <v>220</v>
      </c>
      <c r="B51" s="8" t="s">
        <v>301</v>
      </c>
      <c r="C51" s="8" t="s">
        <v>302</v>
      </c>
      <c r="D51" s="34" t="s">
        <v>297</v>
      </c>
      <c r="E51" s="8" t="s">
        <v>240</v>
      </c>
      <c r="F51" s="9">
        <v>2227.51228627096</v>
      </c>
      <c r="G51" s="9">
        <v>2448.8430326009002</v>
      </c>
      <c r="H51" s="9">
        <v>2524.7146967613098</v>
      </c>
      <c r="I51" s="9">
        <v>2934.8337360942101</v>
      </c>
      <c r="J51" s="9">
        <v>2885.7757283415499</v>
      </c>
      <c r="K51" s="9">
        <v>2139.4035528722402</v>
      </c>
      <c r="L51" s="9">
        <v>2186.5787910503</v>
      </c>
      <c r="M51" s="9">
        <v>2112.6239037123901</v>
      </c>
      <c r="N51" s="9">
        <v>1661.87748778434</v>
      </c>
      <c r="O51" s="9">
        <v>1595.6202317484201</v>
      </c>
      <c r="P51" s="9">
        <v>1251.8802147332599</v>
      </c>
      <c r="Q51" s="9">
        <v>1164.6597384439999</v>
      </c>
      <c r="R51" s="9">
        <v>1217.1928145634299</v>
      </c>
      <c r="S51" s="9">
        <v>1206.2882677774001</v>
      </c>
      <c r="T51" s="9">
        <v>1060.26441887083</v>
      </c>
      <c r="U51" s="9">
        <v>1275.5660751334101</v>
      </c>
      <c r="V51" s="9">
        <v>1136.3546448510399</v>
      </c>
      <c r="W51" s="9">
        <v>1344.21161758985</v>
      </c>
      <c r="X51" s="9">
        <v>1173.0478441760099</v>
      </c>
      <c r="Y51" s="9">
        <v>1245.10820537367</v>
      </c>
      <c r="Z51" s="9">
        <v>1112.4290172836299</v>
      </c>
      <c r="AA51" s="9">
        <v>1270.4682056117699</v>
      </c>
      <c r="AB51" s="9">
        <v>721.73616779833003</v>
      </c>
      <c r="AC51" s="9">
        <v>4676.3553188718597</v>
      </c>
      <c r="AD51" s="9">
        <v>5459.5484328555203</v>
      </c>
      <c r="AE51" s="9">
        <v>5025.1792812137901</v>
      </c>
      <c r="AF51" s="9">
        <v>4299.20269476269</v>
      </c>
      <c r="AG51" s="9">
        <v>3257.4977195327601</v>
      </c>
      <c r="AH51" s="9">
        <v>2416.53995317726</v>
      </c>
      <c r="AI51" s="9">
        <v>2423.4810823408302</v>
      </c>
      <c r="AJ51" s="9">
        <v>2335.8304940042499</v>
      </c>
      <c r="AK51" s="9">
        <v>2480.5662624408901</v>
      </c>
      <c r="AL51" s="9">
        <v>2418.1560495496901</v>
      </c>
      <c r="AM51" s="9">
        <v>2382.8972228953999</v>
      </c>
      <c r="AN51" s="9">
        <v>721.73616779833003</v>
      </c>
      <c r="AO51" s="9">
        <v>10135.903751727399</v>
      </c>
      <c r="AP51" s="9">
        <v>9324.3819759764792</v>
      </c>
      <c r="AQ51" s="9">
        <v>5674.0376727100202</v>
      </c>
      <c r="AR51" s="9">
        <v>4759.3115763450696</v>
      </c>
      <c r="AS51" s="9">
        <v>4898.7223119905802</v>
      </c>
      <c r="AT51" s="9">
        <v>3104.6333906937298</v>
      </c>
      <c r="AU51" s="9">
        <f t="shared" si="25"/>
        <v>-3650.3443032664591</v>
      </c>
      <c r="AV51" s="9">
        <f t="shared" si="26"/>
        <v>-914.72609636495054</v>
      </c>
      <c r="AW51" s="9">
        <f t="shared" si="27"/>
        <v>139.41073564551061</v>
      </c>
      <c r="AX51" s="9">
        <v>-73.954887337913107</v>
      </c>
      <c r="AY51" s="9">
        <v>-450.74641592805</v>
      </c>
      <c r="AZ51" s="9">
        <v>-66.257256035917905</v>
      </c>
      <c r="BA51" s="9">
        <v>-343.74001701515601</v>
      </c>
      <c r="BB51" s="9">
        <v>-87.220476289266998</v>
      </c>
      <c r="BC51" s="9">
        <v>52.533076119430497</v>
      </c>
      <c r="BD51" s="9">
        <v>-10.904546786031</v>
      </c>
      <c r="BE51" s="9">
        <v>-146.02384890656401</v>
      </c>
      <c r="BF51" s="9">
        <v>215.30165626258</v>
      </c>
      <c r="BG51" s="9">
        <v>-139.21143028237401</v>
      </c>
      <c r="BH51" s="9">
        <v>207.85697273880999</v>
      </c>
      <c r="BI51" s="9">
        <v>-171.163773413835</v>
      </c>
      <c r="BJ51" s="9">
        <v>72.060361197660299</v>
      </c>
      <c r="BK51" s="9">
        <v>-132.67918809004701</v>
      </c>
      <c r="BL51" s="10">
        <v>158.03918832814301</v>
      </c>
      <c r="BM51" s="9" t="s">
        <v>294</v>
      </c>
      <c r="BN51" s="8" t="s">
        <v>255</v>
      </c>
      <c r="BO51" s="11">
        <v>136</v>
      </c>
      <c r="BP51" s="11">
        <v>33</v>
      </c>
      <c r="BQ51" s="8" t="s">
        <v>251</v>
      </c>
      <c r="BR51" s="9">
        <v>1681.3681479260899</v>
      </c>
      <c r="BS51" s="9">
        <v>405.058249677275</v>
      </c>
      <c r="BT51" s="5">
        <v>0.24090991028758399</v>
      </c>
      <c r="BU51" s="9">
        <v>-140.21450945393499</v>
      </c>
      <c r="BV51" s="5">
        <v>-8.3393104375674695E-2</v>
      </c>
      <c r="BW51" s="9">
        <v>442.908064516129</v>
      </c>
      <c r="BX51" s="9">
        <v>1701.4383625420201</v>
      </c>
      <c r="BY51" s="9">
        <v>553.52843973606002</v>
      </c>
      <c r="BZ51" s="5">
        <v>0.32532970451486898</v>
      </c>
      <c r="CA51" s="9">
        <v>55.2358577562063</v>
      </c>
      <c r="CB51" s="5">
        <v>3.2464213204691998E-2</v>
      </c>
      <c r="CC51" s="9">
        <v>397.41102150537603</v>
      </c>
      <c r="CD51" s="9">
        <v>1355.3037931144599</v>
      </c>
      <c r="CE51" s="9">
        <v>482.80612773718502</v>
      </c>
      <c r="CF51" s="5">
        <v>0.35623461705785198</v>
      </c>
      <c r="CG51" s="9">
        <v>70.981651936921494</v>
      </c>
      <c r="CH51" s="5">
        <v>5.2373240816958801E-2</v>
      </c>
      <c r="CI51" s="9">
        <v>348.06505376344097</v>
      </c>
      <c r="CJ51" s="9">
        <v>1262.01069632385</v>
      </c>
      <c r="CK51" s="9">
        <v>598.40631560228803</v>
      </c>
      <c r="CL51" s="5">
        <v>0.47416897285054899</v>
      </c>
      <c r="CM51" s="9">
        <v>164.769086901045</v>
      </c>
      <c r="CN51" s="5">
        <v>0.13056076892296201</v>
      </c>
      <c r="CO51" s="9">
        <v>310.71244239631301</v>
      </c>
      <c r="CP51" s="9">
        <v>1329.6508002160599</v>
      </c>
      <c r="CQ51" s="9">
        <v>627.691420777502</v>
      </c>
      <c r="CR51" s="5">
        <v>0.47207238221908099</v>
      </c>
      <c r="CS51" s="9">
        <v>257.94771398864998</v>
      </c>
      <c r="CT51" s="5">
        <v>0.19399658462713301</v>
      </c>
      <c r="CU51" s="9">
        <v>319.30516129032299</v>
      </c>
      <c r="CV51" s="9">
        <v>1289.76905965735</v>
      </c>
      <c r="CW51" s="9">
        <v>563.64474452833599</v>
      </c>
      <c r="CX51" s="5">
        <v>0.43701214594035698</v>
      </c>
      <c r="CY51" s="9">
        <v>153.11584203476801</v>
      </c>
      <c r="CZ51" s="5">
        <v>0.118715704093139</v>
      </c>
      <c r="DA51" s="9">
        <v>329.00588172043001</v>
      </c>
      <c r="DB51" s="9">
        <v>1105.6137593157</v>
      </c>
      <c r="DC51" s="9">
        <v>365.54779427785098</v>
      </c>
      <c r="DD51" s="5">
        <v>0.33062883959051098</v>
      </c>
      <c r="DE51" s="9">
        <v>-26.141510732492399</v>
      </c>
      <c r="DF51" s="5">
        <v>-2.36443428025646E-2</v>
      </c>
      <c r="DG51" s="9">
        <v>331.33118279569902</v>
      </c>
      <c r="DH51" s="9">
        <v>1312.87351864169</v>
      </c>
      <c r="DI51" s="9">
        <v>662.83681637293398</v>
      </c>
      <c r="DJ51" s="5">
        <v>0.50487484663313997</v>
      </c>
      <c r="DK51" s="9">
        <v>316.20483695728899</v>
      </c>
      <c r="DL51" s="5">
        <v>0.240849428728243</v>
      </c>
      <c r="DM51" s="9">
        <v>312.54262672811097</v>
      </c>
      <c r="DN51" s="9">
        <v>1111.69074208494</v>
      </c>
      <c r="DO51" s="9">
        <v>438.66176789678599</v>
      </c>
      <c r="DP51" s="5">
        <v>0.39458974631208099</v>
      </c>
      <c r="DQ51" s="9">
        <v>56.159459233367798</v>
      </c>
      <c r="DR51" s="5">
        <v>5.0517160130381697E-2</v>
      </c>
      <c r="DS51" s="9">
        <v>295.03978494623698</v>
      </c>
      <c r="DT51" s="9">
        <v>1251.4421777847199</v>
      </c>
      <c r="DU51" s="9">
        <v>510.844181496001</v>
      </c>
      <c r="DV51" s="5">
        <v>0.40820438256307501</v>
      </c>
      <c r="DW51" s="9">
        <v>145.73391287189901</v>
      </c>
      <c r="DX51" s="5">
        <v>0.11645277381482801</v>
      </c>
      <c r="DY51" s="9">
        <v>338.97559139784897</v>
      </c>
      <c r="DZ51" s="9">
        <v>1113.4529682402399</v>
      </c>
      <c r="EA51" s="9">
        <v>394.67431191986901</v>
      </c>
      <c r="EB51" s="5">
        <v>0.354459795947764</v>
      </c>
      <c r="EC51" s="9">
        <v>-99.301741037094502</v>
      </c>
      <c r="ED51" s="5">
        <v>-8.9183597214739799E-2</v>
      </c>
      <c r="EE51" s="9">
        <v>381.51689247311799</v>
      </c>
      <c r="EF51" s="9">
        <v>1231.4467993389701</v>
      </c>
      <c r="EG51" s="9">
        <v>411.52630363077799</v>
      </c>
      <c r="EH51" s="5">
        <v>0.33418114680364702</v>
      </c>
      <c r="EI51" s="9">
        <v>-124.00071554683301</v>
      </c>
      <c r="EJ51" s="5">
        <v>-0.10069514624049999</v>
      </c>
      <c r="EK51" s="9">
        <v>417.48360599078302</v>
      </c>
      <c r="EL51" s="9">
        <v>1116.42801483776</v>
      </c>
      <c r="EM51" s="9">
        <v>248.27870745671501</v>
      </c>
      <c r="EN51" s="5">
        <v>0.22238666905254501</v>
      </c>
      <c r="EO51" s="9">
        <v>-268.31490460215099</v>
      </c>
      <c r="EP51" s="5">
        <v>-0.24033336770140201</v>
      </c>
      <c r="EQ51" s="9">
        <v>457.59176344086001</v>
      </c>
      <c r="ER51" s="9">
        <v>1272.1286929539999</v>
      </c>
      <c r="ES51" s="9">
        <v>357.26230938499901</v>
      </c>
      <c r="ET51" s="5">
        <v>0.280838181988808</v>
      </c>
      <c r="EU51" s="9">
        <v>-246.607269956198</v>
      </c>
      <c r="EV51" s="5">
        <v>-0.19385402697234499</v>
      </c>
      <c r="EW51" s="9">
        <v>465.55995698924698</v>
      </c>
      <c r="EX51" s="9">
        <v>710.35831903254098</v>
      </c>
      <c r="EY51" s="9">
        <v>127.155463085505</v>
      </c>
      <c r="EZ51" s="5">
        <v>0.179001863818082</v>
      </c>
      <c r="FA51" s="9">
        <v>-247.90917678247399</v>
      </c>
      <c r="FB51" s="5">
        <v>-0.34899172733010198</v>
      </c>
      <c r="FC51" s="9">
        <v>297.11419354838699</v>
      </c>
      <c r="FD51" s="8">
        <v>3382.80651046811</v>
      </c>
      <c r="FE51" s="8">
        <v>958.58668941333497</v>
      </c>
      <c r="FF51" s="5">
        <v>0.28337023901514402</v>
      </c>
      <c r="FG51" s="8">
        <v>-84.978651697728694</v>
      </c>
      <c r="FH51" s="5">
        <v>-2.51207544489352E-2</v>
      </c>
      <c r="FI51" s="8">
        <v>840.31908602150497</v>
      </c>
      <c r="FJ51" s="8">
        <v>2617.3144894383199</v>
      </c>
      <c r="FK51" s="8">
        <v>1081.2124433394699</v>
      </c>
      <c r="FL51" s="5">
        <v>0.41309993418922503</v>
      </c>
      <c r="FM51" s="8">
        <v>235.750738837966</v>
      </c>
      <c r="FN51" s="5">
        <v>9.0073523754709103E-2</v>
      </c>
      <c r="FO51" s="8">
        <v>658.77749615975404</v>
      </c>
      <c r="FP51" s="8">
        <v>2619.4198598734101</v>
      </c>
      <c r="FQ51" s="8">
        <v>1191.33616530584</v>
      </c>
      <c r="FR51" s="5">
        <v>0.45480916731058602</v>
      </c>
      <c r="FS51" s="8">
        <v>411.06355602341802</v>
      </c>
      <c r="FT51" s="5">
        <v>0.15692923548471699</v>
      </c>
      <c r="FU51" s="8">
        <v>648.311043010753</v>
      </c>
      <c r="FV51" s="8">
        <v>2418.4872779573798</v>
      </c>
      <c r="FW51" s="8">
        <v>1028.3846106507799</v>
      </c>
      <c r="FX51" s="5">
        <v>0.42521811879008198</v>
      </c>
      <c r="FY51" s="8">
        <v>290.06332622479601</v>
      </c>
      <c r="FZ51" s="5">
        <v>0.119935849515727</v>
      </c>
      <c r="GA51" s="8">
        <v>643.87380952381</v>
      </c>
      <c r="GB51" s="8">
        <v>2363.1329198696599</v>
      </c>
      <c r="GC51" s="8">
        <v>949.50594939278699</v>
      </c>
      <c r="GD51" s="5">
        <v>0.40179963700271198</v>
      </c>
      <c r="GE51" s="8">
        <v>201.89337210526699</v>
      </c>
      <c r="GF51" s="5">
        <v>8.5434623845197399E-2</v>
      </c>
      <c r="GG51" s="8">
        <v>634.01537634408601</v>
      </c>
      <c r="GH51" s="8">
        <v>2344.8997675792102</v>
      </c>
      <c r="GI51" s="8">
        <v>806.20061555064603</v>
      </c>
      <c r="GJ51" s="5">
        <v>0.343810267158215</v>
      </c>
      <c r="GK51" s="8">
        <v>-223.30245658392801</v>
      </c>
      <c r="GL51" s="5">
        <v>-9.5228998557348496E-2</v>
      </c>
      <c r="GM51" s="8">
        <v>799.00049846390198</v>
      </c>
      <c r="GN51" s="8">
        <v>2388.5567077917599</v>
      </c>
      <c r="GO51" s="8">
        <v>605.54101684171405</v>
      </c>
      <c r="GP51" s="5">
        <v>0.25351753838054802</v>
      </c>
      <c r="GQ51" s="8">
        <v>-514.92217455834896</v>
      </c>
      <c r="GR51" s="5">
        <v>-0.21557879403851299</v>
      </c>
      <c r="GS51" s="8">
        <v>923.15172043010796</v>
      </c>
      <c r="GT51" s="8">
        <v>710.35831903254098</v>
      </c>
      <c r="GU51" s="8">
        <v>127.155463085505</v>
      </c>
      <c r="GV51" s="5">
        <v>0.179001863818082</v>
      </c>
      <c r="GW51" s="8">
        <v>-247.90917678247399</v>
      </c>
      <c r="GX51" s="5">
        <v>-0.34899172733010198</v>
      </c>
      <c r="GY51" s="8">
        <v>297.11419354838699</v>
      </c>
      <c r="GZ51" s="4"/>
    </row>
    <row r="52" spans="1:208" s="12" customFormat="1" x14ac:dyDescent="0.25">
      <c r="A52" s="8" t="s">
        <v>220</v>
      </c>
      <c r="B52" s="8" t="s">
        <v>303</v>
      </c>
      <c r="C52" s="8" t="s">
        <v>304</v>
      </c>
      <c r="D52" s="34" t="s">
        <v>223</v>
      </c>
      <c r="E52" s="8"/>
      <c r="F52" s="9">
        <v>911.57079288191403</v>
      </c>
      <c r="G52" s="9">
        <v>794.70189534334304</v>
      </c>
      <c r="H52" s="9">
        <v>531.56653215431402</v>
      </c>
      <c r="I52" s="9">
        <v>704.65408615332899</v>
      </c>
      <c r="J52" s="9">
        <v>573.79613162758801</v>
      </c>
      <c r="K52" s="9">
        <v>527.00864443755904</v>
      </c>
      <c r="L52" s="9">
        <v>496.46051044789999</v>
      </c>
      <c r="M52" s="9">
        <v>337.021331998417</v>
      </c>
      <c r="N52" s="9">
        <v>871.79451642896197</v>
      </c>
      <c r="O52" s="9">
        <v>1794.98665225287</v>
      </c>
      <c r="P52" s="9">
        <v>1552.49135505358</v>
      </c>
      <c r="Q52" s="9">
        <v>799.986895926118</v>
      </c>
      <c r="R52" s="9">
        <v>511.782471940915</v>
      </c>
      <c r="S52" s="9">
        <v>885.202932165172</v>
      </c>
      <c r="T52" s="9">
        <v>617.87560627321204</v>
      </c>
      <c r="U52" s="9">
        <v>660.10495908424502</v>
      </c>
      <c r="V52" s="9">
        <v>743.206250145323</v>
      </c>
      <c r="W52" s="9">
        <v>856.69510838953101</v>
      </c>
      <c r="X52" s="9">
        <v>1528.6324846274199</v>
      </c>
      <c r="Y52" s="9">
        <v>1755.5691752642799</v>
      </c>
      <c r="Z52" s="9">
        <v>1361.4552221092199</v>
      </c>
      <c r="AA52" s="9">
        <v>913.28572189587396</v>
      </c>
      <c r="AB52" s="9">
        <v>651.52838351101298</v>
      </c>
      <c r="AC52" s="9">
        <v>1706.27268822526</v>
      </c>
      <c r="AD52" s="9">
        <v>1236.2206183076401</v>
      </c>
      <c r="AE52" s="9">
        <v>1100.80477606515</v>
      </c>
      <c r="AF52" s="9">
        <v>833.48184244631705</v>
      </c>
      <c r="AG52" s="9">
        <v>2666.78116868183</v>
      </c>
      <c r="AH52" s="9">
        <v>2352.4782509796901</v>
      </c>
      <c r="AI52" s="9">
        <v>1396.9854041060901</v>
      </c>
      <c r="AJ52" s="9">
        <v>1277.9805653574599</v>
      </c>
      <c r="AK52" s="9">
        <v>1599.90135853485</v>
      </c>
      <c r="AL52" s="9">
        <v>3284.2016598916998</v>
      </c>
      <c r="AM52" s="9">
        <v>2274.7409440050901</v>
      </c>
      <c r="AN52" s="9">
        <v>651.52838351101298</v>
      </c>
      <c r="AO52" s="9">
        <v>2942.4933065329001</v>
      </c>
      <c r="AP52" s="9">
        <v>1934.2866185114599</v>
      </c>
      <c r="AQ52" s="9">
        <v>5019.25941966153</v>
      </c>
      <c r="AR52" s="9">
        <v>2674.9659694635402</v>
      </c>
      <c r="AS52" s="9">
        <v>4884.1030184265501</v>
      </c>
      <c r="AT52" s="9">
        <v>2926.2693275161</v>
      </c>
      <c r="AU52" s="9">
        <f t="shared" si="25"/>
        <v>3084.9728011500702</v>
      </c>
      <c r="AV52" s="9">
        <f t="shared" si="26"/>
        <v>-2344.2934501979898</v>
      </c>
      <c r="AW52" s="9">
        <f t="shared" si="27"/>
        <v>2209.1370489630099</v>
      </c>
      <c r="AX52" s="9">
        <v>-159.43917844948299</v>
      </c>
      <c r="AY52" s="9">
        <v>534.77318443054401</v>
      </c>
      <c r="AZ52" s="9">
        <v>923.19213582390898</v>
      </c>
      <c r="BA52" s="9">
        <v>-242.495297199296</v>
      </c>
      <c r="BB52" s="9">
        <v>-752.50445912745704</v>
      </c>
      <c r="BC52" s="9">
        <v>-288.20442398520299</v>
      </c>
      <c r="BD52" s="9">
        <v>373.42046022425802</v>
      </c>
      <c r="BE52" s="9">
        <v>-267.32732589196002</v>
      </c>
      <c r="BF52" s="9">
        <v>42.229352811033301</v>
      </c>
      <c r="BG52" s="9">
        <v>83.101291061077404</v>
      </c>
      <c r="BH52" s="9">
        <v>113.488858244208</v>
      </c>
      <c r="BI52" s="9">
        <v>671.93737623789104</v>
      </c>
      <c r="BJ52" s="9">
        <v>226.93669063685499</v>
      </c>
      <c r="BK52" s="9">
        <v>-394.11395315505899</v>
      </c>
      <c r="BL52" s="10">
        <v>-448.16950021334401</v>
      </c>
      <c r="BM52" s="9" t="s">
        <v>255</v>
      </c>
      <c r="BN52" s="8" t="s">
        <v>255</v>
      </c>
      <c r="BO52" s="11">
        <v>113</v>
      </c>
      <c r="BP52" s="11">
        <v>34</v>
      </c>
      <c r="BQ52" s="8" t="s">
        <v>251</v>
      </c>
      <c r="BR52" s="9">
        <v>871.79451642896197</v>
      </c>
      <c r="BS52" s="9">
        <v>491.926084444705</v>
      </c>
      <c r="BT52" s="5">
        <v>0.56426838569681403</v>
      </c>
      <c r="BU52" s="9">
        <v>329.43015578972302</v>
      </c>
      <c r="BV52" s="5">
        <v>0.37787592096717099</v>
      </c>
      <c r="BW52" s="9">
        <v>125.517741935484</v>
      </c>
      <c r="BX52" s="9">
        <v>1794.98665225287</v>
      </c>
      <c r="BY52" s="9">
        <v>1030.4236317444199</v>
      </c>
      <c r="BZ52" s="5">
        <v>0.57405643125599304</v>
      </c>
      <c r="CA52" s="9">
        <v>712.27778083692704</v>
      </c>
      <c r="CB52" s="5">
        <v>0.39681508491606599</v>
      </c>
      <c r="CC52" s="9">
        <v>242.73704301075301</v>
      </c>
      <c r="CD52" s="9">
        <v>1552.49135505358</v>
      </c>
      <c r="CE52" s="9">
        <v>909.28587189592395</v>
      </c>
      <c r="CF52" s="5">
        <v>0.58569464424782303</v>
      </c>
      <c r="CG52" s="9">
        <v>644.86003387979304</v>
      </c>
      <c r="CH52" s="5">
        <v>0.41537109484100099</v>
      </c>
      <c r="CI52" s="9">
        <v>208.06365591397801</v>
      </c>
      <c r="CJ52" s="9">
        <v>799.986895926118</v>
      </c>
      <c r="CK52" s="9">
        <v>452.90447462938198</v>
      </c>
      <c r="CL52" s="5">
        <v>0.56613986671002803</v>
      </c>
      <c r="CM52" s="9">
        <v>294.46590717397203</v>
      </c>
      <c r="CN52" s="5">
        <v>0.36808841328966901</v>
      </c>
      <c r="CO52" s="9">
        <v>127.612891705069</v>
      </c>
      <c r="CP52" s="9">
        <v>511.782471940915</v>
      </c>
      <c r="CQ52" s="9">
        <v>349.05604614343798</v>
      </c>
      <c r="CR52" s="5">
        <v>0.68203986123177796</v>
      </c>
      <c r="CS52" s="9">
        <v>252.64573676715901</v>
      </c>
      <c r="CT52" s="5">
        <v>0.493658440096649</v>
      </c>
      <c r="CU52" s="9">
        <v>74.673602150537604</v>
      </c>
      <c r="CV52" s="9">
        <v>885.202932165172</v>
      </c>
      <c r="CW52" s="9">
        <v>537.83153353649902</v>
      </c>
      <c r="CX52" s="5">
        <v>0.60757992771327995</v>
      </c>
      <c r="CY52" s="9">
        <v>444.35102523875901</v>
      </c>
      <c r="CZ52" s="5">
        <v>0.50197644979766798</v>
      </c>
      <c r="DA52" s="9">
        <v>89.022204301075305</v>
      </c>
      <c r="DB52" s="9">
        <v>617.87560627321204</v>
      </c>
      <c r="DC52" s="9">
        <v>308.32479358375502</v>
      </c>
      <c r="DD52" s="5">
        <v>0.49900787545805703</v>
      </c>
      <c r="DE52" s="9">
        <v>217.210844152562</v>
      </c>
      <c r="DF52" s="5">
        <v>0.35154461828116901</v>
      </c>
      <c r="DG52" s="9">
        <v>79.130881720430096</v>
      </c>
      <c r="DH52" s="9">
        <v>660.10495908424502</v>
      </c>
      <c r="DI52" s="9">
        <v>318.959138813317</v>
      </c>
      <c r="DJ52" s="5">
        <v>0.48319458053429098</v>
      </c>
      <c r="DK52" s="9">
        <v>234.609481480477</v>
      </c>
      <c r="DL52" s="5">
        <v>0.35541239048703399</v>
      </c>
      <c r="DM52" s="9">
        <v>82.918847926267304</v>
      </c>
      <c r="DN52" s="9">
        <v>743.21504994961094</v>
      </c>
      <c r="DO52" s="9">
        <v>410.207180202578</v>
      </c>
      <c r="DP52" s="5">
        <v>0.55193605165878901</v>
      </c>
      <c r="DQ52" s="9">
        <v>286.10194419003801</v>
      </c>
      <c r="DR52" s="5">
        <v>0.38495176357022798</v>
      </c>
      <c r="DS52" s="9">
        <v>104.10526881720401</v>
      </c>
      <c r="DT52" s="9">
        <v>856.71290751601896</v>
      </c>
      <c r="DU52" s="9">
        <v>454.40639857718998</v>
      </c>
      <c r="DV52" s="5">
        <v>0.53040685460746795</v>
      </c>
      <c r="DW52" s="9">
        <v>299.58914833440798</v>
      </c>
      <c r="DX52" s="5">
        <v>0.349696083374122</v>
      </c>
      <c r="DY52" s="9">
        <v>147.301268817204</v>
      </c>
      <c r="DZ52" s="9">
        <v>1528.6197383203601</v>
      </c>
      <c r="EA52" s="9">
        <v>877.06884067588999</v>
      </c>
      <c r="EB52" s="5">
        <v>0.57376522014533904</v>
      </c>
      <c r="EC52" s="9">
        <v>650.87995894162395</v>
      </c>
      <c r="ED52" s="5">
        <v>0.42579586186477603</v>
      </c>
      <c r="EE52" s="9">
        <v>211.273333333333</v>
      </c>
      <c r="EF52" s="9">
        <v>1755.54851335646</v>
      </c>
      <c r="EG52" s="9">
        <v>942.10349515371502</v>
      </c>
      <c r="EH52" s="5">
        <v>0.53664338409679901</v>
      </c>
      <c r="EI52" s="9">
        <v>669.96926918648705</v>
      </c>
      <c r="EJ52" s="5">
        <v>0.38162959558751403</v>
      </c>
      <c r="EK52" s="9">
        <v>248.20794930875601</v>
      </c>
      <c r="EL52" s="9">
        <v>1361.4552503376301</v>
      </c>
      <c r="EM52" s="9">
        <v>852.01935098402896</v>
      </c>
      <c r="EN52" s="5">
        <v>0.62581517150323795</v>
      </c>
      <c r="EO52" s="9">
        <v>617.689194894558</v>
      </c>
      <c r="EP52" s="5">
        <v>0.453697758146201</v>
      </c>
      <c r="EQ52" s="9">
        <v>213.55204301075301</v>
      </c>
      <c r="ER52" s="9">
        <v>913.28534363703898</v>
      </c>
      <c r="ES52" s="9">
        <v>504.03969979928797</v>
      </c>
      <c r="ET52" s="5">
        <v>0.55189728304630004</v>
      </c>
      <c r="EU52" s="9">
        <v>291.71717766824298</v>
      </c>
      <c r="EV52" s="5">
        <v>0.319415152888054</v>
      </c>
      <c r="EW52" s="9">
        <v>159.99010752688201</v>
      </c>
      <c r="EX52" s="9">
        <v>651.52828881016001</v>
      </c>
      <c r="EY52" s="9">
        <v>361.031142315571</v>
      </c>
      <c r="EZ52" s="5">
        <v>0.55412964949671895</v>
      </c>
      <c r="FA52" s="9">
        <v>286.44749293459699</v>
      </c>
      <c r="FB52" s="5">
        <v>0.43965472851181397</v>
      </c>
      <c r="FC52" s="9">
        <v>90.495913978494599</v>
      </c>
      <c r="FD52" s="8">
        <v>2666.78116868183</v>
      </c>
      <c r="FE52" s="8">
        <v>1522.34971618913</v>
      </c>
      <c r="FF52" s="5">
        <v>0.57085663198289904</v>
      </c>
      <c r="FG52" s="8">
        <v>1041.7079366266501</v>
      </c>
      <c r="FH52" s="5">
        <v>0.39062370353453402</v>
      </c>
      <c r="FI52" s="8">
        <v>368.25478494623701</v>
      </c>
      <c r="FJ52" s="8">
        <v>2352.4782509796901</v>
      </c>
      <c r="FK52" s="8">
        <v>1362.1903465253099</v>
      </c>
      <c r="FL52" s="5">
        <v>0.57904482048155803</v>
      </c>
      <c r="FM52" s="8">
        <v>939.32594105376495</v>
      </c>
      <c r="FN52" s="5">
        <v>0.399292083003353</v>
      </c>
      <c r="FO52" s="8">
        <v>335.67654761904799</v>
      </c>
      <c r="FP52" s="8">
        <v>1396.9854041060901</v>
      </c>
      <c r="FQ52" s="8">
        <v>886.88757967993695</v>
      </c>
      <c r="FR52" s="5">
        <v>0.63485815748192798</v>
      </c>
      <c r="FS52" s="8">
        <v>696.99676200591796</v>
      </c>
      <c r="FT52" s="5">
        <v>0.49892916558560402</v>
      </c>
      <c r="FU52" s="8">
        <v>163.69580645161301</v>
      </c>
      <c r="FV52" s="8">
        <v>1277.9805653574599</v>
      </c>
      <c r="FW52" s="8">
        <v>627.28393239707202</v>
      </c>
      <c r="FX52" s="5">
        <v>0.49083996220366399</v>
      </c>
      <c r="FY52" s="8">
        <v>451.82032563304</v>
      </c>
      <c r="FZ52" s="5">
        <v>0.35354240735786402</v>
      </c>
      <c r="GA52" s="8">
        <v>162.04972964669699</v>
      </c>
      <c r="GB52" s="8">
        <v>1599.92795746563</v>
      </c>
      <c r="GC52" s="8">
        <v>864.61357877976798</v>
      </c>
      <c r="GD52" s="5">
        <v>0.54040781945542204</v>
      </c>
      <c r="GE52" s="8">
        <v>585.69109252444605</v>
      </c>
      <c r="GF52" s="5">
        <v>0.36607341586318098</v>
      </c>
      <c r="GG52" s="8">
        <v>251.40653763440901</v>
      </c>
      <c r="GH52" s="8">
        <v>3284.1682516768101</v>
      </c>
      <c r="GI52" s="8">
        <v>1819.1723358295999</v>
      </c>
      <c r="GJ52" s="5">
        <v>0.55392178366646705</v>
      </c>
      <c r="GK52" s="8">
        <v>1320.8492281281101</v>
      </c>
      <c r="GL52" s="5">
        <v>0.40218683298388203</v>
      </c>
      <c r="GM52" s="8">
        <v>459.48128264208901</v>
      </c>
      <c r="GN52" s="8">
        <v>2274.74059397467</v>
      </c>
      <c r="GO52" s="8">
        <v>1356.0590507833199</v>
      </c>
      <c r="GP52" s="5">
        <v>0.59613788683212698</v>
      </c>
      <c r="GQ52" s="8">
        <v>909.40637256280195</v>
      </c>
      <c r="GR52" s="5">
        <v>0.39978465015819198</v>
      </c>
      <c r="GS52" s="8">
        <v>373.54215053763397</v>
      </c>
      <c r="GT52" s="8">
        <v>651.52828881016001</v>
      </c>
      <c r="GU52" s="8">
        <v>361.031142315571</v>
      </c>
      <c r="GV52" s="5">
        <v>0.55412964949671895</v>
      </c>
      <c r="GW52" s="8">
        <v>286.44749293459699</v>
      </c>
      <c r="GX52" s="5">
        <v>0.43965472851181397</v>
      </c>
      <c r="GY52" s="8">
        <v>90.495913978494599</v>
      </c>
      <c r="GZ52" s="4"/>
    </row>
    <row r="53" spans="1:208" s="12" customFormat="1" x14ac:dyDescent="0.25">
      <c r="A53" s="8" t="s">
        <v>220</v>
      </c>
      <c r="B53" s="8" t="s">
        <v>305</v>
      </c>
      <c r="C53" s="8" t="s">
        <v>306</v>
      </c>
      <c r="D53" s="34" t="s">
        <v>223</v>
      </c>
      <c r="E53" s="8"/>
      <c r="F53" s="9"/>
      <c r="G53" s="9">
        <v>0</v>
      </c>
      <c r="H53" s="9">
        <v>42.591319165996502</v>
      </c>
      <c r="I53" s="9">
        <v>91.451626617881104</v>
      </c>
      <c r="J53" s="9">
        <v>85.349716382291604</v>
      </c>
      <c r="K53" s="9">
        <v>149.47474713918601</v>
      </c>
      <c r="L53" s="9">
        <v>204.446516905137</v>
      </c>
      <c r="M53" s="9">
        <v>213.595423470604</v>
      </c>
      <c r="N53" s="9">
        <v>66.670531363183699</v>
      </c>
      <c r="O53" s="9">
        <v>171.417620326031</v>
      </c>
      <c r="P53" s="9">
        <v>711.077977515474</v>
      </c>
      <c r="Q53" s="9">
        <v>1043.07433875266</v>
      </c>
      <c r="R53" s="9">
        <v>1892.3959689718699</v>
      </c>
      <c r="S53" s="9">
        <v>1654.0984810800201</v>
      </c>
      <c r="T53" s="9">
        <v>1315.0874708930201</v>
      </c>
      <c r="U53" s="9">
        <v>2038.9455617306</v>
      </c>
      <c r="V53" s="9">
        <v>1429.35850590886</v>
      </c>
      <c r="W53" s="9">
        <v>1207.15638818502</v>
      </c>
      <c r="X53" s="9">
        <v>1169.88215380728</v>
      </c>
      <c r="Y53" s="9">
        <v>859.67405218436795</v>
      </c>
      <c r="Z53" s="9">
        <v>463.569696267425</v>
      </c>
      <c r="AA53" s="9">
        <v>152.17917281496199</v>
      </c>
      <c r="AB53" s="9">
        <v>24.542862016962001</v>
      </c>
      <c r="AC53" s="9">
        <v>0</v>
      </c>
      <c r="AD53" s="9">
        <v>134.042945783878</v>
      </c>
      <c r="AE53" s="9">
        <v>234.82446352147801</v>
      </c>
      <c r="AF53" s="9">
        <v>418.04194037574098</v>
      </c>
      <c r="AG53" s="9">
        <v>238.08815168921501</v>
      </c>
      <c r="AH53" s="9">
        <v>1754.1523162681301</v>
      </c>
      <c r="AI53" s="9">
        <v>3546.49445005189</v>
      </c>
      <c r="AJ53" s="9">
        <v>3354.0330326236099</v>
      </c>
      <c r="AK53" s="9">
        <v>2636.5148940938798</v>
      </c>
      <c r="AL53" s="9">
        <v>2029.5562059916499</v>
      </c>
      <c r="AM53" s="9">
        <v>615.74886908238705</v>
      </c>
      <c r="AN53" s="9">
        <v>24.542862016962001</v>
      </c>
      <c r="AO53" s="9">
        <v>134.042945783878</v>
      </c>
      <c r="AP53" s="9">
        <v>652.86640389721902</v>
      </c>
      <c r="AQ53" s="9">
        <v>1992.2404679573399</v>
      </c>
      <c r="AR53" s="9">
        <v>6900.5274826755003</v>
      </c>
      <c r="AS53" s="9">
        <v>4666.0711000855299</v>
      </c>
      <c r="AT53" s="9">
        <v>640.29173109934902</v>
      </c>
      <c r="AU53" s="9">
        <f t="shared" si="25"/>
        <v>1339.3740640601209</v>
      </c>
      <c r="AV53" s="9">
        <f t="shared" si="26"/>
        <v>4908.2870147181602</v>
      </c>
      <c r="AW53" s="9">
        <f t="shared" si="27"/>
        <v>-2234.4563825899704</v>
      </c>
      <c r="AX53" s="9">
        <v>9.1489065654666906</v>
      </c>
      <c r="AY53" s="9">
        <v>-146.92489210741999</v>
      </c>
      <c r="AZ53" s="9">
        <v>104.747088962847</v>
      </c>
      <c r="BA53" s="9">
        <v>539.66035718944204</v>
      </c>
      <c r="BB53" s="9">
        <v>331.99636123718199</v>
      </c>
      <c r="BC53" s="9">
        <v>849.32163021921099</v>
      </c>
      <c r="BD53" s="9">
        <v>-238.29748789184299</v>
      </c>
      <c r="BE53" s="9">
        <v>-339.01101018700803</v>
      </c>
      <c r="BF53" s="9">
        <v>723.85809083758204</v>
      </c>
      <c r="BG53" s="9">
        <v>-609.58705582174002</v>
      </c>
      <c r="BH53" s="9">
        <v>-222.202117723833</v>
      </c>
      <c r="BI53" s="9">
        <v>-37.274234377743099</v>
      </c>
      <c r="BJ53" s="9">
        <v>-310.20810162291201</v>
      </c>
      <c r="BK53" s="9">
        <v>-396.10435591694301</v>
      </c>
      <c r="BL53" s="10">
        <v>-311.39052345246301</v>
      </c>
      <c r="BM53" s="9" t="s">
        <v>294</v>
      </c>
      <c r="BN53" s="8" t="s">
        <v>255</v>
      </c>
      <c r="BO53" s="11">
        <v>104</v>
      </c>
      <c r="BP53" s="11">
        <v>35</v>
      </c>
      <c r="BQ53" s="8" t="s">
        <v>251</v>
      </c>
      <c r="BR53" s="9">
        <v>66.670531363183699</v>
      </c>
      <c r="BS53" s="9">
        <v>13.300452135074901</v>
      </c>
      <c r="BT53" s="5">
        <v>0.199495217199057</v>
      </c>
      <c r="BU53" s="9">
        <v>4.0889369812700096</v>
      </c>
      <c r="BV53" s="5">
        <v>6.1330499362541001E-2</v>
      </c>
      <c r="BW53" s="9">
        <v>5.4396774193548403</v>
      </c>
      <c r="BX53" s="9">
        <v>171.56440668331001</v>
      </c>
      <c r="BY53" s="9">
        <v>71.765769039069895</v>
      </c>
      <c r="BZ53" s="5">
        <v>0.41830220164222098</v>
      </c>
      <c r="CA53" s="9">
        <v>47.825335365464298</v>
      </c>
      <c r="CB53" s="5">
        <v>0.27876024106646402</v>
      </c>
      <c r="CC53" s="9">
        <v>18.274946236559099</v>
      </c>
      <c r="CD53" s="9">
        <v>719.60336426430001</v>
      </c>
      <c r="CE53" s="9">
        <v>365.19488966300901</v>
      </c>
      <c r="CF53" s="5">
        <v>0.50749469471473796</v>
      </c>
      <c r="CG53" s="9">
        <v>261.23615945641399</v>
      </c>
      <c r="CH53" s="5">
        <v>0.36302798517832602</v>
      </c>
      <c r="CI53" s="9">
        <v>90.650322580645195</v>
      </c>
      <c r="CJ53" s="9">
        <v>1054.03669294615</v>
      </c>
      <c r="CK53" s="9">
        <v>498.08322606771998</v>
      </c>
      <c r="CL53" s="5">
        <v>0.47254827977147901</v>
      </c>
      <c r="CM53" s="9">
        <v>330.99382095021701</v>
      </c>
      <c r="CN53" s="5">
        <v>0.3140249510907</v>
      </c>
      <c r="CO53" s="9">
        <v>131.36868663594501</v>
      </c>
      <c r="CP53" s="9">
        <v>1949.5927939087001</v>
      </c>
      <c r="CQ53" s="9">
        <v>1267.4238573506</v>
      </c>
      <c r="CR53" s="5">
        <v>0.65009670804618103</v>
      </c>
      <c r="CS53" s="9">
        <v>1004.63945375018</v>
      </c>
      <c r="CT53" s="5">
        <v>0.515307328222116</v>
      </c>
      <c r="CU53" s="9">
        <v>226.06844086021499</v>
      </c>
      <c r="CV53" s="9">
        <v>1654.0984810800201</v>
      </c>
      <c r="CW53" s="9">
        <v>941.08663809881102</v>
      </c>
      <c r="CX53" s="5">
        <v>0.56894232650787502</v>
      </c>
      <c r="CY53" s="9">
        <v>574.88795469321894</v>
      </c>
      <c r="CZ53" s="5">
        <v>0.34755364403566402</v>
      </c>
      <c r="DA53" s="9">
        <v>241.10806451612899</v>
      </c>
      <c r="DB53" s="9">
        <v>1315.0874708930201</v>
      </c>
      <c r="DC53" s="9">
        <v>544.54523622419401</v>
      </c>
      <c r="DD53" s="5">
        <v>0.41407529786168401</v>
      </c>
      <c r="DE53" s="9">
        <v>256.78347451709101</v>
      </c>
      <c r="DF53" s="5">
        <v>0.19525961595750099</v>
      </c>
      <c r="DG53" s="9">
        <v>255.40537634408599</v>
      </c>
      <c r="DH53" s="9">
        <v>2038.9455617306</v>
      </c>
      <c r="DI53" s="9">
        <v>1373.36475142257</v>
      </c>
      <c r="DJ53" s="5">
        <v>0.67356616929826296</v>
      </c>
      <c r="DK53" s="9">
        <v>1215.68323498208</v>
      </c>
      <c r="DL53" s="5">
        <v>0.59623133535269501</v>
      </c>
      <c r="DM53" s="9">
        <v>219.30451612903201</v>
      </c>
      <c r="DN53" s="9">
        <v>1429.60666051252</v>
      </c>
      <c r="DO53" s="9">
        <v>861.90061251854002</v>
      </c>
      <c r="DP53" s="5">
        <v>0.60289353451217298</v>
      </c>
      <c r="DQ53" s="9">
        <v>613.76160531912001</v>
      </c>
      <c r="DR53" s="5">
        <v>0.42932201022278499</v>
      </c>
      <c r="DS53" s="9">
        <v>208.34153763440901</v>
      </c>
      <c r="DT53" s="9">
        <v>1207.20101403692</v>
      </c>
      <c r="DU53" s="9">
        <v>729.08593392297405</v>
      </c>
      <c r="DV53" s="5">
        <v>0.60394741674784502</v>
      </c>
      <c r="DW53" s="9">
        <v>531.93902311039005</v>
      </c>
      <c r="DX53" s="5">
        <v>0.44063831700370298</v>
      </c>
      <c r="DY53" s="9">
        <v>179.674838709677</v>
      </c>
      <c r="DZ53" s="9">
        <v>1169.88215380728</v>
      </c>
      <c r="EA53" s="9">
        <v>671.79852234320799</v>
      </c>
      <c r="EB53" s="5">
        <v>0.57424461101222701</v>
      </c>
      <c r="EC53" s="9">
        <v>500.69546234453202</v>
      </c>
      <c r="ED53" s="5">
        <v>0.42798794794421102</v>
      </c>
      <c r="EE53" s="9">
        <v>145.00261290322601</v>
      </c>
      <c r="EF53" s="9">
        <v>859.67405218436795</v>
      </c>
      <c r="EG53" s="9">
        <v>532.20152465540298</v>
      </c>
      <c r="EH53" s="5">
        <v>0.61907361668427496</v>
      </c>
      <c r="EI53" s="9">
        <v>412.58773902559602</v>
      </c>
      <c r="EJ53" s="5">
        <v>0.47993508467219798</v>
      </c>
      <c r="EK53" s="9">
        <v>100.79612903225799</v>
      </c>
      <c r="EL53" s="9">
        <v>463.569696267425</v>
      </c>
      <c r="EM53" s="9">
        <v>218.518240543844</v>
      </c>
      <c r="EN53" s="5">
        <v>0.47138163323295701</v>
      </c>
      <c r="EO53" s="9">
        <v>141.338001960051</v>
      </c>
      <c r="EP53" s="5">
        <v>0.30489051182179999</v>
      </c>
      <c r="EQ53" s="9">
        <v>66.73</v>
      </c>
      <c r="ER53" s="9">
        <v>152.17917281496199</v>
      </c>
      <c r="ES53" s="9">
        <v>95.056721214667903</v>
      </c>
      <c r="ET53" s="5">
        <v>0.62463686361503101</v>
      </c>
      <c r="EU53" s="9">
        <v>78.008171530595803</v>
      </c>
      <c r="EV53" s="5">
        <v>0.51260740932957705</v>
      </c>
      <c r="EW53" s="9">
        <v>18.783870967741901</v>
      </c>
      <c r="EX53" s="9">
        <v>24.542862016962001</v>
      </c>
      <c r="EY53" s="9">
        <v>-8.3836333277300401</v>
      </c>
      <c r="EZ53" s="5">
        <v>-0.341591511288942</v>
      </c>
      <c r="FA53" s="9">
        <v>-20.570514262681701</v>
      </c>
      <c r="FB53" s="5">
        <v>-0.83814651479786995</v>
      </c>
      <c r="FC53" s="9">
        <v>10.8170967741935</v>
      </c>
      <c r="FD53" s="8">
        <v>238.234938046493</v>
      </c>
      <c r="FE53" s="8">
        <v>85.0662211741448</v>
      </c>
      <c r="FF53" s="5">
        <v>0.35706862256090899</v>
      </c>
      <c r="FG53" s="8">
        <v>51.9142723467343</v>
      </c>
      <c r="FH53" s="5">
        <v>0.217912086163461</v>
      </c>
      <c r="FI53" s="8">
        <v>23.714623655914</v>
      </c>
      <c r="FJ53" s="8">
        <v>1773.6400572104501</v>
      </c>
      <c r="FK53" s="8">
        <v>863.27811573072995</v>
      </c>
      <c r="FL53" s="5">
        <v>0.48672678101806</v>
      </c>
      <c r="FM53" s="8">
        <v>592.22998040663094</v>
      </c>
      <c r="FN53" s="5">
        <v>0.33390652066016202</v>
      </c>
      <c r="FO53" s="8">
        <v>222.01900921659001</v>
      </c>
      <c r="FP53" s="8">
        <v>3603.6912749887201</v>
      </c>
      <c r="FQ53" s="8">
        <v>2208.51049544941</v>
      </c>
      <c r="FR53" s="5">
        <v>0.61284675265539301</v>
      </c>
      <c r="FS53" s="8">
        <v>1579.5274084434</v>
      </c>
      <c r="FT53" s="5">
        <v>0.43830819232658702</v>
      </c>
      <c r="FU53" s="8">
        <v>467.17650537634398</v>
      </c>
      <c r="FV53" s="8">
        <v>3354.0330326236099</v>
      </c>
      <c r="FW53" s="8">
        <v>1917.9099876467701</v>
      </c>
      <c r="FX53" s="5">
        <v>0.57182203305449497</v>
      </c>
      <c r="FY53" s="8">
        <v>1472.4667094991801</v>
      </c>
      <c r="FZ53" s="5">
        <v>0.439013776899917</v>
      </c>
      <c r="GA53" s="8">
        <v>474.70989247311797</v>
      </c>
      <c r="GB53" s="8">
        <v>2636.80767454944</v>
      </c>
      <c r="GC53" s="8">
        <v>1590.98654644151</v>
      </c>
      <c r="GD53" s="5">
        <v>0.60337602996144601</v>
      </c>
      <c r="GE53" s="8">
        <v>1145.7006284295101</v>
      </c>
      <c r="GF53" s="5">
        <v>0.43450291786081002</v>
      </c>
      <c r="GG53" s="8">
        <v>388.01637634408598</v>
      </c>
      <c r="GH53" s="8">
        <v>2029.5562059916499</v>
      </c>
      <c r="GI53" s="8">
        <v>1204.0000469986101</v>
      </c>
      <c r="GJ53" s="5">
        <v>0.59323316272008997</v>
      </c>
      <c r="GK53" s="8">
        <v>913.28320137012804</v>
      </c>
      <c r="GL53" s="5">
        <v>0.44999157878650298</v>
      </c>
      <c r="GM53" s="8">
        <v>245.798741935484</v>
      </c>
      <c r="GN53" s="8">
        <v>615.74886908238705</v>
      </c>
      <c r="GO53" s="8">
        <v>313.57496175851202</v>
      </c>
      <c r="GP53" s="5">
        <v>0.50925787687732804</v>
      </c>
      <c r="GQ53" s="8">
        <v>219.346173490647</v>
      </c>
      <c r="GR53" s="5">
        <v>0.35622667698525401</v>
      </c>
      <c r="GS53" s="8">
        <v>85.513870967741894</v>
      </c>
      <c r="GT53" s="8">
        <v>24.542862016962001</v>
      </c>
      <c r="GU53" s="8">
        <v>-8.3836333277300401</v>
      </c>
      <c r="GV53" s="5">
        <v>-0.341591511288942</v>
      </c>
      <c r="GW53" s="8">
        <v>-20.570514262681701</v>
      </c>
      <c r="GX53" s="5">
        <v>-0.83814651479786995</v>
      </c>
      <c r="GY53" s="8">
        <v>10.8170967741935</v>
      </c>
      <c r="GZ53" s="4"/>
    </row>
    <row r="54" spans="1:208" s="12" customFormat="1" x14ac:dyDescent="0.25">
      <c r="A54" s="8" t="s">
        <v>220</v>
      </c>
      <c r="B54" s="8" t="s">
        <v>307</v>
      </c>
      <c r="C54" s="8" t="s">
        <v>308</v>
      </c>
      <c r="D54" s="34" t="s">
        <v>254</v>
      </c>
      <c r="E54" s="8"/>
      <c r="F54" s="9">
        <v>977.40110861015603</v>
      </c>
      <c r="G54" s="9">
        <v>822.99231923195998</v>
      </c>
      <c r="H54" s="9">
        <v>941.19896049345903</v>
      </c>
      <c r="I54" s="9">
        <v>988.64016229519598</v>
      </c>
      <c r="J54" s="9">
        <v>1249.4412520155099</v>
      </c>
      <c r="K54" s="9">
        <v>1337.16471377374</v>
      </c>
      <c r="L54" s="9">
        <v>1558.1300854181</v>
      </c>
      <c r="M54" s="9">
        <v>1305.2898901246599</v>
      </c>
      <c r="N54" s="9">
        <v>1575.7268017506999</v>
      </c>
      <c r="O54" s="9">
        <v>1869.88389343783</v>
      </c>
      <c r="P54" s="9">
        <v>1513.7400174223701</v>
      </c>
      <c r="Q54" s="9">
        <v>1922.7230089786001</v>
      </c>
      <c r="R54" s="9">
        <v>1547.05983371057</v>
      </c>
      <c r="S54" s="9">
        <v>1274.3118658298699</v>
      </c>
      <c r="T54" s="9">
        <v>544.70688685447305</v>
      </c>
      <c r="U54" s="9">
        <v>652.15680295712104</v>
      </c>
      <c r="V54" s="9">
        <v>260.29319110324201</v>
      </c>
      <c r="W54" s="9">
        <v>1585.98027792076</v>
      </c>
      <c r="X54" s="9">
        <v>1362.6259955497801</v>
      </c>
      <c r="Y54" s="9">
        <v>1393.0240320315199</v>
      </c>
      <c r="Z54" s="9">
        <v>1772.2004244557199</v>
      </c>
      <c r="AA54" s="9">
        <v>1366.21347260487</v>
      </c>
      <c r="AB54" s="9">
        <v>674.26095861807903</v>
      </c>
      <c r="AC54" s="9">
        <v>1800.39342784212</v>
      </c>
      <c r="AD54" s="9">
        <v>1929.83912278865</v>
      </c>
      <c r="AE54" s="9">
        <v>2586.6059657892501</v>
      </c>
      <c r="AF54" s="9">
        <v>2863.4199755427499</v>
      </c>
      <c r="AG54" s="9">
        <v>3445.6106951885299</v>
      </c>
      <c r="AH54" s="9">
        <v>3436.4630264009702</v>
      </c>
      <c r="AI54" s="9">
        <v>2821.3716995404402</v>
      </c>
      <c r="AJ54" s="9">
        <v>1196.8636898115899</v>
      </c>
      <c r="AK54" s="9">
        <v>1846.273469024</v>
      </c>
      <c r="AL54" s="9">
        <v>2755.65002758131</v>
      </c>
      <c r="AM54" s="9">
        <v>3138.4138970606</v>
      </c>
      <c r="AN54" s="9">
        <v>674.26095861807903</v>
      </c>
      <c r="AO54" s="9">
        <v>3730.2325506307702</v>
      </c>
      <c r="AP54" s="9">
        <v>5450.02594133201</v>
      </c>
      <c r="AQ54" s="9">
        <v>6882.0737215894997</v>
      </c>
      <c r="AR54" s="9">
        <v>4018.2353893520299</v>
      </c>
      <c r="AS54" s="9">
        <v>4601.92349660531</v>
      </c>
      <c r="AT54" s="9">
        <v>3812.6748556786802</v>
      </c>
      <c r="AU54" s="9">
        <f t="shared" si="25"/>
        <v>1432.0477802574896</v>
      </c>
      <c r="AV54" s="9">
        <f t="shared" si="26"/>
        <v>-2863.8383322374698</v>
      </c>
      <c r="AW54" s="9">
        <f t="shared" si="27"/>
        <v>583.68810725328012</v>
      </c>
      <c r="AX54" s="9">
        <v>-252.84019529343701</v>
      </c>
      <c r="AY54" s="9">
        <v>270.43691162603699</v>
      </c>
      <c r="AZ54" s="9">
        <v>294.15709168713602</v>
      </c>
      <c r="BA54" s="9">
        <v>-356.14387601546298</v>
      </c>
      <c r="BB54" s="9">
        <v>408.98299155622902</v>
      </c>
      <c r="BC54" s="9">
        <v>-375.663175268028</v>
      </c>
      <c r="BD54" s="9">
        <v>-272.74796788070103</v>
      </c>
      <c r="BE54" s="9">
        <v>-729.60497897539597</v>
      </c>
      <c r="BF54" s="9">
        <v>107.449916102648</v>
      </c>
      <c r="BG54" s="9">
        <v>-391.86361185387898</v>
      </c>
      <c r="BH54" s="9">
        <v>1325.6870868175199</v>
      </c>
      <c r="BI54" s="9">
        <v>-223.35428237097699</v>
      </c>
      <c r="BJ54" s="9">
        <v>30.3980364817435</v>
      </c>
      <c r="BK54" s="9">
        <v>379.17639242419699</v>
      </c>
      <c r="BL54" s="10">
        <v>-405.98695185084603</v>
      </c>
      <c r="BM54" s="9" t="s">
        <v>294</v>
      </c>
      <c r="BN54" s="8" t="s">
        <v>294</v>
      </c>
      <c r="BO54" s="11">
        <v>106</v>
      </c>
      <c r="BP54" s="11">
        <v>36</v>
      </c>
      <c r="BQ54" s="8" t="s">
        <v>251</v>
      </c>
      <c r="BR54" s="9">
        <v>1575.7268017506999</v>
      </c>
      <c r="BS54" s="9">
        <v>737.58024133383401</v>
      </c>
      <c r="BT54" s="5">
        <v>0.46808891015520698</v>
      </c>
      <c r="BU54" s="9">
        <v>454.92844824273101</v>
      </c>
      <c r="BV54" s="5">
        <v>0.28871023056616602</v>
      </c>
      <c r="BW54" s="9">
        <v>180.26319354838699</v>
      </c>
      <c r="BX54" s="9">
        <v>1869.88389343783</v>
      </c>
      <c r="BY54" s="9">
        <v>961.76812501954498</v>
      </c>
      <c r="BZ54" s="5">
        <v>0.51434644065055202</v>
      </c>
      <c r="CA54" s="9">
        <v>663.59345483561299</v>
      </c>
      <c r="CB54" s="5">
        <v>0.35488484454271602</v>
      </c>
      <c r="CC54" s="9">
        <v>233.50548387096799</v>
      </c>
      <c r="CD54" s="9">
        <v>1513.7400174223701</v>
      </c>
      <c r="CE54" s="9">
        <v>576.20594448462396</v>
      </c>
      <c r="CF54" s="5">
        <v>0.38065053301940199</v>
      </c>
      <c r="CG54" s="9">
        <v>298.42336882928902</v>
      </c>
      <c r="CH54" s="5">
        <v>0.197143079653434</v>
      </c>
      <c r="CI54" s="9">
        <v>234.963440860215</v>
      </c>
      <c r="CJ54" s="9">
        <v>1922.7230089786001</v>
      </c>
      <c r="CK54" s="9">
        <v>950.49980065272996</v>
      </c>
      <c r="CL54" s="5">
        <v>0.494350874366277</v>
      </c>
      <c r="CM54" s="9">
        <v>629.07752357384197</v>
      </c>
      <c r="CN54" s="5">
        <v>0.327180525034661</v>
      </c>
      <c r="CO54" s="9">
        <v>242.09331797235001</v>
      </c>
      <c r="CP54" s="9">
        <v>1547.05983371057</v>
      </c>
      <c r="CQ54" s="9">
        <v>634.738531240508</v>
      </c>
      <c r="CR54" s="5">
        <v>0.41028699563488102</v>
      </c>
      <c r="CS54" s="9">
        <v>329.27405167340999</v>
      </c>
      <c r="CT54" s="5">
        <v>0.21283860164842999</v>
      </c>
      <c r="CU54" s="9">
        <v>217.603225806452</v>
      </c>
      <c r="CV54" s="9">
        <v>1274.3118658298699</v>
      </c>
      <c r="CW54" s="9">
        <v>434.15870269710098</v>
      </c>
      <c r="CX54" s="5">
        <v>0.34070051008617502</v>
      </c>
      <c r="CY54" s="9">
        <v>247.835932018009</v>
      </c>
      <c r="CZ54" s="5">
        <v>0.194486089836895</v>
      </c>
      <c r="DA54" s="9">
        <v>172.315053763441</v>
      </c>
      <c r="DB54" s="9">
        <v>544.70688685447305</v>
      </c>
      <c r="DC54" s="9">
        <v>-98.751307666413794</v>
      </c>
      <c r="DD54" s="5">
        <v>-0.181292563118991</v>
      </c>
      <c r="DE54" s="9">
        <v>-248.09058763472501</v>
      </c>
      <c r="DF54" s="5">
        <v>-0.45545704235057</v>
      </c>
      <c r="DG54" s="9">
        <v>124.30376344086</v>
      </c>
      <c r="DH54" s="9">
        <v>652.15680295712104</v>
      </c>
      <c r="DI54" s="9">
        <v>194.747338324065</v>
      </c>
      <c r="DJ54" s="5">
        <v>0.298620419876031</v>
      </c>
      <c r="DK54" s="9">
        <v>78.669894129749395</v>
      </c>
      <c r="DL54" s="5">
        <v>0.120630335791992</v>
      </c>
      <c r="DM54" s="9">
        <v>100.994608294931</v>
      </c>
      <c r="DN54" s="9">
        <v>260.29786111933601</v>
      </c>
      <c r="DO54" s="9">
        <v>-382.73491312954701</v>
      </c>
      <c r="DP54" s="5">
        <v>-1.4703728700793199</v>
      </c>
      <c r="DQ54" s="9">
        <v>-562.128701435116</v>
      </c>
      <c r="DR54" s="5">
        <v>-2.1595594332502199</v>
      </c>
      <c r="DS54" s="9">
        <v>144.26966666666701</v>
      </c>
      <c r="DT54" s="9">
        <v>1586.50471539878</v>
      </c>
      <c r="DU54" s="9">
        <v>721.47064050202403</v>
      </c>
      <c r="DV54" s="5">
        <v>0.454754803751514</v>
      </c>
      <c r="DW54" s="9">
        <v>454.14063668836297</v>
      </c>
      <c r="DX54" s="5">
        <v>0.28625230815920499</v>
      </c>
      <c r="DY54" s="9">
        <v>179.52913978494601</v>
      </c>
      <c r="DZ54" s="9">
        <v>1362.6186053449601</v>
      </c>
      <c r="EA54" s="9">
        <v>491.46773467762802</v>
      </c>
      <c r="EB54" s="5">
        <v>0.36067886696234303</v>
      </c>
      <c r="EC54" s="9">
        <v>275.909442667576</v>
      </c>
      <c r="ED54" s="5">
        <v>0.20248471698926099</v>
      </c>
      <c r="EE54" s="9">
        <v>195.451333333333</v>
      </c>
      <c r="EF54" s="9">
        <v>1392.96830096036</v>
      </c>
      <c r="EG54" s="9">
        <v>596.45573775841501</v>
      </c>
      <c r="EH54" s="5">
        <v>0.42819046014701201</v>
      </c>
      <c r="EI54" s="9">
        <v>365.84055650017899</v>
      </c>
      <c r="EJ54" s="5">
        <v>0.26263379880788201</v>
      </c>
      <c r="EK54" s="9">
        <v>204.51414746543799</v>
      </c>
      <c r="EL54" s="9">
        <v>1772.1933160364199</v>
      </c>
      <c r="EM54" s="9">
        <v>1002.78041405034</v>
      </c>
      <c r="EN54" s="5">
        <v>0.56584143782524698</v>
      </c>
      <c r="EO54" s="9">
        <v>776.95783823495503</v>
      </c>
      <c r="EP54" s="5">
        <v>0.43841596241467101</v>
      </c>
      <c r="EQ54" s="9">
        <v>192.57995698924699</v>
      </c>
      <c r="ER54" s="9">
        <v>1366.19321127025</v>
      </c>
      <c r="ES54" s="9">
        <v>927.06071263373997</v>
      </c>
      <c r="ET54" s="5">
        <v>0.67857218509509598</v>
      </c>
      <c r="EU54" s="9">
        <v>747.37681035957905</v>
      </c>
      <c r="EV54" s="5">
        <v>0.54705059591438598</v>
      </c>
      <c r="EW54" s="9">
        <v>155.83784946236599</v>
      </c>
      <c r="EX54" s="9">
        <v>674.232606291612</v>
      </c>
      <c r="EY54" s="9">
        <v>256.31900103480501</v>
      </c>
      <c r="EZ54" s="5">
        <v>0.38016405413051801</v>
      </c>
      <c r="FA54" s="9">
        <v>134.77758355211799</v>
      </c>
      <c r="FB54" s="5">
        <v>0.199897753823293</v>
      </c>
      <c r="FC54" s="9">
        <v>106.578440860215</v>
      </c>
      <c r="FD54" s="8">
        <v>3445.6106951885299</v>
      </c>
      <c r="FE54" s="8">
        <v>1699.34836635338</v>
      </c>
      <c r="FF54" s="5">
        <v>0.493192213713046</v>
      </c>
      <c r="FG54" s="8">
        <v>1118.5219030783401</v>
      </c>
      <c r="FH54" s="5">
        <v>0.32462225191030902</v>
      </c>
      <c r="FI54" s="8">
        <v>413.76867741935501</v>
      </c>
      <c r="FJ54" s="8">
        <v>3436.4630264009702</v>
      </c>
      <c r="FK54" s="8">
        <v>1526.70574513735</v>
      </c>
      <c r="FL54" s="5">
        <v>0.44426660010839197</v>
      </c>
      <c r="FM54" s="8">
        <v>927.50089240313105</v>
      </c>
      <c r="FN54" s="5">
        <v>0.269899860780551</v>
      </c>
      <c r="FO54" s="8">
        <v>477.05675883256498</v>
      </c>
      <c r="FP54" s="8">
        <v>2821.3716995404402</v>
      </c>
      <c r="FQ54" s="8">
        <v>1068.8972339376101</v>
      </c>
      <c r="FR54" s="5">
        <v>0.37885728920855</v>
      </c>
      <c r="FS54" s="8">
        <v>577.10998369141998</v>
      </c>
      <c r="FT54" s="5">
        <v>0.20454943380392701</v>
      </c>
      <c r="FU54" s="8">
        <v>389.91827956989198</v>
      </c>
      <c r="FV54" s="8">
        <v>1196.8636898115899</v>
      </c>
      <c r="FW54" s="8">
        <v>95.996030657651602</v>
      </c>
      <c r="FX54" s="5">
        <v>8.0206318793715703E-2</v>
      </c>
      <c r="FY54" s="8">
        <v>-169.42069350497499</v>
      </c>
      <c r="FZ54" s="5">
        <v>-0.14155387530525301</v>
      </c>
      <c r="GA54" s="8">
        <v>225.29837173579099</v>
      </c>
      <c r="GB54" s="8">
        <v>1846.8025765181201</v>
      </c>
      <c r="GC54" s="8">
        <v>338.73572737247702</v>
      </c>
      <c r="GD54" s="5">
        <v>0.18341740025678099</v>
      </c>
      <c r="GE54" s="8">
        <v>-107.98806474675401</v>
      </c>
      <c r="GF54" s="5">
        <v>-5.8472987919667103E-2</v>
      </c>
      <c r="GG54" s="8">
        <v>323.79880645161302</v>
      </c>
      <c r="GH54" s="8">
        <v>2755.5869063053101</v>
      </c>
      <c r="GI54" s="8">
        <v>1087.9234724360399</v>
      </c>
      <c r="GJ54" s="5">
        <v>0.39480644575087298</v>
      </c>
      <c r="GK54" s="8">
        <v>641.74999916775505</v>
      </c>
      <c r="GL54" s="5">
        <v>0.23289049519697899</v>
      </c>
      <c r="GM54" s="8">
        <v>399.96548079877101</v>
      </c>
      <c r="GN54" s="8">
        <v>3138.3865273066699</v>
      </c>
      <c r="GO54" s="8">
        <v>1929.8411266840801</v>
      </c>
      <c r="GP54" s="5">
        <v>0.61491505583929795</v>
      </c>
      <c r="GQ54" s="8">
        <v>1524.3346485945301</v>
      </c>
      <c r="GR54" s="5">
        <v>0.485706472205226</v>
      </c>
      <c r="GS54" s="8">
        <v>348.41780645161299</v>
      </c>
      <c r="GT54" s="8">
        <v>674.232606291612</v>
      </c>
      <c r="GU54" s="8">
        <v>256.31900103480501</v>
      </c>
      <c r="GV54" s="5">
        <v>0.38016405413051801</v>
      </c>
      <c r="GW54" s="8">
        <v>134.77758355211799</v>
      </c>
      <c r="GX54" s="5">
        <v>0.199897753823293</v>
      </c>
      <c r="GY54" s="8">
        <v>106.578440860215</v>
      </c>
      <c r="GZ54" s="4"/>
    </row>
    <row r="55" spans="1:208" s="12" customFormat="1" x14ac:dyDescent="0.25">
      <c r="A55" s="8" t="s">
        <v>220</v>
      </c>
      <c r="B55" s="8" t="s">
        <v>309</v>
      </c>
      <c r="C55" s="8" t="s">
        <v>310</v>
      </c>
      <c r="D55" s="34" t="s">
        <v>228</v>
      </c>
      <c r="E55" s="8" t="s">
        <v>229</v>
      </c>
      <c r="F55" s="9">
        <v>145.30194913714101</v>
      </c>
      <c r="G55" s="9">
        <v>139.790625820435</v>
      </c>
      <c r="H55" s="9">
        <v>161.58748033665</v>
      </c>
      <c r="I55" s="9">
        <v>230.14137740543401</v>
      </c>
      <c r="J55" s="9">
        <v>93.522488079553398</v>
      </c>
      <c r="K55" s="9">
        <v>60.288592809404001</v>
      </c>
      <c r="L55" s="9">
        <v>83.790409530602005</v>
      </c>
      <c r="M55" s="9">
        <v>71.568450957472905</v>
      </c>
      <c r="N55" s="9">
        <v>78.643662099214197</v>
      </c>
      <c r="O55" s="9">
        <v>73.648124416990399</v>
      </c>
      <c r="P55" s="9">
        <v>66.7882429549081</v>
      </c>
      <c r="Q55" s="9">
        <v>333.03082117366</v>
      </c>
      <c r="R55" s="9">
        <v>884.20012537227296</v>
      </c>
      <c r="S55" s="9">
        <v>1013.03021657883</v>
      </c>
      <c r="T55" s="9">
        <v>1511.0651562523001</v>
      </c>
      <c r="U55" s="9">
        <v>1199.17081451894</v>
      </c>
      <c r="V55" s="9">
        <v>1250.4663951282</v>
      </c>
      <c r="W55" s="9">
        <v>1005.50759089259</v>
      </c>
      <c r="X55" s="9">
        <v>1142.5467558032799</v>
      </c>
      <c r="Y55" s="9">
        <v>1199.68060872759</v>
      </c>
      <c r="Z55" s="9">
        <v>1009.23309557419</v>
      </c>
      <c r="AA55" s="9">
        <v>1329.6759642858301</v>
      </c>
      <c r="AB55" s="9">
        <v>904.53429059519499</v>
      </c>
      <c r="AC55" s="9">
        <v>285.09257495757703</v>
      </c>
      <c r="AD55" s="9">
        <v>391.72885774208498</v>
      </c>
      <c r="AE55" s="9">
        <v>153.81108088895701</v>
      </c>
      <c r="AF55" s="9">
        <v>155.35886048807501</v>
      </c>
      <c r="AG55" s="9">
        <v>152.29178651620501</v>
      </c>
      <c r="AH55" s="9">
        <v>399.81906412856802</v>
      </c>
      <c r="AI55" s="9">
        <v>1897.2303419511099</v>
      </c>
      <c r="AJ55" s="9">
        <v>2710.2359707712299</v>
      </c>
      <c r="AK55" s="9">
        <v>2255.9739860207901</v>
      </c>
      <c r="AL55" s="9">
        <v>2342.2273645308701</v>
      </c>
      <c r="AM55" s="9">
        <v>2338.9090598600201</v>
      </c>
      <c r="AN55" s="9">
        <v>904.53429059519499</v>
      </c>
      <c r="AO55" s="9">
        <v>676.82143269966195</v>
      </c>
      <c r="AP55" s="9">
        <v>309.16994137703199</v>
      </c>
      <c r="AQ55" s="9">
        <v>552.11085064477197</v>
      </c>
      <c r="AR55" s="9">
        <v>4607.4663127223403</v>
      </c>
      <c r="AS55" s="9">
        <v>4598.2013505516597</v>
      </c>
      <c r="AT55" s="9">
        <v>3243.4433504552098</v>
      </c>
      <c r="AU55" s="9">
        <f t="shared" si="25"/>
        <v>242.94090926773998</v>
      </c>
      <c r="AV55" s="9">
        <f t="shared" si="26"/>
        <v>4055.3554620775685</v>
      </c>
      <c r="AW55" s="9">
        <f t="shared" si="27"/>
        <v>-9.2649621706805192</v>
      </c>
      <c r="AX55" s="9">
        <v>-12.221958573129101</v>
      </c>
      <c r="AY55" s="9">
        <v>7.07521114174126</v>
      </c>
      <c r="AZ55" s="9">
        <v>-4.9955376822237696</v>
      </c>
      <c r="BA55" s="9">
        <v>-6.8598814620823303</v>
      </c>
      <c r="BB55" s="9">
        <v>266.24257821875199</v>
      </c>
      <c r="BC55" s="9">
        <v>551.16930419861399</v>
      </c>
      <c r="BD55" s="9">
        <v>128.83009120656101</v>
      </c>
      <c r="BE55" s="9">
        <v>498.03493967346401</v>
      </c>
      <c r="BF55" s="9">
        <v>-311.89434173336201</v>
      </c>
      <c r="BG55" s="9">
        <v>51.295580609264597</v>
      </c>
      <c r="BH55" s="9">
        <v>-244.95880423561201</v>
      </c>
      <c r="BI55" s="9">
        <v>137.039164910691</v>
      </c>
      <c r="BJ55" s="9">
        <v>57.133852924308897</v>
      </c>
      <c r="BK55" s="9">
        <v>-190.447513153399</v>
      </c>
      <c r="BL55" s="10">
        <v>320.44286871163501</v>
      </c>
      <c r="BM55" s="9" t="s">
        <v>224</v>
      </c>
      <c r="BN55" s="8" t="s">
        <v>224</v>
      </c>
      <c r="BO55" s="11">
        <v>47</v>
      </c>
      <c r="BP55" s="11">
        <v>37</v>
      </c>
      <c r="BQ55" s="8" t="s">
        <v>251</v>
      </c>
      <c r="BR55" s="9">
        <v>78.643662099214197</v>
      </c>
      <c r="BS55" s="9">
        <v>28.4497200193052</v>
      </c>
      <c r="BT55" s="5">
        <v>0.36175477158494901</v>
      </c>
      <c r="BU55" s="9">
        <v>-9.2331701346857393</v>
      </c>
      <c r="BV55" s="5">
        <v>-0.117405139692471</v>
      </c>
      <c r="BW55" s="9">
        <v>29.759032258064501</v>
      </c>
      <c r="BX55" s="9">
        <v>73.648124416990399</v>
      </c>
      <c r="BY55" s="9">
        <v>19.9891143564553</v>
      </c>
      <c r="BZ55" s="5">
        <v>0.27141375988447902</v>
      </c>
      <c r="CA55" s="9">
        <v>-16.565748783326701</v>
      </c>
      <c r="CB55" s="5">
        <v>-0.22493103408217999</v>
      </c>
      <c r="CC55" s="9">
        <v>30.0783870967742</v>
      </c>
      <c r="CD55" s="9">
        <v>66.7882429549081</v>
      </c>
      <c r="CE55" s="9">
        <v>9.6293714937689892</v>
      </c>
      <c r="CF55" s="5">
        <v>0.14417764366507199</v>
      </c>
      <c r="CG55" s="9">
        <v>-27.973745363456601</v>
      </c>
      <c r="CH55" s="5">
        <v>-0.41884236095779498</v>
      </c>
      <c r="CI55" s="9">
        <v>28.5945161290323</v>
      </c>
      <c r="CJ55" s="9">
        <v>333.03082117366</v>
      </c>
      <c r="CK55" s="9">
        <v>203.90017478712301</v>
      </c>
      <c r="CL55" s="5">
        <v>0.61225616916939596</v>
      </c>
      <c r="CM55" s="9">
        <v>72.470640836017296</v>
      </c>
      <c r="CN55" s="5">
        <v>0.2176094109867</v>
      </c>
      <c r="CO55" s="9">
        <v>98.242972350230403</v>
      </c>
      <c r="CP55" s="9">
        <v>884.20012537227296</v>
      </c>
      <c r="CQ55" s="9">
        <v>632.07708573693105</v>
      </c>
      <c r="CR55" s="5">
        <v>0.71485749390818998</v>
      </c>
      <c r="CS55" s="9">
        <v>417.95184014050301</v>
      </c>
      <c r="CT55" s="5">
        <v>0.47268918895994599</v>
      </c>
      <c r="CU55" s="9">
        <v>203.51709677419399</v>
      </c>
      <c r="CV55" s="9">
        <v>1013.03021657883</v>
      </c>
      <c r="CW55" s="9">
        <v>651.89498356469505</v>
      </c>
      <c r="CX55" s="5">
        <v>0.64350991006590996</v>
      </c>
      <c r="CY55" s="9">
        <v>340.52878641227102</v>
      </c>
      <c r="CZ55" s="5">
        <v>0.33614869609940301</v>
      </c>
      <c r="DA55" s="9">
        <v>267.07086021505398</v>
      </c>
      <c r="DB55" s="9">
        <v>1511.0651562523001</v>
      </c>
      <c r="DC55" s="9">
        <v>911.62929298167205</v>
      </c>
      <c r="DD55" s="5">
        <v>0.60330243815737805</v>
      </c>
      <c r="DE55" s="9">
        <v>534.83611442337997</v>
      </c>
      <c r="DF55" s="5">
        <v>0.35394642792893599</v>
      </c>
      <c r="DG55" s="9">
        <v>346.902043010753</v>
      </c>
      <c r="DH55" s="9">
        <v>1199.17081451894</v>
      </c>
      <c r="DI55" s="9">
        <v>522.17232693631001</v>
      </c>
      <c r="DJ55" s="5">
        <v>0.43544449265619101</v>
      </c>
      <c r="DK55" s="9">
        <v>115.108570068699</v>
      </c>
      <c r="DL55" s="5">
        <v>9.5990136413448598E-2</v>
      </c>
      <c r="DM55" s="9">
        <v>372.164562211982</v>
      </c>
      <c r="DN55" s="9">
        <v>1250.4663951282</v>
      </c>
      <c r="DO55" s="9">
        <v>792.30932734518103</v>
      </c>
      <c r="DP55" s="5">
        <v>0.63361105139011098</v>
      </c>
      <c r="DQ55" s="9">
        <v>443.759703346263</v>
      </c>
      <c r="DR55" s="5">
        <v>0.35487535296841599</v>
      </c>
      <c r="DS55" s="9">
        <v>285.12612903225801</v>
      </c>
      <c r="DT55" s="9">
        <v>1005.50759089259</v>
      </c>
      <c r="DU55" s="9">
        <v>530.71566948600696</v>
      </c>
      <c r="DV55" s="5">
        <v>0.52780871501416604</v>
      </c>
      <c r="DW55" s="9">
        <v>230.09868025778101</v>
      </c>
      <c r="DX55" s="5">
        <v>0.22883833234269499</v>
      </c>
      <c r="DY55" s="9">
        <v>277.584</v>
      </c>
      <c r="DZ55" s="9">
        <v>1142.5467558032799</v>
      </c>
      <c r="EA55" s="9">
        <v>679.50075020828501</v>
      </c>
      <c r="EB55" s="5">
        <v>0.59472467691753605</v>
      </c>
      <c r="EC55" s="9">
        <v>337.93171736042598</v>
      </c>
      <c r="ED55" s="5">
        <v>0.29577058062962103</v>
      </c>
      <c r="EE55" s="9">
        <v>301.91139784946199</v>
      </c>
      <c r="EF55" s="9">
        <v>1199.68060872759</v>
      </c>
      <c r="EG55" s="9">
        <v>755.24189026325496</v>
      </c>
      <c r="EH55" s="5">
        <v>0.62953579875253896</v>
      </c>
      <c r="EI55" s="9">
        <v>410.77700828668998</v>
      </c>
      <c r="EJ55" s="5">
        <v>0.34240530796140001</v>
      </c>
      <c r="EK55" s="9">
        <v>307.61518433179702</v>
      </c>
      <c r="EL55" s="9">
        <v>1009.23309557419</v>
      </c>
      <c r="EM55" s="9">
        <v>610.72642033081604</v>
      </c>
      <c r="EN55" s="5">
        <v>0.60513911306421397</v>
      </c>
      <c r="EO55" s="9">
        <v>240.10793701179799</v>
      </c>
      <c r="EP55" s="5">
        <v>0.237911279430637</v>
      </c>
      <c r="EQ55" s="9">
        <v>323.00107526881698</v>
      </c>
      <c r="ER55" s="9">
        <v>1329.6582146393901</v>
      </c>
      <c r="ES55" s="9">
        <v>872.15345619524896</v>
      </c>
      <c r="ET55" s="5">
        <v>0.65592303841162802</v>
      </c>
      <c r="EU55" s="9">
        <v>475.60695793628702</v>
      </c>
      <c r="EV55" s="5">
        <v>0.35769113648899198</v>
      </c>
      <c r="EW55" s="9">
        <v>354.57129032258098</v>
      </c>
      <c r="EX55" s="9">
        <v>904.35323203332302</v>
      </c>
      <c r="EY55" s="9">
        <v>559.78601124204397</v>
      </c>
      <c r="EZ55" s="5">
        <v>0.61899044688924998</v>
      </c>
      <c r="FA55" s="9">
        <v>314.433036975665</v>
      </c>
      <c r="FB55" s="5">
        <v>0.34768829903853099</v>
      </c>
      <c r="FC55" s="9">
        <v>264.24301075268801</v>
      </c>
      <c r="FD55" s="8">
        <v>152.29178651620501</v>
      </c>
      <c r="FE55" s="8">
        <v>48.4388343757605</v>
      </c>
      <c r="FF55" s="5">
        <v>0.31806596720569902</v>
      </c>
      <c r="FG55" s="8">
        <v>-25.798918918012401</v>
      </c>
      <c r="FH55" s="5">
        <v>-0.16940453262899599</v>
      </c>
      <c r="FI55" s="8">
        <v>59.837419354838701</v>
      </c>
      <c r="FJ55" s="8">
        <v>399.81906412856802</v>
      </c>
      <c r="FK55" s="8">
        <v>213.52954628089199</v>
      </c>
      <c r="FL55" s="5">
        <v>0.534065444693824</v>
      </c>
      <c r="FM55" s="8">
        <v>44.496895472560702</v>
      </c>
      <c r="FN55" s="5">
        <v>0.11129258073159801</v>
      </c>
      <c r="FO55" s="8">
        <v>126.837488479263</v>
      </c>
      <c r="FP55" s="8">
        <v>1897.2303419511099</v>
      </c>
      <c r="FQ55" s="8">
        <v>1283.97206930163</v>
      </c>
      <c r="FR55" s="5">
        <v>0.67676129825184606</v>
      </c>
      <c r="FS55" s="8">
        <v>758.48062655277397</v>
      </c>
      <c r="FT55" s="5">
        <v>0.399783099490573</v>
      </c>
      <c r="FU55" s="8">
        <v>470.587956989247</v>
      </c>
      <c r="FV55" s="8">
        <v>2710.2359707712299</v>
      </c>
      <c r="FW55" s="8">
        <v>1433.8016199179799</v>
      </c>
      <c r="FX55" s="5">
        <v>0.52903202355106105</v>
      </c>
      <c r="FY55" s="8">
        <v>649.94468449207898</v>
      </c>
      <c r="FZ55" s="5">
        <v>0.239811105564778</v>
      </c>
      <c r="GA55" s="8">
        <v>719.06660522273398</v>
      </c>
      <c r="GB55" s="8">
        <v>2255.9739860207901</v>
      </c>
      <c r="GC55" s="8">
        <v>1323.02499683119</v>
      </c>
      <c r="GD55" s="5">
        <v>0.58645401278088805</v>
      </c>
      <c r="GE55" s="8">
        <v>673.85838360404398</v>
      </c>
      <c r="GF55" s="5">
        <v>0.298699536333144</v>
      </c>
      <c r="GG55" s="8">
        <v>562.71012903225801</v>
      </c>
      <c r="GH55" s="8">
        <v>2342.2273645308701</v>
      </c>
      <c r="GI55" s="8">
        <v>1434.74264047154</v>
      </c>
      <c r="GJ55" s="5">
        <v>0.61255481094548103</v>
      </c>
      <c r="GK55" s="8">
        <v>748.70872564711601</v>
      </c>
      <c r="GL55" s="5">
        <v>0.31965672376006798</v>
      </c>
      <c r="GM55" s="8">
        <v>609.52658218125998</v>
      </c>
      <c r="GN55" s="8">
        <v>2338.8913102135798</v>
      </c>
      <c r="GO55" s="8">
        <v>1482.8798765260599</v>
      </c>
      <c r="GP55" s="5">
        <v>0.63400974215884098</v>
      </c>
      <c r="GQ55" s="8">
        <v>715.71489494808498</v>
      </c>
      <c r="GR55" s="5">
        <v>0.30600605159490202</v>
      </c>
      <c r="GS55" s="8">
        <v>677.57236559139801</v>
      </c>
      <c r="GT55" s="8">
        <v>904.35323203332302</v>
      </c>
      <c r="GU55" s="8">
        <v>559.78601124204397</v>
      </c>
      <c r="GV55" s="5">
        <v>0.61899044688924998</v>
      </c>
      <c r="GW55" s="8">
        <v>314.433036975665</v>
      </c>
      <c r="GX55" s="5">
        <v>0.34768829903853099</v>
      </c>
      <c r="GY55" s="8">
        <v>264.24301075268801</v>
      </c>
      <c r="GZ55" s="4"/>
    </row>
    <row r="56" spans="1:208" s="12" customFormat="1" x14ac:dyDescent="0.25">
      <c r="A56" s="8" t="s">
        <v>220</v>
      </c>
      <c r="B56" s="8" t="s">
        <v>311</v>
      </c>
      <c r="C56" s="8" t="s">
        <v>312</v>
      </c>
      <c r="D56" s="34" t="s">
        <v>223</v>
      </c>
      <c r="E56" s="8"/>
      <c r="F56" s="9"/>
      <c r="G56" s="9"/>
      <c r="H56" s="9"/>
      <c r="I56" s="9"/>
      <c r="J56" s="9"/>
      <c r="K56" s="9"/>
      <c r="L56" s="9"/>
      <c r="M56" s="9"/>
      <c r="N56" s="9">
        <v>18.588235056652199</v>
      </c>
      <c r="O56" s="9">
        <v>103.51296807587801</v>
      </c>
      <c r="P56" s="9">
        <v>173.28987673981999</v>
      </c>
      <c r="Q56" s="9">
        <v>232.292159172628</v>
      </c>
      <c r="R56" s="9">
        <v>272.60750325477898</v>
      </c>
      <c r="S56" s="9">
        <v>374.26817441626099</v>
      </c>
      <c r="T56" s="9">
        <v>518.98213612151699</v>
      </c>
      <c r="U56" s="9">
        <v>828.419653470909</v>
      </c>
      <c r="V56" s="9">
        <v>1141.43195761642</v>
      </c>
      <c r="W56" s="9">
        <v>1143.4529544203201</v>
      </c>
      <c r="X56" s="9">
        <v>947.68313833062803</v>
      </c>
      <c r="Y56" s="9">
        <v>1108.63616818625</v>
      </c>
      <c r="Z56" s="9">
        <v>1131.0202310567699</v>
      </c>
      <c r="AA56" s="9">
        <v>1135.48524588532</v>
      </c>
      <c r="AB56" s="9">
        <v>613.06494593046102</v>
      </c>
      <c r="AC56" s="9">
        <v>0</v>
      </c>
      <c r="AD56" s="9">
        <v>0</v>
      </c>
      <c r="AE56" s="9">
        <v>0</v>
      </c>
      <c r="AF56" s="9">
        <v>0</v>
      </c>
      <c r="AG56" s="9">
        <v>122.10120313253</v>
      </c>
      <c r="AH56" s="9">
        <v>405.58203591244802</v>
      </c>
      <c r="AI56" s="9">
        <v>646.87567767103906</v>
      </c>
      <c r="AJ56" s="9">
        <v>1347.4017895924301</v>
      </c>
      <c r="AK56" s="9">
        <v>2284.8849120367399</v>
      </c>
      <c r="AL56" s="9">
        <v>2056.3193065168698</v>
      </c>
      <c r="AM56" s="9">
        <v>2266.5054769420899</v>
      </c>
      <c r="AN56" s="9">
        <v>613.06494593046102</v>
      </c>
      <c r="AO56" s="9"/>
      <c r="AP56" s="9"/>
      <c r="AQ56" s="9">
        <v>527.683239044978</v>
      </c>
      <c r="AR56" s="9">
        <v>1994.27746726347</v>
      </c>
      <c r="AS56" s="9">
        <v>4341.2042185536202</v>
      </c>
      <c r="AT56" s="9">
        <v>2879.5704228725499</v>
      </c>
      <c r="AU56" s="9">
        <f t="shared" si="25"/>
        <v>527.683239044978</v>
      </c>
      <c r="AV56" s="9">
        <f t="shared" si="26"/>
        <v>1466.5942282184919</v>
      </c>
      <c r="AW56" s="9">
        <f t="shared" si="27"/>
        <v>2346.9267512901502</v>
      </c>
      <c r="AX56" s="9">
        <v>0</v>
      </c>
      <c r="AY56" s="9">
        <v>18.588235056652199</v>
      </c>
      <c r="AZ56" s="9">
        <v>84.924733019225997</v>
      </c>
      <c r="BA56" s="9">
        <v>69.776908663941896</v>
      </c>
      <c r="BB56" s="9">
        <v>59.002282432807498</v>
      </c>
      <c r="BC56" s="9">
        <v>40.3153440821511</v>
      </c>
      <c r="BD56" s="9">
        <v>101.660671161482</v>
      </c>
      <c r="BE56" s="9">
        <v>144.713961705256</v>
      </c>
      <c r="BF56" s="9">
        <v>309.43751734939298</v>
      </c>
      <c r="BG56" s="9">
        <v>313.01230414550798</v>
      </c>
      <c r="BH56" s="9">
        <v>2.02099680390734</v>
      </c>
      <c r="BI56" s="9">
        <v>-195.769816089697</v>
      </c>
      <c r="BJ56" s="9">
        <v>160.95302985561801</v>
      </c>
      <c r="BK56" s="9">
        <v>22.384062870522701</v>
      </c>
      <c r="BL56" s="10">
        <v>4.46501482855638</v>
      </c>
      <c r="BM56" s="9" t="s">
        <v>294</v>
      </c>
      <c r="BN56" s="8" t="s">
        <v>294</v>
      </c>
      <c r="BO56" s="11">
        <v>119</v>
      </c>
      <c r="BP56" s="11">
        <v>38</v>
      </c>
      <c r="BQ56" s="8" t="s">
        <v>251</v>
      </c>
      <c r="BR56" s="9">
        <v>18.588235056652199</v>
      </c>
      <c r="BS56" s="9">
        <v>12.670901244184501</v>
      </c>
      <c r="BT56" s="5">
        <v>0.68166241741439204</v>
      </c>
      <c r="BU56" s="9">
        <v>6.7595315441617903</v>
      </c>
      <c r="BV56" s="5">
        <v>0.36364568898340599</v>
      </c>
      <c r="BW56" s="9">
        <v>3.5096774193548401</v>
      </c>
      <c r="BX56" s="9">
        <v>103.51296807587801</v>
      </c>
      <c r="BY56" s="9">
        <v>65.720397936440406</v>
      </c>
      <c r="BZ56" s="5">
        <v>0.634900140128002</v>
      </c>
      <c r="CA56" s="9">
        <v>42.380425822635701</v>
      </c>
      <c r="CB56" s="5">
        <v>0.40942141463444098</v>
      </c>
      <c r="CC56" s="9">
        <v>18.215053763440899</v>
      </c>
      <c r="CD56" s="9">
        <v>173.28987673981999</v>
      </c>
      <c r="CE56" s="9">
        <v>122.208192298547</v>
      </c>
      <c r="CF56" s="5">
        <v>0.70522407077496196</v>
      </c>
      <c r="CG56" s="9">
        <v>64.345678794479298</v>
      </c>
      <c r="CH56" s="5">
        <v>0.37131816355948399</v>
      </c>
      <c r="CI56" s="9">
        <v>31.3333333333333</v>
      </c>
      <c r="CJ56" s="9">
        <v>232.292159172628</v>
      </c>
      <c r="CK56" s="9">
        <v>162.44252816841001</v>
      </c>
      <c r="CL56" s="5">
        <v>0.69930267447250005</v>
      </c>
      <c r="CM56" s="9">
        <v>40.216425439982402</v>
      </c>
      <c r="CN56" s="5">
        <v>0.17312863931018699</v>
      </c>
      <c r="CO56" s="9">
        <v>44.687327188940102</v>
      </c>
      <c r="CP56" s="9">
        <v>272.60750325477898</v>
      </c>
      <c r="CQ56" s="9">
        <v>196.29847964851601</v>
      </c>
      <c r="CR56" s="5">
        <v>0.72007731740624903</v>
      </c>
      <c r="CS56" s="9">
        <v>65.429415600842901</v>
      </c>
      <c r="CT56" s="5">
        <v>0.240013260162148</v>
      </c>
      <c r="CU56" s="9">
        <v>51.836559139784903</v>
      </c>
      <c r="CV56" s="9">
        <v>374.26817441626099</v>
      </c>
      <c r="CW56" s="9">
        <v>245.16210819443199</v>
      </c>
      <c r="CX56" s="5">
        <v>0.65504396300007905</v>
      </c>
      <c r="CY56" s="9">
        <v>129.01637604095501</v>
      </c>
      <c r="CZ56" s="5">
        <v>0.34471639551554101</v>
      </c>
      <c r="DA56" s="9">
        <v>66.563440860215096</v>
      </c>
      <c r="DB56" s="9">
        <v>518.98213612151699</v>
      </c>
      <c r="DC56" s="9">
        <v>329.007519669722</v>
      </c>
      <c r="DD56" s="5">
        <v>0.63394767713678501</v>
      </c>
      <c r="DE56" s="9">
        <v>217.802619679712</v>
      </c>
      <c r="DF56" s="5">
        <v>0.419672671794458</v>
      </c>
      <c r="DG56" s="9">
        <v>92.373655913978496</v>
      </c>
      <c r="DH56" s="9">
        <v>828.419653470909</v>
      </c>
      <c r="DI56" s="9">
        <v>492.67765011389702</v>
      </c>
      <c r="DJ56" s="5">
        <v>0.59471989594848196</v>
      </c>
      <c r="DK56" s="9">
        <v>318.35251858788098</v>
      </c>
      <c r="DL56" s="5">
        <v>0.38428894975396699</v>
      </c>
      <c r="DM56" s="9">
        <v>144.59581797235001</v>
      </c>
      <c r="DN56" s="9">
        <v>1141.43195761642</v>
      </c>
      <c r="DO56" s="9">
        <v>711.32533105282903</v>
      </c>
      <c r="DP56" s="5">
        <v>0.623186801724254</v>
      </c>
      <c r="DQ56" s="9">
        <v>477.39403786003197</v>
      </c>
      <c r="DR56" s="5">
        <v>0.41824134559623199</v>
      </c>
      <c r="DS56" s="9">
        <v>170.74516129032301</v>
      </c>
      <c r="DT56" s="9">
        <v>1143.4529544203201</v>
      </c>
      <c r="DU56" s="9">
        <v>765.94955808781594</v>
      </c>
      <c r="DV56" s="5">
        <v>0.66985664353468299</v>
      </c>
      <c r="DW56" s="9">
        <v>613.10412742615301</v>
      </c>
      <c r="DX56" s="5">
        <v>0.53618657860477303</v>
      </c>
      <c r="DY56" s="9">
        <v>181.812903225806</v>
      </c>
      <c r="DZ56" s="9">
        <v>947.68313833062803</v>
      </c>
      <c r="EA56" s="9">
        <v>574.05956177702296</v>
      </c>
      <c r="EB56" s="5">
        <v>0.605750528376232</v>
      </c>
      <c r="EC56" s="9">
        <v>407.38122362979601</v>
      </c>
      <c r="ED56" s="5">
        <v>0.42987071010613298</v>
      </c>
      <c r="EE56" s="9">
        <v>140.15483870967699</v>
      </c>
      <c r="EF56" s="9">
        <v>1108.63616818625</v>
      </c>
      <c r="EG56" s="9">
        <v>766.05570435242703</v>
      </c>
      <c r="EH56" s="5">
        <v>0.69098927703730995</v>
      </c>
      <c r="EI56" s="9">
        <v>562.848381801801</v>
      </c>
      <c r="EJ56" s="5">
        <v>0.50769440683378897</v>
      </c>
      <c r="EK56" s="9">
        <v>180.14516129032299</v>
      </c>
      <c r="EL56" s="9">
        <v>1131.0202310567699</v>
      </c>
      <c r="EM56" s="9">
        <v>754.01078657636799</v>
      </c>
      <c r="EN56" s="5">
        <v>0.66666427873872602</v>
      </c>
      <c r="EO56" s="9">
        <v>519.58743763689802</v>
      </c>
      <c r="EP56" s="5">
        <v>0.459397120731803</v>
      </c>
      <c r="EQ56" s="9">
        <v>193.425806451613</v>
      </c>
      <c r="ER56" s="9">
        <v>1135.48524588532</v>
      </c>
      <c r="ES56" s="9">
        <v>813.71750420273304</v>
      </c>
      <c r="ET56" s="5">
        <v>0.71662534335114803</v>
      </c>
      <c r="EU56" s="9">
        <v>591.09739100880699</v>
      </c>
      <c r="EV56" s="5">
        <v>0.52056809469852205</v>
      </c>
      <c r="EW56" s="9">
        <v>185.82311827957</v>
      </c>
      <c r="EX56" s="9">
        <v>613.06494593046102</v>
      </c>
      <c r="EY56" s="9">
        <v>402.61838935071199</v>
      </c>
      <c r="EZ56" s="5">
        <v>0.65673040356213697</v>
      </c>
      <c r="FA56" s="9">
        <v>297.92635910916999</v>
      </c>
      <c r="FB56" s="5">
        <v>0.48596214982900499</v>
      </c>
      <c r="FC56" s="9">
        <v>100.91451612903199</v>
      </c>
      <c r="FD56" s="8">
        <v>122.10120313253</v>
      </c>
      <c r="FE56" s="8">
        <v>78.391299180624898</v>
      </c>
      <c r="FF56" s="5">
        <v>0.64201905607382004</v>
      </c>
      <c r="FG56" s="8">
        <v>49.139957366797503</v>
      </c>
      <c r="FH56" s="5">
        <v>0.40245268765665099</v>
      </c>
      <c r="FI56" s="8">
        <v>21.724731182795701</v>
      </c>
      <c r="FJ56" s="8">
        <v>405.58203591244802</v>
      </c>
      <c r="FK56" s="8">
        <v>284.65072046695701</v>
      </c>
      <c r="FL56" s="5">
        <v>0.70183266333917305</v>
      </c>
      <c r="FM56" s="8">
        <v>104.562104234462</v>
      </c>
      <c r="FN56" s="5">
        <v>0.25780753331252898</v>
      </c>
      <c r="FO56" s="8">
        <v>76.020660522273403</v>
      </c>
      <c r="FP56" s="8">
        <v>646.87567767103906</v>
      </c>
      <c r="FQ56" s="8">
        <v>441.46058784294797</v>
      </c>
      <c r="FR56" s="5">
        <v>0.68245043534848704</v>
      </c>
      <c r="FS56" s="8">
        <v>194.445791641798</v>
      </c>
      <c r="FT56" s="5">
        <v>0.30059221323928198</v>
      </c>
      <c r="FU56" s="8">
        <v>118.4</v>
      </c>
      <c r="FV56" s="8">
        <v>1347.4017895924301</v>
      </c>
      <c r="FW56" s="8">
        <v>821.68516978362004</v>
      </c>
      <c r="FX56" s="5">
        <v>0.60982935908981495</v>
      </c>
      <c r="FY56" s="8">
        <v>536.15513826759297</v>
      </c>
      <c r="FZ56" s="5">
        <v>0.39791778696521801</v>
      </c>
      <c r="GA56" s="8">
        <v>236.96947388632901</v>
      </c>
      <c r="GB56" s="8">
        <v>2284.8849120367399</v>
      </c>
      <c r="GC56" s="8">
        <v>1477.27488914065</v>
      </c>
      <c r="GD56" s="5">
        <v>0.64654236253142605</v>
      </c>
      <c r="GE56" s="8">
        <v>1090.49816528618</v>
      </c>
      <c r="GF56" s="5">
        <v>0.47726612379531902</v>
      </c>
      <c r="GG56" s="8">
        <v>352.55806451612898</v>
      </c>
      <c r="GH56" s="8">
        <v>2056.3193065168698</v>
      </c>
      <c r="GI56" s="8">
        <v>1340.11526612945</v>
      </c>
      <c r="GJ56" s="5">
        <v>0.65170582306082803</v>
      </c>
      <c r="GK56" s="8">
        <v>970.22960543159695</v>
      </c>
      <c r="GL56" s="5">
        <v>0.471828281899971</v>
      </c>
      <c r="GM56" s="8">
        <v>320.3</v>
      </c>
      <c r="GN56" s="8">
        <v>2266.5054769420899</v>
      </c>
      <c r="GO56" s="8">
        <v>1567.7282907791</v>
      </c>
      <c r="GP56" s="5">
        <v>0.69169402268298796</v>
      </c>
      <c r="GQ56" s="8">
        <v>1110.6848286457</v>
      </c>
      <c r="GR56" s="5">
        <v>0.49004286111155099</v>
      </c>
      <c r="GS56" s="8">
        <v>379.24892473118302</v>
      </c>
      <c r="GT56" s="8">
        <v>613.06494593046102</v>
      </c>
      <c r="GU56" s="8">
        <v>402.61838935071199</v>
      </c>
      <c r="GV56" s="5">
        <v>0.65673040356213697</v>
      </c>
      <c r="GW56" s="8">
        <v>297.92635910916999</v>
      </c>
      <c r="GX56" s="5">
        <v>0.48596214982900499</v>
      </c>
      <c r="GY56" s="8">
        <v>100.91451612903199</v>
      </c>
      <c r="GZ56" s="4"/>
    </row>
    <row r="57" spans="1:208" s="12" customFormat="1" x14ac:dyDescent="0.25">
      <c r="A57" s="8" t="s">
        <v>220</v>
      </c>
      <c r="B57" s="8" t="s">
        <v>313</v>
      </c>
      <c r="C57" s="8" t="s">
        <v>314</v>
      </c>
      <c r="D57" s="34" t="s">
        <v>272</v>
      </c>
      <c r="E57" s="8" t="s">
        <v>240</v>
      </c>
      <c r="F57" s="9">
        <v>291.51150676555301</v>
      </c>
      <c r="G57" s="9">
        <v>305.476882251017</v>
      </c>
      <c r="H57" s="9">
        <v>262.37443921489302</v>
      </c>
      <c r="I57" s="9">
        <v>330.63478030035401</v>
      </c>
      <c r="J57" s="9">
        <v>208.18593453181199</v>
      </c>
      <c r="K57" s="9">
        <v>71.179668075586804</v>
      </c>
      <c r="L57" s="9">
        <v>170.43341345920999</v>
      </c>
      <c r="M57" s="9">
        <v>169.97708116426199</v>
      </c>
      <c r="N57" s="9">
        <v>199.59008861604801</v>
      </c>
      <c r="O57" s="9">
        <v>235.71242578779399</v>
      </c>
      <c r="P57" s="9">
        <v>218.71102052513299</v>
      </c>
      <c r="Q57" s="9">
        <v>357.32062919088298</v>
      </c>
      <c r="R57" s="9">
        <v>307.52676433693199</v>
      </c>
      <c r="S57" s="9">
        <v>452.61926002278398</v>
      </c>
      <c r="T57" s="9">
        <v>684.062360487202</v>
      </c>
      <c r="U57" s="9">
        <v>963.12280155337203</v>
      </c>
      <c r="V57" s="9">
        <v>901.01922645612001</v>
      </c>
      <c r="W57" s="9">
        <v>1016.12518244254</v>
      </c>
      <c r="X57" s="9">
        <v>932.40091417993699</v>
      </c>
      <c r="Y57" s="9">
        <v>1415.5342612633101</v>
      </c>
      <c r="Z57" s="9">
        <v>836.751684996432</v>
      </c>
      <c r="AA57" s="9">
        <v>850.92556826168095</v>
      </c>
      <c r="AB57" s="9">
        <v>425.89622879394801</v>
      </c>
      <c r="AC57" s="9">
        <v>596.98838901656995</v>
      </c>
      <c r="AD57" s="9">
        <v>593.00921951524697</v>
      </c>
      <c r="AE57" s="9">
        <v>279.36560260739901</v>
      </c>
      <c r="AF57" s="9">
        <v>340.410494623472</v>
      </c>
      <c r="AG57" s="9">
        <v>435.302514403842</v>
      </c>
      <c r="AH57" s="9">
        <v>576.03164971601598</v>
      </c>
      <c r="AI57" s="9">
        <v>760.14602435971699</v>
      </c>
      <c r="AJ57" s="9">
        <v>1647.18516204057</v>
      </c>
      <c r="AK57" s="9">
        <v>1917.14440889866</v>
      </c>
      <c r="AL57" s="9">
        <v>2347.93517544325</v>
      </c>
      <c r="AM57" s="9">
        <v>1687.6772532581101</v>
      </c>
      <c r="AN57" s="9">
        <v>425.89622879394801</v>
      </c>
      <c r="AO57" s="9">
        <v>1189.9976085318201</v>
      </c>
      <c r="AP57" s="9">
        <v>619.77609723087096</v>
      </c>
      <c r="AQ57" s="9">
        <v>1011.33416411986</v>
      </c>
      <c r="AR57" s="9">
        <v>2407.3311864002899</v>
      </c>
      <c r="AS57" s="9">
        <v>4265.0795843419</v>
      </c>
      <c r="AT57" s="9">
        <v>2113.5734820520602</v>
      </c>
      <c r="AU57" s="9">
        <f t="shared" si="25"/>
        <v>391.55806688898906</v>
      </c>
      <c r="AV57" s="9">
        <f t="shared" si="26"/>
        <v>1395.99702228043</v>
      </c>
      <c r="AW57" s="9">
        <f t="shared" si="27"/>
        <v>1857.7483979416102</v>
      </c>
      <c r="AX57" s="9">
        <v>-0.45633229494828198</v>
      </c>
      <c r="AY57" s="9">
        <v>29.613007451785599</v>
      </c>
      <c r="AZ57" s="9">
        <v>36.122337171746402</v>
      </c>
      <c r="BA57" s="9">
        <v>-17.0014052626608</v>
      </c>
      <c r="BB57" s="9">
        <v>138.60960866574999</v>
      </c>
      <c r="BC57" s="9">
        <v>-49.793864853950502</v>
      </c>
      <c r="BD57" s="9">
        <v>145.09249568585199</v>
      </c>
      <c r="BE57" s="9">
        <v>231.44310046441799</v>
      </c>
      <c r="BF57" s="9">
        <v>279.06044106616997</v>
      </c>
      <c r="BG57" s="9">
        <v>-62.103575097251898</v>
      </c>
      <c r="BH57" s="9">
        <v>115.105955986418</v>
      </c>
      <c r="BI57" s="9">
        <v>-83.724268262600702</v>
      </c>
      <c r="BJ57" s="9">
        <v>483.13334708337197</v>
      </c>
      <c r="BK57" s="9">
        <v>-578.78257626687696</v>
      </c>
      <c r="BL57" s="10">
        <v>14.173883265248399</v>
      </c>
      <c r="BM57" s="9" t="s">
        <v>255</v>
      </c>
      <c r="BN57" s="8" t="s">
        <v>255</v>
      </c>
      <c r="BO57" s="11">
        <v>27</v>
      </c>
      <c r="BP57" s="11">
        <v>39</v>
      </c>
      <c r="BQ57" s="8" t="s">
        <v>251</v>
      </c>
      <c r="BR57" s="9">
        <v>200.03373802973201</v>
      </c>
      <c r="BS57" s="9">
        <v>130.81613606511999</v>
      </c>
      <c r="BT57" s="5">
        <v>0.65397036196802105</v>
      </c>
      <c r="BU57" s="9">
        <v>74.152699500944607</v>
      </c>
      <c r="BV57" s="5">
        <v>0.37070096390401303</v>
      </c>
      <c r="BW57" s="9">
        <v>45.966666666666697</v>
      </c>
      <c r="BX57" s="9">
        <v>238.44211076344001</v>
      </c>
      <c r="BY57" s="9">
        <v>120.89674228971801</v>
      </c>
      <c r="BZ57" s="5">
        <v>0.50702764667966205</v>
      </c>
      <c r="CA57" s="9">
        <v>62.532941153176097</v>
      </c>
      <c r="CB57" s="5">
        <v>0.26225628079267999</v>
      </c>
      <c r="CC57" s="9">
        <v>50.709677419354797</v>
      </c>
      <c r="CD57" s="9">
        <v>221.96222963763299</v>
      </c>
      <c r="CE57" s="9">
        <v>98.863064165544998</v>
      </c>
      <c r="CF57" s="5">
        <v>0.44540489761228702</v>
      </c>
      <c r="CG57" s="9">
        <v>41.326922057392302</v>
      </c>
      <c r="CH57" s="5">
        <v>0.186188984156724</v>
      </c>
      <c r="CI57" s="9">
        <v>51</v>
      </c>
      <c r="CJ57" s="9">
        <v>368.654371424148</v>
      </c>
      <c r="CK57" s="9">
        <v>232.11740323975599</v>
      </c>
      <c r="CL57" s="5">
        <v>0.62963420816919502</v>
      </c>
      <c r="CM57" s="9">
        <v>168.55698829961599</v>
      </c>
      <c r="CN57" s="5">
        <v>0.45722226932631799</v>
      </c>
      <c r="CO57" s="9">
        <v>52.107142857142897</v>
      </c>
      <c r="CP57" s="9">
        <v>315.28575688378203</v>
      </c>
      <c r="CQ57" s="9">
        <v>143.887706226148</v>
      </c>
      <c r="CR57" s="5">
        <v>0.45637236406840398</v>
      </c>
      <c r="CS57" s="9">
        <v>80.467969546853894</v>
      </c>
      <c r="CT57" s="5">
        <v>0.25522234287454698</v>
      </c>
      <c r="CU57" s="9">
        <v>57.479569892473101</v>
      </c>
      <c r="CV57" s="9">
        <v>459.88761996289799</v>
      </c>
      <c r="CW57" s="9">
        <v>172.193988848711</v>
      </c>
      <c r="CX57" s="5">
        <v>0.374426232353467</v>
      </c>
      <c r="CY57" s="9">
        <v>79.456552446572204</v>
      </c>
      <c r="CZ57" s="5">
        <v>0.172773845168918</v>
      </c>
      <c r="DA57" s="9">
        <v>88.297311827957003</v>
      </c>
      <c r="DB57" s="9">
        <v>689.86425749830596</v>
      </c>
      <c r="DC57" s="9">
        <v>276.13819952911001</v>
      </c>
      <c r="DD57" s="5">
        <v>0.40027903537209703</v>
      </c>
      <c r="DE57" s="9">
        <v>121.98754350812099</v>
      </c>
      <c r="DF57" s="5">
        <v>0.17682832844608001</v>
      </c>
      <c r="DG57" s="9">
        <v>139.537634408602</v>
      </c>
      <c r="DH57" s="9">
        <v>966.57273310437699</v>
      </c>
      <c r="DI57" s="9">
        <v>445.73600641644703</v>
      </c>
      <c r="DJ57" s="5">
        <v>0.46115102480168202</v>
      </c>
      <c r="DK57" s="9">
        <v>238.63230985212101</v>
      </c>
      <c r="DL57" s="5">
        <v>0.246885000661767</v>
      </c>
      <c r="DM57" s="9">
        <v>188.69562211981599</v>
      </c>
      <c r="DN57" s="9">
        <v>898.38533165603803</v>
      </c>
      <c r="DO57" s="9">
        <v>337.16992473139197</v>
      </c>
      <c r="DP57" s="5">
        <v>0.37530657820277402</v>
      </c>
      <c r="DQ57" s="9">
        <v>116.28819583411099</v>
      </c>
      <c r="DR57" s="5">
        <v>0.12944133406514</v>
      </c>
      <c r="DS57" s="9">
        <v>189.20913978494599</v>
      </c>
      <c r="DT57" s="9">
        <v>1005.32276652858</v>
      </c>
      <c r="DU57" s="9">
        <v>470.74890752964302</v>
      </c>
      <c r="DV57" s="5">
        <v>0.46825648757081201</v>
      </c>
      <c r="DW57" s="9">
        <v>289.322556000894</v>
      </c>
      <c r="DX57" s="5">
        <v>0.28779071322530297</v>
      </c>
      <c r="DY57" s="9">
        <v>178.78548387096799</v>
      </c>
      <c r="DZ57" s="9">
        <v>923.68533123564703</v>
      </c>
      <c r="EA57" s="9">
        <v>441.87625598256199</v>
      </c>
      <c r="EB57" s="5">
        <v>0.47838397021142398</v>
      </c>
      <c r="EC57" s="9">
        <v>279.318506840167</v>
      </c>
      <c r="ED57" s="5">
        <v>0.30239573737358499</v>
      </c>
      <c r="EE57" s="9">
        <v>165.684946236559</v>
      </c>
      <c r="EF57" s="9">
        <v>1413.6988555175701</v>
      </c>
      <c r="EG57" s="9">
        <v>912.53413033254901</v>
      </c>
      <c r="EH57" s="5">
        <v>0.64549400091185505</v>
      </c>
      <c r="EI57" s="9">
        <v>725.328507947464</v>
      </c>
      <c r="EJ57" s="5">
        <v>0.51307144029759599</v>
      </c>
      <c r="EK57" s="9">
        <v>192.02995391705099</v>
      </c>
      <c r="EL57" s="9">
        <v>836.94319393344404</v>
      </c>
      <c r="EM57" s="9">
        <v>496.39861814999301</v>
      </c>
      <c r="EN57" s="5">
        <v>0.59310909240689502</v>
      </c>
      <c r="EO57" s="9">
        <v>356.204910159348</v>
      </c>
      <c r="EP57" s="5">
        <v>0.42560225441976002</v>
      </c>
      <c r="EQ57" s="9">
        <v>139.888709677419</v>
      </c>
      <c r="ER57" s="9">
        <v>850.81528656999399</v>
      </c>
      <c r="ES57" s="9">
        <v>497.69790067218702</v>
      </c>
      <c r="ET57" s="5">
        <v>0.584965865715252</v>
      </c>
      <c r="EU57" s="9">
        <v>378.12508367293799</v>
      </c>
      <c r="EV57" s="5">
        <v>0.44442676294325201</v>
      </c>
      <c r="EW57" s="9">
        <v>127.885483870968</v>
      </c>
      <c r="EX57" s="9">
        <v>425.834514044066</v>
      </c>
      <c r="EY57" s="9">
        <v>202.111682107425</v>
      </c>
      <c r="EZ57" s="5">
        <v>0.47462494335653999</v>
      </c>
      <c r="FA57" s="9">
        <v>-24.500336725314099</v>
      </c>
      <c r="FB57" s="5">
        <v>-5.7534877792406403E-2</v>
      </c>
      <c r="FC57" s="9">
        <v>62.9</v>
      </c>
      <c r="FD57" s="8">
        <v>438.47584879317202</v>
      </c>
      <c r="FE57" s="8">
        <v>251.71287835483801</v>
      </c>
      <c r="FF57" s="5">
        <v>0.57406326721901302</v>
      </c>
      <c r="FG57" s="8">
        <v>136.68564065412099</v>
      </c>
      <c r="FH57" s="5">
        <v>0.31172900635308398</v>
      </c>
      <c r="FI57" s="8">
        <v>96.676344086021501</v>
      </c>
      <c r="FJ57" s="8">
        <v>590.61660106178101</v>
      </c>
      <c r="FK57" s="8">
        <v>330.980467405301</v>
      </c>
      <c r="FL57" s="5">
        <v>0.56039817846345796</v>
      </c>
      <c r="FM57" s="8">
        <v>209.88391035700801</v>
      </c>
      <c r="FN57" s="5">
        <v>0.355364055090374</v>
      </c>
      <c r="FO57" s="8">
        <v>103.107142857143</v>
      </c>
      <c r="FP57" s="8">
        <v>775.17337684668098</v>
      </c>
      <c r="FQ57" s="8">
        <v>316.081695074859</v>
      </c>
      <c r="FR57" s="5">
        <v>0.40775612852010501</v>
      </c>
      <c r="FS57" s="8">
        <v>159.924521993426</v>
      </c>
      <c r="FT57" s="5">
        <v>0.20630806832399401</v>
      </c>
      <c r="FU57" s="8">
        <v>145.77688172043</v>
      </c>
      <c r="FV57" s="8">
        <v>1656.43699060268</v>
      </c>
      <c r="FW57" s="8">
        <v>721.87420594555601</v>
      </c>
      <c r="FX57" s="5">
        <v>0.43579937543106101</v>
      </c>
      <c r="FY57" s="8">
        <v>360.61985336024202</v>
      </c>
      <c r="FZ57" s="5">
        <v>0.217708162402865</v>
      </c>
      <c r="GA57" s="8">
        <v>328.233256528418</v>
      </c>
      <c r="GB57" s="8">
        <v>1903.70809818462</v>
      </c>
      <c r="GC57" s="8">
        <v>807.91883226103505</v>
      </c>
      <c r="GD57" s="5">
        <v>0.42439218125481998</v>
      </c>
      <c r="GE57" s="8">
        <v>405.61075183500498</v>
      </c>
      <c r="GF57" s="5">
        <v>0.213063521777208</v>
      </c>
      <c r="GG57" s="8">
        <v>367.99462365591398</v>
      </c>
      <c r="GH57" s="8">
        <v>2337.3841867532201</v>
      </c>
      <c r="GI57" s="8">
        <v>1354.4103863151099</v>
      </c>
      <c r="GJ57" s="5">
        <v>0.57945561281326097</v>
      </c>
      <c r="GK57" s="8">
        <v>1004.64701478763</v>
      </c>
      <c r="GL57" s="5">
        <v>0.42981680995418697</v>
      </c>
      <c r="GM57" s="8">
        <v>357.71490015361002</v>
      </c>
      <c r="GN57" s="8">
        <v>1687.7584805034401</v>
      </c>
      <c r="GO57" s="8">
        <v>994.09651882217895</v>
      </c>
      <c r="GP57" s="5">
        <v>0.58900401349229303</v>
      </c>
      <c r="GQ57" s="8">
        <v>734.32999383228605</v>
      </c>
      <c r="GR57" s="5">
        <v>0.43509187026169999</v>
      </c>
      <c r="GS57" s="8">
        <v>267.77419354838702</v>
      </c>
      <c r="GT57" s="8">
        <v>425.834514044066</v>
      </c>
      <c r="GU57" s="8">
        <v>202.111682107425</v>
      </c>
      <c r="GV57" s="5">
        <v>0.47462494335653999</v>
      </c>
      <c r="GW57" s="8">
        <v>-24.500336725314099</v>
      </c>
      <c r="GX57" s="5">
        <v>-5.7534877792406403E-2</v>
      </c>
      <c r="GY57" s="8">
        <v>62.9</v>
      </c>
      <c r="GZ57" s="4"/>
    </row>
    <row r="58" spans="1:208" s="12" customFormat="1" x14ac:dyDescent="0.25">
      <c r="A58" s="8" t="s">
        <v>220</v>
      </c>
      <c r="B58" s="8" t="s">
        <v>315</v>
      </c>
      <c r="C58" s="8" t="s">
        <v>316</v>
      </c>
      <c r="D58" s="34" t="s">
        <v>279</v>
      </c>
      <c r="E58" s="8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>
        <v>16.527527634787301</v>
      </c>
      <c r="T58" s="9">
        <v>346.66281946340001</v>
      </c>
      <c r="U58" s="9">
        <v>971.45549647147595</v>
      </c>
      <c r="V58" s="9">
        <v>1428.93855280817</v>
      </c>
      <c r="W58" s="9">
        <v>-4.8191994422214197</v>
      </c>
      <c r="X58" s="9">
        <v>1463.19378076014</v>
      </c>
      <c r="Y58" s="9">
        <v>1207.51400178364</v>
      </c>
      <c r="Z58" s="9">
        <v>1551.8721143105499</v>
      </c>
      <c r="AA58" s="9">
        <v>1929.7698762781599</v>
      </c>
      <c r="AB58" s="9">
        <v>1412.11894355096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16.527527634787301</v>
      </c>
      <c r="AJ58" s="9">
        <v>1318.11831593488</v>
      </c>
      <c r="AK58" s="9">
        <v>1424.11935336595</v>
      </c>
      <c r="AL58" s="9">
        <v>2670.70778254379</v>
      </c>
      <c r="AM58" s="9">
        <v>3481.6419905887001</v>
      </c>
      <c r="AN58" s="9">
        <v>1412.11894355096</v>
      </c>
      <c r="AO58" s="9"/>
      <c r="AP58" s="9"/>
      <c r="AQ58" s="9"/>
      <c r="AR58" s="9">
        <v>1334.64584356966</v>
      </c>
      <c r="AS58" s="9">
        <v>4094.8271359097398</v>
      </c>
      <c r="AT58" s="9">
        <v>4893.7609341396701</v>
      </c>
      <c r="AU58" s="9">
        <f t="shared" si="25"/>
        <v>0</v>
      </c>
      <c r="AV58" s="9">
        <f t="shared" si="26"/>
        <v>1334.64584356966</v>
      </c>
      <c r="AW58" s="9">
        <f t="shared" si="27"/>
        <v>2760.1812923400798</v>
      </c>
      <c r="AX58" s="9">
        <v>0</v>
      </c>
      <c r="AY58" s="9">
        <v>0</v>
      </c>
      <c r="AZ58" s="9">
        <v>0</v>
      </c>
      <c r="BA58" s="9">
        <v>0</v>
      </c>
      <c r="BB58" s="9">
        <v>0</v>
      </c>
      <c r="BC58" s="9">
        <v>0</v>
      </c>
      <c r="BD58" s="9">
        <v>16.527527634787301</v>
      </c>
      <c r="BE58" s="9">
        <v>330.13529182861299</v>
      </c>
      <c r="BF58" s="9">
        <v>624.79267700807497</v>
      </c>
      <c r="BG58" s="9">
        <v>457.48305633669401</v>
      </c>
      <c r="BH58" s="9">
        <v>-1433.75775225039</v>
      </c>
      <c r="BI58" s="9">
        <v>1468.01298020237</v>
      </c>
      <c r="BJ58" s="9">
        <v>-255.67977897650101</v>
      </c>
      <c r="BK58" s="9">
        <v>344.358112526902</v>
      </c>
      <c r="BL58" s="10">
        <v>377.89776196761397</v>
      </c>
      <c r="BM58" s="9" t="s">
        <v>224</v>
      </c>
      <c r="BN58" s="8" t="s">
        <v>224</v>
      </c>
      <c r="BO58" s="11">
        <v>86</v>
      </c>
      <c r="BP58" s="11">
        <v>40</v>
      </c>
      <c r="BQ58" s="8" t="s">
        <v>251</v>
      </c>
      <c r="BR58" s="9"/>
      <c r="BS58" s="9"/>
      <c r="BT58" s="5"/>
      <c r="BU58" s="9"/>
      <c r="BV58" s="5"/>
      <c r="BW58" s="9"/>
      <c r="BX58" s="9"/>
      <c r="BY58" s="9"/>
      <c r="BZ58" s="5"/>
      <c r="CA58" s="9"/>
      <c r="CB58" s="5"/>
      <c r="CC58" s="9"/>
      <c r="CD58" s="9"/>
      <c r="CE58" s="9"/>
      <c r="CF58" s="5"/>
      <c r="CG58" s="9"/>
      <c r="CH58" s="5"/>
      <c r="CI58" s="9"/>
      <c r="CJ58" s="9"/>
      <c r="CK58" s="9"/>
      <c r="CL58" s="5"/>
      <c r="CM58" s="9"/>
      <c r="CN58" s="5"/>
      <c r="CO58" s="9"/>
      <c r="CP58" s="9"/>
      <c r="CQ58" s="9"/>
      <c r="CR58" s="5"/>
      <c r="CS58" s="9"/>
      <c r="CT58" s="5"/>
      <c r="CU58" s="9"/>
      <c r="CV58" s="9">
        <v>16.527527634787301</v>
      </c>
      <c r="CW58" s="9">
        <v>-45.575241262530497</v>
      </c>
      <c r="CX58" s="5">
        <v>-2.7575353234686601</v>
      </c>
      <c r="CY58" s="9">
        <v>-50.852052153887897</v>
      </c>
      <c r="CZ58" s="5">
        <v>-3.07680938598789</v>
      </c>
      <c r="DA58" s="9">
        <v>4.60666666666667</v>
      </c>
      <c r="DB58" s="9">
        <v>346.66281946340001</v>
      </c>
      <c r="DC58" s="9">
        <v>-28.062341993602299</v>
      </c>
      <c r="DD58" s="5">
        <v>-8.0949961801614803E-2</v>
      </c>
      <c r="DE58" s="9">
        <v>-91.179918270855595</v>
      </c>
      <c r="DF58" s="5">
        <v>-0.26302191395083302</v>
      </c>
      <c r="DG58" s="9">
        <v>53.619354838709697</v>
      </c>
      <c r="DH58" s="9">
        <v>971.45549647147595</v>
      </c>
      <c r="DI58" s="9">
        <v>270.60035529775598</v>
      </c>
      <c r="DJ58" s="5">
        <v>0.27855146867831898</v>
      </c>
      <c r="DK58" s="9">
        <v>153.392201607396</v>
      </c>
      <c r="DL58" s="5">
        <v>0.15789936045917499</v>
      </c>
      <c r="DM58" s="9">
        <v>102.910138248848</v>
      </c>
      <c r="DN58" s="9">
        <v>1428.93855280817</v>
      </c>
      <c r="DO58" s="9">
        <v>434.74470375607399</v>
      </c>
      <c r="DP58" s="5">
        <v>0.30424310611657002</v>
      </c>
      <c r="DQ58" s="9">
        <v>262.22639399742701</v>
      </c>
      <c r="DR58" s="5">
        <v>0.18351131578198099</v>
      </c>
      <c r="DS58" s="9">
        <v>137.164752688172</v>
      </c>
      <c r="DT58" s="9">
        <v>-4.8048487221715304</v>
      </c>
      <c r="DU58" s="9">
        <v>-395.03767854107002</v>
      </c>
      <c r="DV58" s="5">
        <v>82.216465363041607</v>
      </c>
      <c r="DW58" s="9">
        <v>-527.51453505360098</v>
      </c>
      <c r="DX58" s="5">
        <v>-109.787959112934</v>
      </c>
      <c r="DY58" s="9">
        <v>107.57376344086001</v>
      </c>
      <c r="DZ58" s="9">
        <v>1462.89621115406</v>
      </c>
      <c r="EA58" s="9">
        <v>473.03721790519199</v>
      </c>
      <c r="EB58" s="5">
        <v>0.32335664984190299</v>
      </c>
      <c r="EC58" s="9">
        <v>384.37334414550401</v>
      </c>
      <c r="ED58" s="5">
        <v>0.262748198549421</v>
      </c>
      <c r="EE58" s="9">
        <v>83.972365591397804</v>
      </c>
      <c r="EF58" s="9">
        <v>1206.8492308749701</v>
      </c>
      <c r="EG58" s="9">
        <v>503.13798972269097</v>
      </c>
      <c r="EH58" s="5">
        <v>0.41690210910431202</v>
      </c>
      <c r="EI58" s="9">
        <v>399.14485404650497</v>
      </c>
      <c r="EJ58" s="5">
        <v>0.330732989536004</v>
      </c>
      <c r="EK58" s="9">
        <v>95.347972350230407</v>
      </c>
      <c r="EL58" s="9">
        <v>1551.8711889225699</v>
      </c>
      <c r="EM58" s="9">
        <v>733.06007383943802</v>
      </c>
      <c r="EN58" s="5">
        <v>0.47237172715886599</v>
      </c>
      <c r="EO58" s="9">
        <v>530.719205708083</v>
      </c>
      <c r="EP58" s="5">
        <v>0.341986634906567</v>
      </c>
      <c r="EQ58" s="9">
        <v>191.55462365591401</v>
      </c>
      <c r="ER58" s="9">
        <v>1929.7548888338299</v>
      </c>
      <c r="ES58" s="9">
        <v>971.61616660206801</v>
      </c>
      <c r="ET58" s="5">
        <v>0.50349200938634397</v>
      </c>
      <c r="EU58" s="9">
        <v>679.79965886263301</v>
      </c>
      <c r="EV58" s="5">
        <v>0.352272541345104</v>
      </c>
      <c r="EW58" s="9">
        <v>285.83118279569902</v>
      </c>
      <c r="EX58" s="9">
        <v>1412.09664376557</v>
      </c>
      <c r="EY58" s="9">
        <v>769.82774609935905</v>
      </c>
      <c r="EZ58" s="5">
        <v>0.54516647249192096</v>
      </c>
      <c r="FA58" s="9">
        <v>584.06600387751405</v>
      </c>
      <c r="FB58" s="5">
        <v>0.41361616887638197</v>
      </c>
      <c r="FC58" s="9">
        <v>191.09892473118299</v>
      </c>
      <c r="FD58" s="8">
        <v>0</v>
      </c>
      <c r="FE58" s="8">
        <v>0</v>
      </c>
      <c r="FF58" s="5"/>
      <c r="FG58" s="8">
        <v>0</v>
      </c>
      <c r="FH58" s="5"/>
      <c r="FI58" s="8">
        <v>0</v>
      </c>
      <c r="FJ58" s="8">
        <v>0</v>
      </c>
      <c r="FK58" s="8">
        <v>0</v>
      </c>
      <c r="FL58" s="5"/>
      <c r="FM58" s="8">
        <v>0</v>
      </c>
      <c r="FN58" s="5"/>
      <c r="FO58" s="8">
        <v>0</v>
      </c>
      <c r="FP58" s="8">
        <v>16.527527634787301</v>
      </c>
      <c r="FQ58" s="8">
        <v>-45.575241262530497</v>
      </c>
      <c r="FR58" s="5">
        <v>-2.7575353234686601</v>
      </c>
      <c r="FS58" s="8">
        <v>-50.852052153887897</v>
      </c>
      <c r="FT58" s="5">
        <v>-3.07680938598789</v>
      </c>
      <c r="FU58" s="8">
        <v>4.60666666666667</v>
      </c>
      <c r="FV58" s="8">
        <v>1318.11831593488</v>
      </c>
      <c r="FW58" s="8">
        <v>242.538013304153</v>
      </c>
      <c r="FX58" s="5">
        <v>0.18400321911324999</v>
      </c>
      <c r="FY58" s="8">
        <v>62.212283336540402</v>
      </c>
      <c r="FZ58" s="5">
        <v>4.7197799002145199E-2</v>
      </c>
      <c r="GA58" s="8">
        <v>156.529493087558</v>
      </c>
      <c r="GB58" s="8">
        <v>1424.1337040860001</v>
      </c>
      <c r="GC58" s="8">
        <v>39.707025215003597</v>
      </c>
      <c r="GD58" s="5">
        <v>2.7881529031354099E-2</v>
      </c>
      <c r="GE58" s="8">
        <v>-265.28814105617403</v>
      </c>
      <c r="GF58" s="5">
        <v>-0.18628036138393</v>
      </c>
      <c r="GG58" s="8">
        <v>244.73851612903201</v>
      </c>
      <c r="GH58" s="8">
        <v>2669.7454420290301</v>
      </c>
      <c r="GI58" s="8">
        <v>976.17520762788195</v>
      </c>
      <c r="GJ58" s="5">
        <v>0.365643552475168</v>
      </c>
      <c r="GK58" s="8">
        <v>783.51819819200796</v>
      </c>
      <c r="GL58" s="5">
        <v>0.29348048913477198</v>
      </c>
      <c r="GM58" s="8">
        <v>179.320337941628</v>
      </c>
      <c r="GN58" s="8">
        <v>3481.6260777563998</v>
      </c>
      <c r="GO58" s="8">
        <v>1704.6762404415099</v>
      </c>
      <c r="GP58" s="5">
        <v>0.489620712382766</v>
      </c>
      <c r="GQ58" s="8">
        <v>1210.5188645707201</v>
      </c>
      <c r="GR58" s="5">
        <v>0.34768778655024002</v>
      </c>
      <c r="GS58" s="8">
        <v>477.38580645161301</v>
      </c>
      <c r="GT58" s="8">
        <v>1412.09664376557</v>
      </c>
      <c r="GU58" s="8">
        <v>769.82774609935905</v>
      </c>
      <c r="GV58" s="5">
        <v>0.54516647249192096</v>
      </c>
      <c r="GW58" s="8">
        <v>584.06600387751405</v>
      </c>
      <c r="GX58" s="5">
        <v>0.41361616887638197</v>
      </c>
      <c r="GY58" s="8">
        <v>191.09892473118299</v>
      </c>
      <c r="GZ58" s="4"/>
    </row>
    <row r="59" spans="1:208" s="12" customFormat="1" x14ac:dyDescent="0.25">
      <c r="A59" s="8" t="s">
        <v>220</v>
      </c>
      <c r="B59" s="8" t="s">
        <v>317</v>
      </c>
      <c r="C59" s="8" t="s">
        <v>318</v>
      </c>
      <c r="D59" s="34" t="s">
        <v>239</v>
      </c>
      <c r="E59" s="8" t="s">
        <v>240</v>
      </c>
      <c r="F59" s="9">
        <v>1063.4992500000001</v>
      </c>
      <c r="G59" s="9">
        <v>2183.7451799999999</v>
      </c>
      <c r="H59" s="9">
        <v>1198.6030900000001</v>
      </c>
      <c r="I59" s="9">
        <v>553.17065000000002</v>
      </c>
      <c r="J59" s="9">
        <v>627.41364999999996</v>
      </c>
      <c r="K59" s="9">
        <v>1178.9052899999999</v>
      </c>
      <c r="L59" s="9">
        <v>1750.67328</v>
      </c>
      <c r="M59" s="9">
        <v>1514.5957100000001</v>
      </c>
      <c r="N59" s="9">
        <v>670.44703000000004</v>
      </c>
      <c r="O59" s="9">
        <v>924.397212954206</v>
      </c>
      <c r="P59" s="9">
        <v>819.01284559440001</v>
      </c>
      <c r="Q59" s="9">
        <v>663.77955544185204</v>
      </c>
      <c r="R59" s="9">
        <v>986.08282573796896</v>
      </c>
      <c r="S59" s="9">
        <v>771.35571619072903</v>
      </c>
      <c r="T59" s="9">
        <v>1051.72188408177</v>
      </c>
      <c r="U59" s="9">
        <v>927.95469302949402</v>
      </c>
      <c r="V59" s="9">
        <v>936.93541778818303</v>
      </c>
      <c r="W59" s="9">
        <v>570.63858630380696</v>
      </c>
      <c r="X59" s="9">
        <v>1436.99813785937</v>
      </c>
      <c r="Y59" s="9">
        <v>1127.69533466391</v>
      </c>
      <c r="Z59" s="9">
        <v>1517.38575535988</v>
      </c>
      <c r="AA59" s="9">
        <v>1778.7954117489601</v>
      </c>
      <c r="AB59" s="9">
        <v>1028.7631935970701</v>
      </c>
      <c r="AC59" s="9">
        <v>3247.2444300000002</v>
      </c>
      <c r="AD59" s="9">
        <v>1751.7737400000001</v>
      </c>
      <c r="AE59" s="9">
        <v>1806.3189400000001</v>
      </c>
      <c r="AF59" s="9">
        <v>3265.26899</v>
      </c>
      <c r="AG59" s="9">
        <v>1594.8442429542099</v>
      </c>
      <c r="AH59" s="9">
        <v>1482.7924010362501</v>
      </c>
      <c r="AI59" s="9">
        <v>1757.4385419287</v>
      </c>
      <c r="AJ59" s="9">
        <v>1979.67657711126</v>
      </c>
      <c r="AK59" s="9">
        <v>1507.57400409199</v>
      </c>
      <c r="AL59" s="9">
        <v>2564.69347252328</v>
      </c>
      <c r="AM59" s="9">
        <v>3296.1811671088299</v>
      </c>
      <c r="AN59" s="9">
        <v>1028.7631935970701</v>
      </c>
      <c r="AO59" s="9">
        <v>4999.0181700000003</v>
      </c>
      <c r="AP59" s="9">
        <v>5071.5879299999997</v>
      </c>
      <c r="AQ59" s="9">
        <v>3077.63664399046</v>
      </c>
      <c r="AR59" s="9">
        <v>3737.1151190399601</v>
      </c>
      <c r="AS59" s="9">
        <v>4072.26747661527</v>
      </c>
      <c r="AT59" s="9">
        <v>4324.9443607059102</v>
      </c>
      <c r="AU59" s="9">
        <f t="shared" si="25"/>
        <v>-1993.9512860095397</v>
      </c>
      <c r="AV59" s="9">
        <f t="shared" si="26"/>
        <v>659.47847504950005</v>
      </c>
      <c r="AW59" s="9">
        <f t="shared" si="27"/>
        <v>335.15235757530991</v>
      </c>
      <c r="AX59" s="9">
        <v>-236.07756999999799</v>
      </c>
      <c r="AY59" s="9">
        <v>-844.14868000000104</v>
      </c>
      <c r="AZ59" s="9">
        <v>253.95018295420601</v>
      </c>
      <c r="BA59" s="9">
        <v>-105.38436735980601</v>
      </c>
      <c r="BB59" s="9">
        <v>-155.23329015254799</v>
      </c>
      <c r="BC59" s="9">
        <v>322.30327029611698</v>
      </c>
      <c r="BD59" s="9">
        <v>-214.72710954723999</v>
      </c>
      <c r="BE59" s="9">
        <v>280.36616789103903</v>
      </c>
      <c r="BF59" s="9">
        <v>-123.767191052274</v>
      </c>
      <c r="BG59" s="9">
        <v>8.9807247586888899</v>
      </c>
      <c r="BH59" s="9">
        <v>-366.29683148437601</v>
      </c>
      <c r="BI59" s="9">
        <v>866.35955155556201</v>
      </c>
      <c r="BJ59" s="9">
        <v>-309.30280319546398</v>
      </c>
      <c r="BK59" s="9">
        <v>389.690420695971</v>
      </c>
      <c r="BL59" s="10">
        <v>261.40965638908</v>
      </c>
      <c r="BM59" s="9" t="s">
        <v>255</v>
      </c>
      <c r="BN59" s="8" t="s">
        <v>255</v>
      </c>
      <c r="BO59" s="11">
        <v>157</v>
      </c>
      <c r="BP59" s="11">
        <v>41</v>
      </c>
      <c r="BQ59" s="8" t="s">
        <v>251</v>
      </c>
      <c r="BR59" s="9">
        <v>670.44703000000004</v>
      </c>
      <c r="BS59" s="9">
        <v>264.45651819058799</v>
      </c>
      <c r="BT59" s="5">
        <v>0.39444804191404598</v>
      </c>
      <c r="BU59" s="9">
        <v>50.4104295289848</v>
      </c>
      <c r="BV59" s="5">
        <v>7.5189280097168701E-2</v>
      </c>
      <c r="BW59" s="9">
        <v>125.30580645161299</v>
      </c>
      <c r="BX59" s="9">
        <v>924.397212954206</v>
      </c>
      <c r="BY59" s="9">
        <v>515.87912502131803</v>
      </c>
      <c r="BZ59" s="5">
        <v>0.558070835558517</v>
      </c>
      <c r="CA59" s="9">
        <v>334.21141622293101</v>
      </c>
      <c r="CB59" s="5">
        <v>0.36154524433803997</v>
      </c>
      <c r="CC59" s="9">
        <v>117.902580645161</v>
      </c>
      <c r="CD59" s="9">
        <v>819.01284559440001</v>
      </c>
      <c r="CE59" s="9">
        <v>347.16064216692399</v>
      </c>
      <c r="CF59" s="5">
        <v>0.42387691967758101</v>
      </c>
      <c r="CG59" s="9">
        <v>214.51880346451699</v>
      </c>
      <c r="CH59" s="5">
        <v>0.261923612820541</v>
      </c>
      <c r="CI59" s="9">
        <v>115.77580645161299</v>
      </c>
      <c r="CJ59" s="9">
        <v>663.77955544185204</v>
      </c>
      <c r="CK59" s="9">
        <v>226.63241669562001</v>
      </c>
      <c r="CL59" s="5">
        <v>0.34142723263713598</v>
      </c>
      <c r="CM59" s="9">
        <v>103.86660964094</v>
      </c>
      <c r="CN59" s="5">
        <v>0.156477566670158</v>
      </c>
      <c r="CO59" s="9">
        <v>104.13041474654401</v>
      </c>
      <c r="CP59" s="9">
        <v>986.08282573796896</v>
      </c>
      <c r="CQ59" s="9">
        <v>562.59025892434897</v>
      </c>
      <c r="CR59" s="5">
        <v>0.57053043034525597</v>
      </c>
      <c r="CS59" s="9">
        <v>469.37346990446099</v>
      </c>
      <c r="CT59" s="5">
        <v>0.47599801725903601</v>
      </c>
      <c r="CU59" s="9">
        <v>102.722064516129</v>
      </c>
      <c r="CV59" s="9">
        <v>771.35571619072903</v>
      </c>
      <c r="CW59" s="9">
        <v>334.21548160669897</v>
      </c>
      <c r="CX59" s="5">
        <v>0.433283211093829</v>
      </c>
      <c r="CY59" s="9">
        <v>229.245041138505</v>
      </c>
      <c r="CZ59" s="5">
        <v>0.29719756569720002</v>
      </c>
      <c r="DA59" s="9">
        <v>108.218064516129</v>
      </c>
      <c r="DB59" s="9">
        <v>1051.72188408177</v>
      </c>
      <c r="DC59" s="9">
        <v>624.08889624891594</v>
      </c>
      <c r="DD59" s="5">
        <v>0.59339727136494103</v>
      </c>
      <c r="DE59" s="9">
        <v>503.96015326702002</v>
      </c>
      <c r="DF59" s="5">
        <v>0.47917625457324697</v>
      </c>
      <c r="DG59" s="9">
        <v>121.148387096774</v>
      </c>
      <c r="DH59" s="9">
        <v>927.95469302949402</v>
      </c>
      <c r="DI59" s="9">
        <v>503.64632600170802</v>
      </c>
      <c r="DJ59" s="5">
        <v>0.54274883222741599</v>
      </c>
      <c r="DK59" s="9">
        <v>387.57087209138598</v>
      </c>
      <c r="DL59" s="5">
        <v>0.41766141709578802</v>
      </c>
      <c r="DM59" s="9">
        <v>118.687188940092</v>
      </c>
      <c r="DN59" s="9">
        <v>936.93541778818303</v>
      </c>
      <c r="DO59" s="9">
        <v>437.36456775770102</v>
      </c>
      <c r="DP59" s="5">
        <v>0.466803324385137</v>
      </c>
      <c r="DQ59" s="9">
        <v>302.059427099527</v>
      </c>
      <c r="DR59" s="5">
        <v>0.32239087280166701</v>
      </c>
      <c r="DS59" s="9">
        <v>121.58247311828001</v>
      </c>
      <c r="DT59" s="9">
        <v>570.63858630380696</v>
      </c>
      <c r="DU59" s="9">
        <v>-23.240237978320099</v>
      </c>
      <c r="DV59" s="5">
        <v>-4.0726720092403697E-2</v>
      </c>
      <c r="DW59" s="9">
        <v>-169.0299620657</v>
      </c>
      <c r="DX59" s="5">
        <v>-0.29621193890962799</v>
      </c>
      <c r="DY59" s="9">
        <v>141.54451612903199</v>
      </c>
      <c r="DZ59" s="9">
        <v>1436.99709122485</v>
      </c>
      <c r="EA59" s="9">
        <v>899.25644966998505</v>
      </c>
      <c r="EB59" s="5">
        <v>0.62578863601142798</v>
      </c>
      <c r="EC59" s="9">
        <v>747.005686489082</v>
      </c>
      <c r="ED59" s="5">
        <v>0.51983799483710902</v>
      </c>
      <c r="EE59" s="9">
        <v>144.91075268817201</v>
      </c>
      <c r="EF59" s="9">
        <v>1127.69533466391</v>
      </c>
      <c r="EG59" s="9">
        <v>578.83005784827901</v>
      </c>
      <c r="EH59" s="5">
        <v>0.51328584951607603</v>
      </c>
      <c r="EI59" s="9">
        <v>420.554449975171</v>
      </c>
      <c r="EJ59" s="5">
        <v>0.37293268584862199</v>
      </c>
      <c r="EK59" s="9">
        <v>148.56797235023001</v>
      </c>
      <c r="EL59" s="9">
        <v>1517.38560884499</v>
      </c>
      <c r="EM59" s="9">
        <v>875.75977350810194</v>
      </c>
      <c r="EN59" s="5">
        <v>0.57715044112927705</v>
      </c>
      <c r="EO59" s="9">
        <v>686.18917070571001</v>
      </c>
      <c r="EP59" s="5">
        <v>0.4522180563107</v>
      </c>
      <c r="EQ59" s="9">
        <v>181.738709677419</v>
      </c>
      <c r="ER59" s="9">
        <v>1778.7954117489601</v>
      </c>
      <c r="ES59" s="9">
        <v>892.02677392678697</v>
      </c>
      <c r="ET59" s="5">
        <v>0.50147800474126702</v>
      </c>
      <c r="EU59" s="9">
        <v>667.98821804972795</v>
      </c>
      <c r="EV59" s="5">
        <v>0.37552841301347001</v>
      </c>
      <c r="EW59" s="9">
        <v>229.69677419354801</v>
      </c>
      <c r="EX59" s="9">
        <v>1028.7631935970701</v>
      </c>
      <c r="EY59" s="9">
        <v>359.08144893096198</v>
      </c>
      <c r="EZ59" s="5">
        <v>0.34904188949006998</v>
      </c>
      <c r="FA59" s="9">
        <v>206.363748831924</v>
      </c>
      <c r="FB59" s="5">
        <v>0.20059402408281399</v>
      </c>
      <c r="FC59" s="9">
        <v>168.139784946237</v>
      </c>
      <c r="FD59" s="8">
        <v>1594.8442429542099</v>
      </c>
      <c r="FE59" s="8">
        <v>780.33564321190602</v>
      </c>
      <c r="FF59" s="5">
        <v>0.48928642822602703</v>
      </c>
      <c r="FG59" s="8">
        <v>384.621845751916</v>
      </c>
      <c r="FH59" s="5">
        <v>0.241165773680483</v>
      </c>
      <c r="FI59" s="8">
        <v>243.208387096774</v>
      </c>
      <c r="FJ59" s="8">
        <v>1482.7924010362501</v>
      </c>
      <c r="FK59" s="8">
        <v>573.79305886254394</v>
      </c>
      <c r="FL59" s="5">
        <v>0.386967898177484</v>
      </c>
      <c r="FM59" s="8">
        <v>318.38541310545702</v>
      </c>
      <c r="FN59" s="5">
        <v>0.214720154273081</v>
      </c>
      <c r="FO59" s="8">
        <v>219.906221198157</v>
      </c>
      <c r="FP59" s="8">
        <v>1757.4385419287</v>
      </c>
      <c r="FQ59" s="8">
        <v>896.80574053104897</v>
      </c>
      <c r="FR59" s="5">
        <v>0.51029138097019899</v>
      </c>
      <c r="FS59" s="8">
        <v>698.61851104296602</v>
      </c>
      <c r="FT59" s="5">
        <v>0.39752087733108898</v>
      </c>
      <c r="FU59" s="8">
        <v>210.940129032258</v>
      </c>
      <c r="FV59" s="8">
        <v>1979.67657711126</v>
      </c>
      <c r="FW59" s="8">
        <v>1127.7352222506199</v>
      </c>
      <c r="FX59" s="5">
        <v>0.56965629400748496</v>
      </c>
      <c r="FY59" s="8">
        <v>891.53102535840605</v>
      </c>
      <c r="FZ59" s="5">
        <v>0.45034175565148399</v>
      </c>
      <c r="GA59" s="8">
        <v>239.835576036866</v>
      </c>
      <c r="GB59" s="8">
        <v>1507.57400409199</v>
      </c>
      <c r="GC59" s="8">
        <v>414.12432977938101</v>
      </c>
      <c r="GD59" s="5">
        <v>0.27469585483387698</v>
      </c>
      <c r="GE59" s="8">
        <v>133.02946503382699</v>
      </c>
      <c r="GF59" s="5">
        <v>8.8240752807323006E-2</v>
      </c>
      <c r="GG59" s="8">
        <v>263.126989247312</v>
      </c>
      <c r="GH59" s="8">
        <v>2564.6924258887502</v>
      </c>
      <c r="GI59" s="8">
        <v>1478.0865075182601</v>
      </c>
      <c r="GJ59" s="5">
        <v>0.57632115749944501</v>
      </c>
      <c r="GK59" s="8">
        <v>1167.56013646425</v>
      </c>
      <c r="GL59" s="5">
        <v>0.45524372617884401</v>
      </c>
      <c r="GM59" s="8">
        <v>293.47872503840301</v>
      </c>
      <c r="GN59" s="8">
        <v>3296.1810205939501</v>
      </c>
      <c r="GO59" s="8">
        <v>1767.7865474348901</v>
      </c>
      <c r="GP59" s="5">
        <v>0.53631355086085297</v>
      </c>
      <c r="GQ59" s="8">
        <v>1354.17738875544</v>
      </c>
      <c r="GR59" s="5">
        <v>0.41083222683911502</v>
      </c>
      <c r="GS59" s="8">
        <v>411.43548387096803</v>
      </c>
      <c r="GT59" s="8">
        <v>1028.7631935970701</v>
      </c>
      <c r="GU59" s="8">
        <v>359.08144893096198</v>
      </c>
      <c r="GV59" s="5">
        <v>0.34904188949006998</v>
      </c>
      <c r="GW59" s="8">
        <v>206.363748831924</v>
      </c>
      <c r="GX59" s="5">
        <v>0.20059402408281399</v>
      </c>
      <c r="GY59" s="8">
        <v>168.139784946237</v>
      </c>
      <c r="GZ59" s="4"/>
    </row>
    <row r="60" spans="1:208" s="12" customFormat="1" x14ac:dyDescent="0.25">
      <c r="A60" s="8" t="s">
        <v>220</v>
      </c>
      <c r="B60" s="8" t="s">
        <v>319</v>
      </c>
      <c r="C60" s="8" t="s">
        <v>320</v>
      </c>
      <c r="D60" s="34" t="s">
        <v>272</v>
      </c>
      <c r="E60" s="8" t="s">
        <v>240</v>
      </c>
      <c r="F60" s="9">
        <v>1004.07120600274</v>
      </c>
      <c r="G60" s="9">
        <v>928.11818403444204</v>
      </c>
      <c r="H60" s="9">
        <v>1087.31016389974</v>
      </c>
      <c r="I60" s="9">
        <v>1212.745748262</v>
      </c>
      <c r="J60" s="9">
        <v>1343.7838055740799</v>
      </c>
      <c r="K60" s="9">
        <v>850.71233179289095</v>
      </c>
      <c r="L60" s="9">
        <v>890.44415176806206</v>
      </c>
      <c r="M60" s="9">
        <v>1077.3567330027799</v>
      </c>
      <c r="N60" s="9">
        <v>1050.85741184825</v>
      </c>
      <c r="O60" s="9">
        <v>893.01186870093795</v>
      </c>
      <c r="P60" s="9">
        <v>850.67537469033505</v>
      </c>
      <c r="Q60" s="9">
        <v>719.89209451664306</v>
      </c>
      <c r="R60" s="9">
        <v>734.50782017210099</v>
      </c>
      <c r="S60" s="9">
        <v>796.55766784175796</v>
      </c>
      <c r="T60" s="9">
        <v>860.77329775804901</v>
      </c>
      <c r="U60" s="9">
        <v>1062.81827352139</v>
      </c>
      <c r="V60" s="9">
        <v>998.51777406091003</v>
      </c>
      <c r="W60" s="9">
        <v>1005.26963657429</v>
      </c>
      <c r="X60" s="9">
        <v>976.70403616297699</v>
      </c>
      <c r="Y60" s="9">
        <v>1042.0161295595699</v>
      </c>
      <c r="Z60" s="9">
        <v>1158.90432997216</v>
      </c>
      <c r="AA60" s="9">
        <v>1355.13859367839</v>
      </c>
      <c r="AB60" s="9">
        <v>793.19145983264605</v>
      </c>
      <c r="AC60" s="9">
        <v>1932.1893900371799</v>
      </c>
      <c r="AD60" s="9">
        <v>2300.0559121617398</v>
      </c>
      <c r="AE60" s="9">
        <v>2194.4961373669698</v>
      </c>
      <c r="AF60" s="9">
        <v>1967.80088477085</v>
      </c>
      <c r="AG60" s="9">
        <v>1943.8692805491901</v>
      </c>
      <c r="AH60" s="9">
        <v>1570.5674692069799</v>
      </c>
      <c r="AI60" s="9">
        <v>1531.06548801386</v>
      </c>
      <c r="AJ60" s="9">
        <v>1923.5915712794399</v>
      </c>
      <c r="AK60" s="9">
        <v>2003.7874106352001</v>
      </c>
      <c r="AL60" s="9">
        <v>2018.7201657225501</v>
      </c>
      <c r="AM60" s="9">
        <v>2514.0429236505502</v>
      </c>
      <c r="AN60" s="9">
        <v>793.19145983264605</v>
      </c>
      <c r="AO60" s="9">
        <v>4232.2453021989204</v>
      </c>
      <c r="AP60" s="9">
        <v>4162.29702213782</v>
      </c>
      <c r="AQ60" s="9">
        <v>3514.4367497561698</v>
      </c>
      <c r="AR60" s="9">
        <v>3454.6570592932899</v>
      </c>
      <c r="AS60" s="9">
        <v>4022.5075763577502</v>
      </c>
      <c r="AT60" s="9">
        <v>3307.2343834832</v>
      </c>
      <c r="AU60" s="9">
        <f t="shared" si="25"/>
        <v>-647.86027238165025</v>
      </c>
      <c r="AV60" s="9">
        <f t="shared" si="26"/>
        <v>-59.779690462879898</v>
      </c>
      <c r="AW60" s="9">
        <f t="shared" si="27"/>
        <v>567.85051706446029</v>
      </c>
      <c r="AX60" s="9">
        <v>186.91258123472099</v>
      </c>
      <c r="AY60" s="9">
        <v>-26.499321154532701</v>
      </c>
      <c r="AZ60" s="9">
        <v>-157.84554314731301</v>
      </c>
      <c r="BA60" s="9">
        <v>-42.336494010602998</v>
      </c>
      <c r="BB60" s="9">
        <v>-130.78328017369199</v>
      </c>
      <c r="BC60" s="9">
        <v>14.615725655457901</v>
      </c>
      <c r="BD60" s="9">
        <v>62.049847669657296</v>
      </c>
      <c r="BE60" s="9">
        <v>64.215629916291505</v>
      </c>
      <c r="BF60" s="9">
        <v>202.04497576333699</v>
      </c>
      <c r="BG60" s="9">
        <v>-64.300499460476402</v>
      </c>
      <c r="BH60" s="9">
        <v>6.7518625133814103</v>
      </c>
      <c r="BI60" s="9">
        <v>-28.565600411314598</v>
      </c>
      <c r="BJ60" s="9">
        <v>65.312093396592701</v>
      </c>
      <c r="BK60" s="9">
        <v>116.88820041259299</v>
      </c>
      <c r="BL60" s="10">
        <v>196.23426370622801</v>
      </c>
      <c r="BM60" s="9" t="s">
        <v>224</v>
      </c>
      <c r="BN60" s="8" t="s">
        <v>224</v>
      </c>
      <c r="BO60" s="11">
        <v>8</v>
      </c>
      <c r="BP60" s="11">
        <v>42</v>
      </c>
      <c r="BQ60" s="8" t="s">
        <v>251</v>
      </c>
      <c r="BR60" s="9">
        <v>1003.97932151178</v>
      </c>
      <c r="BS60" s="9">
        <v>779.17669813913301</v>
      </c>
      <c r="BT60" s="5">
        <v>0.77608839290221499</v>
      </c>
      <c r="BU60" s="9">
        <v>568.94118174784796</v>
      </c>
      <c r="BV60" s="5">
        <v>0.56668615533947897</v>
      </c>
      <c r="BW60" s="9">
        <v>189.92795698924701</v>
      </c>
      <c r="BX60" s="9">
        <v>895.78105233433803</v>
      </c>
      <c r="BY60" s="9">
        <v>649.57997241643602</v>
      </c>
      <c r="BZ60" s="5">
        <v>0.72515484751958104</v>
      </c>
      <c r="CA60" s="9">
        <v>467.027495652195</v>
      </c>
      <c r="CB60" s="5">
        <v>0.52136344526952905</v>
      </c>
      <c r="CC60" s="9">
        <v>169.25322580645201</v>
      </c>
      <c r="CD60" s="9">
        <v>864.02916437595195</v>
      </c>
      <c r="CE60" s="9">
        <v>612.60765943925196</v>
      </c>
      <c r="CF60" s="5">
        <v>0.70901271009956002</v>
      </c>
      <c r="CG60" s="9">
        <v>429.03506358928502</v>
      </c>
      <c r="CH60" s="5">
        <v>0.49655159950434802</v>
      </c>
      <c r="CI60" s="9">
        <v>167.017204301075</v>
      </c>
      <c r="CJ60" s="9">
        <v>727.87748651210802</v>
      </c>
      <c r="CK60" s="9">
        <v>507.73298723616301</v>
      </c>
      <c r="CL60" s="5">
        <v>0.69755281162651706</v>
      </c>
      <c r="CM60" s="9">
        <v>338.209767443788</v>
      </c>
      <c r="CN60" s="5">
        <v>0.46465205163089301</v>
      </c>
      <c r="CO60" s="9">
        <v>148.777534562212</v>
      </c>
      <c r="CP60" s="9">
        <v>740.83470105831395</v>
      </c>
      <c r="CQ60" s="9">
        <v>501.70203331245398</v>
      </c>
      <c r="CR60" s="5">
        <v>0.67721184306803095</v>
      </c>
      <c r="CS60" s="9">
        <v>350.68169980259302</v>
      </c>
      <c r="CT60" s="5">
        <v>0.47336025067620202</v>
      </c>
      <c r="CU60" s="9">
        <v>149.69043010752699</v>
      </c>
      <c r="CV60" s="9">
        <v>795.34909024755098</v>
      </c>
      <c r="CW60" s="9">
        <v>508.56263246598701</v>
      </c>
      <c r="CX60" s="5">
        <v>0.63942065025521999</v>
      </c>
      <c r="CY60" s="9">
        <v>335.09995447586903</v>
      </c>
      <c r="CZ60" s="5">
        <v>0.42132437012226898</v>
      </c>
      <c r="DA60" s="9">
        <v>171.94784946236601</v>
      </c>
      <c r="DB60" s="9">
        <v>857.95112690297105</v>
      </c>
      <c r="DC60" s="9">
        <v>530.90040380023299</v>
      </c>
      <c r="DD60" s="5">
        <v>0.61880028728055303</v>
      </c>
      <c r="DE60" s="9">
        <v>308.42598286858799</v>
      </c>
      <c r="DF60" s="5">
        <v>0.35949131972347098</v>
      </c>
      <c r="DG60" s="9">
        <v>187.86752688172001</v>
      </c>
      <c r="DH60" s="9">
        <v>1057.1408145591799</v>
      </c>
      <c r="DI60" s="9">
        <v>696.03037448282305</v>
      </c>
      <c r="DJ60" s="5">
        <v>0.65840838315666195</v>
      </c>
      <c r="DK60" s="9">
        <v>455.10339736794998</v>
      </c>
      <c r="DL60" s="5">
        <v>0.430504045535056</v>
      </c>
      <c r="DM60" s="9">
        <v>209.81600230414699</v>
      </c>
      <c r="DN60" s="9">
        <v>968.97109049765902</v>
      </c>
      <c r="DO60" s="9">
        <v>605.73610492517901</v>
      </c>
      <c r="DP60" s="5">
        <v>0.62513330982256199</v>
      </c>
      <c r="DQ60" s="9">
        <v>374.63879472411998</v>
      </c>
      <c r="DR60" s="5">
        <v>0.38663567819315198</v>
      </c>
      <c r="DS60" s="9">
        <v>223.74569892473099</v>
      </c>
      <c r="DT60" s="9">
        <v>973.66917312930696</v>
      </c>
      <c r="DU60" s="9">
        <v>648.76245166853198</v>
      </c>
      <c r="DV60" s="5">
        <v>0.66630686230257496</v>
      </c>
      <c r="DW60" s="9">
        <v>432.16502161800599</v>
      </c>
      <c r="DX60" s="5">
        <v>0.44385201210495001</v>
      </c>
      <c r="DY60" s="9">
        <v>212.14301075268801</v>
      </c>
      <c r="DZ60" s="9">
        <v>945.55152116334796</v>
      </c>
      <c r="EA60" s="9">
        <v>617.08640545220101</v>
      </c>
      <c r="EB60" s="5">
        <v>0.652620604631862</v>
      </c>
      <c r="EC60" s="9">
        <v>412.151715852471</v>
      </c>
      <c r="ED60" s="5">
        <v>0.43588499053481999</v>
      </c>
      <c r="EE60" s="9">
        <v>215.277419354839</v>
      </c>
      <c r="EF60" s="9">
        <v>1033.7042543622799</v>
      </c>
      <c r="EG60" s="9">
        <v>711.966897050684</v>
      </c>
      <c r="EH60" s="5">
        <v>0.68875299104763699</v>
      </c>
      <c r="EI60" s="9">
        <v>509.22141509634002</v>
      </c>
      <c r="EJ60" s="5">
        <v>0.49261808969770998</v>
      </c>
      <c r="EK60" s="9">
        <v>228.72039170506901</v>
      </c>
      <c r="EL60" s="9">
        <v>1185.0661499846001</v>
      </c>
      <c r="EM60" s="9">
        <v>849.75075628521404</v>
      </c>
      <c r="EN60" s="5">
        <v>0.71704921813542</v>
      </c>
      <c r="EO60" s="9">
        <v>627.58806527777494</v>
      </c>
      <c r="EP60" s="5">
        <v>0.52958061901095399</v>
      </c>
      <c r="EQ60" s="9">
        <v>231.86096774193501</v>
      </c>
      <c r="ER60" s="9">
        <v>1408.5823001665001</v>
      </c>
      <c r="ES60" s="9">
        <v>1044.29174946444</v>
      </c>
      <c r="ET60" s="5">
        <v>0.74137787287331702</v>
      </c>
      <c r="EU60" s="9">
        <v>820.24639727523095</v>
      </c>
      <c r="EV60" s="5">
        <v>0.58232053404211803</v>
      </c>
      <c r="EW60" s="9">
        <v>246.29086021505401</v>
      </c>
      <c r="EX60" s="9">
        <v>819.72093447138695</v>
      </c>
      <c r="EY60" s="9">
        <v>573.86930526772903</v>
      </c>
      <c r="EZ60" s="5">
        <v>0.70007886969215904</v>
      </c>
      <c r="FA60" s="9">
        <v>368.70941901859999</v>
      </c>
      <c r="FB60" s="5">
        <v>0.449798710162709</v>
      </c>
      <c r="FC60" s="9">
        <v>157.110752688172</v>
      </c>
      <c r="FD60" s="8">
        <v>1899.76037384612</v>
      </c>
      <c r="FE60" s="8">
        <v>1428.7566705555701</v>
      </c>
      <c r="FF60" s="5">
        <v>0.75207204562489804</v>
      </c>
      <c r="FG60" s="8">
        <v>1035.96867740004</v>
      </c>
      <c r="FH60" s="5">
        <v>0.54531544697013301</v>
      </c>
      <c r="FI60" s="8">
        <v>359.18118279569899</v>
      </c>
      <c r="FJ60" s="8">
        <v>1591.9066508880601</v>
      </c>
      <c r="FK60" s="8">
        <v>1120.34064667541</v>
      </c>
      <c r="FL60" s="5">
        <v>0.70377282867084101</v>
      </c>
      <c r="FM60" s="8">
        <v>767.24483103307296</v>
      </c>
      <c r="FN60" s="5">
        <v>0.48196596867351399</v>
      </c>
      <c r="FO60" s="8">
        <v>315.79473886328702</v>
      </c>
      <c r="FP60" s="8">
        <v>1536.18379130586</v>
      </c>
      <c r="FQ60" s="8">
        <v>1010.26466577844</v>
      </c>
      <c r="FR60" s="5">
        <v>0.65764570066166705</v>
      </c>
      <c r="FS60" s="8">
        <v>685.78165427846204</v>
      </c>
      <c r="FT60" s="5">
        <v>0.44641901454740601</v>
      </c>
      <c r="FU60" s="8">
        <v>321.63827956989201</v>
      </c>
      <c r="FV60" s="8">
        <v>1915.0919414621501</v>
      </c>
      <c r="FW60" s="8">
        <v>1226.9307782830599</v>
      </c>
      <c r="FX60" s="5">
        <v>0.64066416432534901</v>
      </c>
      <c r="FY60" s="8">
        <v>763.52938023653803</v>
      </c>
      <c r="FZ60" s="5">
        <v>0.39869071750863</v>
      </c>
      <c r="GA60" s="8">
        <v>397.683529185868</v>
      </c>
      <c r="GB60" s="8">
        <v>1942.64026362697</v>
      </c>
      <c r="GC60" s="8">
        <v>1254.49855659371</v>
      </c>
      <c r="GD60" s="5">
        <v>0.64576987313725498</v>
      </c>
      <c r="GE60" s="8">
        <v>806.80381634212597</v>
      </c>
      <c r="GF60" s="5">
        <v>0.41531303116090101</v>
      </c>
      <c r="GG60" s="8">
        <v>435.888709677419</v>
      </c>
      <c r="GH60" s="8">
        <v>1979.25577552562</v>
      </c>
      <c r="GI60" s="8">
        <v>1329.0533025028899</v>
      </c>
      <c r="GJ60" s="5">
        <v>0.671491435789765</v>
      </c>
      <c r="GK60" s="8">
        <v>921.37313094881097</v>
      </c>
      <c r="GL60" s="5">
        <v>0.46551493866633997</v>
      </c>
      <c r="GM60" s="8">
        <v>443.99781105990797</v>
      </c>
      <c r="GN60" s="8">
        <v>2593.6484501511</v>
      </c>
      <c r="GO60" s="8">
        <v>1894.04250574966</v>
      </c>
      <c r="GP60" s="5">
        <v>0.73026184625727197</v>
      </c>
      <c r="GQ60" s="8">
        <v>1447.8344625530101</v>
      </c>
      <c r="GR60" s="5">
        <v>0.55822309398509895</v>
      </c>
      <c r="GS60" s="8">
        <v>478.151827956989</v>
      </c>
      <c r="GT60" s="8">
        <v>819.72093447138695</v>
      </c>
      <c r="GU60" s="8">
        <v>573.86930526772903</v>
      </c>
      <c r="GV60" s="5">
        <v>0.70007886969215904</v>
      </c>
      <c r="GW60" s="8">
        <v>368.70941901859999</v>
      </c>
      <c r="GX60" s="5">
        <v>0.449798710162709</v>
      </c>
      <c r="GY60" s="8">
        <v>157.110752688172</v>
      </c>
      <c r="GZ60" s="4"/>
    </row>
    <row r="61" spans="1:208" s="12" customFormat="1" x14ac:dyDescent="0.25">
      <c r="A61" s="8" t="s">
        <v>220</v>
      </c>
      <c r="B61" s="8" t="s">
        <v>321</v>
      </c>
      <c r="C61" s="8" t="s">
        <v>322</v>
      </c>
      <c r="D61" s="34" t="s">
        <v>236</v>
      </c>
      <c r="E61" s="8"/>
      <c r="F61" s="9"/>
      <c r="G61" s="9"/>
      <c r="H61" s="9"/>
      <c r="I61" s="9"/>
      <c r="J61" s="9"/>
      <c r="K61" s="9">
        <v>64.548317747213602</v>
      </c>
      <c r="L61" s="9">
        <v>95.310376996228996</v>
      </c>
      <c r="M61" s="9">
        <v>12.2972097120314</v>
      </c>
      <c r="N61" s="9">
        <v>190.126305824192</v>
      </c>
      <c r="O61" s="9">
        <v>149.96260095916699</v>
      </c>
      <c r="P61" s="9">
        <v>12.1893486735989</v>
      </c>
      <c r="Q61" s="9">
        <v>211.73807464476701</v>
      </c>
      <c r="R61" s="9">
        <v>102.39976394220599</v>
      </c>
      <c r="S61" s="9">
        <v>132.34495557755901</v>
      </c>
      <c r="T61" s="9">
        <v>212.38867053053301</v>
      </c>
      <c r="U61" s="9">
        <v>504.197038723623</v>
      </c>
      <c r="V61" s="9">
        <v>586.371755325099</v>
      </c>
      <c r="W61" s="9">
        <v>1078.2390365291701</v>
      </c>
      <c r="X61" s="9">
        <v>1241.22060597058</v>
      </c>
      <c r="Y61" s="9">
        <v>1082.18653357936</v>
      </c>
      <c r="Z61" s="9">
        <v>1041.21189818168</v>
      </c>
      <c r="AA61" s="9">
        <v>926.61624970160801</v>
      </c>
      <c r="AB61" s="9">
        <v>555.504778533945</v>
      </c>
      <c r="AC61" s="9">
        <v>0</v>
      </c>
      <c r="AD61" s="9">
        <v>0</v>
      </c>
      <c r="AE61" s="9">
        <v>64.548317747213602</v>
      </c>
      <c r="AF61" s="9">
        <v>107.60758670826</v>
      </c>
      <c r="AG61" s="9">
        <v>340.08890678335899</v>
      </c>
      <c r="AH61" s="9">
        <v>223.92742331836601</v>
      </c>
      <c r="AI61" s="9">
        <v>234.744719519765</v>
      </c>
      <c r="AJ61" s="9">
        <v>716.58570925415495</v>
      </c>
      <c r="AK61" s="9">
        <v>1664.61079185427</v>
      </c>
      <c r="AL61" s="9">
        <v>2323.40713954994</v>
      </c>
      <c r="AM61" s="9">
        <v>1967.8281478832901</v>
      </c>
      <c r="AN61" s="9">
        <v>555.504778533945</v>
      </c>
      <c r="AO61" s="9"/>
      <c r="AP61" s="9">
        <v>172.155904455474</v>
      </c>
      <c r="AQ61" s="9">
        <v>564.01633010172498</v>
      </c>
      <c r="AR61" s="9">
        <v>951.33042877391995</v>
      </c>
      <c r="AS61" s="9">
        <v>3988.0179314042002</v>
      </c>
      <c r="AT61" s="9">
        <v>2523.3329264172298</v>
      </c>
      <c r="AU61" s="9">
        <f t="shared" si="25"/>
        <v>391.86042564625097</v>
      </c>
      <c r="AV61" s="9">
        <f t="shared" si="26"/>
        <v>387.31409867219497</v>
      </c>
      <c r="AW61" s="9">
        <f t="shared" si="27"/>
        <v>3036.6875026302805</v>
      </c>
      <c r="AX61" s="9">
        <v>-83.013167284197607</v>
      </c>
      <c r="AY61" s="9">
        <v>177.82909611215999</v>
      </c>
      <c r="AZ61" s="9">
        <v>-40.163704865024499</v>
      </c>
      <c r="BA61" s="9">
        <v>-137.77325228556799</v>
      </c>
      <c r="BB61" s="9">
        <v>199.54872597116801</v>
      </c>
      <c r="BC61" s="9">
        <v>-109.338310702561</v>
      </c>
      <c r="BD61" s="9">
        <v>29.945191635353002</v>
      </c>
      <c r="BE61" s="9">
        <v>80.043714952973602</v>
      </c>
      <c r="BF61" s="9">
        <v>291.80836819309002</v>
      </c>
      <c r="BG61" s="9">
        <v>82.174716601476504</v>
      </c>
      <c r="BH61" s="9">
        <v>491.86728120406798</v>
      </c>
      <c r="BI61" s="9">
        <v>162.981569441414</v>
      </c>
      <c r="BJ61" s="9">
        <v>-159.034072391227</v>
      </c>
      <c r="BK61" s="9">
        <v>-40.974635397675897</v>
      </c>
      <c r="BL61" s="10">
        <v>-114.595648480072</v>
      </c>
      <c r="BM61" s="9" t="s">
        <v>224</v>
      </c>
      <c r="BN61" s="8" t="s">
        <v>224</v>
      </c>
      <c r="BO61" s="11">
        <v>165</v>
      </c>
      <c r="BP61" s="11">
        <v>43</v>
      </c>
      <c r="BQ61" s="8" t="s">
        <v>251</v>
      </c>
      <c r="BR61" s="9">
        <v>190.126305824192</v>
      </c>
      <c r="BS61" s="9">
        <v>127.111267215998</v>
      </c>
      <c r="BT61" s="5">
        <v>0.66856223111775304</v>
      </c>
      <c r="BU61" s="9">
        <v>70.086955838057705</v>
      </c>
      <c r="BV61" s="5">
        <v>0.36863365926262998</v>
      </c>
      <c r="BW61" s="9">
        <v>18</v>
      </c>
      <c r="BX61" s="9">
        <v>149.96260095916699</v>
      </c>
      <c r="BY61" s="9">
        <v>87.2968372852378</v>
      </c>
      <c r="BZ61" s="5">
        <v>0.58212405444346405</v>
      </c>
      <c r="CA61" s="9">
        <v>103.03628345378399</v>
      </c>
      <c r="CB61" s="5">
        <v>0.68707986387778797</v>
      </c>
      <c r="CC61" s="9">
        <v>17.933333333333302</v>
      </c>
      <c r="CD61" s="9">
        <v>12.1893486735989</v>
      </c>
      <c r="CE61" s="9">
        <v>-46.428673265336499</v>
      </c>
      <c r="CF61" s="5">
        <v>-3.8089544001556899</v>
      </c>
      <c r="CG61" s="9">
        <v>-65.568511945881795</v>
      </c>
      <c r="CH61" s="5">
        <v>-5.3791645231953797</v>
      </c>
      <c r="CI61" s="9">
        <v>17.668817204301099</v>
      </c>
      <c r="CJ61" s="9">
        <v>211.73807464476701</v>
      </c>
      <c r="CK61" s="9">
        <v>150.03167295418601</v>
      </c>
      <c r="CL61" s="5">
        <v>0.70857200910083795</v>
      </c>
      <c r="CM61" s="9">
        <v>130.86434795657499</v>
      </c>
      <c r="CN61" s="5">
        <v>0.61804825691423804</v>
      </c>
      <c r="CO61" s="9">
        <v>18</v>
      </c>
      <c r="CP61" s="9">
        <v>102.39976394220599</v>
      </c>
      <c r="CQ61" s="9">
        <v>42.217582352287998</v>
      </c>
      <c r="CR61" s="5">
        <v>0.41228202807298903</v>
      </c>
      <c r="CS61" s="9">
        <v>25.935613406180199</v>
      </c>
      <c r="CT61" s="5">
        <v>0.25327805853945301</v>
      </c>
      <c r="CU61" s="9">
        <v>16.641935483870999</v>
      </c>
      <c r="CV61" s="9">
        <v>132.34495557755901</v>
      </c>
      <c r="CW61" s="9">
        <v>56.254591181916801</v>
      </c>
      <c r="CX61" s="5">
        <v>0.425060335215795</v>
      </c>
      <c r="CY61" s="9">
        <v>36.722265380307803</v>
      </c>
      <c r="CZ61" s="5">
        <v>0.27747385776851302</v>
      </c>
      <c r="DA61" s="9">
        <v>20.3</v>
      </c>
      <c r="DB61" s="9">
        <v>212.38867053053301</v>
      </c>
      <c r="DC61" s="9">
        <v>105.37624605818399</v>
      </c>
      <c r="DD61" s="5">
        <v>0.49614815044023403</v>
      </c>
      <c r="DE61" s="9">
        <v>77.9154276128871</v>
      </c>
      <c r="DF61" s="5">
        <v>0.36685303137055097</v>
      </c>
      <c r="DG61" s="9">
        <v>27.433333333333302</v>
      </c>
      <c r="DH61" s="9">
        <v>504.197038723623</v>
      </c>
      <c r="DI61" s="9">
        <v>228.975494477105</v>
      </c>
      <c r="DJ61" s="5">
        <v>0.45413891175711302</v>
      </c>
      <c r="DK61" s="9">
        <v>181.373363579738</v>
      </c>
      <c r="DL61" s="5">
        <v>0.35972714960580798</v>
      </c>
      <c r="DM61" s="9">
        <v>44.972672811059901</v>
      </c>
      <c r="DN61" s="9">
        <v>586.371755325099</v>
      </c>
      <c r="DO61" s="9">
        <v>230.41705422321601</v>
      </c>
      <c r="DP61" s="5">
        <v>0.39295387632623402</v>
      </c>
      <c r="DQ61" s="9">
        <v>161.56243032747699</v>
      </c>
      <c r="DR61" s="5">
        <v>0.27552901186023698</v>
      </c>
      <c r="DS61" s="9">
        <v>55.008602150537598</v>
      </c>
      <c r="DT61" s="9">
        <v>1078.2390365291701</v>
      </c>
      <c r="DU61" s="9">
        <v>495.22040610772001</v>
      </c>
      <c r="DV61" s="5">
        <v>0.45928628933879601</v>
      </c>
      <c r="DW61" s="9">
        <v>358.85823304906302</v>
      </c>
      <c r="DX61" s="5">
        <v>0.33281881001472702</v>
      </c>
      <c r="DY61" s="9">
        <v>124.73010752688199</v>
      </c>
      <c r="DZ61" s="9">
        <v>1241.22060597058</v>
      </c>
      <c r="EA61" s="9">
        <v>629.70160670717701</v>
      </c>
      <c r="EB61" s="5">
        <v>0.50732448662079399</v>
      </c>
      <c r="EC61" s="9">
        <v>484.223728617532</v>
      </c>
      <c r="ED61" s="5">
        <v>0.39011898955616298</v>
      </c>
      <c r="EE61" s="9">
        <v>139.66182795698899</v>
      </c>
      <c r="EF61" s="9">
        <v>1082.1867579137399</v>
      </c>
      <c r="EG61" s="9">
        <v>551.39456651851901</v>
      </c>
      <c r="EH61" s="5">
        <v>0.50951886306713701</v>
      </c>
      <c r="EI61" s="9">
        <v>415.71509039052501</v>
      </c>
      <c r="EJ61" s="5">
        <v>0.38414357535842503</v>
      </c>
      <c r="EK61" s="9">
        <v>122.337557603687</v>
      </c>
      <c r="EL61" s="9">
        <v>1041.21109178202</v>
      </c>
      <c r="EM61" s="9">
        <v>501.412861459677</v>
      </c>
      <c r="EN61" s="5">
        <v>0.48156696122158399</v>
      </c>
      <c r="EO61" s="9">
        <v>378.79508613207901</v>
      </c>
      <c r="EP61" s="5">
        <v>0.36380239235040701</v>
      </c>
      <c r="EQ61" s="9">
        <v>111.51935483871</v>
      </c>
      <c r="ER61" s="9">
        <v>926.61620746347</v>
      </c>
      <c r="ES61" s="9">
        <v>431.85284887207501</v>
      </c>
      <c r="ET61" s="5">
        <v>0.46605363190682197</v>
      </c>
      <c r="EU61" s="9">
        <v>318.93359967314399</v>
      </c>
      <c r="EV61" s="5">
        <v>0.34419169134349198</v>
      </c>
      <c r="EW61" s="9">
        <v>103.523655913978</v>
      </c>
      <c r="EX61" s="9">
        <v>555.504778533945</v>
      </c>
      <c r="EY61" s="9">
        <v>225.23774967650701</v>
      </c>
      <c r="EZ61" s="5">
        <v>0.40546500836759902</v>
      </c>
      <c r="FA61" s="9">
        <v>153.61351502306999</v>
      </c>
      <c r="FB61" s="5">
        <v>0.27652960147071598</v>
      </c>
      <c r="FC61" s="9">
        <v>68.772043010752697</v>
      </c>
      <c r="FD61" s="8">
        <v>340.08890678335899</v>
      </c>
      <c r="FE61" s="8">
        <v>214.40810450123601</v>
      </c>
      <c r="FF61" s="5">
        <v>0.63044721607993004</v>
      </c>
      <c r="FG61" s="8">
        <v>173.123239291841</v>
      </c>
      <c r="FH61" s="5">
        <v>0.50905288540364901</v>
      </c>
      <c r="FI61" s="8">
        <v>35.933333333333302</v>
      </c>
      <c r="FJ61" s="8">
        <v>223.92742331836601</v>
      </c>
      <c r="FK61" s="8">
        <v>103.602999688849</v>
      </c>
      <c r="FL61" s="5">
        <v>0.4626632957838</v>
      </c>
      <c r="FM61" s="8">
        <v>65.295836010693407</v>
      </c>
      <c r="FN61" s="5">
        <v>0.29159374516563702</v>
      </c>
      <c r="FO61" s="8">
        <v>35.668817204301099</v>
      </c>
      <c r="FP61" s="8">
        <v>234.744719519765</v>
      </c>
      <c r="FQ61" s="8">
        <v>98.4721735342047</v>
      </c>
      <c r="FR61" s="5">
        <v>0.41948621351592802</v>
      </c>
      <c r="FS61" s="8">
        <v>62.657878786487998</v>
      </c>
      <c r="FT61" s="5">
        <v>0.266919225764362</v>
      </c>
      <c r="FU61" s="8">
        <v>36.941935483870999</v>
      </c>
      <c r="FV61" s="8">
        <v>716.58570925415495</v>
      </c>
      <c r="FW61" s="8">
        <v>334.35174053528903</v>
      </c>
      <c r="FX61" s="5">
        <v>0.46659002017119899</v>
      </c>
      <c r="FY61" s="8">
        <v>259.28879119262501</v>
      </c>
      <c r="FZ61" s="5">
        <v>0.36183918803307002</v>
      </c>
      <c r="GA61" s="8">
        <v>72.406006144393203</v>
      </c>
      <c r="GB61" s="8">
        <v>1664.61079185427</v>
      </c>
      <c r="GC61" s="8">
        <v>725.63746033093503</v>
      </c>
      <c r="GD61" s="5">
        <v>0.435920194607547</v>
      </c>
      <c r="GE61" s="8">
        <v>520.42066337654103</v>
      </c>
      <c r="GF61" s="5">
        <v>0.31263804483498903</v>
      </c>
      <c r="GG61" s="8">
        <v>179.738709677419</v>
      </c>
      <c r="GH61" s="8">
        <v>2323.4073638843201</v>
      </c>
      <c r="GI61" s="8">
        <v>1181.0961732257001</v>
      </c>
      <c r="GJ61" s="5">
        <v>0.50834657390906901</v>
      </c>
      <c r="GK61" s="8">
        <v>899.93881900805798</v>
      </c>
      <c r="GL61" s="5">
        <v>0.38733578665409801</v>
      </c>
      <c r="GM61" s="8">
        <v>261.99938556067599</v>
      </c>
      <c r="GN61" s="8">
        <v>1967.8272992454899</v>
      </c>
      <c r="GO61" s="8">
        <v>933.26571033175196</v>
      </c>
      <c r="GP61" s="5">
        <v>0.47426199986634299</v>
      </c>
      <c r="GQ61" s="8">
        <v>697.72868580522402</v>
      </c>
      <c r="GR61" s="5">
        <v>0.35456804876766701</v>
      </c>
      <c r="GS61" s="8">
        <v>215.04301075268799</v>
      </c>
      <c r="GT61" s="8">
        <v>555.504778533945</v>
      </c>
      <c r="GU61" s="8">
        <v>225.23774967650701</v>
      </c>
      <c r="GV61" s="5">
        <v>0.40546500836759902</v>
      </c>
      <c r="GW61" s="8">
        <v>153.61351502306999</v>
      </c>
      <c r="GX61" s="5">
        <v>0.27652960147071598</v>
      </c>
      <c r="GY61" s="8">
        <v>68.772043010752697</v>
      </c>
      <c r="GZ61" s="4"/>
    </row>
    <row r="62" spans="1:208" s="12" customFormat="1" x14ac:dyDescent="0.25">
      <c r="A62" s="8" t="s">
        <v>220</v>
      </c>
      <c r="B62" s="8" t="s">
        <v>323</v>
      </c>
      <c r="C62" s="8" t="s">
        <v>324</v>
      </c>
      <c r="D62" s="34" t="s">
        <v>279</v>
      </c>
      <c r="E62" s="8"/>
      <c r="F62" s="9">
        <v>523.86828054241596</v>
      </c>
      <c r="G62" s="9">
        <v>1228.2061406287501</v>
      </c>
      <c r="H62" s="9">
        <v>1392.7751313597701</v>
      </c>
      <c r="I62" s="9">
        <v>1245.7611707564299</v>
      </c>
      <c r="J62" s="9">
        <v>1225.6666825955001</v>
      </c>
      <c r="K62" s="9">
        <v>943.91311543659697</v>
      </c>
      <c r="L62" s="9">
        <v>876.88854661968799</v>
      </c>
      <c r="M62" s="9">
        <v>861.85281872784105</v>
      </c>
      <c r="N62" s="9">
        <v>744.232165872412</v>
      </c>
      <c r="O62" s="9">
        <v>681.04737110923895</v>
      </c>
      <c r="P62" s="9">
        <v>733.11115470761297</v>
      </c>
      <c r="Q62" s="9">
        <v>614.745088555292</v>
      </c>
      <c r="R62" s="9">
        <v>789.34298590950596</v>
      </c>
      <c r="S62" s="9">
        <v>815.269887270857</v>
      </c>
      <c r="T62" s="9">
        <v>928.15148080913002</v>
      </c>
      <c r="U62" s="9">
        <v>636.72888931498903</v>
      </c>
      <c r="V62" s="9">
        <v>928.52210061566996</v>
      </c>
      <c r="W62" s="9">
        <v>911.77300288518802</v>
      </c>
      <c r="X62" s="9">
        <v>1035.9072175281699</v>
      </c>
      <c r="Y62" s="9">
        <v>982.31631637659905</v>
      </c>
      <c r="Z62" s="9">
        <v>1074.06635273245</v>
      </c>
      <c r="AA62" s="9">
        <v>1111.8797355817001</v>
      </c>
      <c r="AB62" s="9">
        <v>745.69773489294596</v>
      </c>
      <c r="AC62" s="9">
        <v>1752.0744211711699</v>
      </c>
      <c r="AD62" s="9">
        <v>2638.5363021162002</v>
      </c>
      <c r="AE62" s="9">
        <v>2169.5797980320999</v>
      </c>
      <c r="AF62" s="9">
        <v>1738.7413653475301</v>
      </c>
      <c r="AG62" s="9">
        <v>1425.2795369816499</v>
      </c>
      <c r="AH62" s="9">
        <v>1347.8562432629001</v>
      </c>
      <c r="AI62" s="9">
        <v>1604.6128731803601</v>
      </c>
      <c r="AJ62" s="9">
        <v>1564.88037012412</v>
      </c>
      <c r="AK62" s="9">
        <v>1840.29510350086</v>
      </c>
      <c r="AL62" s="9">
        <v>2018.22353390477</v>
      </c>
      <c r="AM62" s="9">
        <v>2185.9460883141501</v>
      </c>
      <c r="AN62" s="9">
        <v>745.69773489294596</v>
      </c>
      <c r="AO62" s="9">
        <v>4390.6107232873701</v>
      </c>
      <c r="AP62" s="9">
        <v>3908.32116337963</v>
      </c>
      <c r="AQ62" s="9">
        <v>2773.13578024455</v>
      </c>
      <c r="AR62" s="9">
        <v>3169.4932433044801</v>
      </c>
      <c r="AS62" s="9">
        <v>3858.5186374056302</v>
      </c>
      <c r="AT62" s="9">
        <v>2931.6438232071</v>
      </c>
      <c r="AU62" s="9">
        <f t="shared" si="25"/>
        <v>-1135.18538313508</v>
      </c>
      <c r="AV62" s="9">
        <f t="shared" si="26"/>
        <v>396.35746305993007</v>
      </c>
      <c r="AW62" s="9">
        <f t="shared" si="27"/>
        <v>689.02539410115014</v>
      </c>
      <c r="AX62" s="9">
        <v>-15.0357278918468</v>
      </c>
      <c r="AY62" s="9">
        <v>-117.620652855429</v>
      </c>
      <c r="AZ62" s="9">
        <v>-63.1847947631735</v>
      </c>
      <c r="BA62" s="9">
        <v>52.063783598374101</v>
      </c>
      <c r="BB62" s="9">
        <v>-118.366066152321</v>
      </c>
      <c r="BC62" s="9">
        <v>174.59789735421501</v>
      </c>
      <c r="BD62" s="9">
        <v>25.926901361350801</v>
      </c>
      <c r="BE62" s="9">
        <v>112.88159353827299</v>
      </c>
      <c r="BF62" s="9">
        <v>-291.42259149414099</v>
      </c>
      <c r="BG62" s="9">
        <v>291.79321130068098</v>
      </c>
      <c r="BH62" s="9">
        <v>-16.749097730481701</v>
      </c>
      <c r="BI62" s="9">
        <v>124.134214642983</v>
      </c>
      <c r="BJ62" s="9">
        <v>-53.590901151572602</v>
      </c>
      <c r="BK62" s="9">
        <v>91.750036355848593</v>
      </c>
      <c r="BL62" s="10">
        <v>37.813382849257302</v>
      </c>
      <c r="BM62" s="9" t="s">
        <v>255</v>
      </c>
      <c r="BN62" s="8" t="s">
        <v>255</v>
      </c>
      <c r="BO62" s="11">
        <v>132</v>
      </c>
      <c r="BP62" s="11">
        <v>44</v>
      </c>
      <c r="BQ62" s="8" t="s">
        <v>251</v>
      </c>
      <c r="BR62" s="9">
        <v>744.232165872412</v>
      </c>
      <c r="BS62" s="9">
        <v>423.78357622365701</v>
      </c>
      <c r="BT62" s="5">
        <v>0.56942389170573504</v>
      </c>
      <c r="BU62" s="9">
        <v>208.08379271700099</v>
      </c>
      <c r="BV62" s="5">
        <v>0.27959526913631699</v>
      </c>
      <c r="BW62" s="9">
        <v>153.78225806451599</v>
      </c>
      <c r="BX62" s="9">
        <v>681.04737110923895</v>
      </c>
      <c r="BY62" s="9">
        <v>391.50845474385301</v>
      </c>
      <c r="BZ62" s="5">
        <v>0.57486229497691699</v>
      </c>
      <c r="CA62" s="9">
        <v>237.68877343327301</v>
      </c>
      <c r="CB62" s="5">
        <v>0.34900475872352799</v>
      </c>
      <c r="CC62" s="9">
        <v>137.46559139784901</v>
      </c>
      <c r="CD62" s="9">
        <v>733.11115470761297</v>
      </c>
      <c r="CE62" s="9">
        <v>413.683877416516</v>
      </c>
      <c r="CF62" s="5">
        <v>0.56428534030628097</v>
      </c>
      <c r="CG62" s="9">
        <v>241.701576536743</v>
      </c>
      <c r="CH62" s="5">
        <v>0.32969294626698298</v>
      </c>
      <c r="CI62" s="9">
        <v>141.17096774193499</v>
      </c>
      <c r="CJ62" s="9">
        <v>614.745088555292</v>
      </c>
      <c r="CK62" s="9">
        <v>305.34106959001298</v>
      </c>
      <c r="CL62" s="5">
        <v>0.49669541940968198</v>
      </c>
      <c r="CM62" s="9">
        <v>116.68599905073199</v>
      </c>
      <c r="CN62" s="5">
        <v>0.189812006997819</v>
      </c>
      <c r="CO62" s="9">
        <v>149.536866359447</v>
      </c>
      <c r="CP62" s="9">
        <v>789.34298590950596</v>
      </c>
      <c r="CQ62" s="9">
        <v>459.077241780534</v>
      </c>
      <c r="CR62" s="5">
        <v>0.58159412318280201</v>
      </c>
      <c r="CS62" s="9">
        <v>274.27292561486001</v>
      </c>
      <c r="CT62" s="5">
        <v>0.34746989649731802</v>
      </c>
      <c r="CU62" s="9">
        <v>165.748387096774</v>
      </c>
      <c r="CV62" s="9">
        <v>815.269887270857</v>
      </c>
      <c r="CW62" s="9">
        <v>425.88362943168801</v>
      </c>
      <c r="CX62" s="5">
        <v>0.52238361318280402</v>
      </c>
      <c r="CY62" s="9">
        <v>231.541790696806</v>
      </c>
      <c r="CZ62" s="5">
        <v>0.28400630798704002</v>
      </c>
      <c r="DA62" s="9">
        <v>184.361290322581</v>
      </c>
      <c r="DB62" s="9">
        <v>928.15148080913002</v>
      </c>
      <c r="DC62" s="9">
        <v>538.60479536710602</v>
      </c>
      <c r="DD62" s="5">
        <v>0.580298374245516</v>
      </c>
      <c r="DE62" s="9">
        <v>337.71613890863398</v>
      </c>
      <c r="DF62" s="5">
        <v>0.363858859131728</v>
      </c>
      <c r="DG62" s="9">
        <v>191.13225806451601</v>
      </c>
      <c r="DH62" s="9">
        <v>636.72888931498903</v>
      </c>
      <c r="DI62" s="9">
        <v>176.94679704501101</v>
      </c>
      <c r="DJ62" s="5">
        <v>0.277899746680844</v>
      </c>
      <c r="DK62" s="9">
        <v>-26.194350564252598</v>
      </c>
      <c r="DL62" s="5">
        <v>-4.1138938414484703E-2</v>
      </c>
      <c r="DM62" s="9">
        <v>192.07373271889401</v>
      </c>
      <c r="DN62" s="9">
        <v>928.52210061566996</v>
      </c>
      <c r="DO62" s="9">
        <v>515.418140943455</v>
      </c>
      <c r="DP62" s="5">
        <v>0.55509517824260601</v>
      </c>
      <c r="DQ62" s="9">
        <v>292.56573285632697</v>
      </c>
      <c r="DR62" s="5">
        <v>0.31508752743993601</v>
      </c>
      <c r="DS62" s="9">
        <v>198.333333333333</v>
      </c>
      <c r="DT62" s="9">
        <v>911.77300288518802</v>
      </c>
      <c r="DU62" s="9">
        <v>493.812617298536</v>
      </c>
      <c r="DV62" s="5">
        <v>0.54159600661121798</v>
      </c>
      <c r="DW62" s="9">
        <v>299.06602521787897</v>
      </c>
      <c r="DX62" s="5">
        <v>0.328004913801487</v>
      </c>
      <c r="DY62" s="9">
        <v>199.04946236559101</v>
      </c>
      <c r="DZ62" s="9">
        <v>1035.9072175281699</v>
      </c>
      <c r="EA62" s="9">
        <v>596.39355062253605</v>
      </c>
      <c r="EB62" s="5">
        <v>0.57572101104345996</v>
      </c>
      <c r="EC62" s="9">
        <v>387.24023267491998</v>
      </c>
      <c r="ED62" s="5">
        <v>0.373817486858459</v>
      </c>
      <c r="EE62" s="9">
        <v>214.23763440860199</v>
      </c>
      <c r="EF62" s="9">
        <v>982.31631637659905</v>
      </c>
      <c r="EG62" s="9">
        <v>536.666691083616</v>
      </c>
      <c r="EH62" s="5">
        <v>0.54632777867640503</v>
      </c>
      <c r="EI62" s="9">
        <v>313.410029083209</v>
      </c>
      <c r="EJ62" s="5">
        <v>0.31905204449750202</v>
      </c>
      <c r="EK62" s="9">
        <v>217.845622119816</v>
      </c>
      <c r="EL62" s="9">
        <v>1074.06635273245</v>
      </c>
      <c r="EM62" s="9">
        <v>556.891161207717</v>
      </c>
      <c r="EN62" s="5">
        <v>0.51848860155704002</v>
      </c>
      <c r="EO62" s="9">
        <v>305.370909764808</v>
      </c>
      <c r="EP62" s="5">
        <v>0.28431289090095602</v>
      </c>
      <c r="EQ62" s="9">
        <v>253.80967741935501</v>
      </c>
      <c r="ER62" s="9">
        <v>1111.8797355817001</v>
      </c>
      <c r="ES62" s="9">
        <v>636.19732404256604</v>
      </c>
      <c r="ET62" s="5">
        <v>0.57218177801372105</v>
      </c>
      <c r="EU62" s="9">
        <v>387.07577906393902</v>
      </c>
      <c r="EV62" s="5">
        <v>0.34812737985680797</v>
      </c>
      <c r="EW62" s="9">
        <v>243.71989247311799</v>
      </c>
      <c r="EX62" s="9">
        <v>745.69773489294596</v>
      </c>
      <c r="EY62" s="9">
        <v>430.727094746901</v>
      </c>
      <c r="EZ62" s="5">
        <v>0.57761620371387801</v>
      </c>
      <c r="FA62" s="9">
        <v>285.32279094626699</v>
      </c>
      <c r="FB62" s="5">
        <v>0.38262526167821698</v>
      </c>
      <c r="FC62" s="9">
        <v>155.91784946236601</v>
      </c>
      <c r="FD62" s="8">
        <v>1425.2795369816499</v>
      </c>
      <c r="FE62" s="8">
        <v>815.29203096750996</v>
      </c>
      <c r="FF62" s="5">
        <v>0.57202254702545896</v>
      </c>
      <c r="FG62" s="8">
        <v>445.77256615027397</v>
      </c>
      <c r="FH62" s="5">
        <v>0.31276150017160698</v>
      </c>
      <c r="FI62" s="8">
        <v>291.24784946236599</v>
      </c>
      <c r="FJ62" s="8">
        <v>1347.8562432629001</v>
      </c>
      <c r="FK62" s="8">
        <v>719.02494700652903</v>
      </c>
      <c r="FL62" s="5">
        <v>0.53345818636110998</v>
      </c>
      <c r="FM62" s="8">
        <v>358.387575587475</v>
      </c>
      <c r="FN62" s="5">
        <v>0.265894510174087</v>
      </c>
      <c r="FO62" s="8">
        <v>290.70783410138301</v>
      </c>
      <c r="FP62" s="8">
        <v>1604.6128731803601</v>
      </c>
      <c r="FQ62" s="8">
        <v>884.96087121222195</v>
      </c>
      <c r="FR62" s="5">
        <v>0.55151051446958599</v>
      </c>
      <c r="FS62" s="8">
        <v>505.81471631166698</v>
      </c>
      <c r="FT62" s="5">
        <v>0.31522538848210502</v>
      </c>
      <c r="FU62" s="8">
        <v>350.10967741935502</v>
      </c>
      <c r="FV62" s="8">
        <v>1564.88037012412</v>
      </c>
      <c r="FW62" s="8">
        <v>715.55159241211697</v>
      </c>
      <c r="FX62" s="5">
        <v>0.45725641785343801</v>
      </c>
      <c r="FY62" s="8">
        <v>311.52178834438098</v>
      </c>
      <c r="FZ62" s="5">
        <v>0.19907067293563999</v>
      </c>
      <c r="GA62" s="8">
        <v>383.20599078341002</v>
      </c>
      <c r="GB62" s="8">
        <v>1840.29510350086</v>
      </c>
      <c r="GC62" s="8">
        <v>1009.23075824199</v>
      </c>
      <c r="GD62" s="5">
        <v>0.54840702250530105</v>
      </c>
      <c r="GE62" s="8">
        <v>591.631758074206</v>
      </c>
      <c r="GF62" s="5">
        <v>0.32148743804660701</v>
      </c>
      <c r="GG62" s="8">
        <v>397.38279569892501</v>
      </c>
      <c r="GH62" s="8">
        <v>2018.22353390477</v>
      </c>
      <c r="GI62" s="8">
        <v>1133.06024170615</v>
      </c>
      <c r="GJ62" s="5">
        <v>0.56141464147628695</v>
      </c>
      <c r="GK62" s="8">
        <v>700.65026175813</v>
      </c>
      <c r="GL62" s="5">
        <v>0.347161872799363</v>
      </c>
      <c r="GM62" s="8">
        <v>432.08325652841802</v>
      </c>
      <c r="GN62" s="8">
        <v>2185.9460883141501</v>
      </c>
      <c r="GO62" s="8">
        <v>1193.08848525028</v>
      </c>
      <c r="GP62" s="5">
        <v>0.54579959296727998</v>
      </c>
      <c r="GQ62" s="8">
        <v>692.44668882874703</v>
      </c>
      <c r="GR62" s="5">
        <v>0.31677207984702699</v>
      </c>
      <c r="GS62" s="8">
        <v>497.52956989247298</v>
      </c>
      <c r="GT62" s="8">
        <v>745.69773489294596</v>
      </c>
      <c r="GU62" s="8">
        <v>430.727094746901</v>
      </c>
      <c r="GV62" s="5">
        <v>0.57761620371387801</v>
      </c>
      <c r="GW62" s="8">
        <v>285.32279094626699</v>
      </c>
      <c r="GX62" s="5">
        <v>0.38262526167821698</v>
      </c>
      <c r="GY62" s="8">
        <v>155.91784946236601</v>
      </c>
      <c r="GZ62" s="4"/>
    </row>
    <row r="63" spans="1:208" s="12" customFormat="1" x14ac:dyDescent="0.25">
      <c r="A63" s="8" t="s">
        <v>220</v>
      </c>
      <c r="B63" s="8" t="s">
        <v>325</v>
      </c>
      <c r="C63" s="8" t="s">
        <v>326</v>
      </c>
      <c r="D63" s="34" t="s">
        <v>223</v>
      </c>
      <c r="E63" s="8"/>
      <c r="F63" s="9">
        <v>447.28134306929098</v>
      </c>
      <c r="G63" s="9">
        <v>652.92590366575996</v>
      </c>
      <c r="H63" s="9">
        <v>713.01684910793301</v>
      </c>
      <c r="I63" s="9">
        <v>1038.06277636038</v>
      </c>
      <c r="J63" s="9">
        <v>1367.72508602624</v>
      </c>
      <c r="K63" s="9">
        <v>1091.17579620877</v>
      </c>
      <c r="L63" s="9">
        <v>1174.1512286384</v>
      </c>
      <c r="M63" s="9">
        <v>973.63691588705603</v>
      </c>
      <c r="N63" s="9">
        <v>1142.6531262200101</v>
      </c>
      <c r="O63" s="9">
        <v>1153.44218282412</v>
      </c>
      <c r="P63" s="9">
        <v>977.65661126026498</v>
      </c>
      <c r="Q63" s="9">
        <v>1006.66056419386</v>
      </c>
      <c r="R63" s="9">
        <v>1053.79156187441</v>
      </c>
      <c r="S63" s="9">
        <v>1046.08774565159</v>
      </c>
      <c r="T63" s="9">
        <v>1022.0280802385799</v>
      </c>
      <c r="U63" s="9">
        <v>911.56428609678699</v>
      </c>
      <c r="V63" s="9">
        <v>846.97350990738596</v>
      </c>
      <c r="W63" s="9">
        <v>928.20367130531702</v>
      </c>
      <c r="X63" s="9">
        <v>992.09046101500303</v>
      </c>
      <c r="Y63" s="9">
        <v>857.95991550482199</v>
      </c>
      <c r="Z63" s="9">
        <v>720.53690320872602</v>
      </c>
      <c r="AA63" s="9">
        <v>613.50400190473704</v>
      </c>
      <c r="AB63" s="9">
        <v>429.07910809366001</v>
      </c>
      <c r="AC63" s="9">
        <v>1100.2072467350499</v>
      </c>
      <c r="AD63" s="9">
        <v>1751.07962546831</v>
      </c>
      <c r="AE63" s="9">
        <v>2458.9008822350102</v>
      </c>
      <c r="AF63" s="9">
        <v>2147.7881445254602</v>
      </c>
      <c r="AG63" s="9">
        <v>2296.0953090441299</v>
      </c>
      <c r="AH63" s="9">
        <v>1984.3171754541199</v>
      </c>
      <c r="AI63" s="9">
        <v>2099.879307526</v>
      </c>
      <c r="AJ63" s="9">
        <v>1933.5923663353699</v>
      </c>
      <c r="AK63" s="9">
        <v>1775.1771812126999</v>
      </c>
      <c r="AL63" s="9">
        <v>1850.05037651983</v>
      </c>
      <c r="AM63" s="9">
        <v>1334.04090511346</v>
      </c>
      <c r="AN63" s="9">
        <v>429.07910809366001</v>
      </c>
      <c r="AO63" s="9">
        <v>2851.28687220336</v>
      </c>
      <c r="AP63" s="9">
        <v>4606.6890267604604</v>
      </c>
      <c r="AQ63" s="9">
        <v>4280.4124844982598</v>
      </c>
      <c r="AR63" s="9">
        <v>4033.4716738613702</v>
      </c>
      <c r="AS63" s="9">
        <v>3625.2275577325299</v>
      </c>
      <c r="AT63" s="9">
        <v>1763.1200132071201</v>
      </c>
      <c r="AU63" s="9">
        <f t="shared" si="25"/>
        <v>-326.27654226220056</v>
      </c>
      <c r="AV63" s="9">
        <f t="shared" si="26"/>
        <v>-246.94081063688964</v>
      </c>
      <c r="AW63" s="9">
        <f t="shared" si="27"/>
        <v>-408.24411612884023</v>
      </c>
      <c r="AX63" s="9">
        <v>-200.51431275134601</v>
      </c>
      <c r="AY63" s="9">
        <v>169.01621033295399</v>
      </c>
      <c r="AZ63" s="9">
        <v>10.789056604113499</v>
      </c>
      <c r="BA63" s="9">
        <v>-175.78557156385801</v>
      </c>
      <c r="BB63" s="9">
        <v>29.003952933590899</v>
      </c>
      <c r="BC63" s="9">
        <v>47.130997680554202</v>
      </c>
      <c r="BD63" s="9">
        <v>-7.7038162228168403</v>
      </c>
      <c r="BE63" s="9">
        <v>-24.059665413015601</v>
      </c>
      <c r="BF63" s="9">
        <v>-110.463794141791</v>
      </c>
      <c r="BG63" s="9">
        <v>-64.590776189401396</v>
      </c>
      <c r="BH63" s="9">
        <v>81.2301613979309</v>
      </c>
      <c r="BI63" s="9">
        <v>63.886789709685701</v>
      </c>
      <c r="BJ63" s="9">
        <v>-134.13054551018001</v>
      </c>
      <c r="BK63" s="9">
        <v>-137.423012296096</v>
      </c>
      <c r="BL63" s="10">
        <v>-107.03290130398899</v>
      </c>
      <c r="BM63" s="9" t="s">
        <v>224</v>
      </c>
      <c r="BN63" s="8" t="s">
        <v>224</v>
      </c>
      <c r="BO63" s="11">
        <v>38</v>
      </c>
      <c r="BP63" s="11">
        <v>45</v>
      </c>
      <c r="BQ63" s="8" t="s">
        <v>251</v>
      </c>
      <c r="BR63" s="9">
        <v>1141.94434037274</v>
      </c>
      <c r="BS63" s="9">
        <v>799.54628463644599</v>
      </c>
      <c r="BT63" s="5">
        <v>0.70016222014417095</v>
      </c>
      <c r="BU63" s="9">
        <v>591.99038190073895</v>
      </c>
      <c r="BV63" s="5">
        <v>0.51840563587145605</v>
      </c>
      <c r="BW63" s="9">
        <v>158.894838709677</v>
      </c>
      <c r="BX63" s="9">
        <v>1153.44218282412</v>
      </c>
      <c r="BY63" s="9">
        <v>792.34037327271699</v>
      </c>
      <c r="BZ63" s="5">
        <v>0.68693549193140002</v>
      </c>
      <c r="CA63" s="9">
        <v>588.70758958446902</v>
      </c>
      <c r="CB63" s="5">
        <v>0.51039193671854399</v>
      </c>
      <c r="CC63" s="9">
        <v>154.129032258065</v>
      </c>
      <c r="CD63" s="9">
        <v>977.65661126026498</v>
      </c>
      <c r="CE63" s="9">
        <v>613.06252869964396</v>
      </c>
      <c r="CF63" s="5">
        <v>0.62707347512268696</v>
      </c>
      <c r="CG63" s="9">
        <v>433.00678069213001</v>
      </c>
      <c r="CH63" s="5">
        <v>0.44290272852955498</v>
      </c>
      <c r="CI63" s="9">
        <v>145.05161290322599</v>
      </c>
      <c r="CJ63" s="9">
        <v>1007.68858144333</v>
      </c>
      <c r="CK63" s="9">
        <v>628.36731253555502</v>
      </c>
      <c r="CL63" s="5">
        <v>0.62357292134394704</v>
      </c>
      <c r="CM63" s="9">
        <v>434.05035962516502</v>
      </c>
      <c r="CN63" s="5">
        <v>0.43073859088833399</v>
      </c>
      <c r="CO63" s="9">
        <v>148.12889400921699</v>
      </c>
      <c r="CP63" s="9">
        <v>1056.1674673044399</v>
      </c>
      <c r="CQ63" s="9">
        <v>665.34166757264302</v>
      </c>
      <c r="CR63" s="5">
        <v>0.62995849443340002</v>
      </c>
      <c r="CS63" s="9">
        <v>488.13874215286199</v>
      </c>
      <c r="CT63" s="5">
        <v>0.46217930135520402</v>
      </c>
      <c r="CU63" s="9">
        <v>150.37811827957</v>
      </c>
      <c r="CV63" s="9">
        <v>1047.6977123842901</v>
      </c>
      <c r="CW63" s="9">
        <v>682.52614590453095</v>
      </c>
      <c r="CX63" s="5">
        <v>0.65145331314247201</v>
      </c>
      <c r="CY63" s="9">
        <v>497.75770790091099</v>
      </c>
      <c r="CZ63" s="5">
        <v>0.47509668296224999</v>
      </c>
      <c r="DA63" s="9">
        <v>161.16311827957</v>
      </c>
      <c r="DB63" s="9">
        <v>1023.3938469858</v>
      </c>
      <c r="DC63" s="9">
        <v>559.27946581416597</v>
      </c>
      <c r="DD63" s="5">
        <v>0.54649484893954803</v>
      </c>
      <c r="DE63" s="9">
        <v>372.54054958568901</v>
      </c>
      <c r="DF63" s="5">
        <v>0.36402461347890003</v>
      </c>
      <c r="DG63" s="9">
        <v>167.66344086021499</v>
      </c>
      <c r="DH63" s="9">
        <v>911.80580719082195</v>
      </c>
      <c r="DI63" s="9">
        <v>493.05031483259103</v>
      </c>
      <c r="DJ63" s="5">
        <v>0.54074048546765396</v>
      </c>
      <c r="DK63" s="9">
        <v>320.83179937943299</v>
      </c>
      <c r="DL63" s="5">
        <v>0.35186417639506201</v>
      </c>
      <c r="DM63" s="9">
        <v>154.08073732718901</v>
      </c>
      <c r="DN63" s="9">
        <v>846.95772312132203</v>
      </c>
      <c r="DO63" s="9">
        <v>447.77269801064</v>
      </c>
      <c r="DP63" s="5">
        <v>0.52868364711339799</v>
      </c>
      <c r="DQ63" s="9">
        <v>259.89256069497998</v>
      </c>
      <c r="DR63" s="5">
        <v>0.30685423085486502</v>
      </c>
      <c r="DS63" s="9">
        <v>166.577462365591</v>
      </c>
      <c r="DT63" s="9">
        <v>926.73255936977</v>
      </c>
      <c r="DU63" s="9">
        <v>522.33051037116797</v>
      </c>
      <c r="DV63" s="5">
        <v>0.56362594050475801</v>
      </c>
      <c r="DW63" s="9">
        <v>356.23694491105999</v>
      </c>
      <c r="DX63" s="5">
        <v>0.38440102412428601</v>
      </c>
      <c r="DY63" s="9">
        <v>167.05365591397899</v>
      </c>
      <c r="DZ63" s="9">
        <v>991.15401613111601</v>
      </c>
      <c r="EA63" s="9">
        <v>659.38351811434302</v>
      </c>
      <c r="EB63" s="5">
        <v>0.66526847228868502</v>
      </c>
      <c r="EC63" s="9">
        <v>484.07076962796901</v>
      </c>
      <c r="ED63" s="5">
        <v>0.48839106914735297</v>
      </c>
      <c r="EE63" s="9">
        <v>168.89473118279599</v>
      </c>
      <c r="EF63" s="9">
        <v>857.82608873198103</v>
      </c>
      <c r="EG63" s="9">
        <v>547.13141262441604</v>
      </c>
      <c r="EH63" s="5">
        <v>0.637811579539593</v>
      </c>
      <c r="EI63" s="9">
        <v>368.57924606389798</v>
      </c>
      <c r="EJ63" s="5">
        <v>0.42966663162311097</v>
      </c>
      <c r="EK63" s="9">
        <v>163.06268433179699</v>
      </c>
      <c r="EL63" s="9">
        <v>720.53558254088398</v>
      </c>
      <c r="EM63" s="9">
        <v>398.881942023862</v>
      </c>
      <c r="EN63" s="5">
        <v>0.55359090055934801</v>
      </c>
      <c r="EO63" s="9">
        <v>230.110857156565</v>
      </c>
      <c r="EP63" s="5">
        <v>0.31936085147260401</v>
      </c>
      <c r="EQ63" s="9">
        <v>153.13645161290299</v>
      </c>
      <c r="ER63" s="9">
        <v>613.50048379430496</v>
      </c>
      <c r="ES63" s="9">
        <v>296.79062155612201</v>
      </c>
      <c r="ET63" s="5">
        <v>0.48376591281650899</v>
      </c>
      <c r="EU63" s="9">
        <v>134.627915795918</v>
      </c>
      <c r="EV63" s="5">
        <v>0.219442232487392</v>
      </c>
      <c r="EW63" s="9">
        <v>152.13704301075299</v>
      </c>
      <c r="EX63" s="9">
        <v>429.07458032926098</v>
      </c>
      <c r="EY63" s="9">
        <v>213.65526929673601</v>
      </c>
      <c r="EZ63" s="5">
        <v>0.49794436466682002</v>
      </c>
      <c r="FA63" s="9">
        <v>114.17709886447</v>
      </c>
      <c r="FB63" s="5">
        <v>0.26610082279135</v>
      </c>
      <c r="FC63" s="9">
        <v>96.895215053763494</v>
      </c>
      <c r="FD63" s="8">
        <v>2295.3865231968598</v>
      </c>
      <c r="FE63" s="8">
        <v>1591.88665790916</v>
      </c>
      <c r="FF63" s="5">
        <v>0.69351572897277902</v>
      </c>
      <c r="FG63" s="8">
        <v>1180.69797148521</v>
      </c>
      <c r="FH63" s="5">
        <v>0.514378715546701</v>
      </c>
      <c r="FI63" s="8">
        <v>313.02387096774203</v>
      </c>
      <c r="FJ63" s="8">
        <v>1985.3451927036001</v>
      </c>
      <c r="FK63" s="8">
        <v>1241.4298412352</v>
      </c>
      <c r="FL63" s="5">
        <v>0.62529672210032605</v>
      </c>
      <c r="FM63" s="8">
        <v>867.05714031729406</v>
      </c>
      <c r="FN63" s="5">
        <v>0.43672865731553501</v>
      </c>
      <c r="FO63" s="8">
        <v>293.18050691244201</v>
      </c>
      <c r="FP63" s="8">
        <v>2103.8651796887302</v>
      </c>
      <c r="FQ63" s="8">
        <v>1347.8678134771701</v>
      </c>
      <c r="FR63" s="5">
        <v>0.64066263679338797</v>
      </c>
      <c r="FS63" s="8">
        <v>985.89645005377304</v>
      </c>
      <c r="FT63" s="5">
        <v>0.46861199071683801</v>
      </c>
      <c r="FU63" s="8">
        <v>311.54123655913997</v>
      </c>
      <c r="FV63" s="8">
        <v>1935.19965417662</v>
      </c>
      <c r="FW63" s="8">
        <v>1052.3297806467599</v>
      </c>
      <c r="FX63" s="5">
        <v>0.543783572085485</v>
      </c>
      <c r="FY63" s="8">
        <v>693.372348965122</v>
      </c>
      <c r="FZ63" s="5">
        <v>0.35829499424964301</v>
      </c>
      <c r="GA63" s="8">
        <v>321.74417818740397</v>
      </c>
      <c r="GB63" s="8">
        <v>1773.6902824910901</v>
      </c>
      <c r="GC63" s="8">
        <v>970.10320838180905</v>
      </c>
      <c r="GD63" s="5">
        <v>0.54694058932280398</v>
      </c>
      <c r="GE63" s="8">
        <v>616.12950560603997</v>
      </c>
      <c r="GF63" s="5">
        <v>0.34737152911539099</v>
      </c>
      <c r="GG63" s="8">
        <v>333.63111827956999</v>
      </c>
      <c r="GH63" s="8">
        <v>1848.9801048631</v>
      </c>
      <c r="GI63" s="8">
        <v>1206.5149307387601</v>
      </c>
      <c r="GJ63" s="5">
        <v>0.65252996912483896</v>
      </c>
      <c r="GK63" s="8">
        <v>852.650015691867</v>
      </c>
      <c r="GL63" s="5">
        <v>0.46114612777566899</v>
      </c>
      <c r="GM63" s="8">
        <v>331.95741551459298</v>
      </c>
      <c r="GN63" s="8">
        <v>1334.0360663351901</v>
      </c>
      <c r="GO63" s="8">
        <v>695.67256357998394</v>
      </c>
      <c r="GP63" s="5">
        <v>0.52147957700357295</v>
      </c>
      <c r="GQ63" s="8">
        <v>364.73877295248298</v>
      </c>
      <c r="GR63" s="5">
        <v>0.27340997905287401</v>
      </c>
      <c r="GS63" s="8">
        <v>305.27349462365601</v>
      </c>
      <c r="GT63" s="8">
        <v>429.07458032926098</v>
      </c>
      <c r="GU63" s="8">
        <v>213.65526929673601</v>
      </c>
      <c r="GV63" s="5">
        <v>0.49794436466682002</v>
      </c>
      <c r="GW63" s="8">
        <v>114.17709886447</v>
      </c>
      <c r="GX63" s="5">
        <v>0.26610082279135</v>
      </c>
      <c r="GY63" s="8">
        <v>96.895215053763494</v>
      </c>
      <c r="GZ63" s="4"/>
    </row>
    <row r="64" spans="1:208" s="12" customFormat="1" x14ac:dyDescent="0.25">
      <c r="A64" s="8" t="s">
        <v>220</v>
      </c>
      <c r="B64" s="8" t="s">
        <v>327</v>
      </c>
      <c r="C64" s="8" t="s">
        <v>328</v>
      </c>
      <c r="D64" s="34" t="s">
        <v>228</v>
      </c>
      <c r="E64" s="8" t="s">
        <v>229</v>
      </c>
      <c r="F64" s="9">
        <v>779.91987097678998</v>
      </c>
      <c r="G64" s="9">
        <v>567.68079703890498</v>
      </c>
      <c r="H64" s="9">
        <v>328.11517488457201</v>
      </c>
      <c r="I64" s="9">
        <v>232.56248325067401</v>
      </c>
      <c r="J64" s="9">
        <v>244.274224968803</v>
      </c>
      <c r="K64" s="9">
        <v>289.14721212428401</v>
      </c>
      <c r="L64" s="9">
        <v>364.64504711555003</v>
      </c>
      <c r="M64" s="9">
        <v>401.74450596659398</v>
      </c>
      <c r="N64" s="9">
        <v>466.43131260011501</v>
      </c>
      <c r="O64" s="9">
        <v>451.78137357834203</v>
      </c>
      <c r="P64" s="9">
        <v>806.83300606451201</v>
      </c>
      <c r="Q64" s="9">
        <v>631.45662149552095</v>
      </c>
      <c r="R64" s="9">
        <v>787.96483644655996</v>
      </c>
      <c r="S64" s="9">
        <v>884.18602237881998</v>
      </c>
      <c r="T64" s="9">
        <v>1141.4152654475099</v>
      </c>
      <c r="U64" s="9">
        <v>1073.3692590072601</v>
      </c>
      <c r="V64" s="9">
        <v>860.99140751519803</v>
      </c>
      <c r="W64" s="9">
        <v>982.77267853775402</v>
      </c>
      <c r="X64" s="9">
        <v>745.67335384442799</v>
      </c>
      <c r="Y64" s="9">
        <v>1022.43099013498</v>
      </c>
      <c r="Z64" s="9">
        <v>966.80280971831905</v>
      </c>
      <c r="AA64" s="9">
        <v>1036.8735790861499</v>
      </c>
      <c r="AB64" s="9">
        <v>601.15112202198998</v>
      </c>
      <c r="AC64" s="9">
        <v>1347.60066801569</v>
      </c>
      <c r="AD64" s="9">
        <v>560.67765813524602</v>
      </c>
      <c r="AE64" s="9">
        <v>533.42143709308698</v>
      </c>
      <c r="AF64" s="9">
        <v>766.38955308214497</v>
      </c>
      <c r="AG64" s="9">
        <v>918.21268617845703</v>
      </c>
      <c r="AH64" s="9">
        <v>1438.2896275600301</v>
      </c>
      <c r="AI64" s="9">
        <v>1672.1508588253801</v>
      </c>
      <c r="AJ64" s="9">
        <v>2214.7845244547698</v>
      </c>
      <c r="AK64" s="9">
        <v>1843.76408605295</v>
      </c>
      <c r="AL64" s="9">
        <v>1768.1043439794</v>
      </c>
      <c r="AM64" s="9">
        <v>2003.67638880447</v>
      </c>
      <c r="AN64" s="9">
        <v>601.15112202198998</v>
      </c>
      <c r="AO64" s="9">
        <v>1908.2783261509401</v>
      </c>
      <c r="AP64" s="9">
        <v>1299.81099017523</v>
      </c>
      <c r="AQ64" s="9">
        <v>2356.5023137384901</v>
      </c>
      <c r="AR64" s="9">
        <v>3886.9353832801498</v>
      </c>
      <c r="AS64" s="9">
        <v>3611.8684300323598</v>
      </c>
      <c r="AT64" s="9">
        <v>2604.8275108264602</v>
      </c>
      <c r="AU64" s="9">
        <f t="shared" si="25"/>
        <v>1056.6913235632601</v>
      </c>
      <c r="AV64" s="9">
        <f t="shared" si="26"/>
        <v>1530.4330695416597</v>
      </c>
      <c r="AW64" s="9">
        <f t="shared" si="27"/>
        <v>-275.06695324779002</v>
      </c>
      <c r="AX64" s="9">
        <v>37.099458851044197</v>
      </c>
      <c r="AY64" s="9">
        <v>64.686806633520604</v>
      </c>
      <c r="AZ64" s="9">
        <v>-14.649939021773299</v>
      </c>
      <c r="BA64" s="9">
        <v>355.051632486171</v>
      </c>
      <c r="BB64" s="9">
        <v>-175.376384568991</v>
      </c>
      <c r="BC64" s="9">
        <v>156.50821495103801</v>
      </c>
      <c r="BD64" s="9">
        <v>96.221185932260298</v>
      </c>
      <c r="BE64" s="9">
        <v>257.22924306869101</v>
      </c>
      <c r="BF64" s="9">
        <v>-68.046006440254601</v>
      </c>
      <c r="BG64" s="9">
        <v>-212.377851492058</v>
      </c>
      <c r="BH64" s="9">
        <v>121.781271022556</v>
      </c>
      <c r="BI64" s="9">
        <v>-237.099324693325</v>
      </c>
      <c r="BJ64" s="9">
        <v>276.75763629054802</v>
      </c>
      <c r="BK64" s="9">
        <v>-55.628180416657202</v>
      </c>
      <c r="BL64" s="10">
        <v>70.070769367833705</v>
      </c>
      <c r="BM64" s="9" t="s">
        <v>224</v>
      </c>
      <c r="BN64" s="8" t="s">
        <v>224</v>
      </c>
      <c r="BO64" s="11">
        <v>177</v>
      </c>
      <c r="BP64" s="11">
        <v>46</v>
      </c>
      <c r="BQ64" s="8" t="s">
        <v>251</v>
      </c>
      <c r="BR64" s="9">
        <v>466.43131260011501</v>
      </c>
      <c r="BS64" s="9">
        <v>150.786305788688</v>
      </c>
      <c r="BT64" s="5">
        <v>0.32327655051315501</v>
      </c>
      <c r="BU64" s="9">
        <v>142.20420080118501</v>
      </c>
      <c r="BV64" s="5">
        <v>0.30487704611525601</v>
      </c>
      <c r="BW64" s="9">
        <v>79.203225806451599</v>
      </c>
      <c r="BX64" s="9">
        <v>451.78137357834203</v>
      </c>
      <c r="BY64" s="9">
        <v>151.55519253536201</v>
      </c>
      <c r="BZ64" s="5">
        <v>0.33546135675086902</v>
      </c>
      <c r="CA64" s="9">
        <v>115.036242448743</v>
      </c>
      <c r="CB64" s="5">
        <v>0.25462812142429903</v>
      </c>
      <c r="CC64" s="9">
        <v>83.382258064516094</v>
      </c>
      <c r="CD64" s="9">
        <v>806.83300606451201</v>
      </c>
      <c r="CE64" s="9">
        <v>317.54085875106398</v>
      </c>
      <c r="CF64" s="5">
        <v>0.39356453735071201</v>
      </c>
      <c r="CG64" s="9">
        <v>131.83533403010799</v>
      </c>
      <c r="CH64" s="5">
        <v>0.163398538531736</v>
      </c>
      <c r="CI64" s="9">
        <v>123.489247311828</v>
      </c>
      <c r="CJ64" s="9">
        <v>631.45662149552095</v>
      </c>
      <c r="CK64" s="9">
        <v>129.199444375826</v>
      </c>
      <c r="CL64" s="5">
        <v>0.20460541544379399</v>
      </c>
      <c r="CM64" s="9">
        <v>-19.244220697918699</v>
      </c>
      <c r="CN64" s="5">
        <v>-3.0475918761199101E-2</v>
      </c>
      <c r="CO64" s="9">
        <v>136.49377880184301</v>
      </c>
      <c r="CP64" s="9">
        <v>787.96483644655996</v>
      </c>
      <c r="CQ64" s="9">
        <v>341.11200085355699</v>
      </c>
      <c r="CR64" s="5">
        <v>0.43290256757122603</v>
      </c>
      <c r="CS64" s="9">
        <v>186.766025488499</v>
      </c>
      <c r="CT64" s="5">
        <v>0.23702329958116899</v>
      </c>
      <c r="CU64" s="9">
        <v>140.17059139784899</v>
      </c>
      <c r="CV64" s="9">
        <v>884.18602237881998</v>
      </c>
      <c r="CW64" s="9">
        <v>348.25699080481502</v>
      </c>
      <c r="CX64" s="5">
        <v>0.39387298825179601</v>
      </c>
      <c r="CY64" s="9">
        <v>166.63747416635201</v>
      </c>
      <c r="CZ64" s="5">
        <v>0.18846427103431099</v>
      </c>
      <c r="DA64" s="9">
        <v>159.18881720430099</v>
      </c>
      <c r="DB64" s="9">
        <v>1141.4152654475099</v>
      </c>
      <c r="DC64" s="9">
        <v>555.56435686667203</v>
      </c>
      <c r="DD64" s="5">
        <v>0.48673289527878699</v>
      </c>
      <c r="DE64" s="9">
        <v>348.14719372021801</v>
      </c>
      <c r="DF64" s="5">
        <v>0.30501361271326699</v>
      </c>
      <c r="DG64" s="9">
        <v>183.46118279569899</v>
      </c>
      <c r="DH64" s="9">
        <v>1073.3692590072601</v>
      </c>
      <c r="DI64" s="9">
        <v>449.64038511486302</v>
      </c>
      <c r="DJ64" s="5">
        <v>0.41890559221970702</v>
      </c>
      <c r="DK64" s="9">
        <v>240.60135351296401</v>
      </c>
      <c r="DL64" s="5">
        <v>0.224155248991846</v>
      </c>
      <c r="DM64" s="9">
        <v>195.28986175115199</v>
      </c>
      <c r="DN64" s="9">
        <v>860.99140751519803</v>
      </c>
      <c r="DO64" s="9">
        <v>182.68986253454699</v>
      </c>
      <c r="DP64" s="5">
        <v>0.21218546542965599</v>
      </c>
      <c r="DQ64" s="9">
        <v>-30.509154098006999</v>
      </c>
      <c r="DR64" s="5">
        <v>-3.54349112333835E-2</v>
      </c>
      <c r="DS64" s="9">
        <v>184.129032258065</v>
      </c>
      <c r="DT64" s="9">
        <v>982.77267853775402</v>
      </c>
      <c r="DU64" s="9">
        <v>273.89855754762499</v>
      </c>
      <c r="DV64" s="5">
        <v>0.27869980874432998</v>
      </c>
      <c r="DW64" s="9">
        <v>78.937414621532994</v>
      </c>
      <c r="DX64" s="5">
        <v>8.0321132592923006E-2</v>
      </c>
      <c r="DY64" s="9">
        <v>188.95161290322599</v>
      </c>
      <c r="DZ64" s="9">
        <v>745.67335384442799</v>
      </c>
      <c r="EA64" s="9">
        <v>30.554264830564701</v>
      </c>
      <c r="EB64" s="5">
        <v>4.0975401190129303E-2</v>
      </c>
      <c r="EC64" s="9">
        <v>-219.727286594275</v>
      </c>
      <c r="ED64" s="5">
        <v>-0.294669623718534</v>
      </c>
      <c r="EE64" s="9">
        <v>222.95860215053801</v>
      </c>
      <c r="EF64" s="9">
        <v>1022.43099013498</v>
      </c>
      <c r="EG64" s="9">
        <v>401.75141625288597</v>
      </c>
      <c r="EH64" s="5">
        <v>0.39293744040353101</v>
      </c>
      <c r="EI64" s="9">
        <v>190.12458245674901</v>
      </c>
      <c r="EJ64" s="5">
        <v>0.185953462181003</v>
      </c>
      <c r="EK64" s="9">
        <v>191.28410138248799</v>
      </c>
      <c r="EL64" s="9">
        <v>966.80280971831905</v>
      </c>
      <c r="EM64" s="9">
        <v>285.27138116461902</v>
      </c>
      <c r="EN64" s="5">
        <v>0.29506676883545002</v>
      </c>
      <c r="EO64" s="9">
        <v>74.646524071064604</v>
      </c>
      <c r="EP64" s="5">
        <v>7.7209668115065896E-2</v>
      </c>
      <c r="EQ64" s="9">
        <v>190.91129032258101</v>
      </c>
      <c r="ER64" s="9">
        <v>1036.8735790861499</v>
      </c>
      <c r="ES64" s="9">
        <v>324.94226806341999</v>
      </c>
      <c r="ET64" s="5">
        <v>0.31338658310669598</v>
      </c>
      <c r="EU64" s="9">
        <v>132.472655224894</v>
      </c>
      <c r="EV64" s="5">
        <v>0.127761626775801</v>
      </c>
      <c r="EW64" s="9">
        <v>185.28333333333299</v>
      </c>
      <c r="EX64" s="9">
        <v>601.15112202198998</v>
      </c>
      <c r="EY64" s="9">
        <v>160.955840177688</v>
      </c>
      <c r="EZ64" s="5">
        <v>0.267746052999632</v>
      </c>
      <c r="FA64" s="9">
        <v>20.784402550603399</v>
      </c>
      <c r="FB64" s="5">
        <v>3.4574338779730401E-2</v>
      </c>
      <c r="FC64" s="9">
        <v>111.50331182795701</v>
      </c>
      <c r="FD64" s="8">
        <v>918.21268617845703</v>
      </c>
      <c r="FE64" s="8">
        <v>302.34149832405001</v>
      </c>
      <c r="FF64" s="5">
        <v>0.329271750298263</v>
      </c>
      <c r="FG64" s="8">
        <v>257.24044324992701</v>
      </c>
      <c r="FH64" s="5">
        <v>0.28015344061575298</v>
      </c>
      <c r="FI64" s="8">
        <v>162.58548387096801</v>
      </c>
      <c r="FJ64" s="8">
        <v>1438.2896275600301</v>
      </c>
      <c r="FK64" s="8">
        <v>446.74030312689001</v>
      </c>
      <c r="FL64" s="5">
        <v>0.31060524567972903</v>
      </c>
      <c r="FM64" s="8">
        <v>112.59111333219001</v>
      </c>
      <c r="FN64" s="5">
        <v>7.8281252381130706E-2</v>
      </c>
      <c r="FO64" s="8">
        <v>259.98302611367097</v>
      </c>
      <c r="FP64" s="8">
        <v>1672.1508588253801</v>
      </c>
      <c r="FQ64" s="8">
        <v>689.36899165837201</v>
      </c>
      <c r="FR64" s="5">
        <v>0.41226483126207097</v>
      </c>
      <c r="FS64" s="8">
        <v>353.40349965485098</v>
      </c>
      <c r="FT64" s="5">
        <v>0.21134666037435401</v>
      </c>
      <c r="FU64" s="8">
        <v>299.35940860215101</v>
      </c>
      <c r="FV64" s="8">
        <v>2214.7845244547698</v>
      </c>
      <c r="FW64" s="8">
        <v>1005.20474198153</v>
      </c>
      <c r="FX64" s="5">
        <v>0.45386119095671201</v>
      </c>
      <c r="FY64" s="8">
        <v>588.74854723318197</v>
      </c>
      <c r="FZ64" s="5">
        <v>0.26582655817415002</v>
      </c>
      <c r="GA64" s="8">
        <v>378.75104454685101</v>
      </c>
      <c r="GB64" s="8">
        <v>1843.76408605295</v>
      </c>
      <c r="GC64" s="8">
        <v>456.58842008217198</v>
      </c>
      <c r="GD64" s="5">
        <v>0.24763928505604901</v>
      </c>
      <c r="GE64" s="8">
        <v>48.428260523525999</v>
      </c>
      <c r="GF64" s="5">
        <v>2.6265974529962301E-2</v>
      </c>
      <c r="GG64" s="8">
        <v>373.08064516129002</v>
      </c>
      <c r="GH64" s="8">
        <v>1768.1043439794</v>
      </c>
      <c r="GI64" s="8">
        <v>432.30568108345</v>
      </c>
      <c r="GJ64" s="5">
        <v>0.244502357881479</v>
      </c>
      <c r="GK64" s="8">
        <v>-29.6027041375255</v>
      </c>
      <c r="GL64" s="5">
        <v>-1.67426228199292E-2</v>
      </c>
      <c r="GM64" s="8">
        <v>414.24270353302597</v>
      </c>
      <c r="GN64" s="8">
        <v>2003.67638880447</v>
      </c>
      <c r="GO64" s="8">
        <v>610.213649228039</v>
      </c>
      <c r="GP64" s="5">
        <v>0.30454700800868001</v>
      </c>
      <c r="GQ64" s="8">
        <v>207.11917929595799</v>
      </c>
      <c r="GR64" s="5">
        <v>0.103369576271515</v>
      </c>
      <c r="GS64" s="8">
        <v>376.19462365591397</v>
      </c>
      <c r="GT64" s="8">
        <v>601.15112202198998</v>
      </c>
      <c r="GU64" s="8">
        <v>160.955840177688</v>
      </c>
      <c r="GV64" s="5">
        <v>0.267746052999632</v>
      </c>
      <c r="GW64" s="8">
        <v>20.784402550603399</v>
      </c>
      <c r="GX64" s="5">
        <v>3.4574338779730401E-2</v>
      </c>
      <c r="GY64" s="8">
        <v>111.50331182795701</v>
      </c>
      <c r="GZ64" s="4"/>
    </row>
    <row r="65" spans="1:208" s="12" customFormat="1" x14ac:dyDescent="0.25">
      <c r="A65" s="8" t="s">
        <v>220</v>
      </c>
      <c r="B65" s="8" t="s">
        <v>329</v>
      </c>
      <c r="C65" s="8" t="s">
        <v>330</v>
      </c>
      <c r="D65" s="34" t="s">
        <v>254</v>
      </c>
      <c r="E65" s="8"/>
      <c r="F65" s="9"/>
      <c r="G65" s="9"/>
      <c r="H65" s="9"/>
      <c r="I65" s="9"/>
      <c r="J65" s="9"/>
      <c r="K65" s="9">
        <v>1.16126319493315</v>
      </c>
      <c r="L65" s="9">
        <v>5.6130867413780203</v>
      </c>
      <c r="M65" s="9">
        <v>304.37041991935598</v>
      </c>
      <c r="N65" s="9">
        <v>-18.293281781286399</v>
      </c>
      <c r="O65" s="9">
        <v>848.53627084521804</v>
      </c>
      <c r="P65" s="9">
        <v>482.84829755224598</v>
      </c>
      <c r="Q65" s="9">
        <v>478.86958707909201</v>
      </c>
      <c r="R65" s="9">
        <v>-113.439795557802</v>
      </c>
      <c r="S65" s="9">
        <v>512.51024753774198</v>
      </c>
      <c r="T65" s="9">
        <v>892.17529581367796</v>
      </c>
      <c r="U65" s="9">
        <v>961.41390879804999</v>
      </c>
      <c r="V65" s="9">
        <v>757.73710426678099</v>
      </c>
      <c r="W65" s="9">
        <v>1139.70075978765</v>
      </c>
      <c r="X65" s="9">
        <v>1219.4751342704201</v>
      </c>
      <c r="Y65" s="9">
        <v>477.66484917464999</v>
      </c>
      <c r="Z65" s="9">
        <v>29.158570618713</v>
      </c>
      <c r="AA65" s="9">
        <v>435.60428478925297</v>
      </c>
      <c r="AB65" s="9">
        <v>774.02088657269405</v>
      </c>
      <c r="AC65" s="9">
        <v>0</v>
      </c>
      <c r="AD65" s="9">
        <v>0</v>
      </c>
      <c r="AE65" s="9">
        <v>1.16126319493315</v>
      </c>
      <c r="AF65" s="9">
        <v>309.98350666073401</v>
      </c>
      <c r="AG65" s="9">
        <v>830.24298906393096</v>
      </c>
      <c r="AH65" s="9">
        <v>961.71788463133805</v>
      </c>
      <c r="AI65" s="9">
        <v>399.07045197994</v>
      </c>
      <c r="AJ65" s="9">
        <v>1853.5892046117301</v>
      </c>
      <c r="AK65" s="9">
        <v>1897.4378640544301</v>
      </c>
      <c r="AL65" s="9">
        <v>1697.1399834450699</v>
      </c>
      <c r="AM65" s="9">
        <v>464.76285540796601</v>
      </c>
      <c r="AN65" s="9">
        <v>774.02088657269405</v>
      </c>
      <c r="AO65" s="9"/>
      <c r="AP65" s="9">
        <v>311.14476985566699</v>
      </c>
      <c r="AQ65" s="9">
        <v>1791.96087369527</v>
      </c>
      <c r="AR65" s="9">
        <v>2252.6596565916698</v>
      </c>
      <c r="AS65" s="9">
        <v>3594.5778474995</v>
      </c>
      <c r="AT65" s="9">
        <v>1238.7837419806599</v>
      </c>
      <c r="AU65" s="9">
        <f t="shared" si="25"/>
        <v>1480.8161038396031</v>
      </c>
      <c r="AV65" s="9">
        <f t="shared" si="26"/>
        <v>460.69878289639973</v>
      </c>
      <c r="AW65" s="9">
        <f t="shared" si="27"/>
        <v>1341.9181909078302</v>
      </c>
      <c r="AX65" s="9">
        <v>298.75733317797801</v>
      </c>
      <c r="AY65" s="9">
        <v>-322.66370170064198</v>
      </c>
      <c r="AZ65" s="9">
        <v>866.82955262650398</v>
      </c>
      <c r="BA65" s="9">
        <v>-365.687973292972</v>
      </c>
      <c r="BB65" s="9">
        <v>-3.9787104731546501</v>
      </c>
      <c r="BC65" s="9">
        <v>-592.30938263689302</v>
      </c>
      <c r="BD65" s="9">
        <v>625.95004309554304</v>
      </c>
      <c r="BE65" s="9">
        <v>379.66504827593599</v>
      </c>
      <c r="BF65" s="9">
        <v>69.238612984372097</v>
      </c>
      <c r="BG65" s="9">
        <v>-203.676804531269</v>
      </c>
      <c r="BH65" s="9">
        <v>381.96365552087002</v>
      </c>
      <c r="BI65" s="9">
        <v>79.774374482765097</v>
      </c>
      <c r="BJ65" s="9">
        <v>-741.81028509576595</v>
      </c>
      <c r="BK65" s="9">
        <v>-448.506278555937</v>
      </c>
      <c r="BL65" s="10">
        <v>406.44571417053999</v>
      </c>
      <c r="BM65" s="9" t="s">
        <v>224</v>
      </c>
      <c r="BN65" s="8" t="s">
        <v>224</v>
      </c>
      <c r="BO65" s="11">
        <v>167</v>
      </c>
      <c r="BP65" s="11">
        <v>47</v>
      </c>
      <c r="BQ65" s="8" t="s">
        <v>251</v>
      </c>
      <c r="BR65" s="9">
        <v>-18.293281781286399</v>
      </c>
      <c r="BS65" s="9">
        <v>-349.098697972195</v>
      </c>
      <c r="BT65" s="5">
        <v>19.083437414128401</v>
      </c>
      <c r="BU65" s="9">
        <v>-435.58249691963903</v>
      </c>
      <c r="BV65" s="5">
        <v>-23.811063653173001</v>
      </c>
      <c r="BW65" s="9">
        <v>57.477419354838702</v>
      </c>
      <c r="BX65" s="9">
        <v>848.53627084521804</v>
      </c>
      <c r="BY65" s="9">
        <v>452.09299772718202</v>
      </c>
      <c r="BZ65" s="5">
        <v>0.53279160038363105</v>
      </c>
      <c r="CA65" s="9">
        <v>357.97313366051401</v>
      </c>
      <c r="CB65" s="5">
        <v>0.42187134004765803</v>
      </c>
      <c r="CC65" s="9">
        <v>72.377419354838693</v>
      </c>
      <c r="CD65" s="9">
        <v>482.84829755224598</v>
      </c>
      <c r="CE65" s="9">
        <v>100.234770447733</v>
      </c>
      <c r="CF65" s="5">
        <v>0.20759060548802399</v>
      </c>
      <c r="CG65" s="9">
        <v>4.39777034553902</v>
      </c>
      <c r="CH65" s="5">
        <v>9.1079752539940696E-3</v>
      </c>
      <c r="CI65" s="9">
        <v>76.464516129032305</v>
      </c>
      <c r="CJ65" s="9">
        <v>478.86958707909201</v>
      </c>
      <c r="CK65" s="9">
        <v>162.55009008081899</v>
      </c>
      <c r="CL65" s="5">
        <v>0.33944542411287398</v>
      </c>
      <c r="CM65" s="9">
        <v>63.042925264045898</v>
      </c>
      <c r="CN65" s="5">
        <v>0.13164946566889299</v>
      </c>
      <c r="CO65" s="9">
        <v>76.473502304147502</v>
      </c>
      <c r="CP65" s="9">
        <v>-113.439795557802</v>
      </c>
      <c r="CQ65" s="9">
        <v>-377.83561754524101</v>
      </c>
      <c r="CR65" s="5">
        <v>3.3307149020091402</v>
      </c>
      <c r="CS65" s="9">
        <v>-471.35673404429502</v>
      </c>
      <c r="CT65" s="5">
        <v>-4.1551267941427197</v>
      </c>
      <c r="CU65" s="9">
        <v>83.139784946236603</v>
      </c>
      <c r="CV65" s="9">
        <v>512.51024753774198</v>
      </c>
      <c r="CW65" s="9">
        <v>221.080743887479</v>
      </c>
      <c r="CX65" s="5">
        <v>0.43136843594761098</v>
      </c>
      <c r="CY65" s="9">
        <v>119.480381166542</v>
      </c>
      <c r="CZ65" s="5">
        <v>0.23312778962091599</v>
      </c>
      <c r="DA65" s="9">
        <v>91.202150537634395</v>
      </c>
      <c r="DB65" s="9">
        <v>892.17529581367796</v>
      </c>
      <c r="DC65" s="9">
        <v>436.29772466601202</v>
      </c>
      <c r="DD65" s="5">
        <v>0.48902690616209099</v>
      </c>
      <c r="DE65" s="9">
        <v>281.34588070351299</v>
      </c>
      <c r="DF65" s="5">
        <v>0.31534820794037</v>
      </c>
      <c r="DG65" s="9">
        <v>137.69677419354801</v>
      </c>
      <c r="DH65" s="9">
        <v>961.41390879804999</v>
      </c>
      <c r="DI65" s="9">
        <v>492.48509248983498</v>
      </c>
      <c r="DJ65" s="5">
        <v>0.51225085052652797</v>
      </c>
      <c r="DK65" s="9">
        <v>326.015305725389</v>
      </c>
      <c r="DL65" s="5">
        <v>0.33909984320173903</v>
      </c>
      <c r="DM65" s="9">
        <v>148.101382488479</v>
      </c>
      <c r="DN65" s="9">
        <v>757.73710426678099</v>
      </c>
      <c r="DO65" s="9">
        <v>222.836530771734</v>
      </c>
      <c r="DP65" s="5">
        <v>0.294081587818456</v>
      </c>
      <c r="DQ65" s="9">
        <v>46.354663590598399</v>
      </c>
      <c r="DR65" s="5">
        <v>6.1175127005893601E-2</v>
      </c>
      <c r="DS65" s="9">
        <v>154.131720430108</v>
      </c>
      <c r="DT65" s="9">
        <v>1139.70075978765</v>
      </c>
      <c r="DU65" s="9">
        <v>582.530562648716</v>
      </c>
      <c r="DV65" s="5">
        <v>0.51112588777887003</v>
      </c>
      <c r="DW65" s="9">
        <v>428.27088842584499</v>
      </c>
      <c r="DX65" s="5">
        <v>0.37577485559072599</v>
      </c>
      <c r="DY65" s="9">
        <v>154.27956989247301</v>
      </c>
      <c r="DZ65" s="9">
        <v>1219.4751342704201</v>
      </c>
      <c r="EA65" s="9">
        <v>683.41121985015297</v>
      </c>
      <c r="EB65" s="5">
        <v>0.56041423120859502</v>
      </c>
      <c r="EC65" s="9">
        <v>531.70316569993497</v>
      </c>
      <c r="ED65" s="5">
        <v>0.436009846168812</v>
      </c>
      <c r="EE65" s="9">
        <v>147.324731182796</v>
      </c>
      <c r="EF65" s="9">
        <v>477.66484917464999</v>
      </c>
      <c r="EG65" s="9">
        <v>-12.1598694316126</v>
      </c>
      <c r="EH65" s="5">
        <v>-2.54569065582771E-2</v>
      </c>
      <c r="EI65" s="9">
        <v>-177.945974970203</v>
      </c>
      <c r="EJ65" s="5">
        <v>-0.37253311663538402</v>
      </c>
      <c r="EK65" s="9">
        <v>155.80990783410101</v>
      </c>
      <c r="EL65" s="9">
        <v>29.158570618713</v>
      </c>
      <c r="EM65" s="9">
        <v>-326.15279777229898</v>
      </c>
      <c r="EN65" s="5">
        <v>-11.185486491679599</v>
      </c>
      <c r="EO65" s="9">
        <v>-441.06870281562902</v>
      </c>
      <c r="EP65" s="5">
        <v>-15.126554335711001</v>
      </c>
      <c r="EQ65" s="9">
        <v>113.597849462366</v>
      </c>
      <c r="ER65" s="9">
        <v>435.60428478925297</v>
      </c>
      <c r="ES65" s="9">
        <v>125.508328691492</v>
      </c>
      <c r="ET65" s="5">
        <v>0.28812464219036299</v>
      </c>
      <c r="EU65" s="9">
        <v>44.382670510849699</v>
      </c>
      <c r="EV65" s="5">
        <v>0.10188758940312601</v>
      </c>
      <c r="EW65" s="9">
        <v>74.129032258064498</v>
      </c>
      <c r="EX65" s="9">
        <v>774.02088657269405</v>
      </c>
      <c r="EY65" s="9">
        <v>554.77770017477906</v>
      </c>
      <c r="EZ65" s="5">
        <v>0.71674771288316697</v>
      </c>
      <c r="FA65" s="9">
        <v>512.42429057133199</v>
      </c>
      <c r="FB65" s="5">
        <v>0.662029022033641</v>
      </c>
      <c r="FC65" s="9">
        <v>45.837634408602099</v>
      </c>
      <c r="FD65" s="8">
        <v>830.24298906393096</v>
      </c>
      <c r="FE65" s="8">
        <v>102.994299754987</v>
      </c>
      <c r="FF65" s="5">
        <v>0.124053200221672</v>
      </c>
      <c r="FG65" s="8">
        <v>-77.609363259125203</v>
      </c>
      <c r="FH65" s="5">
        <v>-9.3477890546991405E-2</v>
      </c>
      <c r="FI65" s="8">
        <v>129.85483870967701</v>
      </c>
      <c r="FJ65" s="8">
        <v>961.71788463133805</v>
      </c>
      <c r="FK65" s="8">
        <v>262.78486052855101</v>
      </c>
      <c r="FL65" s="5">
        <v>0.27324526737826699</v>
      </c>
      <c r="FM65" s="8">
        <v>67.440695609584907</v>
      </c>
      <c r="FN65" s="5">
        <v>7.0125238063382195E-2</v>
      </c>
      <c r="FO65" s="8">
        <v>152.93801843317999</v>
      </c>
      <c r="FP65" s="8">
        <v>399.07045197994</v>
      </c>
      <c r="FQ65" s="8">
        <v>-156.754873657762</v>
      </c>
      <c r="FR65" s="5">
        <v>-0.39280000030080298</v>
      </c>
      <c r="FS65" s="8">
        <v>-351.87635287775299</v>
      </c>
      <c r="FT65" s="5">
        <v>-0.88173993121254901</v>
      </c>
      <c r="FU65" s="8">
        <v>174.341935483871</v>
      </c>
      <c r="FV65" s="8">
        <v>1853.5892046117301</v>
      </c>
      <c r="FW65" s="8">
        <v>928.78281715584603</v>
      </c>
      <c r="FX65" s="5">
        <v>0.50107262970944999</v>
      </c>
      <c r="FY65" s="8">
        <v>607.36118642890199</v>
      </c>
      <c r="FZ65" s="5">
        <v>0.327667632568094</v>
      </c>
      <c r="GA65" s="8">
        <v>285.79815668202798</v>
      </c>
      <c r="GB65" s="8">
        <v>1897.4378640544301</v>
      </c>
      <c r="GC65" s="8">
        <v>805.36709342045003</v>
      </c>
      <c r="GD65" s="5">
        <v>0.42444978498507802</v>
      </c>
      <c r="GE65" s="8">
        <v>474.62555201644301</v>
      </c>
      <c r="GF65" s="5">
        <v>0.25014023436965999</v>
      </c>
      <c r="GG65" s="8">
        <v>308.41129032258101</v>
      </c>
      <c r="GH65" s="8">
        <v>1697.1399834450699</v>
      </c>
      <c r="GI65" s="8">
        <v>671.25135041854003</v>
      </c>
      <c r="GJ65" s="5">
        <v>0.395519142184106</v>
      </c>
      <c r="GK65" s="8">
        <v>353.75719072973197</v>
      </c>
      <c r="GL65" s="5">
        <v>0.20844314209817399</v>
      </c>
      <c r="GM65" s="8">
        <v>303.13463901689698</v>
      </c>
      <c r="GN65" s="8">
        <v>464.76285540796601</v>
      </c>
      <c r="GO65" s="8">
        <v>-200.644469080806</v>
      </c>
      <c r="GP65" s="5">
        <v>-0.43171365083528901</v>
      </c>
      <c r="GQ65" s="8">
        <v>-396.68603230477902</v>
      </c>
      <c r="GR65" s="5">
        <v>-0.85352352858872604</v>
      </c>
      <c r="GS65" s="8">
        <v>187.72688172042999</v>
      </c>
      <c r="GT65" s="8">
        <v>774.02088657269405</v>
      </c>
      <c r="GU65" s="8">
        <v>554.77770017477906</v>
      </c>
      <c r="GV65" s="5">
        <v>0.71674771288316697</v>
      </c>
      <c r="GW65" s="8">
        <v>512.42429057133199</v>
      </c>
      <c r="GX65" s="5">
        <v>0.662029022033641</v>
      </c>
      <c r="GY65" s="8">
        <v>45.837634408602099</v>
      </c>
      <c r="GZ65" s="4"/>
    </row>
    <row r="66" spans="1:208" s="12" customFormat="1" x14ac:dyDescent="0.25">
      <c r="A66" s="8" t="s">
        <v>220</v>
      </c>
      <c r="B66" s="8" t="s">
        <v>331</v>
      </c>
      <c r="C66" s="8" t="s">
        <v>332</v>
      </c>
      <c r="D66" s="34" t="s">
        <v>223</v>
      </c>
      <c r="E66" s="8"/>
      <c r="F66" s="9">
        <v>1.16394144503659E-2</v>
      </c>
      <c r="G66" s="9">
        <v>0</v>
      </c>
      <c r="H66" s="9">
        <v>78.345816528280196</v>
      </c>
      <c r="I66" s="9">
        <v>398.943239199451</v>
      </c>
      <c r="J66" s="9">
        <v>837.46310516734297</v>
      </c>
      <c r="K66" s="9">
        <v>801.21019538628798</v>
      </c>
      <c r="L66" s="9">
        <v>493.99529082538601</v>
      </c>
      <c r="M66" s="9">
        <v>505.24100501207698</v>
      </c>
      <c r="N66" s="9">
        <v>343.10517391643498</v>
      </c>
      <c r="O66" s="9">
        <v>302.48189821738299</v>
      </c>
      <c r="P66" s="9">
        <v>349.885049278807</v>
      </c>
      <c r="Q66" s="9">
        <v>436.62321925580397</v>
      </c>
      <c r="R66" s="9">
        <v>220.02805433812</v>
      </c>
      <c r="S66" s="9">
        <v>341.00640716574702</v>
      </c>
      <c r="T66" s="9">
        <v>427.77682923680101</v>
      </c>
      <c r="U66" s="9">
        <v>560.10052177283899</v>
      </c>
      <c r="V66" s="9">
        <v>778.70465452989401</v>
      </c>
      <c r="W66" s="9">
        <v>980.99508677378003</v>
      </c>
      <c r="X66" s="9">
        <v>913.75519542273196</v>
      </c>
      <c r="Y66" s="9">
        <v>819.34388482496104</v>
      </c>
      <c r="Z66" s="9">
        <v>707.84680633978405</v>
      </c>
      <c r="AA66" s="9">
        <v>416.54196450981198</v>
      </c>
      <c r="AB66" s="9">
        <v>287.00297745195701</v>
      </c>
      <c r="AC66" s="9">
        <v>1.16394144503659E-2</v>
      </c>
      <c r="AD66" s="9">
        <v>477.28905572773101</v>
      </c>
      <c r="AE66" s="9">
        <v>1638.67330055363</v>
      </c>
      <c r="AF66" s="9">
        <v>999.23629583746299</v>
      </c>
      <c r="AG66" s="9">
        <v>645.58707213381899</v>
      </c>
      <c r="AH66" s="9">
        <v>786.50826853461103</v>
      </c>
      <c r="AI66" s="9">
        <v>561.03446150386696</v>
      </c>
      <c r="AJ66" s="9">
        <v>987.87735100964005</v>
      </c>
      <c r="AK66" s="9">
        <v>1759.69974130367</v>
      </c>
      <c r="AL66" s="9">
        <v>1733.0990802476899</v>
      </c>
      <c r="AM66" s="9">
        <v>1124.3887708496</v>
      </c>
      <c r="AN66" s="9">
        <v>287.00297745195701</v>
      </c>
      <c r="AO66" s="9">
        <v>477.30069514218201</v>
      </c>
      <c r="AP66" s="9">
        <v>2637.90959639109</v>
      </c>
      <c r="AQ66" s="9">
        <v>1432.09534066843</v>
      </c>
      <c r="AR66" s="9">
        <v>1548.9118125135101</v>
      </c>
      <c r="AS66" s="9">
        <v>3492.7988215513701</v>
      </c>
      <c r="AT66" s="9">
        <v>1411.39174830155</v>
      </c>
      <c r="AU66" s="9">
        <f t="shared" si="25"/>
        <v>-1205.8142557226599</v>
      </c>
      <c r="AV66" s="9">
        <f t="shared" si="26"/>
        <v>116.81647184508006</v>
      </c>
      <c r="AW66" s="9">
        <f t="shared" si="27"/>
        <v>1943.88700903786</v>
      </c>
      <c r="AX66" s="9">
        <v>11.2457141866903</v>
      </c>
      <c r="AY66" s="9">
        <v>-162.13583109564101</v>
      </c>
      <c r="AZ66" s="9">
        <v>-40.623275699052201</v>
      </c>
      <c r="BA66" s="9">
        <v>47.4031510614236</v>
      </c>
      <c r="BB66" s="9">
        <v>86.738169976997199</v>
      </c>
      <c r="BC66" s="9">
        <v>-216.595164917684</v>
      </c>
      <c r="BD66" s="9">
        <v>120.97835282762701</v>
      </c>
      <c r="BE66" s="9">
        <v>86.770422071053801</v>
      </c>
      <c r="BF66" s="9">
        <v>132.32369253603801</v>
      </c>
      <c r="BG66" s="9">
        <v>218.604132757055</v>
      </c>
      <c r="BH66" s="9">
        <v>202.29043224388599</v>
      </c>
      <c r="BI66" s="9">
        <v>-67.239891351048001</v>
      </c>
      <c r="BJ66" s="9">
        <v>-94.411310597771703</v>
      </c>
      <c r="BK66" s="9">
        <v>-111.497078485176</v>
      </c>
      <c r="BL66" s="10">
        <v>-291.30484182997299</v>
      </c>
      <c r="BM66" s="9" t="s">
        <v>298</v>
      </c>
      <c r="BN66" s="8" t="s">
        <v>298</v>
      </c>
      <c r="BO66" s="11">
        <v>176</v>
      </c>
      <c r="BP66" s="11">
        <v>48</v>
      </c>
      <c r="BQ66" s="8" t="s">
        <v>251</v>
      </c>
      <c r="BR66" s="9">
        <v>336.08136375358998</v>
      </c>
      <c r="BS66" s="9">
        <v>184.81894577551199</v>
      </c>
      <c r="BT66" s="5">
        <v>0.54992322011350503</v>
      </c>
      <c r="BU66" s="9">
        <v>155.11991129221099</v>
      </c>
      <c r="BV66" s="5">
        <v>0.46155463534105001</v>
      </c>
      <c r="BW66" s="9">
        <v>30.1</v>
      </c>
      <c r="BX66" s="9">
        <v>307.84283945237701</v>
      </c>
      <c r="BY66" s="9">
        <v>201.76014887855101</v>
      </c>
      <c r="BZ66" s="5">
        <v>0.65539984375619398</v>
      </c>
      <c r="CA66" s="9">
        <v>165.60624076258901</v>
      </c>
      <c r="CB66" s="5">
        <v>0.53795709868446795</v>
      </c>
      <c r="CC66" s="9">
        <v>29.7689247311828</v>
      </c>
      <c r="CD66" s="9">
        <v>359.103824134984</v>
      </c>
      <c r="CE66" s="9">
        <v>194.05241047314101</v>
      </c>
      <c r="CF66" s="5">
        <v>0.54037968250708202</v>
      </c>
      <c r="CG66" s="9">
        <v>134.66122994268301</v>
      </c>
      <c r="CH66" s="5">
        <v>0.37499246984366702</v>
      </c>
      <c r="CI66" s="9">
        <v>51.815451612903203</v>
      </c>
      <c r="CJ66" s="9">
        <v>453.46014816724698</v>
      </c>
      <c r="CK66" s="9">
        <v>281.67324526257801</v>
      </c>
      <c r="CL66" s="5">
        <v>0.62116427739244096</v>
      </c>
      <c r="CM66" s="9">
        <v>226.77212196957001</v>
      </c>
      <c r="CN66" s="5">
        <v>0.500092726750336</v>
      </c>
      <c r="CO66" s="9">
        <v>49.269331797234997</v>
      </c>
      <c r="CP66" s="9">
        <v>242.013661707328</v>
      </c>
      <c r="CQ66" s="9">
        <v>116.94498527344</v>
      </c>
      <c r="CR66" s="5">
        <v>0.483216461618036</v>
      </c>
      <c r="CS66" s="9">
        <v>87.119510802258901</v>
      </c>
      <c r="CT66" s="5">
        <v>0.35997765658210701</v>
      </c>
      <c r="CU66" s="9">
        <v>25.148387096774201</v>
      </c>
      <c r="CV66" s="9">
        <v>366.25506620325399</v>
      </c>
      <c r="CW66" s="9">
        <v>175.82386574839001</v>
      </c>
      <c r="CX66" s="5">
        <v>0.48005852197773102</v>
      </c>
      <c r="CY66" s="9">
        <v>154.300713411587</v>
      </c>
      <c r="CZ66" s="5">
        <v>0.42129304861535299</v>
      </c>
      <c r="DA66" s="9">
        <v>23.645161290322601</v>
      </c>
      <c r="DB66" s="9">
        <v>458.22602936104801</v>
      </c>
      <c r="DC66" s="9">
        <v>224.52141907964801</v>
      </c>
      <c r="DD66" s="5">
        <v>0.48997962728726102</v>
      </c>
      <c r="DE66" s="9">
        <v>196.81121217843801</v>
      </c>
      <c r="DF66" s="5">
        <v>0.42950683629402597</v>
      </c>
      <c r="DG66" s="9">
        <v>29.688172043010798</v>
      </c>
      <c r="DH66" s="9">
        <v>599.00802701899295</v>
      </c>
      <c r="DI66" s="9">
        <v>272.27558562968898</v>
      </c>
      <c r="DJ66" s="5">
        <v>0.45454413521749998</v>
      </c>
      <c r="DK66" s="9">
        <v>227.38011591102</v>
      </c>
      <c r="DL66" s="5">
        <v>0.37959443889691102</v>
      </c>
      <c r="DM66" s="9">
        <v>45.082442396313397</v>
      </c>
      <c r="DN66" s="9">
        <v>823.11441006296604</v>
      </c>
      <c r="DO66" s="9">
        <v>410.85661612644299</v>
      </c>
      <c r="DP66" s="5">
        <v>0.49914885598347603</v>
      </c>
      <c r="DQ66" s="9">
        <v>339.35447158954202</v>
      </c>
      <c r="DR66" s="5">
        <v>0.41228104798163201</v>
      </c>
      <c r="DS66" s="9">
        <v>62.889784946236603</v>
      </c>
      <c r="DT66" s="9">
        <v>1003.09724278676</v>
      </c>
      <c r="DU66" s="9">
        <v>494.06383241069301</v>
      </c>
      <c r="DV66" s="5">
        <v>0.49253832164677103</v>
      </c>
      <c r="DW66" s="9">
        <v>412.30867738640802</v>
      </c>
      <c r="DX66" s="5">
        <v>0.411035600338161</v>
      </c>
      <c r="DY66" s="9">
        <v>86.070967741935505</v>
      </c>
      <c r="DZ66" s="9">
        <v>913.19820020287705</v>
      </c>
      <c r="EA66" s="9">
        <v>436.95254066719099</v>
      </c>
      <c r="EB66" s="5">
        <v>0.47848598537548198</v>
      </c>
      <c r="EC66" s="9">
        <v>342.18282362631101</v>
      </c>
      <c r="ED66" s="5">
        <v>0.37470816691304398</v>
      </c>
      <c r="EE66" s="9">
        <v>87.802150537634404</v>
      </c>
      <c r="EF66" s="9">
        <v>821.36928134140703</v>
      </c>
      <c r="EG66" s="9">
        <v>432.45164231944801</v>
      </c>
      <c r="EH66" s="5">
        <v>0.52650087134156698</v>
      </c>
      <c r="EI66" s="9">
        <v>308.40955718256902</v>
      </c>
      <c r="EJ66" s="5">
        <v>0.37548221511144803</v>
      </c>
      <c r="EK66" s="9">
        <v>77.540322580645196</v>
      </c>
      <c r="EL66" s="9">
        <v>712.66341398170096</v>
      </c>
      <c r="EM66" s="9">
        <v>349.50811689047703</v>
      </c>
      <c r="EN66" s="5">
        <v>0.49042522744046901</v>
      </c>
      <c r="EO66" s="9">
        <v>304.39805819737899</v>
      </c>
      <c r="EP66" s="5">
        <v>0.42712738191046601</v>
      </c>
      <c r="EQ66" s="9">
        <v>50.226344086021498</v>
      </c>
      <c r="ER66" s="9">
        <v>420.86171421790601</v>
      </c>
      <c r="ES66" s="9">
        <v>171.41743946876301</v>
      </c>
      <c r="ET66" s="5">
        <v>0.40730110076016601</v>
      </c>
      <c r="EU66" s="9">
        <v>147.47008362986199</v>
      </c>
      <c r="EV66" s="5">
        <v>0.35040033019850297</v>
      </c>
      <c r="EW66" s="9">
        <v>29.569462365591399</v>
      </c>
      <c r="EX66" s="9">
        <v>282.960644566572</v>
      </c>
      <c r="EY66" s="9">
        <v>127.090035334794</v>
      </c>
      <c r="EZ66" s="5">
        <v>0.44914385719422301</v>
      </c>
      <c r="FA66" s="9">
        <v>64.722569265779597</v>
      </c>
      <c r="FB66" s="5">
        <v>0.22873346703361899</v>
      </c>
      <c r="FC66" s="9">
        <v>22.208172043010801</v>
      </c>
      <c r="FD66" s="8">
        <v>643.92420320596796</v>
      </c>
      <c r="FE66" s="8">
        <v>386.57909465406402</v>
      </c>
      <c r="FF66" s="5">
        <v>0.60034875646755503</v>
      </c>
      <c r="FG66" s="8">
        <v>320.72615205480002</v>
      </c>
      <c r="FH66" s="5">
        <v>0.49808059777528202</v>
      </c>
      <c r="FI66" s="8">
        <v>59.868924731182801</v>
      </c>
      <c r="FJ66" s="8">
        <v>812.56397230223104</v>
      </c>
      <c r="FK66" s="8">
        <v>475.72565573571899</v>
      </c>
      <c r="FL66" s="5">
        <v>0.58546240290207496</v>
      </c>
      <c r="FM66" s="8">
        <v>361.43335191225299</v>
      </c>
      <c r="FN66" s="5">
        <v>0.44480602664207097</v>
      </c>
      <c r="FO66" s="8">
        <v>101.084783410138</v>
      </c>
      <c r="FP66" s="8">
        <v>608.26872791058304</v>
      </c>
      <c r="FQ66" s="8">
        <v>292.76885102183002</v>
      </c>
      <c r="FR66" s="5">
        <v>0.48131498067884898</v>
      </c>
      <c r="FS66" s="8">
        <v>241.42022421384601</v>
      </c>
      <c r="FT66" s="5">
        <v>0.39689731386180199</v>
      </c>
      <c r="FU66" s="8">
        <v>48.793548387096799</v>
      </c>
      <c r="FV66" s="8">
        <v>1057.2340563800401</v>
      </c>
      <c r="FW66" s="8">
        <v>496.79700470933602</v>
      </c>
      <c r="FX66" s="5">
        <v>0.46990257427987597</v>
      </c>
      <c r="FY66" s="8">
        <v>424.19132808945801</v>
      </c>
      <c r="FZ66" s="5">
        <v>0.40122745340032401</v>
      </c>
      <c r="GA66" s="8">
        <v>74.770614439324106</v>
      </c>
      <c r="GB66" s="8">
        <v>1826.2116528497199</v>
      </c>
      <c r="GC66" s="8">
        <v>904.92044853713605</v>
      </c>
      <c r="GD66" s="5">
        <v>0.49551783722606701</v>
      </c>
      <c r="GE66" s="8">
        <v>751.663148975951</v>
      </c>
      <c r="GF66" s="5">
        <v>0.41159695142839198</v>
      </c>
      <c r="GG66" s="8">
        <v>148.96075268817199</v>
      </c>
      <c r="GH66" s="8">
        <v>1734.5674815442801</v>
      </c>
      <c r="GI66" s="8">
        <v>869.40418298663803</v>
      </c>
      <c r="GJ66" s="5">
        <v>0.50122246164364204</v>
      </c>
      <c r="GK66" s="8">
        <v>650.59238080888099</v>
      </c>
      <c r="GL66" s="5">
        <v>0.375074701751966</v>
      </c>
      <c r="GM66" s="8">
        <v>165.34247311828</v>
      </c>
      <c r="GN66" s="8">
        <v>1133.52512819961</v>
      </c>
      <c r="GO66" s="8">
        <v>520.925556359241</v>
      </c>
      <c r="GP66" s="5">
        <v>0.45956242468716502</v>
      </c>
      <c r="GQ66" s="8">
        <v>451.868141827241</v>
      </c>
      <c r="GR66" s="5">
        <v>0.39863972186037799</v>
      </c>
      <c r="GS66" s="8">
        <v>79.795806451612904</v>
      </c>
      <c r="GT66" s="8">
        <v>282.960644566572</v>
      </c>
      <c r="GU66" s="8">
        <v>127.090035334794</v>
      </c>
      <c r="GV66" s="5">
        <v>0.44914385719422301</v>
      </c>
      <c r="GW66" s="8">
        <v>64.722569265779597</v>
      </c>
      <c r="GX66" s="5">
        <v>0.22873346703361899</v>
      </c>
      <c r="GY66" s="8">
        <v>22.208172043010801</v>
      </c>
      <c r="GZ66" s="4"/>
    </row>
    <row r="67" spans="1:208" s="12" customFormat="1" x14ac:dyDescent="0.25">
      <c r="A67" s="8" t="s">
        <v>220</v>
      </c>
      <c r="B67" s="8" t="s">
        <v>333</v>
      </c>
      <c r="C67" s="8" t="s">
        <v>334</v>
      </c>
      <c r="D67" s="34" t="s">
        <v>254</v>
      </c>
      <c r="E67" s="8"/>
      <c r="F67" s="9"/>
      <c r="G67" s="9"/>
      <c r="H67" s="9"/>
      <c r="I67" s="9"/>
      <c r="J67" s="9"/>
      <c r="K67" s="9"/>
      <c r="L67" s="9"/>
      <c r="M67" s="9">
        <v>46.306825409508598</v>
      </c>
      <c r="N67" s="9">
        <v>667.51981388269405</v>
      </c>
      <c r="O67" s="9">
        <v>1211.7148780986699</v>
      </c>
      <c r="P67" s="9">
        <v>1196.3508695171499</v>
      </c>
      <c r="Q67" s="9">
        <v>1063.51852185348</v>
      </c>
      <c r="R67" s="9">
        <v>1263.7436790322299</v>
      </c>
      <c r="S67" s="9">
        <v>1133.85389027719</v>
      </c>
      <c r="T67" s="9">
        <v>949.27026937883795</v>
      </c>
      <c r="U67" s="9">
        <v>953.15067865915398</v>
      </c>
      <c r="V67" s="9">
        <v>1107.9409027745</v>
      </c>
      <c r="W67" s="9">
        <v>1174.36955779806</v>
      </c>
      <c r="X67" s="9">
        <v>652.26147802234902</v>
      </c>
      <c r="Y67" s="9">
        <v>553.441807058481</v>
      </c>
      <c r="Z67" s="9">
        <v>596.22711675209302</v>
      </c>
      <c r="AA67" s="9">
        <v>281.301157687939</v>
      </c>
      <c r="AB67" s="9">
        <v>339.74355327675602</v>
      </c>
      <c r="AC67" s="9">
        <v>0</v>
      </c>
      <c r="AD67" s="9">
        <v>0</v>
      </c>
      <c r="AE67" s="9">
        <v>0</v>
      </c>
      <c r="AF67" s="9">
        <v>46.306825409508598</v>
      </c>
      <c r="AG67" s="9">
        <v>1879.2346919813599</v>
      </c>
      <c r="AH67" s="9">
        <v>2259.8693913706302</v>
      </c>
      <c r="AI67" s="9">
        <v>2397.5975693094201</v>
      </c>
      <c r="AJ67" s="9">
        <v>1902.42094803799</v>
      </c>
      <c r="AK67" s="9">
        <v>2282.3104605725698</v>
      </c>
      <c r="AL67" s="9">
        <v>1205.70328508083</v>
      </c>
      <c r="AM67" s="9">
        <v>877.52827444003196</v>
      </c>
      <c r="AN67" s="9">
        <v>339.74355327675602</v>
      </c>
      <c r="AO67" s="9"/>
      <c r="AP67" s="9">
        <v>46.306825409508598</v>
      </c>
      <c r="AQ67" s="9">
        <v>4139.1040833520001</v>
      </c>
      <c r="AR67" s="9">
        <v>4300.0185173474101</v>
      </c>
      <c r="AS67" s="9">
        <v>3488.0137456533998</v>
      </c>
      <c r="AT67" s="9">
        <v>1217.2718277167901</v>
      </c>
      <c r="AU67" s="9">
        <f t="shared" si="25"/>
        <v>4092.7972579424913</v>
      </c>
      <c r="AV67" s="9">
        <f t="shared" si="26"/>
        <v>160.91443399541004</v>
      </c>
      <c r="AW67" s="9">
        <f t="shared" si="27"/>
        <v>-812.00477169401029</v>
      </c>
      <c r="AX67" s="9">
        <v>46.306825409508598</v>
      </c>
      <c r="AY67" s="9">
        <v>621.21298847318599</v>
      </c>
      <c r="AZ67" s="9">
        <v>544.19506421597498</v>
      </c>
      <c r="BA67" s="9">
        <v>-15.364008581515501</v>
      </c>
      <c r="BB67" s="9">
        <v>-132.83234766367599</v>
      </c>
      <c r="BC67" s="9">
        <v>200.22515717875501</v>
      </c>
      <c r="BD67" s="9">
        <v>-129.88978875504699</v>
      </c>
      <c r="BE67" s="9">
        <v>-184.58362089834799</v>
      </c>
      <c r="BF67" s="9">
        <v>3.8804092803161399</v>
      </c>
      <c r="BG67" s="9">
        <v>154.79022411534899</v>
      </c>
      <c r="BH67" s="9">
        <v>66.428655023561305</v>
      </c>
      <c r="BI67" s="9">
        <v>-522.10807977571505</v>
      </c>
      <c r="BJ67" s="9">
        <v>-98.819670963868006</v>
      </c>
      <c r="BK67" s="9">
        <v>42.785309693612398</v>
      </c>
      <c r="BL67" s="10">
        <v>-314.92595906415397</v>
      </c>
      <c r="BM67" s="9" t="s">
        <v>255</v>
      </c>
      <c r="BN67" s="8" t="s">
        <v>255</v>
      </c>
      <c r="BO67" s="11">
        <v>185</v>
      </c>
      <c r="BP67" s="11">
        <v>49</v>
      </c>
      <c r="BQ67" s="8" t="s">
        <v>251</v>
      </c>
      <c r="BR67" s="9">
        <v>667.51981388269405</v>
      </c>
      <c r="BS67" s="9">
        <v>-139.36902758408101</v>
      </c>
      <c r="BT67" s="5">
        <v>-0.208786353132242</v>
      </c>
      <c r="BU67" s="9">
        <v>-271.82180928075098</v>
      </c>
      <c r="BV67" s="5">
        <v>-0.40721159676096103</v>
      </c>
      <c r="BW67" s="9">
        <v>83.466666666666697</v>
      </c>
      <c r="BX67" s="9">
        <v>1211.7148780986699</v>
      </c>
      <c r="BY67" s="9">
        <v>-33.504528420693902</v>
      </c>
      <c r="BZ67" s="5">
        <v>-2.7650505103367799E-2</v>
      </c>
      <c r="CA67" s="9">
        <v>-238.50211032907001</v>
      </c>
      <c r="CB67" s="5">
        <v>-0.196830223545088</v>
      </c>
      <c r="CC67" s="9">
        <v>152.629032258065</v>
      </c>
      <c r="CD67" s="9">
        <v>1196.3508695171499</v>
      </c>
      <c r="CE67" s="9">
        <v>-2.89158369756337</v>
      </c>
      <c r="CF67" s="5">
        <v>-2.4170030475510998E-3</v>
      </c>
      <c r="CG67" s="9">
        <v>-207.715687556631</v>
      </c>
      <c r="CH67" s="5">
        <v>-0.17362438800288099</v>
      </c>
      <c r="CI67" s="9">
        <v>143.79327956989201</v>
      </c>
      <c r="CJ67" s="9">
        <v>1063.51852185348</v>
      </c>
      <c r="CK67" s="9">
        <v>-39.901721363412499</v>
      </c>
      <c r="CL67" s="5">
        <v>-3.7518595627157099E-2</v>
      </c>
      <c r="CM67" s="9">
        <v>-276.524037592865</v>
      </c>
      <c r="CN67" s="5">
        <v>-0.26000867113338499</v>
      </c>
      <c r="CO67" s="9">
        <v>147.01267281106001</v>
      </c>
      <c r="CP67" s="9">
        <v>1263.7436790322299</v>
      </c>
      <c r="CQ67" s="9">
        <v>186.171392627708</v>
      </c>
      <c r="CR67" s="5">
        <v>0.14731736800478101</v>
      </c>
      <c r="CS67" s="9">
        <v>11.8139540981136</v>
      </c>
      <c r="CT67" s="5">
        <v>9.3483783888522708E-3</v>
      </c>
      <c r="CU67" s="9">
        <v>145.814516129032</v>
      </c>
      <c r="CV67" s="9">
        <v>1133.85389027719</v>
      </c>
      <c r="CW67" s="9">
        <v>318.415903057766</v>
      </c>
      <c r="CX67" s="5">
        <v>0.28082622089864201</v>
      </c>
      <c r="CY67" s="9">
        <v>161.490890035766</v>
      </c>
      <c r="CZ67" s="5">
        <v>0.14242654315565101</v>
      </c>
      <c r="DA67" s="9">
        <v>129.92258064516099</v>
      </c>
      <c r="DB67" s="9">
        <v>949.27026937883795</v>
      </c>
      <c r="DC67" s="9">
        <v>133.16447620538199</v>
      </c>
      <c r="DD67" s="5">
        <v>0.14028088785769999</v>
      </c>
      <c r="DE67" s="9">
        <v>-21.341355530744199</v>
      </c>
      <c r="DF67" s="5">
        <v>-2.24818539241823E-2</v>
      </c>
      <c r="DG67" s="9">
        <v>108.709677419355</v>
      </c>
      <c r="DH67" s="9">
        <v>953.15067865915398</v>
      </c>
      <c r="DI67" s="9">
        <v>234.461536445083</v>
      </c>
      <c r="DJ67" s="5">
        <v>0.24598580444270601</v>
      </c>
      <c r="DK67" s="9">
        <v>78.117764093167295</v>
      </c>
      <c r="DL67" s="5">
        <v>8.1957413284392405E-2</v>
      </c>
      <c r="DM67" s="9">
        <v>99.806451612903203</v>
      </c>
      <c r="DN67" s="9">
        <v>1108.0906631795599</v>
      </c>
      <c r="DO67" s="9">
        <v>480.64173695686901</v>
      </c>
      <c r="DP67" s="5">
        <v>0.43375668880533202</v>
      </c>
      <c r="DQ67" s="9">
        <v>325.95849222081699</v>
      </c>
      <c r="DR67" s="5">
        <v>0.29416229470385602</v>
      </c>
      <c r="DS67" s="9">
        <v>99.073118279569897</v>
      </c>
      <c r="DT67" s="9">
        <v>1174.78967158655</v>
      </c>
      <c r="DU67" s="9">
        <v>691.62135491000004</v>
      </c>
      <c r="DV67" s="5">
        <v>0.58871930153758201</v>
      </c>
      <c r="DW67" s="9">
        <v>588.25847837694403</v>
      </c>
      <c r="DX67" s="5">
        <v>0.50073514655819396</v>
      </c>
      <c r="DY67" s="9">
        <v>95.612903225806406</v>
      </c>
      <c r="DZ67" s="9">
        <v>652.26147802234902</v>
      </c>
      <c r="EA67" s="9">
        <v>23.357957323885199</v>
      </c>
      <c r="EB67" s="5">
        <v>3.5810726389524601E-2</v>
      </c>
      <c r="EC67" s="9">
        <v>-87.550158554005506</v>
      </c>
      <c r="ED67" s="5">
        <v>-0.13422555448078399</v>
      </c>
      <c r="EE67" s="9">
        <v>100.477419354839</v>
      </c>
      <c r="EF67" s="9">
        <v>553.441807058481</v>
      </c>
      <c r="EG67" s="9">
        <v>-53.240776738705001</v>
      </c>
      <c r="EH67" s="5">
        <v>-9.6199412584454802E-2</v>
      </c>
      <c r="EI67" s="9">
        <v>-144.17379604329199</v>
      </c>
      <c r="EJ67" s="5">
        <v>-0.26050398470901498</v>
      </c>
      <c r="EK67" s="9">
        <v>93.516129032258107</v>
      </c>
      <c r="EL67" s="9">
        <v>596.22711675209302</v>
      </c>
      <c r="EM67" s="9">
        <v>23.787958753290201</v>
      </c>
      <c r="EN67" s="5">
        <v>3.9897478804509098E-2</v>
      </c>
      <c r="EO67" s="9">
        <v>-58.761472011425802</v>
      </c>
      <c r="EP67" s="5">
        <v>-9.8555517453692607E-2</v>
      </c>
      <c r="EQ67" s="9">
        <v>83.253763440860197</v>
      </c>
      <c r="ER67" s="9">
        <v>281.301157687939</v>
      </c>
      <c r="ES67" s="9">
        <v>-208.481598551422</v>
      </c>
      <c r="ET67" s="5">
        <v>-0.74113309829567398</v>
      </c>
      <c r="EU67" s="9">
        <v>-283.31874078004103</v>
      </c>
      <c r="EV67" s="5">
        <v>-1.0071723241691799</v>
      </c>
      <c r="EW67" s="9">
        <v>73.178494623655894</v>
      </c>
      <c r="EX67" s="9">
        <v>339.74355327675602</v>
      </c>
      <c r="EY67" s="9">
        <v>157.166844066544</v>
      </c>
      <c r="EZ67" s="5">
        <v>0.462604345397292</v>
      </c>
      <c r="FA67" s="9">
        <v>130.861609357947</v>
      </c>
      <c r="FB67" s="5">
        <v>0.38517760851034299</v>
      </c>
      <c r="FC67" s="9">
        <v>26</v>
      </c>
      <c r="FD67" s="8">
        <v>1879.2346919813599</v>
      </c>
      <c r="FE67" s="8">
        <v>-172.873556004775</v>
      </c>
      <c r="FF67" s="5">
        <v>-9.1991466921306206E-2</v>
      </c>
      <c r="FG67" s="8">
        <v>-510.32391960982102</v>
      </c>
      <c r="FH67" s="5">
        <v>-0.27155943948212402</v>
      </c>
      <c r="FI67" s="8">
        <v>236.09569892473101</v>
      </c>
      <c r="FJ67" s="8">
        <v>2259.8693913706302</v>
      </c>
      <c r="FK67" s="8">
        <v>-42.793305060975896</v>
      </c>
      <c r="FL67" s="5">
        <v>-1.8936185084139402E-2</v>
      </c>
      <c r="FM67" s="8">
        <v>-484.239725149496</v>
      </c>
      <c r="FN67" s="5">
        <v>-0.21427774852767001</v>
      </c>
      <c r="FO67" s="8">
        <v>290.80595238095202</v>
      </c>
      <c r="FP67" s="8">
        <v>2397.5975693094201</v>
      </c>
      <c r="FQ67" s="8">
        <v>504.58729568547301</v>
      </c>
      <c r="FR67" s="5">
        <v>0.210455375057295</v>
      </c>
      <c r="FS67" s="8">
        <v>173.30484413387899</v>
      </c>
      <c r="FT67" s="5">
        <v>7.2282707637127103E-2</v>
      </c>
      <c r="FU67" s="8">
        <v>275.73709677419401</v>
      </c>
      <c r="FV67" s="8">
        <v>1902.42094803799</v>
      </c>
      <c r="FW67" s="8">
        <v>367.62601265046499</v>
      </c>
      <c r="FX67" s="5">
        <v>0.19324115045600501</v>
      </c>
      <c r="FY67" s="8">
        <v>56.7764085624231</v>
      </c>
      <c r="FZ67" s="5">
        <v>2.9844293199661101E-2</v>
      </c>
      <c r="GA67" s="8">
        <v>208.51612903225799</v>
      </c>
      <c r="GB67" s="8">
        <v>2282.8803347661101</v>
      </c>
      <c r="GC67" s="8">
        <v>1172.2630918668699</v>
      </c>
      <c r="GD67" s="5">
        <v>0.51350176967859895</v>
      </c>
      <c r="GE67" s="8">
        <v>914.21697059776102</v>
      </c>
      <c r="GF67" s="5">
        <v>0.40046644437516099</v>
      </c>
      <c r="GG67" s="8">
        <v>194.686021505376</v>
      </c>
      <c r="GH67" s="8">
        <v>1205.70328508083</v>
      </c>
      <c r="GI67" s="8">
        <v>-29.882819414819799</v>
      </c>
      <c r="GJ67" s="5">
        <v>-2.4784555026584699E-2</v>
      </c>
      <c r="GK67" s="8">
        <v>-231.72395459729799</v>
      </c>
      <c r="GL67" s="5">
        <v>-0.192189867494442</v>
      </c>
      <c r="GM67" s="8">
        <v>193.99354838709701</v>
      </c>
      <c r="GN67" s="8">
        <v>877.52827444003196</v>
      </c>
      <c r="GO67" s="8">
        <v>-184.69363979813201</v>
      </c>
      <c r="GP67" s="5">
        <v>-0.21047030070454201</v>
      </c>
      <c r="GQ67" s="8">
        <v>-342.08021279146698</v>
      </c>
      <c r="GR67" s="5">
        <v>-0.38982243963564001</v>
      </c>
      <c r="GS67" s="8">
        <v>156.43225806451599</v>
      </c>
      <c r="GT67" s="8">
        <v>339.74355327675602</v>
      </c>
      <c r="GU67" s="8">
        <v>157.166844066544</v>
      </c>
      <c r="GV67" s="5">
        <v>0.462604345397292</v>
      </c>
      <c r="GW67" s="8">
        <v>130.861609357947</v>
      </c>
      <c r="GX67" s="5">
        <v>0.38517760851034299</v>
      </c>
      <c r="GY67" s="8">
        <v>26</v>
      </c>
      <c r="GZ67" s="4"/>
    </row>
    <row r="68" spans="1:208" s="12" customFormat="1" x14ac:dyDescent="0.25">
      <c r="A68" s="8" t="s">
        <v>220</v>
      </c>
      <c r="B68" s="8" t="s">
        <v>335</v>
      </c>
      <c r="C68" s="8" t="s">
        <v>336</v>
      </c>
      <c r="D68" s="34" t="s">
        <v>254</v>
      </c>
      <c r="E68" s="8"/>
      <c r="F68" s="9">
        <v>403.07776974235497</v>
      </c>
      <c r="G68" s="9">
        <v>383.41156012052602</v>
      </c>
      <c r="H68" s="9">
        <v>357.416835408216</v>
      </c>
      <c r="I68" s="9">
        <v>364.48392539490902</v>
      </c>
      <c r="J68" s="9">
        <v>143.22421063341</v>
      </c>
      <c r="K68" s="9">
        <v>192.44405215575401</v>
      </c>
      <c r="L68" s="9">
        <v>215.42219971277399</v>
      </c>
      <c r="M68" s="9">
        <v>360.48831165151</v>
      </c>
      <c r="N68" s="9">
        <v>348.347008802076</v>
      </c>
      <c r="O68" s="9">
        <v>138.51225374379899</v>
      </c>
      <c r="P68" s="9">
        <v>144.97641473760899</v>
      </c>
      <c r="Q68" s="9">
        <v>131.97433035502701</v>
      </c>
      <c r="R68" s="9">
        <v>320.29603415693902</v>
      </c>
      <c r="S68" s="9">
        <v>638.84493842750499</v>
      </c>
      <c r="T68" s="9">
        <v>742.59366910349797</v>
      </c>
      <c r="U68" s="9">
        <v>654.92041447507404</v>
      </c>
      <c r="V68" s="9">
        <v>1220.51356396706</v>
      </c>
      <c r="W68" s="9">
        <v>871.26919883044798</v>
      </c>
      <c r="X68" s="9">
        <v>808.94314352488004</v>
      </c>
      <c r="Y68" s="9">
        <v>586.74447225287599</v>
      </c>
      <c r="Z68" s="9">
        <v>611.93540114882398</v>
      </c>
      <c r="AA68" s="9">
        <v>307.30208564508399</v>
      </c>
      <c r="AB68" s="9">
        <v>199.58128896977601</v>
      </c>
      <c r="AC68" s="9">
        <v>786.48932986288105</v>
      </c>
      <c r="AD68" s="9">
        <v>721.90076080312497</v>
      </c>
      <c r="AE68" s="9">
        <v>335.66826278916398</v>
      </c>
      <c r="AF68" s="9">
        <v>575.91051136428496</v>
      </c>
      <c r="AG68" s="9">
        <v>486.85926254587599</v>
      </c>
      <c r="AH68" s="9">
        <v>276.95074509263497</v>
      </c>
      <c r="AI68" s="9">
        <v>959.14097258444497</v>
      </c>
      <c r="AJ68" s="9">
        <v>1397.5140835785701</v>
      </c>
      <c r="AK68" s="9">
        <v>2091.7827627975098</v>
      </c>
      <c r="AL68" s="9">
        <v>1395.6876157777599</v>
      </c>
      <c r="AM68" s="9">
        <v>919.23748679390803</v>
      </c>
      <c r="AN68" s="9">
        <v>199.58128896977601</v>
      </c>
      <c r="AO68" s="9">
        <v>1508.3900906660101</v>
      </c>
      <c r="AP68" s="9">
        <v>911.57877415344899</v>
      </c>
      <c r="AQ68" s="9">
        <v>763.81000763851102</v>
      </c>
      <c r="AR68" s="9">
        <v>2356.6550561630202</v>
      </c>
      <c r="AS68" s="9">
        <v>3487.4703785752599</v>
      </c>
      <c r="AT68" s="9">
        <v>1118.8187757636799</v>
      </c>
      <c r="AU68" s="9">
        <f t="shared" si="25"/>
        <v>-147.76876651493797</v>
      </c>
      <c r="AV68" s="9">
        <f t="shared" si="26"/>
        <v>1592.8450485245091</v>
      </c>
      <c r="AW68" s="9">
        <f t="shared" si="27"/>
        <v>1130.8153224122398</v>
      </c>
      <c r="AX68" s="9">
        <v>145.06611193873599</v>
      </c>
      <c r="AY68" s="9">
        <v>-12.141302849433901</v>
      </c>
      <c r="AZ68" s="9">
        <v>-209.83475505827701</v>
      </c>
      <c r="BA68" s="9">
        <v>6.4641609938093696</v>
      </c>
      <c r="BB68" s="9">
        <v>-13.0020843825817</v>
      </c>
      <c r="BC68" s="9">
        <v>188.32170380191201</v>
      </c>
      <c r="BD68" s="9">
        <v>318.54890427056603</v>
      </c>
      <c r="BE68" s="9">
        <v>103.74873067599199</v>
      </c>
      <c r="BF68" s="9">
        <v>-87.673254628423905</v>
      </c>
      <c r="BG68" s="9">
        <v>565.59314949198597</v>
      </c>
      <c r="BH68" s="9">
        <v>-349.24436513661198</v>
      </c>
      <c r="BI68" s="9">
        <v>-62.326055305567898</v>
      </c>
      <c r="BJ68" s="9">
        <v>-222.19867127200399</v>
      </c>
      <c r="BK68" s="9">
        <v>25.190928895948101</v>
      </c>
      <c r="BL68" s="10">
        <v>-304.63331550373999</v>
      </c>
      <c r="BM68" s="9" t="s">
        <v>294</v>
      </c>
      <c r="BN68" s="8" t="s">
        <v>294</v>
      </c>
      <c r="BO68" s="11">
        <v>186</v>
      </c>
      <c r="BP68" s="11">
        <v>50</v>
      </c>
      <c r="BQ68" s="8" t="s">
        <v>251</v>
      </c>
      <c r="BR68" s="9">
        <v>348.347008802076</v>
      </c>
      <c r="BS68" s="9">
        <v>246.32942953850201</v>
      </c>
      <c r="BT68" s="5">
        <v>0.70713806438470395</v>
      </c>
      <c r="BU68" s="9">
        <v>203.45826608055799</v>
      </c>
      <c r="BV68" s="5">
        <v>0.58406778568366702</v>
      </c>
      <c r="BW68" s="9">
        <v>32.694623655914</v>
      </c>
      <c r="BX68" s="9">
        <v>138.51225374379899</v>
      </c>
      <c r="BY68" s="9">
        <v>80.973920831001195</v>
      </c>
      <c r="BZ68" s="5">
        <v>0.58459752579562796</v>
      </c>
      <c r="CA68" s="9">
        <v>59.8389190748752</v>
      </c>
      <c r="CB68" s="5">
        <v>0.43201173511736302</v>
      </c>
      <c r="CC68" s="9">
        <v>15.6451612903226</v>
      </c>
      <c r="CD68" s="9">
        <v>144.97641473760899</v>
      </c>
      <c r="CE68" s="9">
        <v>82.460695456836305</v>
      </c>
      <c r="CF68" s="5">
        <v>0.56878696859817601</v>
      </c>
      <c r="CG68" s="9">
        <v>60.416998344727901</v>
      </c>
      <c r="CH68" s="5">
        <v>0.41673673924186899</v>
      </c>
      <c r="CI68" s="9">
        <v>18</v>
      </c>
      <c r="CJ68" s="9">
        <v>131.97433035502701</v>
      </c>
      <c r="CK68" s="9">
        <v>81.786580599572801</v>
      </c>
      <c r="CL68" s="5">
        <v>0.61971582185381902</v>
      </c>
      <c r="CM68" s="9">
        <v>67.592649142271</v>
      </c>
      <c r="CN68" s="5">
        <v>0.51216512302383799</v>
      </c>
      <c r="CO68" s="9">
        <v>10.419354838709699</v>
      </c>
      <c r="CP68" s="9">
        <v>320.29603415693902</v>
      </c>
      <c r="CQ68" s="9">
        <v>113.110687237915</v>
      </c>
      <c r="CR68" s="5">
        <v>0.35314420153729598</v>
      </c>
      <c r="CS68" s="9">
        <v>57.672193654422699</v>
      </c>
      <c r="CT68" s="5">
        <v>0.18005903134649601</v>
      </c>
      <c r="CU68" s="9">
        <v>41.110752688171999</v>
      </c>
      <c r="CV68" s="9">
        <v>638.84493842750499</v>
      </c>
      <c r="CW68" s="9">
        <v>332.45984853883198</v>
      </c>
      <c r="CX68" s="5">
        <v>0.52040773674621299</v>
      </c>
      <c r="CY68" s="9">
        <v>266.408508962501</v>
      </c>
      <c r="CZ68" s="5">
        <v>0.41701591878970901</v>
      </c>
      <c r="DA68" s="9">
        <v>59.136559139785</v>
      </c>
      <c r="DB68" s="9">
        <v>742.59366910349797</v>
      </c>
      <c r="DC68" s="9">
        <v>406.86443864245302</v>
      </c>
      <c r="DD68" s="5">
        <v>0.54789645477808002</v>
      </c>
      <c r="DE68" s="9">
        <v>317.03873190535302</v>
      </c>
      <c r="DF68" s="5">
        <v>0.42693433178349199</v>
      </c>
      <c r="DG68" s="9">
        <v>79.6989247311828</v>
      </c>
      <c r="DH68" s="9">
        <v>654.92041447507404</v>
      </c>
      <c r="DI68" s="9">
        <v>210.637638325658</v>
      </c>
      <c r="DJ68" s="5">
        <v>0.32162325936119501</v>
      </c>
      <c r="DK68" s="9">
        <v>104.79783836422899</v>
      </c>
      <c r="DL68" s="5">
        <v>0.16001614249301699</v>
      </c>
      <c r="DM68" s="9">
        <v>94.760322580645195</v>
      </c>
      <c r="DN68" s="9">
        <v>1220.61456800778</v>
      </c>
      <c r="DO68" s="9">
        <v>702.14274334610695</v>
      </c>
      <c r="DP68" s="5">
        <v>0.57523706643293904</v>
      </c>
      <c r="DQ68" s="9">
        <v>515.04353973463105</v>
      </c>
      <c r="DR68" s="5">
        <v>0.42195427879847103</v>
      </c>
      <c r="DS68" s="9">
        <v>89.587999999999994</v>
      </c>
      <c r="DT68" s="9">
        <v>871.30548041611701</v>
      </c>
      <c r="DU68" s="9">
        <v>367.47643359535698</v>
      </c>
      <c r="DV68" s="5">
        <v>0.42175384162608298</v>
      </c>
      <c r="DW68" s="9">
        <v>291.14521582361402</v>
      </c>
      <c r="DX68" s="5">
        <v>0.33414826644332501</v>
      </c>
      <c r="DY68" s="9">
        <v>91.627688172042994</v>
      </c>
      <c r="DZ68" s="9">
        <v>808.94101521563096</v>
      </c>
      <c r="EA68" s="9">
        <v>389.28589893075502</v>
      </c>
      <c r="EB68" s="5">
        <v>0.48122902858002198</v>
      </c>
      <c r="EC68" s="9">
        <v>333.56606584667702</v>
      </c>
      <c r="ED68" s="5">
        <v>0.412349058302801</v>
      </c>
      <c r="EE68" s="9">
        <v>89.385591397849495</v>
      </c>
      <c r="EF68" s="9">
        <v>586.74359147204598</v>
      </c>
      <c r="EG68" s="9">
        <v>262.900662315999</v>
      </c>
      <c r="EH68" s="5">
        <v>0.44806737753440601</v>
      </c>
      <c r="EI68" s="9">
        <v>183.78869737901999</v>
      </c>
      <c r="EJ68" s="5">
        <v>0.31323511675333898</v>
      </c>
      <c r="EK68" s="9">
        <v>68.990783410138206</v>
      </c>
      <c r="EL68" s="9">
        <v>611.93540114882398</v>
      </c>
      <c r="EM68" s="9">
        <v>311.99994711592899</v>
      </c>
      <c r="EN68" s="5">
        <v>0.50985765250742499</v>
      </c>
      <c r="EO68" s="9">
        <v>241.736908291183</v>
      </c>
      <c r="EP68" s="5">
        <v>0.395036645759267</v>
      </c>
      <c r="EQ68" s="9">
        <v>64.070967741935505</v>
      </c>
      <c r="ER68" s="9">
        <v>307.29871571070203</v>
      </c>
      <c r="ES68" s="9">
        <v>135.46449681895899</v>
      </c>
      <c r="ET68" s="5">
        <v>0.440823504600936</v>
      </c>
      <c r="EU68" s="9">
        <v>92.656556448371404</v>
      </c>
      <c r="EV68" s="5">
        <v>0.30151950434963798</v>
      </c>
      <c r="EW68" s="9">
        <v>39.902150537634398</v>
      </c>
      <c r="EX68" s="9">
        <v>199.58128896977601</v>
      </c>
      <c r="EY68" s="9">
        <v>71.883534272530397</v>
      </c>
      <c r="EZ68" s="5">
        <v>0.36017171070288101</v>
      </c>
      <c r="FA68" s="9">
        <v>47.571159644632999</v>
      </c>
      <c r="FB68" s="5">
        <v>0.238354807157483</v>
      </c>
      <c r="FC68" s="9">
        <v>24.677419354838701</v>
      </c>
      <c r="FD68" s="8">
        <v>486.85926254587599</v>
      </c>
      <c r="FE68" s="8">
        <v>327.30335036950299</v>
      </c>
      <c r="FF68" s="5">
        <v>0.67227508142286097</v>
      </c>
      <c r="FG68" s="8">
        <v>263.297185155433</v>
      </c>
      <c r="FH68" s="5">
        <v>0.54080759145590396</v>
      </c>
      <c r="FI68" s="8">
        <v>48.339784946236598</v>
      </c>
      <c r="FJ68" s="8">
        <v>276.95074509263497</v>
      </c>
      <c r="FK68" s="8">
        <v>164.24727605640899</v>
      </c>
      <c r="FL68" s="5">
        <v>0.59305590964007404</v>
      </c>
      <c r="FM68" s="8">
        <v>128.009647486999</v>
      </c>
      <c r="FN68" s="5">
        <v>0.46221087957059598</v>
      </c>
      <c r="FO68" s="8">
        <v>28.419354838709701</v>
      </c>
      <c r="FP68" s="8">
        <v>959.14097258444497</v>
      </c>
      <c r="FQ68" s="8">
        <v>445.570535776746</v>
      </c>
      <c r="FR68" s="5">
        <v>0.46455166499262202</v>
      </c>
      <c r="FS68" s="8">
        <v>324.08070261692399</v>
      </c>
      <c r="FT68" s="5">
        <v>0.33788641282175103</v>
      </c>
      <c r="FU68" s="8">
        <v>100.24731182795701</v>
      </c>
      <c r="FV68" s="8">
        <v>1397.5140835785701</v>
      </c>
      <c r="FW68" s="8">
        <v>617.50207696811106</v>
      </c>
      <c r="FX68" s="5">
        <v>0.44185749841382099</v>
      </c>
      <c r="FY68" s="8">
        <v>421.83657026958298</v>
      </c>
      <c r="FZ68" s="5">
        <v>0.30184781336113498</v>
      </c>
      <c r="GA68" s="8">
        <v>174.45924731182799</v>
      </c>
      <c r="GB68" s="8">
        <v>2091.9200484239</v>
      </c>
      <c r="GC68" s="8">
        <v>1069.61917694146</v>
      </c>
      <c r="GD68" s="5">
        <v>0.51130977866354799</v>
      </c>
      <c r="GE68" s="8">
        <v>806.18875555824502</v>
      </c>
      <c r="GF68" s="5">
        <v>0.38538220242482302</v>
      </c>
      <c r="GG68" s="8">
        <v>181.215688172043</v>
      </c>
      <c r="GH68" s="8">
        <v>1395.6846066876799</v>
      </c>
      <c r="GI68" s="8">
        <v>652.18656124675397</v>
      </c>
      <c r="GJ68" s="5">
        <v>0.46728792316092199</v>
      </c>
      <c r="GK68" s="8">
        <v>517.35476322569696</v>
      </c>
      <c r="GL68" s="5">
        <v>0.37068171472745098</v>
      </c>
      <c r="GM68" s="8">
        <v>158.37637480798799</v>
      </c>
      <c r="GN68" s="8">
        <v>919.23411685952601</v>
      </c>
      <c r="GO68" s="8">
        <v>447.46444393488798</v>
      </c>
      <c r="GP68" s="5">
        <v>0.48677963070344499</v>
      </c>
      <c r="GQ68" s="8">
        <v>334.39346473955402</v>
      </c>
      <c r="GR68" s="5">
        <v>0.36377399250799902</v>
      </c>
      <c r="GS68" s="8">
        <v>103.97311827957</v>
      </c>
      <c r="GT68" s="8">
        <v>199.58128896977601</v>
      </c>
      <c r="GU68" s="8">
        <v>71.883534272530397</v>
      </c>
      <c r="GV68" s="5">
        <v>0.36017171070288101</v>
      </c>
      <c r="GW68" s="8">
        <v>47.571159644632999</v>
      </c>
      <c r="GX68" s="5">
        <v>0.238354807157483</v>
      </c>
      <c r="GY68" s="8">
        <v>24.677419354838701</v>
      </c>
      <c r="GZ68" s="4"/>
    </row>
    <row r="69" spans="1:208" s="12" customFormat="1" x14ac:dyDescent="0.25">
      <c r="A69" s="8" t="s">
        <v>220</v>
      </c>
      <c r="B69" s="8" t="s">
        <v>337</v>
      </c>
      <c r="C69" s="8" t="s">
        <v>337</v>
      </c>
      <c r="D69" s="34" t="s">
        <v>279</v>
      </c>
      <c r="E69" s="8"/>
      <c r="F69" s="9">
        <v>66.845208458083405</v>
      </c>
      <c r="G69" s="9">
        <v>104.90983676659</v>
      </c>
      <c r="H69" s="9">
        <v>59.948723076107498</v>
      </c>
      <c r="I69" s="9">
        <v>4.9169962920147903</v>
      </c>
      <c r="J69" s="9">
        <v>42.574544546885697</v>
      </c>
      <c r="K69" s="9">
        <v>11.002225191348799</v>
      </c>
      <c r="L69" s="9">
        <v>12.707338908894799</v>
      </c>
      <c r="M69" s="9">
        <v>8.2602465095627498</v>
      </c>
      <c r="N69" s="9">
        <v>12.4693500694818</v>
      </c>
      <c r="O69" s="9">
        <v>13.0351346998709</v>
      </c>
      <c r="P69" s="9">
        <v>98.057208495296393</v>
      </c>
      <c r="Q69" s="9">
        <v>299.64754529355997</v>
      </c>
      <c r="R69" s="9">
        <v>328.24504854268599</v>
      </c>
      <c r="S69" s="9">
        <v>585.90955411418304</v>
      </c>
      <c r="T69" s="9">
        <v>264.50986596382103</v>
      </c>
      <c r="U69" s="9">
        <v>583.125770576219</v>
      </c>
      <c r="V69" s="9">
        <v>658.95330286683702</v>
      </c>
      <c r="W69" s="9">
        <v>864.17883783478601</v>
      </c>
      <c r="X69" s="9">
        <v>883.60685231063405</v>
      </c>
      <c r="Y69" s="9">
        <v>1005.31436842918</v>
      </c>
      <c r="Z69" s="9">
        <v>802.11445226557703</v>
      </c>
      <c r="AA69" s="9">
        <v>1315.0957707068801</v>
      </c>
      <c r="AB69" s="9">
        <v>791.62958938820702</v>
      </c>
      <c r="AC69" s="9">
        <v>171.75504522467301</v>
      </c>
      <c r="AD69" s="9">
        <v>64.865719368122299</v>
      </c>
      <c r="AE69" s="9">
        <v>53.576769738234603</v>
      </c>
      <c r="AF69" s="9">
        <v>20.967585418457599</v>
      </c>
      <c r="AG69" s="9">
        <v>25.5044847693527</v>
      </c>
      <c r="AH69" s="9">
        <v>397.70475378885601</v>
      </c>
      <c r="AI69" s="9">
        <v>914.15460265686897</v>
      </c>
      <c r="AJ69" s="9">
        <v>847.63563654003997</v>
      </c>
      <c r="AK69" s="9">
        <v>1523.1321407016201</v>
      </c>
      <c r="AL69" s="9">
        <v>1888.92122073981</v>
      </c>
      <c r="AM69" s="9">
        <v>2117.2102229724501</v>
      </c>
      <c r="AN69" s="9">
        <v>791.62958938820702</v>
      </c>
      <c r="AO69" s="9">
        <v>236.62076459279501</v>
      </c>
      <c r="AP69" s="9">
        <v>74.544355156692106</v>
      </c>
      <c r="AQ69" s="9">
        <v>423.20923855820899</v>
      </c>
      <c r="AR69" s="9">
        <v>1761.7902391969101</v>
      </c>
      <c r="AS69" s="9">
        <v>3412.0533614414398</v>
      </c>
      <c r="AT69" s="9">
        <v>2908.8398123606598</v>
      </c>
      <c r="AU69" s="9">
        <f t="shared" si="25"/>
        <v>348.66488340151687</v>
      </c>
      <c r="AV69" s="9">
        <f t="shared" si="26"/>
        <v>1338.581000638701</v>
      </c>
      <c r="AW69" s="9">
        <f t="shared" si="27"/>
        <v>1650.2631222445298</v>
      </c>
      <c r="AX69" s="9">
        <v>-4.4470923993320897</v>
      </c>
      <c r="AY69" s="9">
        <v>4.2091035599190096</v>
      </c>
      <c r="AZ69" s="9">
        <v>0.56578463038917304</v>
      </c>
      <c r="BA69" s="9">
        <v>85.022073795425499</v>
      </c>
      <c r="BB69" s="9">
        <v>201.590336798263</v>
      </c>
      <c r="BC69" s="9">
        <v>28.597503249126099</v>
      </c>
      <c r="BD69" s="9">
        <v>257.66450557149699</v>
      </c>
      <c r="BE69" s="9">
        <v>-321.39968815036201</v>
      </c>
      <c r="BF69" s="9">
        <v>318.615904612397</v>
      </c>
      <c r="BG69" s="9">
        <v>75.827532290618805</v>
      </c>
      <c r="BH69" s="9">
        <v>205.22553496794899</v>
      </c>
      <c r="BI69" s="9">
        <v>19.428014475847601</v>
      </c>
      <c r="BJ69" s="9">
        <v>121.70751611854401</v>
      </c>
      <c r="BK69" s="9">
        <v>-203.19991616360099</v>
      </c>
      <c r="BL69" s="10">
        <v>512.9813184413</v>
      </c>
      <c r="BM69" s="9" t="s">
        <v>224</v>
      </c>
      <c r="BN69" s="8" t="s">
        <v>224</v>
      </c>
      <c r="BO69" s="11">
        <v>12</v>
      </c>
      <c r="BP69" s="11">
        <v>51</v>
      </c>
      <c r="BQ69" s="8" t="s">
        <v>251</v>
      </c>
      <c r="BR69" s="9">
        <v>12.4693500694818</v>
      </c>
      <c r="BS69" s="9">
        <v>6.97731530437889</v>
      </c>
      <c r="BT69" s="5">
        <v>0.55955725563079595</v>
      </c>
      <c r="BU69" s="9">
        <v>-0.41975061309643402</v>
      </c>
      <c r="BV69" s="5">
        <v>-3.3662589530127698E-2</v>
      </c>
      <c r="BW69" s="9">
        <v>5.2666666666666702</v>
      </c>
      <c r="BX69" s="9">
        <v>13.0351346998709</v>
      </c>
      <c r="BY69" s="9">
        <v>-5.5023952117217796</v>
      </c>
      <c r="BZ69" s="5">
        <v>-0.42212031854003501</v>
      </c>
      <c r="CA69" s="9">
        <v>-26.4481554455325</v>
      </c>
      <c r="CB69" s="5">
        <v>-2.0289898075080401</v>
      </c>
      <c r="CC69" s="9">
        <v>15.8709677419355</v>
      </c>
      <c r="CD69" s="9">
        <v>98.057208495296393</v>
      </c>
      <c r="CE69" s="9">
        <v>48.319634077180197</v>
      </c>
      <c r="CF69" s="5">
        <v>0.49276983118990197</v>
      </c>
      <c r="CG69" s="9">
        <v>-16.6219557781831</v>
      </c>
      <c r="CH69" s="5">
        <v>-0.16951283881368501</v>
      </c>
      <c r="CI69" s="9">
        <v>51.003225806451603</v>
      </c>
      <c r="CJ69" s="9">
        <v>299.64754529355997</v>
      </c>
      <c r="CK69" s="9">
        <v>208.48102848704099</v>
      </c>
      <c r="CL69" s="5">
        <v>0.69575416772660603</v>
      </c>
      <c r="CM69" s="9">
        <v>111.575726767961</v>
      </c>
      <c r="CN69" s="5">
        <v>0.37235655195724099</v>
      </c>
      <c r="CO69" s="9">
        <v>77.345529953917094</v>
      </c>
      <c r="CP69" s="9">
        <v>328.24504854268599</v>
      </c>
      <c r="CQ69" s="9">
        <v>110.350574251499</v>
      </c>
      <c r="CR69" s="5">
        <v>0.33618351515559503</v>
      </c>
      <c r="CS69" s="9">
        <v>-15.998123803571</v>
      </c>
      <c r="CT69" s="5">
        <v>-4.8738355306799201E-2</v>
      </c>
      <c r="CU69" s="9">
        <v>121.843827956989</v>
      </c>
      <c r="CV69" s="9">
        <v>585.90955411418304</v>
      </c>
      <c r="CW69" s="9">
        <v>261.37113182488099</v>
      </c>
      <c r="CX69" s="5">
        <v>0.44609467449295898</v>
      </c>
      <c r="CY69" s="9">
        <v>71.591505295037095</v>
      </c>
      <c r="CZ69" s="5">
        <v>0.12218866340774</v>
      </c>
      <c r="DA69" s="9">
        <v>180.540161290323</v>
      </c>
      <c r="DB69" s="9">
        <v>264.50986596382103</v>
      </c>
      <c r="DC69" s="9">
        <v>-140.17979985420001</v>
      </c>
      <c r="DD69" s="5">
        <v>-0.52996057195603197</v>
      </c>
      <c r="DE69" s="9">
        <v>-361.65143654578497</v>
      </c>
      <c r="DF69" s="5">
        <v>-1.3672512185055901</v>
      </c>
      <c r="DG69" s="9">
        <v>213.695494623656</v>
      </c>
      <c r="DH69" s="9">
        <v>583.125770576219</v>
      </c>
      <c r="DI69" s="9">
        <v>110.654901036011</v>
      </c>
      <c r="DJ69" s="5">
        <v>0.189761637402282</v>
      </c>
      <c r="DK69" s="9">
        <v>-177.05982374499001</v>
      </c>
      <c r="DL69" s="5">
        <v>-0.30363916787630202</v>
      </c>
      <c r="DM69" s="9">
        <v>225.853594470046</v>
      </c>
      <c r="DN69" s="9">
        <v>658.96176024860597</v>
      </c>
      <c r="DO69" s="9">
        <v>201.12970412158501</v>
      </c>
      <c r="DP69" s="5">
        <v>0.30522211796585103</v>
      </c>
      <c r="DQ69" s="9">
        <v>-49.896351166017197</v>
      </c>
      <c r="DR69" s="5">
        <v>-7.5719645927849993E-2</v>
      </c>
      <c r="DS69" s="9">
        <v>237.452817204301</v>
      </c>
      <c r="DT69" s="9">
        <v>864.18032158833</v>
      </c>
      <c r="DU69" s="9">
        <v>402.886744165827</v>
      </c>
      <c r="DV69" s="5">
        <v>0.46620680210044202</v>
      </c>
      <c r="DW69" s="9">
        <v>160.347673244493</v>
      </c>
      <c r="DX69" s="5">
        <v>0.185548859698378</v>
      </c>
      <c r="DY69" s="9">
        <v>243.69580645161301</v>
      </c>
      <c r="DZ69" s="9">
        <v>883.60587154191899</v>
      </c>
      <c r="EA69" s="9">
        <v>445.55159411031798</v>
      </c>
      <c r="EB69" s="5">
        <v>0.50424245521684496</v>
      </c>
      <c r="EC69" s="9">
        <v>173.184536843373</v>
      </c>
      <c r="ED69" s="5">
        <v>0.19599749438192399</v>
      </c>
      <c r="EE69" s="9">
        <v>254.50848387096801</v>
      </c>
      <c r="EF69" s="9">
        <v>1005.31214467096</v>
      </c>
      <c r="EG69" s="9">
        <v>601.69523823750899</v>
      </c>
      <c r="EH69" s="5">
        <v>0.59851583553130505</v>
      </c>
      <c r="EI69" s="9">
        <v>303.60519814201899</v>
      </c>
      <c r="EJ69" s="5">
        <v>0.302000925534814</v>
      </c>
      <c r="EK69" s="9">
        <v>280.446129032258</v>
      </c>
      <c r="EL69" s="9">
        <v>802.11317636515003</v>
      </c>
      <c r="EM69" s="9">
        <v>405.02377246008302</v>
      </c>
      <c r="EN69" s="5">
        <v>0.50494591585627102</v>
      </c>
      <c r="EO69" s="9">
        <v>96.614102780101305</v>
      </c>
      <c r="EP69" s="5">
        <v>0.120449464772437</v>
      </c>
      <c r="EQ69" s="9">
        <v>291.813548387097</v>
      </c>
      <c r="ER69" s="9">
        <v>1315.0948207277199</v>
      </c>
      <c r="ES69" s="9">
        <v>923.18995360338204</v>
      </c>
      <c r="ET69" s="5">
        <v>0.70199497333015803</v>
      </c>
      <c r="EU69" s="9">
        <v>642.80919719707697</v>
      </c>
      <c r="EV69" s="5">
        <v>0.48879304143360103</v>
      </c>
      <c r="EW69" s="9">
        <v>286.67967741935502</v>
      </c>
      <c r="EX69" s="9">
        <v>791.628107082317</v>
      </c>
      <c r="EY69" s="9">
        <v>519.69750365748996</v>
      </c>
      <c r="EZ69" s="5">
        <v>0.65649198027205602</v>
      </c>
      <c r="FA69" s="9">
        <v>298.77899990301</v>
      </c>
      <c r="FB69" s="5">
        <v>0.37742343561323499</v>
      </c>
      <c r="FC69" s="9">
        <v>225.787096774194</v>
      </c>
      <c r="FD69" s="8">
        <v>25.5044847693527</v>
      </c>
      <c r="FE69" s="8">
        <v>1.4749200926571</v>
      </c>
      <c r="FF69" s="5">
        <v>5.7829832909599997E-2</v>
      </c>
      <c r="FG69" s="8">
        <v>-26.867906058629</v>
      </c>
      <c r="FH69" s="5">
        <v>-1.0534580996874201</v>
      </c>
      <c r="FI69" s="8">
        <v>21.137634408602199</v>
      </c>
      <c r="FJ69" s="8">
        <v>397.70475378885601</v>
      </c>
      <c r="FK69" s="8">
        <v>256.800662564221</v>
      </c>
      <c r="FL69" s="5">
        <v>0.64570679660660601</v>
      </c>
      <c r="FM69" s="8">
        <v>94.953770989778107</v>
      </c>
      <c r="FN69" s="5">
        <v>0.23875442796489599</v>
      </c>
      <c r="FO69" s="8">
        <v>128.34875576036899</v>
      </c>
      <c r="FP69" s="8">
        <v>914.15460265686897</v>
      </c>
      <c r="FQ69" s="8">
        <v>371.721706076381</v>
      </c>
      <c r="FR69" s="5">
        <v>0.406628927969099</v>
      </c>
      <c r="FS69" s="8">
        <v>55.593381491466097</v>
      </c>
      <c r="FT69" s="5">
        <v>6.0813981934665501E-2</v>
      </c>
      <c r="FU69" s="8">
        <v>302.383989247312</v>
      </c>
      <c r="FV69" s="8">
        <v>847.63563654003997</v>
      </c>
      <c r="FW69" s="8">
        <v>-29.524898818189602</v>
      </c>
      <c r="FX69" s="5">
        <v>-3.4832064091485301E-2</v>
      </c>
      <c r="FY69" s="8">
        <v>-538.71126029077595</v>
      </c>
      <c r="FZ69" s="5">
        <v>-0.63554579003985601</v>
      </c>
      <c r="GA69" s="8">
        <v>439.54908909370198</v>
      </c>
      <c r="GB69" s="8">
        <v>1523.14208183694</v>
      </c>
      <c r="GC69" s="8">
        <v>604.016448287412</v>
      </c>
      <c r="GD69" s="5">
        <v>0.39655949073310198</v>
      </c>
      <c r="GE69" s="8">
        <v>110.451322078475</v>
      </c>
      <c r="GF69" s="5">
        <v>7.2515442515559095E-2</v>
      </c>
      <c r="GG69" s="8">
        <v>481.14862365591398</v>
      </c>
      <c r="GH69" s="8">
        <v>1888.91801621288</v>
      </c>
      <c r="GI69" s="8">
        <v>1047.2468323478299</v>
      </c>
      <c r="GJ69" s="5">
        <v>0.55441624430448699</v>
      </c>
      <c r="GK69" s="8">
        <v>476.78973498539199</v>
      </c>
      <c r="GL69" s="5">
        <v>0.25241420267742198</v>
      </c>
      <c r="GM69" s="8">
        <v>534.95461290322601</v>
      </c>
      <c r="GN69" s="8">
        <v>2117.2079970928598</v>
      </c>
      <c r="GO69" s="8">
        <v>1328.2137260634699</v>
      </c>
      <c r="GP69" s="5">
        <v>0.62734210709917704</v>
      </c>
      <c r="GQ69" s="8">
        <v>739.42329997717798</v>
      </c>
      <c r="GR69" s="5">
        <v>0.34924452438894898</v>
      </c>
      <c r="GS69" s="8">
        <v>578.49322580645196</v>
      </c>
      <c r="GT69" s="8">
        <v>791.628107082317</v>
      </c>
      <c r="GU69" s="8">
        <v>519.69750365748996</v>
      </c>
      <c r="GV69" s="5">
        <v>0.65649198027205602</v>
      </c>
      <c r="GW69" s="8">
        <v>298.77899990301</v>
      </c>
      <c r="GX69" s="5">
        <v>0.37742343561323499</v>
      </c>
      <c r="GY69" s="8">
        <v>225.787096774194</v>
      </c>
      <c r="GZ69" s="4"/>
    </row>
    <row r="70" spans="1:208" s="12" customFormat="1" x14ac:dyDescent="0.25">
      <c r="A70" s="8" t="s">
        <v>220</v>
      </c>
      <c r="B70" s="8" t="s">
        <v>338</v>
      </c>
      <c r="C70" s="8" t="s">
        <v>339</v>
      </c>
      <c r="D70" s="34" t="s">
        <v>223</v>
      </c>
      <c r="E70" s="8"/>
      <c r="F70" s="9">
        <v>804.37215457936998</v>
      </c>
      <c r="G70" s="9">
        <v>818.29660667988503</v>
      </c>
      <c r="H70" s="9">
        <v>889.45285114743206</v>
      </c>
      <c r="I70" s="9">
        <v>1073.58270938281</v>
      </c>
      <c r="J70" s="9">
        <v>863.97429829030398</v>
      </c>
      <c r="K70" s="9">
        <v>1073.5483287647901</v>
      </c>
      <c r="L70" s="9">
        <v>1119.0602488743</v>
      </c>
      <c r="M70" s="9">
        <v>861.07275993417102</v>
      </c>
      <c r="N70" s="9">
        <v>690.00750786652998</v>
      </c>
      <c r="O70" s="9">
        <v>698.217669045055</v>
      </c>
      <c r="P70" s="9">
        <v>624.77542386283403</v>
      </c>
      <c r="Q70" s="9">
        <v>796.16804099076205</v>
      </c>
      <c r="R70" s="9">
        <v>820.60419276183302</v>
      </c>
      <c r="S70" s="9">
        <v>870.86791816436801</v>
      </c>
      <c r="T70" s="9">
        <v>967.77966120445603</v>
      </c>
      <c r="U70" s="9">
        <v>926.18268415502496</v>
      </c>
      <c r="V70" s="9">
        <v>902.06626337454395</v>
      </c>
      <c r="W70" s="9">
        <v>939.94440860107704</v>
      </c>
      <c r="X70" s="9">
        <v>872.69700325172005</v>
      </c>
      <c r="Y70" s="9">
        <v>674.38947038815297</v>
      </c>
      <c r="Z70" s="9">
        <v>937.50341426311104</v>
      </c>
      <c r="AA70" s="9">
        <v>906.44901554369096</v>
      </c>
      <c r="AB70" s="9">
        <v>469.97608999321</v>
      </c>
      <c r="AC70" s="9">
        <v>1622.66876125926</v>
      </c>
      <c r="AD70" s="9">
        <v>1963.03556053024</v>
      </c>
      <c r="AE70" s="9">
        <v>1937.52262705509</v>
      </c>
      <c r="AF70" s="9">
        <v>1980.1330088084701</v>
      </c>
      <c r="AG70" s="9">
        <v>1388.2251769115901</v>
      </c>
      <c r="AH70" s="9">
        <v>1420.9434648536001</v>
      </c>
      <c r="AI70" s="9">
        <v>1691.4721109262</v>
      </c>
      <c r="AJ70" s="9">
        <v>1893.96234535948</v>
      </c>
      <c r="AK70" s="9">
        <v>1842.01067197562</v>
      </c>
      <c r="AL70" s="9">
        <v>1547.0864736398701</v>
      </c>
      <c r="AM70" s="9">
        <v>1843.9524298068</v>
      </c>
      <c r="AN70" s="9">
        <v>469.97608999321</v>
      </c>
      <c r="AO70" s="9">
        <v>3585.7043217895002</v>
      </c>
      <c r="AP70" s="9">
        <v>3917.6556358635598</v>
      </c>
      <c r="AQ70" s="9">
        <v>2809.1686417651799</v>
      </c>
      <c r="AR70" s="9">
        <v>3585.43445628568</v>
      </c>
      <c r="AS70" s="9">
        <v>3389.0971456154898</v>
      </c>
      <c r="AT70" s="9">
        <v>2313.9285198000098</v>
      </c>
      <c r="AU70" s="9">
        <f t="shared" si="25"/>
        <v>-1108.4869940983799</v>
      </c>
      <c r="AV70" s="9">
        <f t="shared" si="26"/>
        <v>776.26581452050004</v>
      </c>
      <c r="AW70" s="9">
        <f t="shared" si="27"/>
        <v>-196.33731067019016</v>
      </c>
      <c r="AX70" s="9">
        <v>-257.98748894012903</v>
      </c>
      <c r="AY70" s="9">
        <v>-171.06525206764101</v>
      </c>
      <c r="AZ70" s="9">
        <v>8.2101611785250306</v>
      </c>
      <c r="BA70" s="9">
        <v>-73.442245182221498</v>
      </c>
      <c r="BB70" s="9">
        <v>171.39261712792899</v>
      </c>
      <c r="BC70" s="9">
        <v>24.436151771070499</v>
      </c>
      <c r="BD70" s="9">
        <v>50.263725402534902</v>
      </c>
      <c r="BE70" s="9">
        <v>96.911743040088695</v>
      </c>
      <c r="BF70" s="9">
        <v>-41.596977049430997</v>
      </c>
      <c r="BG70" s="9">
        <v>-24.116420780481601</v>
      </c>
      <c r="BH70" s="9">
        <v>37.878145226533398</v>
      </c>
      <c r="BI70" s="9">
        <v>-67.247405349357194</v>
      </c>
      <c r="BJ70" s="9">
        <v>-198.30753286356699</v>
      </c>
      <c r="BK70" s="9">
        <v>263.11394387495801</v>
      </c>
      <c r="BL70" s="10">
        <v>-31.054398719420501</v>
      </c>
      <c r="BM70" s="9" t="s">
        <v>255</v>
      </c>
      <c r="BN70" s="8" t="s">
        <v>255</v>
      </c>
      <c r="BO70" s="11">
        <v>81</v>
      </c>
      <c r="BP70" s="11">
        <v>52</v>
      </c>
      <c r="BQ70" s="8" t="s">
        <v>251</v>
      </c>
      <c r="BR70" s="9">
        <v>690.00750786652998</v>
      </c>
      <c r="BS70" s="9">
        <v>160.80388407665299</v>
      </c>
      <c r="BT70" s="5">
        <v>0.23304657158564901</v>
      </c>
      <c r="BU70" s="9">
        <v>5.3287497838812303</v>
      </c>
      <c r="BV70" s="5">
        <v>7.7227417428507002E-3</v>
      </c>
      <c r="BW70" s="9">
        <v>122.298279569892</v>
      </c>
      <c r="BX70" s="9">
        <v>698.217669045055</v>
      </c>
      <c r="BY70" s="9">
        <v>297.70035273462503</v>
      </c>
      <c r="BZ70" s="5">
        <v>0.42637184066365202</v>
      </c>
      <c r="CA70" s="9">
        <v>168.54090574301</v>
      </c>
      <c r="CB70" s="5">
        <v>0.24138733981556401</v>
      </c>
      <c r="CC70" s="9">
        <v>117.84317204301099</v>
      </c>
      <c r="CD70" s="9">
        <v>624.77542386283403</v>
      </c>
      <c r="CE70" s="9">
        <v>321.010518340337</v>
      </c>
      <c r="CF70" s="5">
        <v>0.51380144941618699</v>
      </c>
      <c r="CG70" s="9">
        <v>212.71302737660599</v>
      </c>
      <c r="CH70" s="5">
        <v>0.340463179651744</v>
      </c>
      <c r="CI70" s="9">
        <v>101.773924731183</v>
      </c>
      <c r="CJ70" s="9">
        <v>796.16804099076205</v>
      </c>
      <c r="CK70" s="9">
        <v>-368.05282061464402</v>
      </c>
      <c r="CL70" s="5">
        <v>-0.462280324837749</v>
      </c>
      <c r="CM70" s="9">
        <v>-496.53169909222203</v>
      </c>
      <c r="CN70" s="5">
        <v>-0.623651884436773</v>
      </c>
      <c r="CO70" s="9">
        <v>112.87168202765</v>
      </c>
      <c r="CP70" s="9">
        <v>820.60419276183302</v>
      </c>
      <c r="CQ70" s="9">
        <v>742.00483771217398</v>
      </c>
      <c r="CR70" s="5">
        <v>0.90421770234304599</v>
      </c>
      <c r="CS70" s="9">
        <v>608.23041639092503</v>
      </c>
      <c r="CT70" s="5">
        <v>0.74119828018896605</v>
      </c>
      <c r="CU70" s="9">
        <v>126.747548387097</v>
      </c>
      <c r="CV70" s="9">
        <v>870.86791816436801</v>
      </c>
      <c r="CW70" s="9">
        <v>403.67266648150002</v>
      </c>
      <c r="CX70" s="5">
        <v>0.46352915070332201</v>
      </c>
      <c r="CY70" s="9">
        <v>263.47339472705801</v>
      </c>
      <c r="CZ70" s="5">
        <v>0.30254116523480701</v>
      </c>
      <c r="DA70" s="9">
        <v>138.84741935483899</v>
      </c>
      <c r="DB70" s="9">
        <v>967.77966120445603</v>
      </c>
      <c r="DC70" s="9">
        <v>398.23050225613599</v>
      </c>
      <c r="DD70" s="5">
        <v>0.41148881116236302</v>
      </c>
      <c r="DE70" s="9">
        <v>257.87940288731699</v>
      </c>
      <c r="DF70" s="5">
        <v>0.26646499531347001</v>
      </c>
      <c r="DG70" s="9">
        <v>145.910967741935</v>
      </c>
      <c r="DH70" s="9">
        <v>926.18268415502496</v>
      </c>
      <c r="DI70" s="9">
        <v>375.72569618280102</v>
      </c>
      <c r="DJ70" s="5">
        <v>0.40567125968845202</v>
      </c>
      <c r="DK70" s="9">
        <v>227.49518633095201</v>
      </c>
      <c r="DL70" s="5">
        <v>0.24562668922978301</v>
      </c>
      <c r="DM70" s="9">
        <v>150.61301843318</v>
      </c>
      <c r="DN70" s="9">
        <v>902.32750507691003</v>
      </c>
      <c r="DO70" s="9">
        <v>320.28103014996299</v>
      </c>
      <c r="DP70" s="5">
        <v>0.35494986947412599</v>
      </c>
      <c r="DQ70" s="9">
        <v>173.218119901168</v>
      </c>
      <c r="DR70" s="5">
        <v>0.19196812568226401</v>
      </c>
      <c r="DS70" s="9">
        <v>137.98193548387101</v>
      </c>
      <c r="DT70" s="9">
        <v>940.10609606028299</v>
      </c>
      <c r="DU70" s="9">
        <v>393.53071832658702</v>
      </c>
      <c r="DV70" s="5">
        <v>0.41860245346324498</v>
      </c>
      <c r="DW70" s="9">
        <v>260.68321105707099</v>
      </c>
      <c r="DX70" s="5">
        <v>0.277291267602157</v>
      </c>
      <c r="DY70" s="9">
        <v>143.104731182796</v>
      </c>
      <c r="DZ70" s="9">
        <v>872.68244759830304</v>
      </c>
      <c r="EA70" s="9">
        <v>354.76478786154701</v>
      </c>
      <c r="EB70" s="5">
        <v>0.40652219926949301</v>
      </c>
      <c r="EC70" s="9">
        <v>232.19585335764199</v>
      </c>
      <c r="ED70" s="5">
        <v>0.26607141463273998</v>
      </c>
      <c r="EE70" s="9">
        <v>129.81129032258099</v>
      </c>
      <c r="EF70" s="9">
        <v>674.31965752023905</v>
      </c>
      <c r="EG70" s="9">
        <v>191.77181040134701</v>
      </c>
      <c r="EH70" s="5">
        <v>0.28439302971913</v>
      </c>
      <c r="EI70" s="9">
        <v>56.543264662065198</v>
      </c>
      <c r="EJ70" s="5">
        <v>8.3852315487878401E-2</v>
      </c>
      <c r="EK70" s="9">
        <v>129.712903225806</v>
      </c>
      <c r="EL70" s="9">
        <v>937.50324036724601</v>
      </c>
      <c r="EM70" s="9">
        <v>556.45090407489204</v>
      </c>
      <c r="EN70" s="5">
        <v>0.593545579487186</v>
      </c>
      <c r="EO70" s="9">
        <v>419.150455644776</v>
      </c>
      <c r="EP70" s="5">
        <v>0.44709227402839002</v>
      </c>
      <c r="EQ70" s="9">
        <v>133.73737634408599</v>
      </c>
      <c r="ER70" s="9">
        <v>906.43085855463505</v>
      </c>
      <c r="ES70" s="9">
        <v>463.24482307811599</v>
      </c>
      <c r="ET70" s="5">
        <v>0.51106470913489299</v>
      </c>
      <c r="EU70" s="9">
        <v>320.87170409906503</v>
      </c>
      <c r="EV70" s="5">
        <v>0.35399468262887301</v>
      </c>
      <c r="EW70" s="9">
        <v>148.395376344086</v>
      </c>
      <c r="EX70" s="9">
        <v>469.94617636973697</v>
      </c>
      <c r="EY70" s="9">
        <v>200.43179305823901</v>
      </c>
      <c r="EZ70" s="5">
        <v>0.42649946554846901</v>
      </c>
      <c r="FA70" s="9">
        <v>118.620480992075</v>
      </c>
      <c r="FB70" s="5">
        <v>0.25241290802363903</v>
      </c>
      <c r="FC70" s="9">
        <v>87.286989247311794</v>
      </c>
      <c r="FD70" s="8">
        <v>1388.2251769115901</v>
      </c>
      <c r="FE70" s="8">
        <v>458.504236811277</v>
      </c>
      <c r="FF70" s="5">
        <v>0.33028088269607803</v>
      </c>
      <c r="FG70" s="8">
        <v>173.86965552689099</v>
      </c>
      <c r="FH70" s="5">
        <v>0.125246003615712</v>
      </c>
      <c r="FI70" s="8">
        <v>240.14145161290301</v>
      </c>
      <c r="FJ70" s="8">
        <v>1420.9434648536001</v>
      </c>
      <c r="FK70" s="8">
        <v>-47.042302274306898</v>
      </c>
      <c r="FL70" s="5">
        <v>-3.3106385607786198E-2</v>
      </c>
      <c r="FM70" s="8">
        <v>-283.81867171561601</v>
      </c>
      <c r="FN70" s="5">
        <v>-0.199739594667729</v>
      </c>
      <c r="FO70" s="8">
        <v>214.645606758833</v>
      </c>
      <c r="FP70" s="8">
        <v>1691.4721109262</v>
      </c>
      <c r="FQ70" s="8">
        <v>1145.6775041936701</v>
      </c>
      <c r="FR70" s="5">
        <v>0.67732568381889202</v>
      </c>
      <c r="FS70" s="8">
        <v>871.70381111798304</v>
      </c>
      <c r="FT70" s="5">
        <v>0.51535216305793197</v>
      </c>
      <c r="FU70" s="8">
        <v>265.59496774193502</v>
      </c>
      <c r="FV70" s="8">
        <v>1893.96234535948</v>
      </c>
      <c r="FW70" s="8">
        <v>773.95619843893701</v>
      </c>
      <c r="FX70" s="5">
        <v>0.40864392068578198</v>
      </c>
      <c r="FY70" s="8">
        <v>485.37458921826902</v>
      </c>
      <c r="FZ70" s="5">
        <v>0.25627467748105798</v>
      </c>
      <c r="GA70" s="8">
        <v>296.523986175115</v>
      </c>
      <c r="GB70" s="8">
        <v>1842.43360113719</v>
      </c>
      <c r="GC70" s="8">
        <v>713.81174847654995</v>
      </c>
      <c r="GD70" s="5">
        <v>0.38742875077613098</v>
      </c>
      <c r="GE70" s="8">
        <v>433.90133095823899</v>
      </c>
      <c r="GF70" s="5">
        <v>0.23550446034550401</v>
      </c>
      <c r="GG70" s="8">
        <v>281.08666666666699</v>
      </c>
      <c r="GH70" s="8">
        <v>1547.0021051185399</v>
      </c>
      <c r="GI70" s="8">
        <v>546.53659826289402</v>
      </c>
      <c r="GJ70" s="5">
        <v>0.35328755950271601</v>
      </c>
      <c r="GK70" s="8">
        <v>288.73911801970797</v>
      </c>
      <c r="GL70" s="5">
        <v>0.18664429548244399</v>
      </c>
      <c r="GM70" s="8">
        <v>259.52419354838702</v>
      </c>
      <c r="GN70" s="8">
        <v>1843.9340989218799</v>
      </c>
      <c r="GO70" s="8">
        <v>1019.69572715301</v>
      </c>
      <c r="GP70" s="5">
        <v>0.55300009243779802</v>
      </c>
      <c r="GQ70" s="8">
        <v>740.02215974384103</v>
      </c>
      <c r="GR70" s="5">
        <v>0.40132787835341899</v>
      </c>
      <c r="GS70" s="8">
        <v>282.13275268817199</v>
      </c>
      <c r="GT70" s="8">
        <v>469.94617636973697</v>
      </c>
      <c r="GU70" s="8">
        <v>200.43179305823901</v>
      </c>
      <c r="GV70" s="5">
        <v>0.42649946554846901</v>
      </c>
      <c r="GW70" s="8">
        <v>118.620480992075</v>
      </c>
      <c r="GX70" s="5">
        <v>0.25241290802363903</v>
      </c>
      <c r="GY70" s="8">
        <v>87.286989247311794</v>
      </c>
      <c r="GZ70" s="4"/>
    </row>
    <row r="71" spans="1:208" s="12" customFormat="1" x14ac:dyDescent="0.25">
      <c r="A71" s="8" t="s">
        <v>220</v>
      </c>
      <c r="B71" s="8" t="s">
        <v>340</v>
      </c>
      <c r="C71" s="8" t="s">
        <v>341</v>
      </c>
      <c r="D71" s="34" t="s">
        <v>279</v>
      </c>
      <c r="E71" s="8"/>
      <c r="F71" s="9">
        <v>125.90834648246199</v>
      </c>
      <c r="G71" s="9">
        <v>255.59861662593099</v>
      </c>
      <c r="H71" s="9">
        <v>243.26093022007299</v>
      </c>
      <c r="I71" s="9">
        <v>305.24980379541603</v>
      </c>
      <c r="J71" s="9">
        <v>458.18393594671699</v>
      </c>
      <c r="K71" s="9">
        <v>759.51149194275604</v>
      </c>
      <c r="L71" s="9">
        <v>523.41759199728801</v>
      </c>
      <c r="M71" s="9">
        <v>531.22594360279095</v>
      </c>
      <c r="N71" s="9">
        <v>619.73118425474604</v>
      </c>
      <c r="O71" s="9">
        <v>559.77062999655902</v>
      </c>
      <c r="P71" s="9">
        <v>563.38408651967404</v>
      </c>
      <c r="Q71" s="9">
        <v>536.23416549023398</v>
      </c>
      <c r="R71" s="9">
        <v>654.87556542382197</v>
      </c>
      <c r="S71" s="9">
        <v>576.56163976745495</v>
      </c>
      <c r="T71" s="9">
        <v>640.229743630332</v>
      </c>
      <c r="U71" s="9">
        <v>772.44762453409999</v>
      </c>
      <c r="V71" s="9">
        <v>852.47547289394197</v>
      </c>
      <c r="W71" s="9">
        <v>802.28386977905905</v>
      </c>
      <c r="X71" s="9">
        <v>826.05257854230501</v>
      </c>
      <c r="Y71" s="9">
        <v>871.10598731040898</v>
      </c>
      <c r="Z71" s="9">
        <v>868.10380289404497</v>
      </c>
      <c r="AA71" s="9">
        <v>805.25327128986305</v>
      </c>
      <c r="AB71" s="9">
        <v>534.12107938218503</v>
      </c>
      <c r="AC71" s="9">
        <v>381.50696310839299</v>
      </c>
      <c r="AD71" s="9">
        <v>548.51073401548899</v>
      </c>
      <c r="AE71" s="9">
        <v>1217.69542788947</v>
      </c>
      <c r="AF71" s="9">
        <v>1054.64353560008</v>
      </c>
      <c r="AG71" s="9">
        <v>1179.5018142512999</v>
      </c>
      <c r="AH71" s="9">
        <v>1099.6182520099101</v>
      </c>
      <c r="AI71" s="9">
        <v>1231.4372051912801</v>
      </c>
      <c r="AJ71" s="9">
        <v>1412.6773681644299</v>
      </c>
      <c r="AK71" s="9">
        <v>1654.759342673</v>
      </c>
      <c r="AL71" s="9">
        <v>1697.1585658527099</v>
      </c>
      <c r="AM71" s="9">
        <v>1673.3570741839101</v>
      </c>
      <c r="AN71" s="9">
        <v>534.12107938218503</v>
      </c>
      <c r="AO71" s="9">
        <v>930.01769712388204</v>
      </c>
      <c r="AP71" s="9">
        <v>2272.3389634895502</v>
      </c>
      <c r="AQ71" s="9">
        <v>2279.12006626121</v>
      </c>
      <c r="AR71" s="9">
        <v>2644.11457335571</v>
      </c>
      <c r="AS71" s="9">
        <v>3351.9179085257201</v>
      </c>
      <c r="AT71" s="9">
        <v>2207.47815356609</v>
      </c>
      <c r="AU71" s="9">
        <f t="shared" si="25"/>
        <v>6.7811027716597891</v>
      </c>
      <c r="AV71" s="9">
        <f t="shared" si="26"/>
        <v>364.99450709450002</v>
      </c>
      <c r="AW71" s="9">
        <f t="shared" si="27"/>
        <v>707.80333517001009</v>
      </c>
      <c r="AX71" s="9">
        <v>7.8083516055031597</v>
      </c>
      <c r="AY71" s="9">
        <v>88.505240651955305</v>
      </c>
      <c r="AZ71" s="9">
        <v>-59.9605542581875</v>
      </c>
      <c r="BA71" s="9">
        <v>3.6134565231149098</v>
      </c>
      <c r="BB71" s="9">
        <v>-27.149921029440002</v>
      </c>
      <c r="BC71" s="9">
        <v>118.641399933588</v>
      </c>
      <c r="BD71" s="9">
        <v>-78.313925656366806</v>
      </c>
      <c r="BE71" s="9">
        <v>63.668103862877203</v>
      </c>
      <c r="BF71" s="9">
        <v>132.21788090376799</v>
      </c>
      <c r="BG71" s="9">
        <v>80.027848359841798</v>
      </c>
      <c r="BH71" s="9">
        <v>-50.191603114882803</v>
      </c>
      <c r="BI71" s="9">
        <v>23.7687087632459</v>
      </c>
      <c r="BJ71" s="9">
        <v>45.053408768104099</v>
      </c>
      <c r="BK71" s="9">
        <v>-3.0021844163639999</v>
      </c>
      <c r="BL71" s="10">
        <v>-62.850531604182699</v>
      </c>
      <c r="BM71" s="9" t="s">
        <v>294</v>
      </c>
      <c r="BN71" s="8" t="s">
        <v>294</v>
      </c>
      <c r="BO71" s="11">
        <v>171</v>
      </c>
      <c r="BP71" s="11">
        <v>53</v>
      </c>
      <c r="BQ71" s="8" t="s">
        <v>251</v>
      </c>
      <c r="BR71" s="9">
        <v>629.63211444680201</v>
      </c>
      <c r="BS71" s="9">
        <v>376.08987145511799</v>
      </c>
      <c r="BT71" s="5">
        <v>0.59731685030957005</v>
      </c>
      <c r="BU71" s="9">
        <v>335.435341837377</v>
      </c>
      <c r="BV71" s="5">
        <v>0.53274814632365497</v>
      </c>
      <c r="BW71" s="9">
        <v>69.930107526881699</v>
      </c>
      <c r="BX71" s="9">
        <v>603.88584405073198</v>
      </c>
      <c r="BY71" s="9">
        <v>371.09359401560801</v>
      </c>
      <c r="BZ71" s="5">
        <v>0.61450950982125097</v>
      </c>
      <c r="CA71" s="9">
        <v>298.860462414962</v>
      </c>
      <c r="CB71" s="5">
        <v>0.494895625322614</v>
      </c>
      <c r="CC71" s="9">
        <v>68.133333333333297</v>
      </c>
      <c r="CD71" s="9">
        <v>619.08143944935898</v>
      </c>
      <c r="CE71" s="9">
        <v>362.03250014441602</v>
      </c>
      <c r="CF71" s="5">
        <v>0.58478978220769395</v>
      </c>
      <c r="CG71" s="9">
        <v>257.52823517483102</v>
      </c>
      <c r="CH71" s="5">
        <v>0.41598442266963997</v>
      </c>
      <c r="CI71" s="9">
        <v>71.948064516128994</v>
      </c>
      <c r="CJ71" s="9">
        <v>592.86615048321403</v>
      </c>
      <c r="CK71" s="9">
        <v>312.41073435822398</v>
      </c>
      <c r="CL71" s="5">
        <v>0.52694985892447099</v>
      </c>
      <c r="CM71" s="9">
        <v>215.182240507627</v>
      </c>
      <c r="CN71" s="5">
        <v>0.36295248148716702</v>
      </c>
      <c r="CO71" s="9">
        <v>78.340967741935501</v>
      </c>
      <c r="CP71" s="9">
        <v>726.53832871285795</v>
      </c>
      <c r="CQ71" s="9">
        <v>404.803893741173</v>
      </c>
      <c r="CR71" s="5">
        <v>0.55716798101805198</v>
      </c>
      <c r="CS71" s="9">
        <v>298.40007830333002</v>
      </c>
      <c r="CT71" s="5">
        <v>0.41071484670599301</v>
      </c>
      <c r="CU71" s="9">
        <v>89.713010752688206</v>
      </c>
      <c r="CV71" s="9">
        <v>623.24106280801004</v>
      </c>
      <c r="CW71" s="9">
        <v>342.63135070622002</v>
      </c>
      <c r="CX71" s="5">
        <v>0.54975734294928402</v>
      </c>
      <c r="CY71" s="9">
        <v>226.53610449954201</v>
      </c>
      <c r="CZ71" s="5">
        <v>0.36348071078449901</v>
      </c>
      <c r="DA71" s="9">
        <v>93.186881720430094</v>
      </c>
      <c r="DB71" s="9">
        <v>670.68745782922099</v>
      </c>
      <c r="DC71" s="9">
        <v>346.08451653721301</v>
      </c>
      <c r="DD71" s="5">
        <v>0.51601459442430397</v>
      </c>
      <c r="DE71" s="9">
        <v>235.45163012059601</v>
      </c>
      <c r="DF71" s="5">
        <v>0.35106013594270902</v>
      </c>
      <c r="DG71" s="9">
        <v>97.055913978494601</v>
      </c>
      <c r="DH71" s="9">
        <v>792.49028880429796</v>
      </c>
      <c r="DI71" s="9">
        <v>411.38906408540601</v>
      </c>
      <c r="DJ71" s="5">
        <v>0.51910928108167298</v>
      </c>
      <c r="DK71" s="9">
        <v>303.44202252152098</v>
      </c>
      <c r="DL71" s="5">
        <v>0.38289683395281998</v>
      </c>
      <c r="DM71" s="9">
        <v>101.141474654378</v>
      </c>
      <c r="DN71" s="9">
        <v>829.22136685679402</v>
      </c>
      <c r="DO71" s="9">
        <v>401.830345906704</v>
      </c>
      <c r="DP71" s="5">
        <v>0.484587544372937</v>
      </c>
      <c r="DQ71" s="9">
        <v>263.56025044338401</v>
      </c>
      <c r="DR71" s="5">
        <v>0.31784064060291001</v>
      </c>
      <c r="DS71" s="9">
        <v>115.239516129032</v>
      </c>
      <c r="DT71" s="9">
        <v>736.30635835587395</v>
      </c>
      <c r="DU71" s="9">
        <v>316.91545938833298</v>
      </c>
      <c r="DV71" s="5">
        <v>0.43041249853659402</v>
      </c>
      <c r="DW71" s="9">
        <v>194.48882737563099</v>
      </c>
      <c r="DX71" s="5">
        <v>0.26414117597722803</v>
      </c>
      <c r="DY71" s="9">
        <v>113.19677419354799</v>
      </c>
      <c r="DZ71" s="9">
        <v>781.37311412152599</v>
      </c>
      <c r="EA71" s="9">
        <v>386.45108704069997</v>
      </c>
      <c r="EB71" s="5">
        <v>0.494579452577115</v>
      </c>
      <c r="EC71" s="9">
        <v>258.67416788165298</v>
      </c>
      <c r="ED71" s="5">
        <v>0.33105076589750998</v>
      </c>
      <c r="EE71" s="9">
        <v>113.09032258064499</v>
      </c>
      <c r="EF71" s="9">
        <v>861.31183058925296</v>
      </c>
      <c r="EG71" s="9">
        <v>439.25536306052902</v>
      </c>
      <c r="EH71" s="5">
        <v>0.50998412823381201</v>
      </c>
      <c r="EI71" s="9">
        <v>296.55781441364502</v>
      </c>
      <c r="EJ71" s="5">
        <v>0.34430946363613701</v>
      </c>
      <c r="EK71" s="9">
        <v>122.732258064516</v>
      </c>
      <c r="EL71" s="9">
        <v>869.12116944546301</v>
      </c>
      <c r="EM71" s="9">
        <v>442.485688610642</v>
      </c>
      <c r="EN71" s="5">
        <v>0.50911852589319195</v>
      </c>
      <c r="EO71" s="9">
        <v>309.50943352275698</v>
      </c>
      <c r="EP71" s="5">
        <v>0.35611770188526998</v>
      </c>
      <c r="EQ71" s="9">
        <v>111.135924731183</v>
      </c>
      <c r="ER71" s="9">
        <v>804.31646856781299</v>
      </c>
      <c r="ES71" s="9">
        <v>376.14532601562701</v>
      </c>
      <c r="ET71" s="5">
        <v>0.46765836671901201</v>
      </c>
      <c r="EU71" s="9">
        <v>255.90790813577499</v>
      </c>
      <c r="EV71" s="5">
        <v>0.31816818147644199</v>
      </c>
      <c r="EW71" s="9">
        <v>105.760430107527</v>
      </c>
      <c r="EX71" s="9">
        <v>525.816727328262</v>
      </c>
      <c r="EY71" s="9">
        <v>286.36786125524401</v>
      </c>
      <c r="EZ71" s="5">
        <v>0.54461535050494403</v>
      </c>
      <c r="FA71" s="9">
        <v>209.152063219106</v>
      </c>
      <c r="FB71" s="5">
        <v>0.39776608911213701</v>
      </c>
      <c r="FC71" s="9">
        <v>68.530107526881693</v>
      </c>
      <c r="FD71" s="8">
        <v>1233.5179584975299</v>
      </c>
      <c r="FE71" s="8">
        <v>747.18346547072599</v>
      </c>
      <c r="FF71" s="5">
        <v>0.60573375549458597</v>
      </c>
      <c r="FG71" s="8">
        <v>634.29580425233803</v>
      </c>
      <c r="FH71" s="5">
        <v>0.51421691908315004</v>
      </c>
      <c r="FI71" s="8">
        <v>138.063440860215</v>
      </c>
      <c r="FJ71" s="8">
        <v>1211.9475899325701</v>
      </c>
      <c r="FK71" s="8">
        <v>674.44323450264005</v>
      </c>
      <c r="FL71" s="5">
        <v>0.55649537991998699</v>
      </c>
      <c r="FM71" s="8">
        <v>472.71047568245802</v>
      </c>
      <c r="FN71" s="5">
        <v>0.390042011394864</v>
      </c>
      <c r="FO71" s="8">
        <v>150.28903225806499</v>
      </c>
      <c r="FP71" s="8">
        <v>1349.7793915208699</v>
      </c>
      <c r="FQ71" s="8">
        <v>747.43524444739296</v>
      </c>
      <c r="FR71" s="5">
        <v>0.55374622634089699</v>
      </c>
      <c r="FS71" s="8">
        <v>524.93618280287205</v>
      </c>
      <c r="FT71" s="5">
        <v>0.38890516931911201</v>
      </c>
      <c r="FU71" s="8">
        <v>182.899892473118</v>
      </c>
      <c r="FV71" s="8">
        <v>1463.17774663352</v>
      </c>
      <c r="FW71" s="8">
        <v>757.47358062261901</v>
      </c>
      <c r="FX71" s="5">
        <v>0.51769074698232298</v>
      </c>
      <c r="FY71" s="8">
        <v>538.89365264211699</v>
      </c>
      <c r="FZ71" s="5">
        <v>0.36830361443235798</v>
      </c>
      <c r="GA71" s="8">
        <v>198.19738863287299</v>
      </c>
      <c r="GB71" s="8">
        <v>1565.52772521267</v>
      </c>
      <c r="GC71" s="8">
        <v>718.74580529503703</v>
      </c>
      <c r="GD71" s="5">
        <v>0.45910768216985698</v>
      </c>
      <c r="GE71" s="8">
        <v>458.049077819015</v>
      </c>
      <c r="GF71" s="5">
        <v>0.29258445599025801</v>
      </c>
      <c r="GG71" s="8">
        <v>228.43629032258099</v>
      </c>
      <c r="GH71" s="8">
        <v>1642.68494471078</v>
      </c>
      <c r="GI71" s="8">
        <v>825.70645010122905</v>
      </c>
      <c r="GJ71" s="5">
        <v>0.50265661273629603</v>
      </c>
      <c r="GK71" s="8">
        <v>555.23198229529896</v>
      </c>
      <c r="GL71" s="5">
        <v>0.33800272175323098</v>
      </c>
      <c r="GM71" s="8">
        <v>235.822580645161</v>
      </c>
      <c r="GN71" s="8">
        <v>1673.4376380132801</v>
      </c>
      <c r="GO71" s="8">
        <v>818.63101462626798</v>
      </c>
      <c r="GP71" s="5">
        <v>0.48919122889942701</v>
      </c>
      <c r="GQ71" s="8">
        <v>565.417341658532</v>
      </c>
      <c r="GR71" s="5">
        <v>0.33787774866220999</v>
      </c>
      <c r="GS71" s="8">
        <v>216.89635483871001</v>
      </c>
      <c r="GT71" s="8">
        <v>525.816727328262</v>
      </c>
      <c r="GU71" s="8">
        <v>286.36786125524401</v>
      </c>
      <c r="GV71" s="5">
        <v>0.54461535050494403</v>
      </c>
      <c r="GW71" s="8">
        <v>209.152063219106</v>
      </c>
      <c r="GX71" s="5">
        <v>0.39776608911213701</v>
      </c>
      <c r="GY71" s="8">
        <v>68.530107526881693</v>
      </c>
      <c r="GZ71" s="4"/>
    </row>
    <row r="72" spans="1:208" s="12" customFormat="1" x14ac:dyDescent="0.25">
      <c r="A72" s="8" t="s">
        <v>220</v>
      </c>
      <c r="B72" s="8" t="s">
        <v>342</v>
      </c>
      <c r="C72" s="8" t="s">
        <v>343</v>
      </c>
      <c r="D72" s="34" t="s">
        <v>228</v>
      </c>
      <c r="E72" s="8" t="s">
        <v>229</v>
      </c>
      <c r="F72" s="9">
        <v>2325.9689952589902</v>
      </c>
      <c r="G72" s="9">
        <v>2236.5429125139899</v>
      </c>
      <c r="H72" s="9">
        <v>2585.6876622423802</v>
      </c>
      <c r="I72" s="9">
        <v>2860.0978606294302</v>
      </c>
      <c r="J72" s="9">
        <v>3407.8711276621202</v>
      </c>
      <c r="K72" s="9">
        <v>3560.2694880909899</v>
      </c>
      <c r="L72" s="9">
        <v>3755.74279200811</v>
      </c>
      <c r="M72" s="9">
        <v>3495.3181281780498</v>
      </c>
      <c r="N72" s="9">
        <v>3339.4317008776502</v>
      </c>
      <c r="O72" s="9">
        <v>3332.7377225220398</v>
      </c>
      <c r="P72" s="9">
        <v>3093.9056057707899</v>
      </c>
      <c r="Q72" s="9">
        <v>3118.7263377395702</v>
      </c>
      <c r="R72" s="9">
        <v>2580.18974818483</v>
      </c>
      <c r="S72" s="9">
        <v>2306.9956227942498</v>
      </c>
      <c r="T72" s="9">
        <v>1789.71880498323</v>
      </c>
      <c r="U72" s="9">
        <v>1267.79849588314</v>
      </c>
      <c r="V72" s="9">
        <v>1190.9201600711201</v>
      </c>
      <c r="W72" s="9">
        <v>976.56116719741101</v>
      </c>
      <c r="X72" s="9">
        <v>805.59932168648402</v>
      </c>
      <c r="Y72" s="9">
        <v>371.36063669956297</v>
      </c>
      <c r="Z72" s="9">
        <v>272.53725522302398</v>
      </c>
      <c r="AA72" s="9">
        <v>273.64347477586</v>
      </c>
      <c r="AB72" s="9">
        <v>158.53866783138</v>
      </c>
      <c r="AC72" s="9">
        <v>4562.5119077729796</v>
      </c>
      <c r="AD72" s="9">
        <v>5445.7855228718099</v>
      </c>
      <c r="AE72" s="9">
        <v>6968.1406157531101</v>
      </c>
      <c r="AF72" s="9">
        <v>7251.0609201861598</v>
      </c>
      <c r="AG72" s="9">
        <v>6672.1694233996996</v>
      </c>
      <c r="AH72" s="9">
        <v>6212.6319435103596</v>
      </c>
      <c r="AI72" s="9">
        <v>4887.1853709790803</v>
      </c>
      <c r="AJ72" s="9">
        <v>3057.5173008663701</v>
      </c>
      <c r="AK72" s="9">
        <v>2167.4813272685301</v>
      </c>
      <c r="AL72" s="9">
        <v>1176.9599583860499</v>
      </c>
      <c r="AM72" s="9">
        <v>546.18072999888398</v>
      </c>
      <c r="AN72" s="9">
        <v>158.53866783138</v>
      </c>
      <c r="AO72" s="9">
        <v>10008.2974306448</v>
      </c>
      <c r="AP72" s="9">
        <v>14219.201535939301</v>
      </c>
      <c r="AQ72" s="9">
        <v>12884.8013669101</v>
      </c>
      <c r="AR72" s="9">
        <v>7944.7026718454499</v>
      </c>
      <c r="AS72" s="9">
        <v>3344.44128565458</v>
      </c>
      <c r="AT72" s="9">
        <v>704.71939783026403</v>
      </c>
      <c r="AU72" s="9">
        <f t="shared" si="25"/>
        <v>-1334.4001690292007</v>
      </c>
      <c r="AV72" s="9">
        <f t="shared" si="26"/>
        <v>-4940.0986950646502</v>
      </c>
      <c r="AW72" s="9">
        <f t="shared" si="27"/>
        <v>-4600.2613861908703</v>
      </c>
      <c r="AX72" s="9">
        <v>-260.42466383006098</v>
      </c>
      <c r="AY72" s="9">
        <v>-155.88642730039501</v>
      </c>
      <c r="AZ72" s="9">
        <v>-6.6939783556135799</v>
      </c>
      <c r="BA72" s="9">
        <v>-238.832116751249</v>
      </c>
      <c r="BB72" s="9">
        <v>24.820731968775402</v>
      </c>
      <c r="BC72" s="9">
        <v>-538.536589554736</v>
      </c>
      <c r="BD72" s="9">
        <v>-273.19412539058601</v>
      </c>
      <c r="BE72" s="9">
        <v>-517.27681781101603</v>
      </c>
      <c r="BF72" s="9">
        <v>-521.920309100091</v>
      </c>
      <c r="BG72" s="9">
        <v>-76.878335812019699</v>
      </c>
      <c r="BH72" s="9">
        <v>-214.35899287370799</v>
      </c>
      <c r="BI72" s="9">
        <v>-170.96184551092799</v>
      </c>
      <c r="BJ72" s="9">
        <v>-434.23868498692099</v>
      </c>
      <c r="BK72" s="9">
        <v>-98.823381476538202</v>
      </c>
      <c r="BL72" s="10">
        <v>1.10621955283534</v>
      </c>
      <c r="BM72" s="9" t="s">
        <v>224</v>
      </c>
      <c r="BN72" s="8" t="s">
        <v>224</v>
      </c>
      <c r="BO72" s="11">
        <v>133</v>
      </c>
      <c r="BP72" s="11">
        <v>54</v>
      </c>
      <c r="BQ72" s="8" t="s">
        <v>251</v>
      </c>
      <c r="BR72" s="9">
        <v>3339.4317008776502</v>
      </c>
      <c r="BS72" s="9">
        <v>1614.3049818586801</v>
      </c>
      <c r="BT72" s="5">
        <v>0.483407096313549</v>
      </c>
      <c r="BU72" s="9">
        <v>1091.58713888538</v>
      </c>
      <c r="BV72" s="5">
        <v>0.32687811479973999</v>
      </c>
      <c r="BW72" s="9">
        <v>359.9</v>
      </c>
      <c r="BX72" s="9">
        <v>3332.7377225220398</v>
      </c>
      <c r="BY72" s="9">
        <v>1559.36837809758</v>
      </c>
      <c r="BZ72" s="5">
        <v>0.46789411826788901</v>
      </c>
      <c r="CA72" s="9">
        <v>1100.06675521273</v>
      </c>
      <c r="CB72" s="5">
        <v>0.33007900615121299</v>
      </c>
      <c r="CC72" s="9">
        <v>375.79139784946199</v>
      </c>
      <c r="CD72" s="9">
        <v>3093.9056057707899</v>
      </c>
      <c r="CE72" s="9">
        <v>1325.98346975964</v>
      </c>
      <c r="CF72" s="5">
        <v>0.42857916133135998</v>
      </c>
      <c r="CG72" s="9">
        <v>888.57364936691499</v>
      </c>
      <c r="CH72" s="5">
        <v>0.287201279738314</v>
      </c>
      <c r="CI72" s="9">
        <v>378.79892473118298</v>
      </c>
      <c r="CJ72" s="9">
        <v>3118.7263377395702</v>
      </c>
      <c r="CK72" s="9">
        <v>1346.0373991193901</v>
      </c>
      <c r="CL72" s="5">
        <v>0.43159843261367797</v>
      </c>
      <c r="CM72" s="9">
        <v>881.343323355135</v>
      </c>
      <c r="CN72" s="5">
        <v>0.28259719767330599</v>
      </c>
      <c r="CO72" s="9">
        <v>372.89746543778801</v>
      </c>
      <c r="CP72" s="9">
        <v>2580.18974818483</v>
      </c>
      <c r="CQ72" s="9">
        <v>955.90956337218097</v>
      </c>
      <c r="CR72" s="5">
        <v>0.37048033542675102</v>
      </c>
      <c r="CS72" s="9">
        <v>651.41504980872799</v>
      </c>
      <c r="CT72" s="5">
        <v>0.25246788545958698</v>
      </c>
      <c r="CU72" s="9">
        <v>282.53978494623698</v>
      </c>
      <c r="CV72" s="9">
        <v>2306.9956227942498</v>
      </c>
      <c r="CW72" s="9">
        <v>773.77563554703602</v>
      </c>
      <c r="CX72" s="5">
        <v>0.33540403280428999</v>
      </c>
      <c r="CY72" s="9">
        <v>445.51075164833998</v>
      </c>
      <c r="CZ72" s="5">
        <v>0.193112959229951</v>
      </c>
      <c r="DA72" s="9">
        <v>247.740860215054</v>
      </c>
      <c r="DB72" s="9">
        <v>1794.13988827093</v>
      </c>
      <c r="DC72" s="9">
        <v>626.32030467234995</v>
      </c>
      <c r="DD72" s="5">
        <v>0.34909223565390701</v>
      </c>
      <c r="DE72" s="9">
        <v>380.74720460019</v>
      </c>
      <c r="DF72" s="5">
        <v>0.21221712258297101</v>
      </c>
      <c r="DG72" s="9">
        <v>201.093548387097</v>
      </c>
      <c r="DH72" s="9">
        <v>1297.7014088743599</v>
      </c>
      <c r="DI72" s="9">
        <v>519.00042638112905</v>
      </c>
      <c r="DJ72" s="5">
        <v>0.39993824683546902</v>
      </c>
      <c r="DK72" s="9">
        <v>338.35467431664199</v>
      </c>
      <c r="DL72" s="5">
        <v>0.26073384216337903</v>
      </c>
      <c r="DM72" s="9">
        <v>153.73502304147499</v>
      </c>
      <c r="DN72" s="9">
        <v>1210.9338196994199</v>
      </c>
      <c r="DO72" s="9">
        <v>451.39065356946799</v>
      </c>
      <c r="DP72" s="5">
        <v>0.37276244682101101</v>
      </c>
      <c r="DQ72" s="9">
        <v>259.44648779470702</v>
      </c>
      <c r="DR72" s="5">
        <v>0.21425323463102799</v>
      </c>
      <c r="DS72" s="9">
        <v>143.436559139785</v>
      </c>
      <c r="DT72" s="9">
        <v>983.21784631726996</v>
      </c>
      <c r="DU72" s="9">
        <v>364.70492809619498</v>
      </c>
      <c r="DV72" s="5">
        <v>0.37092993120723999</v>
      </c>
      <c r="DW72" s="9">
        <v>245.215054484923</v>
      </c>
      <c r="DX72" s="5">
        <v>0.24940053255074501</v>
      </c>
      <c r="DY72" s="9">
        <v>120.738709677419</v>
      </c>
      <c r="DZ72" s="9">
        <v>805.60897518495199</v>
      </c>
      <c r="EA72" s="9">
        <v>299.76437495907197</v>
      </c>
      <c r="EB72" s="5">
        <v>0.37209661782907999</v>
      </c>
      <c r="EC72" s="9">
        <v>206.11398996585399</v>
      </c>
      <c r="ED72" s="5">
        <v>0.25584867636129999</v>
      </c>
      <c r="EE72" s="9">
        <v>86.675268817204298</v>
      </c>
      <c r="EF72" s="9">
        <v>371.46550660239501</v>
      </c>
      <c r="EG72" s="9">
        <v>156.881883296957</v>
      </c>
      <c r="EH72" s="5">
        <v>0.42233230409971401</v>
      </c>
      <c r="EI72" s="9">
        <v>124.01423931696399</v>
      </c>
      <c r="EJ72" s="5">
        <v>0.333851292011628</v>
      </c>
      <c r="EK72" s="9">
        <v>31.297511520737299</v>
      </c>
      <c r="EL72" s="9">
        <v>272.55679268978099</v>
      </c>
      <c r="EM72" s="9">
        <v>80.7194172513436</v>
      </c>
      <c r="EN72" s="5">
        <v>0.29615632197146102</v>
      </c>
      <c r="EO72" s="9">
        <v>36.723489208709303</v>
      </c>
      <c r="EP72" s="5">
        <v>0.13473701699486601</v>
      </c>
      <c r="EQ72" s="9">
        <v>27.133333333333301</v>
      </c>
      <c r="ER72" s="9">
        <v>273.550606524881</v>
      </c>
      <c r="ES72" s="9">
        <v>69.344695925384002</v>
      </c>
      <c r="ET72" s="5">
        <v>0.25349860051974199</v>
      </c>
      <c r="EU72" s="9">
        <v>54.863866819541997</v>
      </c>
      <c r="EV72" s="5">
        <v>0.20056203682572299</v>
      </c>
      <c r="EW72" s="9">
        <v>22.806451612903199</v>
      </c>
      <c r="EX72" s="9">
        <v>158.44123909785</v>
      </c>
      <c r="EY72" s="9">
        <v>29.0631887442891</v>
      </c>
      <c r="EZ72" s="5">
        <v>0.18343197080363799</v>
      </c>
      <c r="FA72" s="9">
        <v>20.452032895910001</v>
      </c>
      <c r="FB72" s="5">
        <v>0.12908276287386999</v>
      </c>
      <c r="FC72" s="9">
        <v>13.064516129032301</v>
      </c>
      <c r="FD72" s="8">
        <v>6672.1694233996996</v>
      </c>
      <c r="FE72" s="8">
        <v>3173.6733599562699</v>
      </c>
      <c r="FF72" s="5">
        <v>0.47565838913292702</v>
      </c>
      <c r="FG72" s="8">
        <v>2191.65389409811</v>
      </c>
      <c r="FH72" s="5">
        <v>0.32847695479851702</v>
      </c>
      <c r="FI72" s="8">
        <v>735.69139784946196</v>
      </c>
      <c r="FJ72" s="8">
        <v>6212.6319435103596</v>
      </c>
      <c r="FK72" s="8">
        <v>2672.0208688790299</v>
      </c>
      <c r="FL72" s="5">
        <v>0.430094828274866</v>
      </c>
      <c r="FM72" s="8">
        <v>1769.9169727220501</v>
      </c>
      <c r="FN72" s="5">
        <v>0.28489004158227699</v>
      </c>
      <c r="FO72" s="8">
        <v>751.69639016897099</v>
      </c>
      <c r="FP72" s="8">
        <v>4887.1853709790803</v>
      </c>
      <c r="FQ72" s="8">
        <v>1729.6851989192201</v>
      </c>
      <c r="FR72" s="5">
        <v>0.35392256843588898</v>
      </c>
      <c r="FS72" s="8">
        <v>1096.9258014570701</v>
      </c>
      <c r="FT72" s="5">
        <v>0.22444939534538599</v>
      </c>
      <c r="FU72" s="8">
        <v>530.28064516128995</v>
      </c>
      <c r="FV72" s="8">
        <v>3091.8412971452899</v>
      </c>
      <c r="FW72" s="8">
        <v>1145.3207310534799</v>
      </c>
      <c r="FX72" s="5">
        <v>0.37043322117178501</v>
      </c>
      <c r="FY72" s="8">
        <v>719.10187891683199</v>
      </c>
      <c r="FZ72" s="5">
        <v>0.23258046251622999</v>
      </c>
      <c r="GA72" s="8">
        <v>354.82857142857102</v>
      </c>
      <c r="GB72" s="8">
        <v>2194.1516660166899</v>
      </c>
      <c r="GC72" s="8">
        <v>816.09558166566399</v>
      </c>
      <c r="GD72" s="5">
        <v>0.37194128113633201</v>
      </c>
      <c r="GE72" s="8">
        <v>504.66154227963</v>
      </c>
      <c r="GF72" s="5">
        <v>0.23000303492957899</v>
      </c>
      <c r="GG72" s="8">
        <v>264.17526881720403</v>
      </c>
      <c r="GH72" s="8">
        <v>1177.0744817873499</v>
      </c>
      <c r="GI72" s="8">
        <v>456.646258256029</v>
      </c>
      <c r="GJ72" s="5">
        <v>0.38795018099672601</v>
      </c>
      <c r="GK72" s="8">
        <v>330.12822928281702</v>
      </c>
      <c r="GL72" s="5">
        <v>0.280465029520926</v>
      </c>
      <c r="GM72" s="8">
        <v>117.972780337942</v>
      </c>
      <c r="GN72" s="8">
        <v>546.107399214662</v>
      </c>
      <c r="GO72" s="8">
        <v>150.064113176728</v>
      </c>
      <c r="GP72" s="5">
        <v>0.27478864668841602</v>
      </c>
      <c r="GQ72" s="8">
        <v>91.587356028251307</v>
      </c>
      <c r="GR72" s="5">
        <v>0.16770942155326901</v>
      </c>
      <c r="GS72" s="8">
        <v>49.9397849462366</v>
      </c>
      <c r="GT72" s="8">
        <v>158.44123909785</v>
      </c>
      <c r="GU72" s="8">
        <v>29.0631887442891</v>
      </c>
      <c r="GV72" s="5">
        <v>0.18343197080363799</v>
      </c>
      <c r="GW72" s="8">
        <v>20.452032895910001</v>
      </c>
      <c r="GX72" s="5">
        <v>0.12908276287386999</v>
      </c>
      <c r="GY72" s="8">
        <v>13.064516129032301</v>
      </c>
      <c r="GZ72" s="4"/>
    </row>
    <row r="73" spans="1:208" s="12" customFormat="1" x14ac:dyDescent="0.25">
      <c r="A73" s="8" t="s">
        <v>220</v>
      </c>
      <c r="B73" s="8" t="s">
        <v>344</v>
      </c>
      <c r="C73" s="8" t="s">
        <v>345</v>
      </c>
      <c r="D73" s="34" t="s">
        <v>279</v>
      </c>
      <c r="E73" s="8"/>
      <c r="F73" s="9">
        <v>32.886865970420402</v>
      </c>
      <c r="G73" s="9">
        <v>81.4508931818946</v>
      </c>
      <c r="H73" s="9">
        <v>48.267712186587197</v>
      </c>
      <c r="I73" s="9">
        <v>58.263408566762401</v>
      </c>
      <c r="J73" s="9">
        <v>119.271378010799</v>
      </c>
      <c r="K73" s="9">
        <v>252.17090414327899</v>
      </c>
      <c r="L73" s="9">
        <v>328.80872365202902</v>
      </c>
      <c r="M73" s="9">
        <v>322.37581316853101</v>
      </c>
      <c r="N73" s="9">
        <v>-27.7071046667307</v>
      </c>
      <c r="O73" s="9">
        <v>252.093293986416</v>
      </c>
      <c r="P73" s="9">
        <v>254.76255420268299</v>
      </c>
      <c r="Q73" s="9">
        <v>300.81183580774399</v>
      </c>
      <c r="R73" s="9">
        <v>518.08177837339804</v>
      </c>
      <c r="S73" s="9">
        <v>615.98911339016001</v>
      </c>
      <c r="T73" s="9">
        <v>621.24044545281401</v>
      </c>
      <c r="U73" s="9">
        <v>650.70360703188805</v>
      </c>
      <c r="V73" s="9">
        <v>683.44181091627001</v>
      </c>
      <c r="W73" s="9">
        <v>849.42313519940103</v>
      </c>
      <c r="X73" s="9">
        <v>776.78267182097102</v>
      </c>
      <c r="Y73" s="9">
        <v>882.309601340835</v>
      </c>
      <c r="Z73" s="9">
        <v>796.31478067772196</v>
      </c>
      <c r="AA73" s="9">
        <v>1016.9378735461499</v>
      </c>
      <c r="AB73" s="9">
        <v>372.67753120281202</v>
      </c>
      <c r="AC73" s="9">
        <v>114.337759152315</v>
      </c>
      <c r="AD73" s="9">
        <v>106.53112075335</v>
      </c>
      <c r="AE73" s="9">
        <v>371.44228215407901</v>
      </c>
      <c r="AF73" s="9">
        <v>651.18453682055997</v>
      </c>
      <c r="AG73" s="9">
        <v>224.386189319685</v>
      </c>
      <c r="AH73" s="9">
        <v>555.57439001042701</v>
      </c>
      <c r="AI73" s="9">
        <v>1134.07089176356</v>
      </c>
      <c r="AJ73" s="9">
        <v>1271.9440524847</v>
      </c>
      <c r="AK73" s="9">
        <v>1532.8649461156699</v>
      </c>
      <c r="AL73" s="9">
        <v>1659.09227316181</v>
      </c>
      <c r="AM73" s="9">
        <v>1813.25265422387</v>
      </c>
      <c r="AN73" s="9">
        <v>372.67753120281202</v>
      </c>
      <c r="AO73" s="9">
        <v>220.86887990566501</v>
      </c>
      <c r="AP73" s="9">
        <v>1022.6268189746399</v>
      </c>
      <c r="AQ73" s="9">
        <v>779.96057933011298</v>
      </c>
      <c r="AR73" s="9">
        <v>2406.0149442482598</v>
      </c>
      <c r="AS73" s="9">
        <v>3191.9572192774799</v>
      </c>
      <c r="AT73" s="9">
        <v>2185.9301854266801</v>
      </c>
      <c r="AU73" s="9">
        <f t="shared" si="25"/>
        <v>-242.66623964452697</v>
      </c>
      <c r="AV73" s="9">
        <f t="shared" si="26"/>
        <v>1626.0543649181468</v>
      </c>
      <c r="AW73" s="9">
        <f t="shared" si="27"/>
        <v>785.94227502922013</v>
      </c>
      <c r="AX73" s="9">
        <v>-6.43291048349829</v>
      </c>
      <c r="AY73" s="9">
        <v>-350.08291783526101</v>
      </c>
      <c r="AZ73" s="9">
        <v>279.800398653147</v>
      </c>
      <c r="BA73" s="9">
        <v>2.66926021626736</v>
      </c>
      <c r="BB73" s="9">
        <v>46.0492816050606</v>
      </c>
      <c r="BC73" s="9">
        <v>217.26994256565399</v>
      </c>
      <c r="BD73" s="9">
        <v>97.907335016761394</v>
      </c>
      <c r="BE73" s="9">
        <v>5.2513320626539999</v>
      </c>
      <c r="BF73" s="9">
        <v>29.463161579074001</v>
      </c>
      <c r="BG73" s="9">
        <v>32.738203884382798</v>
      </c>
      <c r="BH73" s="9">
        <v>165.98132428312999</v>
      </c>
      <c r="BI73" s="9">
        <v>-72.6404633784297</v>
      </c>
      <c r="BJ73" s="9">
        <v>105.526929519864</v>
      </c>
      <c r="BK73" s="9">
        <v>-85.9948206631136</v>
      </c>
      <c r="BL73" s="10">
        <v>220.62309286842799</v>
      </c>
      <c r="BM73" s="9" t="s">
        <v>255</v>
      </c>
      <c r="BN73" s="8" t="s">
        <v>224</v>
      </c>
      <c r="BO73" s="11">
        <v>59</v>
      </c>
      <c r="BP73" s="11">
        <v>55</v>
      </c>
      <c r="BQ73" s="8" t="s">
        <v>251</v>
      </c>
      <c r="BR73" s="9">
        <v>-30.383977127590299</v>
      </c>
      <c r="BS73" s="9">
        <v>-119.807138642227</v>
      </c>
      <c r="BT73" s="5">
        <v>3.9431025813087399</v>
      </c>
      <c r="BU73" s="9">
        <v>-173.288111566819</v>
      </c>
      <c r="BV73" s="5">
        <v>-5.7032728414432698</v>
      </c>
      <c r="BW73" s="9">
        <v>37.647247311828004</v>
      </c>
      <c r="BX73" s="9">
        <v>272.13920271047903</v>
      </c>
      <c r="BY73" s="9">
        <v>149.96806332383699</v>
      </c>
      <c r="BZ73" s="5">
        <v>0.55107114972841298</v>
      </c>
      <c r="CA73" s="9">
        <v>68.530504340881507</v>
      </c>
      <c r="CB73" s="5">
        <v>0.25182150773694001</v>
      </c>
      <c r="CC73" s="9">
        <v>62.917645161290302</v>
      </c>
      <c r="CD73" s="9">
        <v>279.718965197675</v>
      </c>
      <c r="CE73" s="9">
        <v>156.925822285565</v>
      </c>
      <c r="CF73" s="5">
        <v>0.56101245110307996</v>
      </c>
      <c r="CG73" s="9">
        <v>63.701540175958598</v>
      </c>
      <c r="CH73" s="5">
        <v>0.227734076346741</v>
      </c>
      <c r="CI73" s="9">
        <v>68.741086021505396</v>
      </c>
      <c r="CJ73" s="9">
        <v>332.23966951137601</v>
      </c>
      <c r="CK73" s="9">
        <v>160.09855420411699</v>
      </c>
      <c r="CL73" s="5">
        <v>0.48187669593933002</v>
      </c>
      <c r="CM73" s="9">
        <v>28.241813787559501</v>
      </c>
      <c r="CN73" s="5">
        <v>8.5004339876375096E-2</v>
      </c>
      <c r="CO73" s="9">
        <v>78.209711981566798</v>
      </c>
      <c r="CP73" s="9">
        <v>574.17155574746005</v>
      </c>
      <c r="CQ73" s="9">
        <v>333.45985007010398</v>
      </c>
      <c r="CR73" s="5">
        <v>0.58076692711815703</v>
      </c>
      <c r="CS73" s="9">
        <v>228.35652673528901</v>
      </c>
      <c r="CT73" s="5">
        <v>0.39771480222146</v>
      </c>
      <c r="CU73" s="9">
        <v>124.14870967741901</v>
      </c>
      <c r="CV73" s="9">
        <v>667.17215851092499</v>
      </c>
      <c r="CW73" s="9">
        <v>278.14401131579098</v>
      </c>
      <c r="CX73" s="5">
        <v>0.41689990771884999</v>
      </c>
      <c r="CY73" s="9">
        <v>81.499902809565</v>
      </c>
      <c r="CZ73" s="5">
        <v>0.122157229989132</v>
      </c>
      <c r="DA73" s="9">
        <v>179.653311827957</v>
      </c>
      <c r="DB73" s="9">
        <v>653.53756155270298</v>
      </c>
      <c r="DC73" s="9">
        <v>280.100143828819</v>
      </c>
      <c r="DD73" s="5">
        <v>0.42859073495843902</v>
      </c>
      <c r="DE73" s="9">
        <v>44.879608048205597</v>
      </c>
      <c r="DF73" s="5">
        <v>6.8671811214000802E-2</v>
      </c>
      <c r="DG73" s="9">
        <v>214.37935483870999</v>
      </c>
      <c r="DH73" s="9">
        <v>670.61128651867102</v>
      </c>
      <c r="DI73" s="9">
        <v>326.425314791924</v>
      </c>
      <c r="DJ73" s="5">
        <v>0.48675786011071798</v>
      </c>
      <c r="DK73" s="9">
        <v>-194.01437373002801</v>
      </c>
      <c r="DL73" s="5">
        <v>-0.28930973520772402</v>
      </c>
      <c r="DM73" s="9">
        <v>209.39170506912399</v>
      </c>
      <c r="DN73" s="9">
        <v>668.05041960993799</v>
      </c>
      <c r="DO73" s="9">
        <v>391.37807257530102</v>
      </c>
      <c r="DP73" s="5">
        <v>0.58585109908892696</v>
      </c>
      <c r="DQ73" s="9">
        <v>445.27631164320701</v>
      </c>
      <c r="DR73" s="5">
        <v>0.66653099612331002</v>
      </c>
      <c r="DS73" s="9">
        <v>198.32655913978499</v>
      </c>
      <c r="DT73" s="9">
        <v>783.98940659764605</v>
      </c>
      <c r="DU73" s="9">
        <v>505.53436923294299</v>
      </c>
      <c r="DV73" s="5">
        <v>0.64482295931377298</v>
      </c>
      <c r="DW73" s="9">
        <v>280.83617066927297</v>
      </c>
      <c r="DX73" s="5">
        <v>0.358214241552121</v>
      </c>
      <c r="DY73" s="9">
        <v>193.93765591397801</v>
      </c>
      <c r="DZ73" s="9">
        <v>744.64315100613203</v>
      </c>
      <c r="EA73" s="9">
        <v>447.051988594742</v>
      </c>
      <c r="EB73" s="5">
        <v>0.60035734967910903</v>
      </c>
      <c r="EC73" s="9">
        <v>277.93896412002601</v>
      </c>
      <c r="ED73" s="5">
        <v>0.37325121938540101</v>
      </c>
      <c r="EE73" s="9">
        <v>163.557419354839</v>
      </c>
      <c r="EF73" s="9">
        <v>874.64394288432004</v>
      </c>
      <c r="EG73" s="9">
        <v>505.03709263907399</v>
      </c>
      <c r="EH73" s="5">
        <v>0.57742021395998999</v>
      </c>
      <c r="EI73" s="9">
        <v>315.90479545852202</v>
      </c>
      <c r="EJ73" s="5">
        <v>0.36118102460843698</v>
      </c>
      <c r="EK73" s="9">
        <v>204.59161290322601</v>
      </c>
      <c r="EL73" s="9">
        <v>797.00879741751999</v>
      </c>
      <c r="EM73" s="9">
        <v>429.51793089042098</v>
      </c>
      <c r="EN73" s="5">
        <v>0.53891240884937697</v>
      </c>
      <c r="EO73" s="9">
        <v>211.260642130105</v>
      </c>
      <c r="EP73" s="5">
        <v>0.26506688861482502</v>
      </c>
      <c r="EQ73" s="9">
        <v>200.662376344086</v>
      </c>
      <c r="ER73" s="9">
        <v>1013.56866351205</v>
      </c>
      <c r="ES73" s="9">
        <v>630.31351919704002</v>
      </c>
      <c r="ET73" s="5">
        <v>0.62187549979394596</v>
      </c>
      <c r="EU73" s="9">
        <v>414.45596573170798</v>
      </c>
      <c r="EV73" s="5">
        <v>0.40890763561651799</v>
      </c>
      <c r="EW73" s="9">
        <v>213.89956989247301</v>
      </c>
      <c r="EX73" s="9">
        <v>372.67727387640099</v>
      </c>
      <c r="EY73" s="9">
        <v>157.814526667499</v>
      </c>
      <c r="EZ73" s="5">
        <v>0.42346163216767202</v>
      </c>
      <c r="FA73" s="9">
        <v>37.5985019767556</v>
      </c>
      <c r="FB73" s="5">
        <v>0.100887563080182</v>
      </c>
      <c r="FC73" s="9">
        <v>86.8436989247312</v>
      </c>
      <c r="FD73" s="8">
        <v>241.75522558288799</v>
      </c>
      <c r="FE73" s="8">
        <v>30.160924681610101</v>
      </c>
      <c r="FF73" s="5">
        <v>0.12475810857403399</v>
      </c>
      <c r="FG73" s="8">
        <v>-104.75760722593699</v>
      </c>
      <c r="FH73" s="5">
        <v>-0.43332096327332598</v>
      </c>
      <c r="FI73" s="8">
        <v>100.56489247311799</v>
      </c>
      <c r="FJ73" s="8">
        <v>611.95863470905101</v>
      </c>
      <c r="FK73" s="8">
        <v>317.02437648968203</v>
      </c>
      <c r="FL73" s="5">
        <v>0.518048702164988</v>
      </c>
      <c r="FM73" s="8">
        <v>91.943353963518106</v>
      </c>
      <c r="FN73" s="5">
        <v>0.15024439357283001</v>
      </c>
      <c r="FO73" s="8">
        <v>146.95079800307201</v>
      </c>
      <c r="FP73" s="8">
        <v>1241.34371425838</v>
      </c>
      <c r="FQ73" s="8">
        <v>611.60386138589399</v>
      </c>
      <c r="FR73" s="5">
        <v>0.49269501618355899</v>
      </c>
      <c r="FS73" s="8">
        <v>309.856429544854</v>
      </c>
      <c r="FT73" s="5">
        <v>0.24961372582449601</v>
      </c>
      <c r="FU73" s="8">
        <v>303.80202150537599</v>
      </c>
      <c r="FV73" s="8">
        <v>1324.1488480713699</v>
      </c>
      <c r="FW73" s="8">
        <v>606.52545862074305</v>
      </c>
      <c r="FX73" s="5">
        <v>0.45804930427885698</v>
      </c>
      <c r="FY73" s="8">
        <v>-149.13476568182199</v>
      </c>
      <c r="FZ73" s="5">
        <v>-0.112626889264781</v>
      </c>
      <c r="GA73" s="8">
        <v>423.771059907834</v>
      </c>
      <c r="GB73" s="8">
        <v>1452.0398262075801</v>
      </c>
      <c r="GC73" s="8">
        <v>896.91244180824401</v>
      </c>
      <c r="GD73" s="5">
        <v>0.61769135089826499</v>
      </c>
      <c r="GE73" s="8">
        <v>726.11248231248101</v>
      </c>
      <c r="GF73" s="5">
        <v>0.50006375114994694</v>
      </c>
      <c r="GG73" s="8">
        <v>392.264215053763</v>
      </c>
      <c r="GH73" s="8">
        <v>1619.28709389045</v>
      </c>
      <c r="GI73" s="8">
        <v>952.08908123381502</v>
      </c>
      <c r="GJ73" s="5">
        <v>0.58796805385903095</v>
      </c>
      <c r="GK73" s="8">
        <v>593.84375957854797</v>
      </c>
      <c r="GL73" s="5">
        <v>0.36673160789035603</v>
      </c>
      <c r="GM73" s="8">
        <v>368.14903225806398</v>
      </c>
      <c r="GN73" s="8">
        <v>1810.57746092957</v>
      </c>
      <c r="GO73" s="8">
        <v>1059.8314500874601</v>
      </c>
      <c r="GP73" s="5">
        <v>0.58535548627857603</v>
      </c>
      <c r="GQ73" s="8">
        <v>625.71660786181303</v>
      </c>
      <c r="GR73" s="5">
        <v>0.345589526747208</v>
      </c>
      <c r="GS73" s="8">
        <v>414.56194623655898</v>
      </c>
      <c r="GT73" s="8">
        <v>372.67727387640099</v>
      </c>
      <c r="GU73" s="8">
        <v>157.814526667499</v>
      </c>
      <c r="GV73" s="5">
        <v>0.42346163216767202</v>
      </c>
      <c r="GW73" s="8">
        <v>37.5985019767556</v>
      </c>
      <c r="GX73" s="5">
        <v>0.100887563080182</v>
      </c>
      <c r="GY73" s="8">
        <v>86.8436989247312</v>
      </c>
      <c r="GZ73" s="4"/>
    </row>
    <row r="74" spans="1:208" s="12" customFormat="1" x14ac:dyDescent="0.25">
      <c r="A74" s="8" t="s">
        <v>220</v>
      </c>
      <c r="B74" s="8" t="s">
        <v>346</v>
      </c>
      <c r="C74" s="8" t="s">
        <v>347</v>
      </c>
      <c r="D74" s="34" t="s">
        <v>254</v>
      </c>
      <c r="E74" s="8"/>
      <c r="F74" s="9"/>
      <c r="G74" s="9"/>
      <c r="H74" s="9"/>
      <c r="I74" s="9">
        <v>1382.78865267018</v>
      </c>
      <c r="J74" s="9">
        <v>1106.8578856541101</v>
      </c>
      <c r="K74" s="9">
        <v>1121.9307780286199</v>
      </c>
      <c r="L74" s="9">
        <v>939.80574487143804</v>
      </c>
      <c r="M74" s="9">
        <v>793.60671255470595</v>
      </c>
      <c r="N74" s="9">
        <v>768.75186438345304</v>
      </c>
      <c r="O74" s="9">
        <v>753.74531958829198</v>
      </c>
      <c r="P74" s="9">
        <v>772.50035484954196</v>
      </c>
      <c r="Q74" s="9">
        <v>756.10323691795304</v>
      </c>
      <c r="R74" s="9">
        <v>756.95512533654505</v>
      </c>
      <c r="S74" s="9">
        <v>787.52788323154505</v>
      </c>
      <c r="T74" s="9">
        <v>760.93550863418102</v>
      </c>
      <c r="U74" s="9">
        <v>822.07444249883201</v>
      </c>
      <c r="V74" s="9">
        <v>883.82586477387702</v>
      </c>
      <c r="W74" s="9">
        <v>787.91380178411396</v>
      </c>
      <c r="X74" s="9">
        <v>795.22296724019202</v>
      </c>
      <c r="Y74" s="9">
        <v>668.29220650215802</v>
      </c>
      <c r="Z74" s="9">
        <v>570.29483402320398</v>
      </c>
      <c r="AA74" s="9">
        <v>406.63423738993799</v>
      </c>
      <c r="AB74" s="9">
        <v>351.27188834477897</v>
      </c>
      <c r="AC74" s="9">
        <v>0</v>
      </c>
      <c r="AD74" s="9">
        <v>1382.78865267018</v>
      </c>
      <c r="AE74" s="9">
        <v>2228.7886636827302</v>
      </c>
      <c r="AF74" s="9">
        <v>1733.41245742614</v>
      </c>
      <c r="AG74" s="9">
        <v>1522.49718397174</v>
      </c>
      <c r="AH74" s="9">
        <v>1528.6035917674999</v>
      </c>
      <c r="AI74" s="9">
        <v>1544.4830085680901</v>
      </c>
      <c r="AJ74" s="9">
        <v>1583.00995113301</v>
      </c>
      <c r="AK74" s="9">
        <v>1671.7396665579899</v>
      </c>
      <c r="AL74" s="9">
        <v>1463.51517374235</v>
      </c>
      <c r="AM74" s="9">
        <v>976.92907141314197</v>
      </c>
      <c r="AN74" s="9">
        <v>351.27188834477897</v>
      </c>
      <c r="AO74" s="9">
        <v>1382.78865267018</v>
      </c>
      <c r="AP74" s="9">
        <v>3962.2011211088702</v>
      </c>
      <c r="AQ74" s="9">
        <v>3051.1007757392399</v>
      </c>
      <c r="AR74" s="9">
        <v>3127.4929597011001</v>
      </c>
      <c r="AS74" s="9">
        <v>3135.2548403003402</v>
      </c>
      <c r="AT74" s="9">
        <v>1328.2009597579199</v>
      </c>
      <c r="AU74" s="9">
        <f t="shared" si="25"/>
        <v>-911.1003453696303</v>
      </c>
      <c r="AV74" s="9">
        <f t="shared" si="26"/>
        <v>76.392183961860155</v>
      </c>
      <c r="AW74" s="9">
        <f t="shared" si="27"/>
        <v>7.7618805992401576</v>
      </c>
      <c r="AX74" s="9">
        <v>-146.199032316732</v>
      </c>
      <c r="AY74" s="9">
        <v>-24.854848171252701</v>
      </c>
      <c r="AZ74" s="9">
        <v>-15.0065447951611</v>
      </c>
      <c r="BA74" s="9">
        <v>18.755035261250601</v>
      </c>
      <c r="BB74" s="9">
        <v>-16.397117931588902</v>
      </c>
      <c r="BC74" s="9">
        <v>0.851888418591216</v>
      </c>
      <c r="BD74" s="9">
        <v>30.572757895000102</v>
      </c>
      <c r="BE74" s="9">
        <v>-26.592374597363801</v>
      </c>
      <c r="BF74" s="9">
        <v>61.1389338646512</v>
      </c>
      <c r="BG74" s="9">
        <v>61.751422275044497</v>
      </c>
      <c r="BH74" s="9">
        <v>-95.912062989762305</v>
      </c>
      <c r="BI74" s="9">
        <v>7.3091654560776096</v>
      </c>
      <c r="BJ74" s="9">
        <v>-126.930760738034</v>
      </c>
      <c r="BK74" s="9">
        <v>-97.997372478954603</v>
      </c>
      <c r="BL74" s="10">
        <v>-163.66059663326499</v>
      </c>
      <c r="BM74" s="9" t="s">
        <v>294</v>
      </c>
      <c r="BN74" s="8" t="s">
        <v>298</v>
      </c>
      <c r="BO74" s="11">
        <v>117</v>
      </c>
      <c r="BP74" s="11">
        <v>56</v>
      </c>
      <c r="BQ74" s="8" t="s">
        <v>251</v>
      </c>
      <c r="BR74" s="9">
        <v>779.77975182458601</v>
      </c>
      <c r="BS74" s="9">
        <v>442.21124509105101</v>
      </c>
      <c r="BT74" s="5">
        <v>0.56709762475408199</v>
      </c>
      <c r="BU74" s="9">
        <v>298.96308127098399</v>
      </c>
      <c r="BV74" s="5">
        <v>0.38339426045809499</v>
      </c>
      <c r="BW74" s="9">
        <v>108.868817204301</v>
      </c>
      <c r="BX74" s="9">
        <v>813.57463200539496</v>
      </c>
      <c r="BY74" s="9">
        <v>474.559762564663</v>
      </c>
      <c r="BZ74" s="5">
        <v>0.58330206461195999</v>
      </c>
      <c r="CA74" s="9">
        <v>333.047940870427</v>
      </c>
      <c r="CB74" s="5">
        <v>0.40936372370595098</v>
      </c>
      <c r="CC74" s="9">
        <v>114.88602150537599</v>
      </c>
      <c r="CD74" s="9">
        <v>848.98967479882594</v>
      </c>
      <c r="CE74" s="9">
        <v>509.48732412789099</v>
      </c>
      <c r="CF74" s="5">
        <v>0.60011015357591602</v>
      </c>
      <c r="CG74" s="9">
        <v>358.18141029387402</v>
      </c>
      <c r="CH74" s="5">
        <v>0.42189136208134398</v>
      </c>
      <c r="CI74" s="9">
        <v>117.03010752688201</v>
      </c>
      <c r="CJ74" s="9">
        <v>834.86719165253305</v>
      </c>
      <c r="CK74" s="9">
        <v>461.26910598103598</v>
      </c>
      <c r="CL74" s="5">
        <v>0.55250596812650099</v>
      </c>
      <c r="CM74" s="9">
        <v>307.60927104652899</v>
      </c>
      <c r="CN74" s="5">
        <v>0.36845293972763299</v>
      </c>
      <c r="CO74" s="9">
        <v>114.129032258065</v>
      </c>
      <c r="CP74" s="9">
        <v>839.76447078826402</v>
      </c>
      <c r="CQ74" s="9">
        <v>425.14484343621899</v>
      </c>
      <c r="CR74" s="5">
        <v>0.50626676672465898</v>
      </c>
      <c r="CS74" s="9">
        <v>280.10851952643998</v>
      </c>
      <c r="CT74" s="5">
        <v>0.33355604966653302</v>
      </c>
      <c r="CU74" s="9">
        <v>115.501612903226</v>
      </c>
      <c r="CV74" s="9">
        <v>851.38291320454096</v>
      </c>
      <c r="CW74" s="9">
        <v>404.73878368296698</v>
      </c>
      <c r="CX74" s="5">
        <v>0.47538983623662401</v>
      </c>
      <c r="CY74" s="9">
        <v>267.40691981578198</v>
      </c>
      <c r="CZ74" s="5">
        <v>0.31408537294844502</v>
      </c>
      <c r="DA74" s="9">
        <v>117.76989247311801</v>
      </c>
      <c r="DB74" s="9">
        <v>796.94225264428303</v>
      </c>
      <c r="DC74" s="9">
        <v>310.718491890498</v>
      </c>
      <c r="DD74" s="5">
        <v>0.38988833991361699</v>
      </c>
      <c r="DE74" s="9">
        <v>190.12300666338101</v>
      </c>
      <c r="DF74" s="5">
        <v>0.238565599994913</v>
      </c>
      <c r="DG74" s="9">
        <v>113.84623655914</v>
      </c>
      <c r="DH74" s="9">
        <v>835.97836618279803</v>
      </c>
      <c r="DI74" s="9">
        <v>436.66698140328799</v>
      </c>
      <c r="DJ74" s="5">
        <v>0.52234244218205705</v>
      </c>
      <c r="DK74" s="9">
        <v>313.98647945835899</v>
      </c>
      <c r="DL74" s="5">
        <v>0.37559163270225299</v>
      </c>
      <c r="DM74" s="9">
        <v>109.251152073733</v>
      </c>
      <c r="DN74" s="9">
        <v>861.36745675214797</v>
      </c>
      <c r="DO74" s="9">
        <v>433.522827499529</v>
      </c>
      <c r="DP74" s="5">
        <v>0.50329603713397797</v>
      </c>
      <c r="DQ74" s="9">
        <v>280.36830679740899</v>
      </c>
      <c r="DR74" s="5">
        <v>0.32549210514007498</v>
      </c>
      <c r="DS74" s="9">
        <v>115.047311827957</v>
      </c>
      <c r="DT74" s="9">
        <v>723.521556273035</v>
      </c>
      <c r="DU74" s="9">
        <v>385.63513753622101</v>
      </c>
      <c r="DV74" s="5">
        <v>0.53299744035642005</v>
      </c>
      <c r="DW74" s="9">
        <v>269.725945125279</v>
      </c>
      <c r="DX74" s="5">
        <v>0.37279600419188202</v>
      </c>
      <c r="DY74" s="9">
        <v>104.883870967742</v>
      </c>
      <c r="DZ74" s="9">
        <v>750.15229539704706</v>
      </c>
      <c r="EA74" s="9">
        <v>316.12149927019499</v>
      </c>
      <c r="EB74" s="5">
        <v>0.42140976067116598</v>
      </c>
      <c r="EC74" s="9">
        <v>187.49784917473499</v>
      </c>
      <c r="ED74" s="5">
        <v>0.24994637798914501</v>
      </c>
      <c r="EE74" s="9">
        <v>110.935483870968</v>
      </c>
      <c r="EF74" s="9">
        <v>661.11689739273004</v>
      </c>
      <c r="EG74" s="9">
        <v>131.11302660626001</v>
      </c>
      <c r="EH74" s="5">
        <v>0.19832048934664301</v>
      </c>
      <c r="EI74" s="9">
        <v>-10.9001499329278</v>
      </c>
      <c r="EJ74" s="5">
        <v>-1.6487477442968201E-2</v>
      </c>
      <c r="EK74" s="9">
        <v>119.782258064516</v>
      </c>
      <c r="EL74" s="9">
        <v>571.79583303067204</v>
      </c>
      <c r="EM74" s="9">
        <v>76.063828537353203</v>
      </c>
      <c r="EN74" s="5">
        <v>0.13302620296163101</v>
      </c>
      <c r="EO74" s="9">
        <v>-62.339293210731803</v>
      </c>
      <c r="EP74" s="5">
        <v>-0.10902369274067</v>
      </c>
      <c r="EQ74" s="9">
        <v>119.127956989247</v>
      </c>
      <c r="ER74" s="9">
        <v>406.16558573984202</v>
      </c>
      <c r="ES74" s="9">
        <v>-24.7922186534927</v>
      </c>
      <c r="ET74" s="5">
        <v>-6.1039683133993099E-2</v>
      </c>
      <c r="EU74" s="9">
        <v>-126.833091143267</v>
      </c>
      <c r="EV74" s="5">
        <v>-0.31226941817888498</v>
      </c>
      <c r="EW74" s="9">
        <v>93.337634408602199</v>
      </c>
      <c r="EX74" s="9">
        <v>345.96375300901502</v>
      </c>
      <c r="EY74" s="9">
        <v>46.423543639058998</v>
      </c>
      <c r="EZ74" s="5">
        <v>0.134186148795331</v>
      </c>
      <c r="FA74" s="9">
        <v>-18.1366981662079</v>
      </c>
      <c r="FB74" s="5">
        <v>-5.24236947034602E-2</v>
      </c>
      <c r="FC74" s="9">
        <v>66.4860215053763</v>
      </c>
      <c r="FD74" s="8">
        <v>1593.35438382998</v>
      </c>
      <c r="FE74" s="8">
        <v>916.77100765571299</v>
      </c>
      <c r="FF74" s="5">
        <v>0.57537169192207605</v>
      </c>
      <c r="FG74" s="8">
        <v>632.01102214141201</v>
      </c>
      <c r="FH74" s="5">
        <v>0.39665439688453502</v>
      </c>
      <c r="FI74" s="8">
        <v>223.75483870967699</v>
      </c>
      <c r="FJ74" s="8">
        <v>1683.85686645136</v>
      </c>
      <c r="FK74" s="8">
        <v>970.75643010892702</v>
      </c>
      <c r="FL74" s="5">
        <v>0.57650768865808999</v>
      </c>
      <c r="FM74" s="8">
        <v>665.79068134040301</v>
      </c>
      <c r="FN74" s="5">
        <v>0.39539624454157002</v>
      </c>
      <c r="FO74" s="8">
        <v>231.15913978494601</v>
      </c>
      <c r="FP74" s="8">
        <v>1691.1473839928101</v>
      </c>
      <c r="FQ74" s="8">
        <v>829.88362711918501</v>
      </c>
      <c r="FR74" s="5">
        <v>0.49072223685189797</v>
      </c>
      <c r="FS74" s="8">
        <v>547.51543934222195</v>
      </c>
      <c r="FT74" s="5">
        <v>0.32375382803687702</v>
      </c>
      <c r="FU74" s="8">
        <v>233.27150537634401</v>
      </c>
      <c r="FV74" s="8">
        <v>1632.92061882708</v>
      </c>
      <c r="FW74" s="8">
        <v>747.38547329378605</v>
      </c>
      <c r="FX74" s="5">
        <v>0.45769859518990602</v>
      </c>
      <c r="FY74" s="8">
        <v>504.10948612174002</v>
      </c>
      <c r="FZ74" s="5">
        <v>0.30871646809373898</v>
      </c>
      <c r="GA74" s="8">
        <v>223.097388632872</v>
      </c>
      <c r="GB74" s="8">
        <v>1584.88901302518</v>
      </c>
      <c r="GC74" s="8">
        <v>819.15796503574995</v>
      </c>
      <c r="GD74" s="5">
        <v>0.516855097299318</v>
      </c>
      <c r="GE74" s="8">
        <v>550.09425192268895</v>
      </c>
      <c r="GF74" s="5">
        <v>0.34708692369107103</v>
      </c>
      <c r="GG74" s="8">
        <v>219.93118279569899</v>
      </c>
      <c r="GH74" s="8">
        <v>1411.2691927897799</v>
      </c>
      <c r="GI74" s="8">
        <v>447.23452587645602</v>
      </c>
      <c r="GJ74" s="5">
        <v>0.316902351558011</v>
      </c>
      <c r="GK74" s="8">
        <v>176.59769924180699</v>
      </c>
      <c r="GL74" s="5">
        <v>0.125133957535565</v>
      </c>
      <c r="GM74" s="8">
        <v>230.71774193548401</v>
      </c>
      <c r="GN74" s="8">
        <v>977.961418770514</v>
      </c>
      <c r="GO74" s="8">
        <v>51.271609883860499</v>
      </c>
      <c r="GP74" s="5">
        <v>5.2427027181009701E-2</v>
      </c>
      <c r="GQ74" s="8">
        <v>-189.17238435399801</v>
      </c>
      <c r="GR74" s="5">
        <v>-0.19343542671839201</v>
      </c>
      <c r="GS74" s="8">
        <v>212.46559139784901</v>
      </c>
      <c r="GT74" s="8">
        <v>345.96375300901502</v>
      </c>
      <c r="GU74" s="8">
        <v>46.423543639058998</v>
      </c>
      <c r="GV74" s="5">
        <v>0.134186148795331</v>
      </c>
      <c r="GW74" s="8">
        <v>-18.1366981662079</v>
      </c>
      <c r="GX74" s="5">
        <v>-5.24236947034602E-2</v>
      </c>
      <c r="GY74" s="8">
        <v>66.4860215053763</v>
      </c>
      <c r="GZ74" s="4"/>
    </row>
    <row r="75" spans="1:208" s="12" customFormat="1" x14ac:dyDescent="0.25">
      <c r="A75" s="8" t="s">
        <v>220</v>
      </c>
      <c r="B75" s="8" t="s">
        <v>348</v>
      </c>
      <c r="C75" s="8" t="s">
        <v>349</v>
      </c>
      <c r="D75" s="34" t="s">
        <v>272</v>
      </c>
      <c r="E75" s="8" t="s">
        <v>240</v>
      </c>
      <c r="F75" s="9">
        <v>471.56560976794998</v>
      </c>
      <c r="G75" s="9">
        <v>383.39257963905601</v>
      </c>
      <c r="H75" s="9">
        <v>341.73724106584302</v>
      </c>
      <c r="I75" s="9">
        <v>326.831138630157</v>
      </c>
      <c r="J75" s="9">
        <v>435.71683448432901</v>
      </c>
      <c r="K75" s="9">
        <v>664.29869599502604</v>
      </c>
      <c r="L75" s="9">
        <v>980.59626078782503</v>
      </c>
      <c r="M75" s="9">
        <v>777.63857006798003</v>
      </c>
      <c r="N75" s="9">
        <v>568.41840436814095</v>
      </c>
      <c r="O75" s="9">
        <v>618.73324857471698</v>
      </c>
      <c r="P75" s="9">
        <v>680.20797290557402</v>
      </c>
      <c r="Q75" s="9">
        <v>519.47264928599498</v>
      </c>
      <c r="R75" s="9">
        <v>792.75190040176801</v>
      </c>
      <c r="S75" s="9">
        <v>784.34460858917498</v>
      </c>
      <c r="T75" s="9">
        <v>940.92844672880199</v>
      </c>
      <c r="U75" s="9">
        <v>789.06083248542495</v>
      </c>
      <c r="V75" s="9">
        <v>752.16898639863496</v>
      </c>
      <c r="W75" s="9">
        <v>686.29024271760795</v>
      </c>
      <c r="X75" s="9">
        <v>783.03489872272803</v>
      </c>
      <c r="Y75" s="9">
        <v>859.202228191524</v>
      </c>
      <c r="Z75" s="9">
        <v>960.331446657475</v>
      </c>
      <c r="AA75" s="9">
        <v>1369.116492461</v>
      </c>
      <c r="AB75" s="9">
        <v>94.535850181443195</v>
      </c>
      <c r="AC75" s="9">
        <v>854.95818940700599</v>
      </c>
      <c r="AD75" s="9">
        <v>668.56837969599997</v>
      </c>
      <c r="AE75" s="9">
        <v>1100.01553047935</v>
      </c>
      <c r="AF75" s="9">
        <v>1758.2348308558001</v>
      </c>
      <c r="AG75" s="9">
        <v>1187.15165294286</v>
      </c>
      <c r="AH75" s="9">
        <v>1199.6806221915699</v>
      </c>
      <c r="AI75" s="9">
        <v>1577.09650899094</v>
      </c>
      <c r="AJ75" s="9">
        <v>1729.98927921423</v>
      </c>
      <c r="AK75" s="9">
        <v>1438.4592291162401</v>
      </c>
      <c r="AL75" s="9">
        <v>1642.23712691425</v>
      </c>
      <c r="AM75" s="9">
        <v>2329.44793911848</v>
      </c>
      <c r="AN75" s="9">
        <v>94.535850181443195</v>
      </c>
      <c r="AO75" s="9">
        <v>1523.5265691030099</v>
      </c>
      <c r="AP75" s="9">
        <v>2858.2503613351601</v>
      </c>
      <c r="AQ75" s="9">
        <v>2386.8322751344299</v>
      </c>
      <c r="AR75" s="9">
        <v>3307.08578820517</v>
      </c>
      <c r="AS75" s="9">
        <v>3080.6963560304898</v>
      </c>
      <c r="AT75" s="9">
        <v>2423.9837892999199</v>
      </c>
      <c r="AU75" s="9">
        <f t="shared" si="25"/>
        <v>-471.41808620073016</v>
      </c>
      <c r="AV75" s="9">
        <f t="shared" si="26"/>
        <v>920.25351307074015</v>
      </c>
      <c r="AW75" s="9">
        <f t="shared" si="27"/>
        <v>-226.38943217468022</v>
      </c>
      <c r="AX75" s="9">
        <v>-202.957690719846</v>
      </c>
      <c r="AY75" s="9">
        <v>-209.22016569983899</v>
      </c>
      <c r="AZ75" s="9">
        <v>50.314844206576403</v>
      </c>
      <c r="BA75" s="9">
        <v>61.474724330857001</v>
      </c>
      <c r="BB75" s="9">
        <v>-160.73532361957899</v>
      </c>
      <c r="BC75" s="9">
        <v>273.27925111577298</v>
      </c>
      <c r="BD75" s="9">
        <v>-8.4072918125926908</v>
      </c>
      <c r="BE75" s="9">
        <v>156.58383813962701</v>
      </c>
      <c r="BF75" s="9">
        <v>-151.86761424337701</v>
      </c>
      <c r="BG75" s="9">
        <v>-36.891846086789499</v>
      </c>
      <c r="BH75" s="9">
        <v>-65.878743681027203</v>
      </c>
      <c r="BI75" s="9">
        <v>96.744656005120106</v>
      </c>
      <c r="BJ75" s="9">
        <v>76.1673294687956</v>
      </c>
      <c r="BK75" s="9">
        <v>101.129218465951</v>
      </c>
      <c r="BL75" s="10">
        <v>408.785045803527</v>
      </c>
      <c r="BM75" s="9" t="s">
        <v>224</v>
      </c>
      <c r="BN75" s="8" t="s">
        <v>224</v>
      </c>
      <c r="BO75" s="11">
        <v>44</v>
      </c>
      <c r="BP75" s="11">
        <v>57</v>
      </c>
      <c r="BQ75" s="8" t="s">
        <v>251</v>
      </c>
      <c r="BR75" s="9">
        <v>568.424581957084</v>
      </c>
      <c r="BS75" s="9">
        <v>304.57974800458499</v>
      </c>
      <c r="BT75" s="5">
        <v>0.535831414883427</v>
      </c>
      <c r="BU75" s="9">
        <v>156.54302677160601</v>
      </c>
      <c r="BV75" s="5">
        <v>0.27539805937425899</v>
      </c>
      <c r="BW75" s="9">
        <v>84.293763440860204</v>
      </c>
      <c r="BX75" s="9">
        <v>619.17167773173605</v>
      </c>
      <c r="BY75" s="9">
        <v>322.77680040592702</v>
      </c>
      <c r="BZ75" s="5">
        <v>0.52130420691783397</v>
      </c>
      <c r="CA75" s="9">
        <v>253.01400671668</v>
      </c>
      <c r="CB75" s="5">
        <v>0.40863304284777302</v>
      </c>
      <c r="CC75" s="9">
        <v>83.322580645161295</v>
      </c>
      <c r="CD75" s="9">
        <v>680.59057137918501</v>
      </c>
      <c r="CE75" s="9">
        <v>337.686093360771</v>
      </c>
      <c r="CF75" s="5">
        <v>0.49616628199310298</v>
      </c>
      <c r="CG75" s="9">
        <v>218.67759902661501</v>
      </c>
      <c r="CH75" s="5">
        <v>0.321305654563323</v>
      </c>
      <c r="CI75" s="9">
        <v>91.564516129032299</v>
      </c>
      <c r="CJ75" s="9">
        <v>519.47264928599498</v>
      </c>
      <c r="CK75" s="9">
        <v>105.55118166077</v>
      </c>
      <c r="CL75" s="5">
        <v>0.20318910303718099</v>
      </c>
      <c r="CM75" s="9">
        <v>-48.3550364515675</v>
      </c>
      <c r="CN75" s="5">
        <v>-9.3084855416412204E-2</v>
      </c>
      <c r="CO75" s="9">
        <v>113.071313364055</v>
      </c>
      <c r="CP75" s="9">
        <v>792.75190040176801</v>
      </c>
      <c r="CQ75" s="9">
        <v>214.83362307650901</v>
      </c>
      <c r="CR75" s="5">
        <v>0.27099729810503198</v>
      </c>
      <c r="CS75" s="9">
        <v>56.974100516972499</v>
      </c>
      <c r="CT75" s="5">
        <v>7.1868765610146004E-2</v>
      </c>
      <c r="CU75" s="9">
        <v>111.745161290323</v>
      </c>
      <c r="CV75" s="9">
        <v>784.34460858917498</v>
      </c>
      <c r="CW75" s="9">
        <v>209.867941707272</v>
      </c>
      <c r="CX75" s="5">
        <v>0.26757108981059702</v>
      </c>
      <c r="CY75" s="9">
        <v>119.451423342396</v>
      </c>
      <c r="CZ75" s="5">
        <v>0.152294568018077</v>
      </c>
      <c r="DA75" s="9">
        <v>107.30139784946201</v>
      </c>
      <c r="DB75" s="9">
        <v>940.92844672880199</v>
      </c>
      <c r="DC75" s="9">
        <v>299.49444483064002</v>
      </c>
      <c r="DD75" s="5">
        <v>0.31829672688911897</v>
      </c>
      <c r="DE75" s="9">
        <v>165.96641422775301</v>
      </c>
      <c r="DF75" s="5">
        <v>0.17638579724605599</v>
      </c>
      <c r="DG75" s="9">
        <v>123.675161290323</v>
      </c>
      <c r="DH75" s="9">
        <v>789.06083248542495</v>
      </c>
      <c r="DI75" s="9">
        <v>270.53624753797999</v>
      </c>
      <c r="DJ75" s="5">
        <v>0.34285854322008402</v>
      </c>
      <c r="DK75" s="9">
        <v>144.21521103104101</v>
      </c>
      <c r="DL75" s="5">
        <v>0.18276817843915</v>
      </c>
      <c r="DM75" s="9">
        <v>95.776451612903202</v>
      </c>
      <c r="DN75" s="9">
        <v>752.16898639863496</v>
      </c>
      <c r="DO75" s="9">
        <v>448.73788006699903</v>
      </c>
      <c r="DP75" s="5">
        <v>0.59659184063882198</v>
      </c>
      <c r="DQ75" s="9">
        <v>347.41094211365902</v>
      </c>
      <c r="DR75" s="5">
        <v>0.46187884424357001</v>
      </c>
      <c r="DS75" s="9">
        <v>90.6666666666667</v>
      </c>
      <c r="DT75" s="9">
        <v>686.29024271760795</v>
      </c>
      <c r="DU75" s="9">
        <v>426.042850497193</v>
      </c>
      <c r="DV75" s="5">
        <v>0.62079106473978996</v>
      </c>
      <c r="DW75" s="9">
        <v>308.78468882691902</v>
      </c>
      <c r="DX75" s="5">
        <v>0.44993308895690698</v>
      </c>
      <c r="DY75" s="9">
        <v>98.375268817204301</v>
      </c>
      <c r="DZ75" s="9">
        <v>783.03489872272803</v>
      </c>
      <c r="EA75" s="9">
        <v>442.54591914498002</v>
      </c>
      <c r="EB75" s="5">
        <v>0.56516755494148796</v>
      </c>
      <c r="EC75" s="9">
        <v>361.13322164014699</v>
      </c>
      <c r="ED75" s="5">
        <v>0.46119684094440899</v>
      </c>
      <c r="EE75" s="9">
        <v>110.47956989247299</v>
      </c>
      <c r="EF75" s="9">
        <v>859.202228191524</v>
      </c>
      <c r="EG75" s="9">
        <v>438.50760375922198</v>
      </c>
      <c r="EH75" s="5">
        <v>0.51036599926213699</v>
      </c>
      <c r="EI75" s="9">
        <v>300.43359042459201</v>
      </c>
      <c r="EJ75" s="5">
        <v>0.34966574872245598</v>
      </c>
      <c r="EK75" s="9">
        <v>133.17857142857099</v>
      </c>
      <c r="EL75" s="9">
        <v>960.331446657475</v>
      </c>
      <c r="EM75" s="9">
        <v>129.504519282909</v>
      </c>
      <c r="EN75" s="5">
        <v>0.134853981647338</v>
      </c>
      <c r="EO75" s="9">
        <v>-57.853807692255202</v>
      </c>
      <c r="EP75" s="5">
        <v>-6.0243583497781902E-2</v>
      </c>
      <c r="EQ75" s="9">
        <v>173.288172043011</v>
      </c>
      <c r="ER75" s="9">
        <v>1369.14374316815</v>
      </c>
      <c r="ES75" s="9">
        <v>483.99909631183999</v>
      </c>
      <c r="ET75" s="5">
        <v>0.35350495426570999</v>
      </c>
      <c r="EU75" s="9">
        <v>278.84012895292301</v>
      </c>
      <c r="EV75" s="5">
        <v>0.20366022950059101</v>
      </c>
      <c r="EW75" s="9">
        <v>196.36666666666699</v>
      </c>
      <c r="EX75" s="9">
        <v>94.535850181443195</v>
      </c>
      <c r="EY75" s="9">
        <v>-222.709667549937</v>
      </c>
      <c r="EZ75" s="5">
        <v>-2.3558223374782101</v>
      </c>
      <c r="FA75" s="9">
        <v>-343.19010501330501</v>
      </c>
      <c r="FB75" s="5">
        <v>-3.6302641204857</v>
      </c>
      <c r="FC75" s="9">
        <v>117.645397849462</v>
      </c>
      <c r="FD75" s="8">
        <v>1187.5962596888201</v>
      </c>
      <c r="FE75" s="8">
        <v>627.356548410512</v>
      </c>
      <c r="FF75" s="5">
        <v>0.528257430328128</v>
      </c>
      <c r="FG75" s="8">
        <v>409.55703348828598</v>
      </c>
      <c r="FH75" s="5">
        <v>0.34486217866297397</v>
      </c>
      <c r="FI75" s="8">
        <v>167.616344086022</v>
      </c>
      <c r="FJ75" s="8">
        <v>1200.0632206651801</v>
      </c>
      <c r="FK75" s="8">
        <v>443.237275021541</v>
      </c>
      <c r="FL75" s="5">
        <v>0.36934493732410201</v>
      </c>
      <c r="FM75" s="8">
        <v>170.32256257504699</v>
      </c>
      <c r="FN75" s="5">
        <v>0.14192799149418101</v>
      </c>
      <c r="FO75" s="8">
        <v>204.63582949308801</v>
      </c>
      <c r="FP75" s="8">
        <v>1577.09650899094</v>
      </c>
      <c r="FQ75" s="8">
        <v>424.70156478377999</v>
      </c>
      <c r="FR75" s="5">
        <v>0.26929332628826402</v>
      </c>
      <c r="FS75" s="8">
        <v>176.42552385936901</v>
      </c>
      <c r="FT75" s="5">
        <v>0.11186729718414599</v>
      </c>
      <c r="FU75" s="8">
        <v>219.04655913978499</v>
      </c>
      <c r="FV75" s="8">
        <v>1729.98927921423</v>
      </c>
      <c r="FW75" s="8">
        <v>570.03069236861995</v>
      </c>
      <c r="FX75" s="5">
        <v>0.32949955194377401</v>
      </c>
      <c r="FY75" s="8">
        <v>310.18162525879399</v>
      </c>
      <c r="FZ75" s="5">
        <v>0.17929684824386899</v>
      </c>
      <c r="GA75" s="8">
        <v>219.45161290322599</v>
      </c>
      <c r="GB75" s="8">
        <v>1438.4592291162401</v>
      </c>
      <c r="GC75" s="8">
        <v>874.780730564191</v>
      </c>
      <c r="GD75" s="5">
        <v>0.60813731307604502</v>
      </c>
      <c r="GE75" s="8">
        <v>656.19563094057798</v>
      </c>
      <c r="GF75" s="5">
        <v>0.45617951323078498</v>
      </c>
      <c r="GG75" s="8">
        <v>189.04193548387099</v>
      </c>
      <c r="GH75" s="8">
        <v>1642.23712691425</v>
      </c>
      <c r="GI75" s="8">
        <v>881.05352290420103</v>
      </c>
      <c r="GJ75" s="5">
        <v>0.53649592282674297</v>
      </c>
      <c r="GK75" s="8">
        <v>661.566812064739</v>
      </c>
      <c r="GL75" s="5">
        <v>0.40284487618899301</v>
      </c>
      <c r="GM75" s="8">
        <v>243.65814132104501</v>
      </c>
      <c r="GN75" s="8">
        <v>2329.47518982562</v>
      </c>
      <c r="GO75" s="8">
        <v>613.50361559474902</v>
      </c>
      <c r="GP75" s="5">
        <v>0.26336559336383097</v>
      </c>
      <c r="GQ75" s="8">
        <v>220.98632126066801</v>
      </c>
      <c r="GR75" s="5">
        <v>9.4865282199983497E-2</v>
      </c>
      <c r="GS75" s="8">
        <v>369.65483870967699</v>
      </c>
      <c r="GT75" s="8">
        <v>94.535850181443195</v>
      </c>
      <c r="GU75" s="8">
        <v>-222.709667549937</v>
      </c>
      <c r="GV75" s="5">
        <v>-2.3558223374782101</v>
      </c>
      <c r="GW75" s="8">
        <v>-343.19010501330501</v>
      </c>
      <c r="GX75" s="5">
        <v>-3.6302641204857</v>
      </c>
      <c r="GY75" s="8">
        <v>117.645397849462</v>
      </c>
      <c r="GZ75" s="4"/>
    </row>
    <row r="76" spans="1:208" s="12" customFormat="1" x14ac:dyDescent="0.25">
      <c r="A76" s="8" t="s">
        <v>220</v>
      </c>
      <c r="B76" s="8" t="s">
        <v>350</v>
      </c>
      <c r="C76" s="8" t="s">
        <v>351</v>
      </c>
      <c r="D76" s="34" t="s">
        <v>228</v>
      </c>
      <c r="E76" s="8" t="s">
        <v>229</v>
      </c>
      <c r="F76" s="9"/>
      <c r="G76" s="9"/>
      <c r="H76" s="9"/>
      <c r="I76" s="9">
        <v>120.92455348268599</v>
      </c>
      <c r="J76" s="9">
        <v>359.59394716911299</v>
      </c>
      <c r="K76" s="9">
        <v>401.58857605242798</v>
      </c>
      <c r="L76" s="9">
        <v>294.08630819644202</v>
      </c>
      <c r="M76" s="9">
        <v>237.69051638041</v>
      </c>
      <c r="N76" s="9">
        <v>25.7339182263865</v>
      </c>
      <c r="O76" s="9">
        <v>210.14279978147999</v>
      </c>
      <c r="P76" s="9">
        <v>352.020834413199</v>
      </c>
      <c r="Q76" s="9">
        <v>439.47860554001801</v>
      </c>
      <c r="R76" s="9">
        <v>580.04877873263899</v>
      </c>
      <c r="S76" s="9">
        <v>992.98345224985599</v>
      </c>
      <c r="T76" s="9">
        <v>1109.9058545206001</v>
      </c>
      <c r="U76" s="9">
        <v>994.16788025388405</v>
      </c>
      <c r="V76" s="9">
        <v>842.01477105980302</v>
      </c>
      <c r="W76" s="9">
        <v>1111.34244739873</v>
      </c>
      <c r="X76" s="9">
        <v>826.370375417589</v>
      </c>
      <c r="Y76" s="9">
        <v>280.58958885228702</v>
      </c>
      <c r="Z76" s="9">
        <v>488.45862287366401</v>
      </c>
      <c r="AA76" s="9">
        <v>669.40990907846401</v>
      </c>
      <c r="AB76" s="9">
        <v>328.71746686714903</v>
      </c>
      <c r="AC76" s="9">
        <v>0</v>
      </c>
      <c r="AD76" s="9">
        <v>120.92455348268599</v>
      </c>
      <c r="AE76" s="9">
        <v>761.18252322154103</v>
      </c>
      <c r="AF76" s="9">
        <v>531.77682457685205</v>
      </c>
      <c r="AG76" s="9">
        <v>235.876718007866</v>
      </c>
      <c r="AH76" s="9">
        <v>791.49943995321701</v>
      </c>
      <c r="AI76" s="9">
        <v>1573.0322309825001</v>
      </c>
      <c r="AJ76" s="9">
        <v>2104.0737347744798</v>
      </c>
      <c r="AK76" s="9">
        <v>1953.35721845853</v>
      </c>
      <c r="AL76" s="9">
        <v>1106.9599642698799</v>
      </c>
      <c r="AM76" s="9">
        <v>1157.8685319521301</v>
      </c>
      <c r="AN76" s="9">
        <v>328.71746686714903</v>
      </c>
      <c r="AO76" s="9">
        <v>120.92455348268599</v>
      </c>
      <c r="AP76" s="9">
        <v>1292.9593477983899</v>
      </c>
      <c r="AQ76" s="9">
        <v>1027.37615796108</v>
      </c>
      <c r="AR76" s="9">
        <v>3677.1059657569799</v>
      </c>
      <c r="AS76" s="9">
        <v>3060.31718272841</v>
      </c>
      <c r="AT76" s="9">
        <v>1486.5859988192799</v>
      </c>
      <c r="AU76" s="9">
        <f t="shared" si="25"/>
        <v>-265.58318983730987</v>
      </c>
      <c r="AV76" s="9">
        <f t="shared" si="26"/>
        <v>2649.7298077958999</v>
      </c>
      <c r="AW76" s="9">
        <f t="shared" si="27"/>
        <v>-616.78878302856992</v>
      </c>
      <c r="AX76" s="9">
        <v>-56.3957918160323</v>
      </c>
      <c r="AY76" s="9">
        <v>-211.956598154023</v>
      </c>
      <c r="AZ76" s="9">
        <v>184.40888155509299</v>
      </c>
      <c r="BA76" s="9">
        <v>141.878034631719</v>
      </c>
      <c r="BB76" s="9">
        <v>87.457771126819196</v>
      </c>
      <c r="BC76" s="9">
        <v>140.57017319262101</v>
      </c>
      <c r="BD76" s="9">
        <v>412.93467351721699</v>
      </c>
      <c r="BE76" s="9">
        <v>116.92240227073999</v>
      </c>
      <c r="BF76" s="9">
        <v>-115.737974266712</v>
      </c>
      <c r="BG76" s="9">
        <v>-152.15310919408199</v>
      </c>
      <c r="BH76" s="9">
        <v>269.32767633892598</v>
      </c>
      <c r="BI76" s="9">
        <v>-284.97207198114</v>
      </c>
      <c r="BJ76" s="9">
        <v>-545.78078656530204</v>
      </c>
      <c r="BK76" s="9">
        <v>207.86903402137699</v>
      </c>
      <c r="BL76" s="10">
        <v>180.9512862048</v>
      </c>
      <c r="BM76" s="9" t="s">
        <v>298</v>
      </c>
      <c r="BN76" s="8" t="s">
        <v>298</v>
      </c>
      <c r="BO76" s="11">
        <v>205</v>
      </c>
      <c r="BP76" s="11">
        <v>58</v>
      </c>
      <c r="BQ76" s="8" t="s">
        <v>251</v>
      </c>
      <c r="BR76" s="9">
        <v>24.943489581532202</v>
      </c>
      <c r="BS76" s="9">
        <v>1.9859613928109301</v>
      </c>
      <c r="BT76" s="5">
        <v>7.9618426536490094E-2</v>
      </c>
      <c r="BU76" s="9">
        <v>-9.1490570479263802</v>
      </c>
      <c r="BV76" s="5">
        <v>-0.36679138329948102</v>
      </c>
      <c r="BW76" s="9">
        <v>5.3388709677419399</v>
      </c>
      <c r="BX76" s="9">
        <v>224.81162925255401</v>
      </c>
      <c r="BY76" s="9">
        <v>121.118045839445</v>
      </c>
      <c r="BZ76" s="5">
        <v>0.53875347214970404</v>
      </c>
      <c r="CA76" s="9">
        <v>83.495432654231294</v>
      </c>
      <c r="CB76" s="5">
        <v>0.37140175057595598</v>
      </c>
      <c r="CC76" s="9">
        <v>16.7639784946237</v>
      </c>
      <c r="CD76" s="9">
        <v>388.057880808307</v>
      </c>
      <c r="CE76" s="9">
        <v>115.70342225358</v>
      </c>
      <c r="CF76" s="5">
        <v>0.29816021778136498</v>
      </c>
      <c r="CG76" s="9">
        <v>28.5172829115673</v>
      </c>
      <c r="CH76" s="5">
        <v>7.34871892104524E-2</v>
      </c>
      <c r="CI76" s="9">
        <v>43.533333333333303</v>
      </c>
      <c r="CJ76" s="9">
        <v>507.56575961682103</v>
      </c>
      <c r="CK76" s="9">
        <v>171.62075492482799</v>
      </c>
      <c r="CL76" s="5">
        <v>0.33812516245065599</v>
      </c>
      <c r="CM76" s="9">
        <v>92.193143265460506</v>
      </c>
      <c r="CN76" s="5">
        <v>0.18163783020954799</v>
      </c>
      <c r="CO76" s="9">
        <v>49.456221198156697</v>
      </c>
      <c r="CP76" s="9">
        <v>664.42152186520298</v>
      </c>
      <c r="CQ76" s="9">
        <v>327.54959231872999</v>
      </c>
      <c r="CR76" s="5">
        <v>0.49298462126755499</v>
      </c>
      <c r="CS76" s="9">
        <v>247.462302074848</v>
      </c>
      <c r="CT76" s="5">
        <v>0.37244775181297102</v>
      </c>
      <c r="CU76" s="9">
        <v>64.994623655913998</v>
      </c>
      <c r="CV76" s="9">
        <v>1082.2109563792801</v>
      </c>
      <c r="CW76" s="9">
        <v>502.92131003025901</v>
      </c>
      <c r="CX76" s="5">
        <v>0.464716520439662</v>
      </c>
      <c r="CY76" s="9">
        <v>372.88735964037301</v>
      </c>
      <c r="CZ76" s="5">
        <v>0.34456069534532402</v>
      </c>
      <c r="DA76" s="9">
        <v>110.18817204301099</v>
      </c>
      <c r="DB76" s="9">
        <v>1208.06018392644</v>
      </c>
      <c r="DC76" s="9">
        <v>458.14275396297597</v>
      </c>
      <c r="DD76" s="5">
        <v>0.37923835257438798</v>
      </c>
      <c r="DE76" s="9">
        <v>305.70518225526502</v>
      </c>
      <c r="DF76" s="5">
        <v>0.25305459638745897</v>
      </c>
      <c r="DG76" s="9">
        <v>132.425268817204</v>
      </c>
      <c r="DH76" s="9">
        <v>1078.09983588002</v>
      </c>
      <c r="DI76" s="9">
        <v>506.822252474057</v>
      </c>
      <c r="DJ76" s="5">
        <v>0.47010697488916198</v>
      </c>
      <c r="DK76" s="9">
        <v>336.77794724866902</v>
      </c>
      <c r="DL76" s="5">
        <v>0.312381039343883</v>
      </c>
      <c r="DM76" s="9">
        <v>122.28571428571399</v>
      </c>
      <c r="DN76" s="9">
        <v>889.19853217670902</v>
      </c>
      <c r="DO76" s="9">
        <v>441.09326309740698</v>
      </c>
      <c r="DP76" s="5">
        <v>0.496057120132255</v>
      </c>
      <c r="DQ76" s="9">
        <v>306.48244322442503</v>
      </c>
      <c r="DR76" s="5">
        <v>0.34467268234707199</v>
      </c>
      <c r="DS76" s="9">
        <v>126.038172043011</v>
      </c>
      <c r="DT76" s="9">
        <v>1124.1791082227101</v>
      </c>
      <c r="DU76" s="9">
        <v>622.76658736966897</v>
      </c>
      <c r="DV76" s="5">
        <v>0.55397452489065002</v>
      </c>
      <c r="DW76" s="9">
        <v>444.328365129151</v>
      </c>
      <c r="DX76" s="5">
        <v>0.39524695120123698</v>
      </c>
      <c r="DY76" s="9">
        <v>158.08064516128999</v>
      </c>
      <c r="DZ76" s="9">
        <v>811.91065254400803</v>
      </c>
      <c r="EA76" s="9">
        <v>454.05226088965401</v>
      </c>
      <c r="EB76" s="5">
        <v>0.55923919641520303</v>
      </c>
      <c r="EC76" s="9">
        <v>272.82643366375601</v>
      </c>
      <c r="ED76" s="5">
        <v>0.33603011958137602</v>
      </c>
      <c r="EE76" s="9">
        <v>122.54623655914</v>
      </c>
      <c r="EF76" s="9">
        <v>286.86260514549002</v>
      </c>
      <c r="EG76" s="9">
        <v>111.187087368321</v>
      </c>
      <c r="EH76" s="5">
        <v>0.38759700767525901</v>
      </c>
      <c r="EI76" s="9">
        <v>7.07988871239092</v>
      </c>
      <c r="EJ76" s="5">
        <v>2.46804169849889E-2</v>
      </c>
      <c r="EK76" s="9">
        <v>56.6225806451613</v>
      </c>
      <c r="EL76" s="9">
        <v>483.44393698272</v>
      </c>
      <c r="EM76" s="9">
        <v>190.82877003370999</v>
      </c>
      <c r="EN76" s="5">
        <v>0.39472781730331402</v>
      </c>
      <c r="EO76" s="9">
        <v>129.336038484585</v>
      </c>
      <c r="EP76" s="5">
        <v>0.26753058336360402</v>
      </c>
      <c r="EQ76" s="9">
        <v>82.291397849462399</v>
      </c>
      <c r="ER76" s="9">
        <v>653.11336181316994</v>
      </c>
      <c r="ES76" s="9">
        <v>210.09749392192501</v>
      </c>
      <c r="ET76" s="5">
        <v>0.32168610566878098</v>
      </c>
      <c r="EU76" s="9">
        <v>45.507978472223499</v>
      </c>
      <c r="EV76" s="5">
        <v>6.9678529230950803E-2</v>
      </c>
      <c r="EW76" s="9">
        <v>126.291935483871</v>
      </c>
      <c r="EX76" s="9">
        <v>316.55852967253702</v>
      </c>
      <c r="EY76" s="9">
        <v>126.020734498671</v>
      </c>
      <c r="EZ76" s="5">
        <v>0.39809615817028599</v>
      </c>
      <c r="FA76" s="9">
        <v>76.614953385743803</v>
      </c>
      <c r="FB76" s="5">
        <v>0.24202460589199101</v>
      </c>
      <c r="FC76" s="9">
        <v>64.100322580645198</v>
      </c>
      <c r="FD76" s="8">
        <v>249.75511883408601</v>
      </c>
      <c r="FE76" s="8">
        <v>123.104007232256</v>
      </c>
      <c r="FF76" s="5">
        <v>0.49289883549508001</v>
      </c>
      <c r="FG76" s="8">
        <v>74.346375606305003</v>
      </c>
      <c r="FH76" s="5">
        <v>0.29767708447126501</v>
      </c>
      <c r="FI76" s="8">
        <v>22.102849462365601</v>
      </c>
      <c r="FJ76" s="8">
        <v>895.62364042512797</v>
      </c>
      <c r="FK76" s="8">
        <v>287.32417717840798</v>
      </c>
      <c r="FL76" s="5">
        <v>0.32080905886095501</v>
      </c>
      <c r="FM76" s="8">
        <v>120.710426177028</v>
      </c>
      <c r="FN76" s="5">
        <v>0.13477807052941301</v>
      </c>
      <c r="FO76" s="8">
        <v>92.98955453149</v>
      </c>
      <c r="FP76" s="8">
        <v>1746.6324782444799</v>
      </c>
      <c r="FQ76" s="8">
        <v>830.47090234898803</v>
      </c>
      <c r="FR76" s="5">
        <v>0.475469746894712</v>
      </c>
      <c r="FS76" s="8">
        <v>620.34966171522001</v>
      </c>
      <c r="FT76" s="5">
        <v>0.35516897197441599</v>
      </c>
      <c r="FU76" s="8">
        <v>175.18279569892499</v>
      </c>
      <c r="FV76" s="8">
        <v>2286.1600198064598</v>
      </c>
      <c r="FW76" s="8">
        <v>964.96500643703303</v>
      </c>
      <c r="FX76" s="5">
        <v>0.42208987913222501</v>
      </c>
      <c r="FY76" s="8">
        <v>642.48312950393495</v>
      </c>
      <c r="FZ76" s="5">
        <v>0.28103156556745601</v>
      </c>
      <c r="GA76" s="8">
        <v>254.71098310291899</v>
      </c>
      <c r="GB76" s="8">
        <v>2013.37764039942</v>
      </c>
      <c r="GC76" s="8">
        <v>1063.8598504670799</v>
      </c>
      <c r="GD76" s="5">
        <v>0.52839558218994898</v>
      </c>
      <c r="GE76" s="8">
        <v>750.81080835357602</v>
      </c>
      <c r="GF76" s="5">
        <v>0.372911069085196</v>
      </c>
      <c r="GG76" s="8">
        <v>284.11881720430102</v>
      </c>
      <c r="GH76" s="8">
        <v>1098.7732576895</v>
      </c>
      <c r="GI76" s="8">
        <v>565.23934825797505</v>
      </c>
      <c r="GJ76" s="5">
        <v>0.51442765311431204</v>
      </c>
      <c r="GK76" s="8">
        <v>279.90632237614699</v>
      </c>
      <c r="GL76" s="5">
        <v>0.25474438917883302</v>
      </c>
      <c r="GM76" s="8">
        <v>179.16881720430101</v>
      </c>
      <c r="GN76" s="8">
        <v>1136.5572987958899</v>
      </c>
      <c r="GO76" s="8">
        <v>400.92626395563502</v>
      </c>
      <c r="GP76" s="5">
        <v>0.35275499473751998</v>
      </c>
      <c r="GQ76" s="8">
        <v>174.84401695680799</v>
      </c>
      <c r="GR76" s="5">
        <v>0.153836517650315</v>
      </c>
      <c r="GS76" s="8">
        <v>208.583333333333</v>
      </c>
      <c r="GT76" s="8">
        <v>316.55852967253702</v>
      </c>
      <c r="GU76" s="8">
        <v>126.020734498671</v>
      </c>
      <c r="GV76" s="5">
        <v>0.39809615817028599</v>
      </c>
      <c r="GW76" s="8">
        <v>76.614953385743803</v>
      </c>
      <c r="GX76" s="5">
        <v>0.24202460589199101</v>
      </c>
      <c r="GY76" s="8">
        <v>64.100322580645198</v>
      </c>
      <c r="GZ76" s="4"/>
    </row>
    <row r="77" spans="1:208" s="12" customFormat="1" x14ac:dyDescent="0.25">
      <c r="A77" s="8" t="s">
        <v>220</v>
      </c>
      <c r="B77" s="8" t="s">
        <v>352</v>
      </c>
      <c r="C77" s="8" t="s">
        <v>353</v>
      </c>
      <c r="D77" s="34" t="s">
        <v>279</v>
      </c>
      <c r="E77" s="8"/>
      <c r="F77" s="9">
        <v>47.966718160233697</v>
      </c>
      <c r="G77" s="9">
        <v>13.317567467918501</v>
      </c>
      <c r="H77" s="9">
        <v>14.7601139162085</v>
      </c>
      <c r="I77" s="9">
        <v>10.718014360014999</v>
      </c>
      <c r="J77" s="9">
        <v>-9.2633500234631505</v>
      </c>
      <c r="K77" s="9">
        <v>80.035307370013598</v>
      </c>
      <c r="L77" s="9">
        <v>123.954794066556</v>
      </c>
      <c r="M77" s="9">
        <v>131.336002109768</v>
      </c>
      <c r="N77" s="9">
        <v>72.638944627764502</v>
      </c>
      <c r="O77" s="9">
        <v>65.5969455725877</v>
      </c>
      <c r="P77" s="9">
        <v>56.9799932036371</v>
      </c>
      <c r="Q77" s="9">
        <v>82.270156669405694</v>
      </c>
      <c r="R77" s="9">
        <v>293.59273146208602</v>
      </c>
      <c r="S77" s="9">
        <v>328.01891825676802</v>
      </c>
      <c r="T77" s="9">
        <v>578.70727788533304</v>
      </c>
      <c r="U77" s="9">
        <v>834.49848448017303</v>
      </c>
      <c r="V77" s="9">
        <v>810.07556550571996</v>
      </c>
      <c r="W77" s="9">
        <v>785.80890678704702</v>
      </c>
      <c r="X77" s="9">
        <v>817.24867563195005</v>
      </c>
      <c r="Y77" s="9">
        <v>637.67282419295498</v>
      </c>
      <c r="Z77" s="9">
        <v>485.42348580100003</v>
      </c>
      <c r="AA77" s="9">
        <v>344.44625313206899</v>
      </c>
      <c r="AB77" s="9">
        <v>260.05204160207302</v>
      </c>
      <c r="AC77" s="9">
        <v>61.284285628152098</v>
      </c>
      <c r="AD77" s="9">
        <v>25.478128276223501</v>
      </c>
      <c r="AE77" s="9">
        <v>70.771957346550494</v>
      </c>
      <c r="AF77" s="9">
        <v>255.29079617632399</v>
      </c>
      <c r="AG77" s="9">
        <v>138.235890200352</v>
      </c>
      <c r="AH77" s="9">
        <v>139.250149873043</v>
      </c>
      <c r="AI77" s="9">
        <v>621.61164971885501</v>
      </c>
      <c r="AJ77" s="9">
        <v>1413.2057623655101</v>
      </c>
      <c r="AK77" s="9">
        <v>1595.8844722927699</v>
      </c>
      <c r="AL77" s="9">
        <v>1454.9214998248999</v>
      </c>
      <c r="AM77" s="9">
        <v>829.86973893306902</v>
      </c>
      <c r="AN77" s="9">
        <v>260.05204160207302</v>
      </c>
      <c r="AO77" s="9">
        <v>86.762413904375705</v>
      </c>
      <c r="AP77" s="9">
        <v>326.06275352287503</v>
      </c>
      <c r="AQ77" s="9">
        <v>277.48604007339497</v>
      </c>
      <c r="AR77" s="9">
        <v>2034.8174120843601</v>
      </c>
      <c r="AS77" s="9">
        <v>3050.8059721176701</v>
      </c>
      <c r="AT77" s="9">
        <v>1089.92178053514</v>
      </c>
      <c r="AU77" s="9">
        <f t="shared" si="25"/>
        <v>-48.576713449480053</v>
      </c>
      <c r="AV77" s="9">
        <f t="shared" si="26"/>
        <v>1757.331372010965</v>
      </c>
      <c r="AW77" s="9">
        <f t="shared" si="27"/>
        <v>1015.98856003331</v>
      </c>
      <c r="AX77" s="9">
        <v>7.3812080432123697</v>
      </c>
      <c r="AY77" s="9">
        <v>-58.6970574820038</v>
      </c>
      <c r="AZ77" s="9">
        <v>-7.04199905517675</v>
      </c>
      <c r="BA77" s="9">
        <v>-8.6169523689506295</v>
      </c>
      <c r="BB77" s="9">
        <v>25.2901634657686</v>
      </c>
      <c r="BC77" s="9">
        <v>211.322574792681</v>
      </c>
      <c r="BD77" s="9">
        <v>34.426186794681598</v>
      </c>
      <c r="BE77" s="9">
        <v>250.688359628565</v>
      </c>
      <c r="BF77" s="9">
        <v>255.79120659483999</v>
      </c>
      <c r="BG77" s="9">
        <v>-24.4229189744526</v>
      </c>
      <c r="BH77" s="9">
        <v>-24.266658718672801</v>
      </c>
      <c r="BI77" s="9">
        <v>31.439768844902201</v>
      </c>
      <c r="BJ77" s="9">
        <v>-179.57585143899399</v>
      </c>
      <c r="BK77" s="9">
        <v>-152.24933839195501</v>
      </c>
      <c r="BL77" s="10">
        <v>-140.97723266893101</v>
      </c>
      <c r="BM77" s="9" t="s">
        <v>224</v>
      </c>
      <c r="BN77" s="8" t="s">
        <v>224</v>
      </c>
      <c r="BO77" s="11">
        <v>43</v>
      </c>
      <c r="BP77" s="11">
        <v>59</v>
      </c>
      <c r="BQ77" s="8" t="s">
        <v>251</v>
      </c>
      <c r="BR77" s="9">
        <v>72.638944627764502</v>
      </c>
      <c r="BS77" s="9">
        <v>59.036184045207797</v>
      </c>
      <c r="BT77" s="5">
        <v>0.81273460604000303</v>
      </c>
      <c r="BU77" s="9">
        <v>41.055191938881698</v>
      </c>
      <c r="BV77" s="5">
        <v>0.56519532530748495</v>
      </c>
      <c r="BW77" s="9">
        <v>13.266666666666699</v>
      </c>
      <c r="BX77" s="9">
        <v>65.5969455725877</v>
      </c>
      <c r="BY77" s="9">
        <v>57.358064848420497</v>
      </c>
      <c r="BZ77" s="5">
        <v>0.87440145799090097</v>
      </c>
      <c r="CA77" s="9">
        <v>42.817489435508598</v>
      </c>
      <c r="CB77" s="5">
        <v>0.65273602393770003</v>
      </c>
      <c r="CC77" s="9">
        <v>12</v>
      </c>
      <c r="CD77" s="9">
        <v>56.9799932036371</v>
      </c>
      <c r="CE77" s="9">
        <v>48.427289998829004</v>
      </c>
      <c r="CF77" s="5">
        <v>0.849899890752144</v>
      </c>
      <c r="CG77" s="9">
        <v>33.718919243185503</v>
      </c>
      <c r="CH77" s="5">
        <v>0.59176769506938498</v>
      </c>
      <c r="CI77" s="9">
        <v>12</v>
      </c>
      <c r="CJ77" s="9">
        <v>82.270156669405694</v>
      </c>
      <c r="CK77" s="9">
        <v>61.966713409654098</v>
      </c>
      <c r="CL77" s="5">
        <v>0.75321010580618097</v>
      </c>
      <c r="CM77" s="9">
        <v>37.561462035796801</v>
      </c>
      <c r="CN77" s="5">
        <v>0.45656242258944202</v>
      </c>
      <c r="CO77" s="9">
        <v>18.316774193548401</v>
      </c>
      <c r="CP77" s="9">
        <v>293.59273146208602</v>
      </c>
      <c r="CQ77" s="9">
        <v>193.52761554442401</v>
      </c>
      <c r="CR77" s="5">
        <v>0.65917032271425902</v>
      </c>
      <c r="CS77" s="9">
        <v>138.909636585214</v>
      </c>
      <c r="CT77" s="5">
        <v>0.47313717847661502</v>
      </c>
      <c r="CU77" s="9">
        <v>53.040161290322601</v>
      </c>
      <c r="CV77" s="9">
        <v>328.01891825676802</v>
      </c>
      <c r="CW77" s="9">
        <v>202.16049686837701</v>
      </c>
      <c r="CX77" s="5">
        <v>0.61630743111630104</v>
      </c>
      <c r="CY77" s="9">
        <v>153.04676048379201</v>
      </c>
      <c r="CZ77" s="5">
        <v>0.46657906591835602</v>
      </c>
      <c r="DA77" s="9">
        <v>44.354838709677402</v>
      </c>
      <c r="DB77" s="9">
        <v>578.70727788533304</v>
      </c>
      <c r="DC77" s="9">
        <v>294.063684198484</v>
      </c>
      <c r="DD77" s="5">
        <v>0.508138907934645</v>
      </c>
      <c r="DE77" s="9">
        <v>222.49653103889901</v>
      </c>
      <c r="DF77" s="5">
        <v>0.38447163106696802</v>
      </c>
      <c r="DG77" s="9">
        <v>65.321505376344106</v>
      </c>
      <c r="DH77" s="9">
        <v>834.49848448017303</v>
      </c>
      <c r="DI77" s="9">
        <v>456.76055588851699</v>
      </c>
      <c r="DJ77" s="5">
        <v>0.547347376158559</v>
      </c>
      <c r="DK77" s="9">
        <v>349.40916141284202</v>
      </c>
      <c r="DL77" s="5">
        <v>0.418705567369001</v>
      </c>
      <c r="DM77" s="9">
        <v>97.738479262672797</v>
      </c>
      <c r="DN77" s="9">
        <v>810.07556550571996</v>
      </c>
      <c r="DO77" s="9">
        <v>449.06802188581003</v>
      </c>
      <c r="DP77" s="5">
        <v>0.55435324926195195</v>
      </c>
      <c r="DQ77" s="9">
        <v>321.258217145647</v>
      </c>
      <c r="DR77" s="5">
        <v>0.39657808582967202</v>
      </c>
      <c r="DS77" s="9">
        <v>110.310752688172</v>
      </c>
      <c r="DT77" s="9">
        <v>785.80890678704702</v>
      </c>
      <c r="DU77" s="9">
        <v>488.97405862763299</v>
      </c>
      <c r="DV77" s="5">
        <v>0.62225568379838203</v>
      </c>
      <c r="DW77" s="9">
        <v>362.94095825539102</v>
      </c>
      <c r="DX77" s="5">
        <v>0.46186923451829398</v>
      </c>
      <c r="DY77" s="9">
        <v>115.16</v>
      </c>
      <c r="DZ77" s="9">
        <v>817.24867563195005</v>
      </c>
      <c r="EA77" s="9">
        <v>551.77185054839595</v>
      </c>
      <c r="EB77" s="5">
        <v>0.67515783995823497</v>
      </c>
      <c r="EC77" s="9">
        <v>439.34931244208798</v>
      </c>
      <c r="ED77" s="5">
        <v>0.53759562485965995</v>
      </c>
      <c r="EE77" s="9">
        <v>96.129032258064498</v>
      </c>
      <c r="EF77" s="9">
        <v>637.67282419295498</v>
      </c>
      <c r="EG77" s="9">
        <v>425.85376924682902</v>
      </c>
      <c r="EH77" s="5">
        <v>0.66782486737739499</v>
      </c>
      <c r="EI77" s="9">
        <v>307.88995018717799</v>
      </c>
      <c r="EJ77" s="5">
        <v>0.48283373307753302</v>
      </c>
      <c r="EK77" s="9">
        <v>102.446578341014</v>
      </c>
      <c r="EL77" s="9">
        <v>485.42348580100003</v>
      </c>
      <c r="EM77" s="9">
        <v>342.51372253723702</v>
      </c>
      <c r="EN77" s="5">
        <v>0.70559775650750101</v>
      </c>
      <c r="EO77" s="9">
        <v>253.913786652125</v>
      </c>
      <c r="EP77" s="5">
        <v>0.52307684749356698</v>
      </c>
      <c r="EQ77" s="9">
        <v>78.567741935483895</v>
      </c>
      <c r="ER77" s="9">
        <v>344.44625313206899</v>
      </c>
      <c r="ES77" s="9">
        <v>217.78692153934401</v>
      </c>
      <c r="ET77" s="5">
        <v>0.632281290793544</v>
      </c>
      <c r="EU77" s="9">
        <v>141.564603922424</v>
      </c>
      <c r="EV77" s="5">
        <v>0.41099185325771198</v>
      </c>
      <c r="EW77" s="9">
        <v>71.584387096774194</v>
      </c>
      <c r="EX77" s="9">
        <v>260.05204160207302</v>
      </c>
      <c r="EY77" s="9">
        <v>184.015685135182</v>
      </c>
      <c r="EZ77" s="5">
        <v>0.70761099971197094</v>
      </c>
      <c r="FA77" s="9">
        <v>125.582192152828</v>
      </c>
      <c r="FB77" s="5">
        <v>0.48291177173295002</v>
      </c>
      <c r="FC77" s="9">
        <v>55.704623655913998</v>
      </c>
      <c r="FD77" s="8">
        <v>138.235890200352</v>
      </c>
      <c r="FE77" s="8">
        <v>116.394248893628</v>
      </c>
      <c r="FF77" s="5">
        <v>0.84199731867702499</v>
      </c>
      <c r="FG77" s="8">
        <v>83.872681374390297</v>
      </c>
      <c r="FH77" s="5">
        <v>0.60673592981409896</v>
      </c>
      <c r="FI77" s="8">
        <v>25.266666666666701</v>
      </c>
      <c r="FJ77" s="8">
        <v>139.250149873043</v>
      </c>
      <c r="FK77" s="8">
        <v>110.394003408483</v>
      </c>
      <c r="FL77" s="5">
        <v>0.79277475470677505</v>
      </c>
      <c r="FM77" s="8">
        <v>71.280381278982304</v>
      </c>
      <c r="FN77" s="5">
        <v>0.511887285894989</v>
      </c>
      <c r="FO77" s="8">
        <v>30.316774193548401</v>
      </c>
      <c r="FP77" s="8">
        <v>621.61164971885501</v>
      </c>
      <c r="FQ77" s="8">
        <v>395.68811241280099</v>
      </c>
      <c r="FR77" s="5">
        <v>0.63655195746695703</v>
      </c>
      <c r="FS77" s="8">
        <v>291.95639706900602</v>
      </c>
      <c r="FT77" s="5">
        <v>0.469676521025714</v>
      </c>
      <c r="FU77" s="8">
        <v>97.394999999999996</v>
      </c>
      <c r="FV77" s="8">
        <v>1413.2057623655101</v>
      </c>
      <c r="FW77" s="8">
        <v>750.82424008700104</v>
      </c>
      <c r="FX77" s="5">
        <v>0.53129152178818495</v>
      </c>
      <c r="FY77" s="8">
        <v>571.90569245174197</v>
      </c>
      <c r="FZ77" s="5">
        <v>0.40468678212467302</v>
      </c>
      <c r="GA77" s="8">
        <v>163.05998463901699</v>
      </c>
      <c r="GB77" s="8">
        <v>1595.8844722927699</v>
      </c>
      <c r="GC77" s="8">
        <v>938.04208051344199</v>
      </c>
      <c r="GD77" s="5">
        <v>0.58778821199117304</v>
      </c>
      <c r="GE77" s="8">
        <v>684.19917540103904</v>
      </c>
      <c r="GF77" s="5">
        <v>0.42872725894629898</v>
      </c>
      <c r="GG77" s="8">
        <v>225.47075268817201</v>
      </c>
      <c r="GH77" s="8">
        <v>1454.9214998248999</v>
      </c>
      <c r="GI77" s="8">
        <v>977.62561979522502</v>
      </c>
      <c r="GJ77" s="5">
        <v>0.67194389519495001</v>
      </c>
      <c r="GK77" s="8">
        <v>747.23926262926602</v>
      </c>
      <c r="GL77" s="5">
        <v>0.51359421296557495</v>
      </c>
      <c r="GM77" s="8">
        <v>198.575610599078</v>
      </c>
      <c r="GN77" s="8">
        <v>829.86973893306902</v>
      </c>
      <c r="GO77" s="8">
        <v>560.30064407658097</v>
      </c>
      <c r="GP77" s="5">
        <v>0.67516697837052997</v>
      </c>
      <c r="GQ77" s="8">
        <v>395.478390574549</v>
      </c>
      <c r="GR77" s="5">
        <v>0.47655477964891302</v>
      </c>
      <c r="GS77" s="8">
        <v>150.15212903225799</v>
      </c>
      <c r="GT77" s="8">
        <v>260.05204160207302</v>
      </c>
      <c r="GU77" s="8">
        <v>184.015685135182</v>
      </c>
      <c r="GV77" s="5">
        <v>0.70761099971197094</v>
      </c>
      <c r="GW77" s="8">
        <v>125.582192152828</v>
      </c>
      <c r="GX77" s="5">
        <v>0.48291177173295002</v>
      </c>
      <c r="GY77" s="8">
        <v>55.704623655913998</v>
      </c>
      <c r="GZ77" s="4"/>
    </row>
    <row r="78" spans="1:208" s="12" customFormat="1" x14ac:dyDescent="0.25">
      <c r="A78" s="8" t="s">
        <v>220</v>
      </c>
      <c r="B78" s="8" t="s">
        <v>354</v>
      </c>
      <c r="C78" s="8" t="s">
        <v>355</v>
      </c>
      <c r="D78" s="34" t="s">
        <v>223</v>
      </c>
      <c r="E78" s="8"/>
      <c r="F78" s="9">
        <v>200.06953139511799</v>
      </c>
      <c r="G78" s="9">
        <v>305.55872288390702</v>
      </c>
      <c r="H78" s="9">
        <v>259.65704147514401</v>
      </c>
      <c r="I78" s="9">
        <v>253.379315329078</v>
      </c>
      <c r="J78" s="9">
        <v>201.69266763245099</v>
      </c>
      <c r="K78" s="9">
        <v>275.74283368936</v>
      </c>
      <c r="L78" s="9">
        <v>203.16750486637699</v>
      </c>
      <c r="M78" s="9">
        <v>221.407770817147</v>
      </c>
      <c r="N78" s="9">
        <v>174.149838051519</v>
      </c>
      <c r="O78" s="9">
        <v>157.654505745427</v>
      </c>
      <c r="P78" s="9">
        <v>121.389075752463</v>
      </c>
      <c r="Q78" s="9">
        <v>296.97678458584198</v>
      </c>
      <c r="R78" s="9">
        <v>449.485350903778</v>
      </c>
      <c r="S78" s="9">
        <v>515.96058040377795</v>
      </c>
      <c r="T78" s="9">
        <v>684.90471847654601</v>
      </c>
      <c r="U78" s="9">
        <v>632.61255715119398</v>
      </c>
      <c r="V78" s="9">
        <v>644.15324180886898</v>
      </c>
      <c r="W78" s="9">
        <v>662.065241564404</v>
      </c>
      <c r="X78" s="9">
        <v>805.63005771682697</v>
      </c>
      <c r="Y78" s="9">
        <v>830.59929264599305</v>
      </c>
      <c r="Z78" s="9">
        <v>822.98606036993704</v>
      </c>
      <c r="AA78" s="9">
        <v>959.18023570730099</v>
      </c>
      <c r="AB78" s="9">
        <v>739.77796748104595</v>
      </c>
      <c r="AC78" s="9">
        <v>505.62825427902402</v>
      </c>
      <c r="AD78" s="9">
        <v>513.03635680422201</v>
      </c>
      <c r="AE78" s="9">
        <v>477.43550132181002</v>
      </c>
      <c r="AF78" s="9">
        <v>424.57527568352401</v>
      </c>
      <c r="AG78" s="9">
        <v>331.80434379694702</v>
      </c>
      <c r="AH78" s="9">
        <v>418.36586033830503</v>
      </c>
      <c r="AI78" s="9">
        <v>965.44593130755595</v>
      </c>
      <c r="AJ78" s="9">
        <v>1317.51727562774</v>
      </c>
      <c r="AK78" s="9">
        <v>1306.2184833732699</v>
      </c>
      <c r="AL78" s="9">
        <v>1636.22935036282</v>
      </c>
      <c r="AM78" s="9">
        <v>1782.1662960772401</v>
      </c>
      <c r="AN78" s="9">
        <v>739.77796748104595</v>
      </c>
      <c r="AO78" s="9">
        <v>1018.66461108325</v>
      </c>
      <c r="AP78" s="9">
        <v>902.01077700533403</v>
      </c>
      <c r="AQ78" s="9">
        <v>750.17020413525199</v>
      </c>
      <c r="AR78" s="9">
        <v>2282.9632069353001</v>
      </c>
      <c r="AS78" s="9">
        <v>2942.4478337360902</v>
      </c>
      <c r="AT78" s="9">
        <v>2521.94426355829</v>
      </c>
      <c r="AU78" s="9">
        <f t="shared" si="25"/>
        <v>-151.84057287008204</v>
      </c>
      <c r="AV78" s="9">
        <f t="shared" si="26"/>
        <v>1532.7930028000483</v>
      </c>
      <c r="AW78" s="9">
        <f t="shared" si="27"/>
        <v>659.48462680079001</v>
      </c>
      <c r="AX78" s="9">
        <v>18.240265950769199</v>
      </c>
      <c r="AY78" s="9">
        <v>-47.257932765627103</v>
      </c>
      <c r="AZ78" s="9">
        <v>-16.495332306091999</v>
      </c>
      <c r="BA78" s="9">
        <v>-36.2654299929644</v>
      </c>
      <c r="BB78" s="9">
        <v>175.587708833379</v>
      </c>
      <c r="BC78" s="9">
        <v>152.50856631793599</v>
      </c>
      <c r="BD78" s="9">
        <v>66.475229499999003</v>
      </c>
      <c r="BE78" s="9">
        <v>168.944138072768</v>
      </c>
      <c r="BF78" s="9">
        <v>-52.292161325351699</v>
      </c>
      <c r="BG78" s="9">
        <v>11.5406846576745</v>
      </c>
      <c r="BH78" s="9">
        <v>17.9119997555356</v>
      </c>
      <c r="BI78" s="9">
        <v>143.56481615242299</v>
      </c>
      <c r="BJ78" s="9">
        <v>24.9692349291665</v>
      </c>
      <c r="BK78" s="9">
        <v>-7.6132322760558999</v>
      </c>
      <c r="BL78" s="10">
        <v>136.19417533736399</v>
      </c>
      <c r="BM78" s="9" t="s">
        <v>224</v>
      </c>
      <c r="BN78" s="8" t="s">
        <v>224</v>
      </c>
      <c r="BO78" s="11">
        <v>20</v>
      </c>
      <c r="BP78" s="11">
        <v>60</v>
      </c>
      <c r="BQ78" s="8" t="s">
        <v>251</v>
      </c>
      <c r="BR78" s="9">
        <v>175.712721184759</v>
      </c>
      <c r="BS78" s="9">
        <v>102.583023784855</v>
      </c>
      <c r="BT78" s="5">
        <v>0.58381102456999101</v>
      </c>
      <c r="BU78" s="9">
        <v>70.625991367900497</v>
      </c>
      <c r="BV78" s="5">
        <v>0.40194011504516303</v>
      </c>
      <c r="BW78" s="9">
        <v>24.233333333333299</v>
      </c>
      <c r="BX78" s="9">
        <v>169.74386496943299</v>
      </c>
      <c r="BY78" s="9">
        <v>108.251103600679</v>
      </c>
      <c r="BZ78" s="5">
        <v>0.63773205364548902</v>
      </c>
      <c r="CA78" s="9">
        <v>78.085321168730204</v>
      </c>
      <c r="CB78" s="5">
        <v>0.46001851779910702</v>
      </c>
      <c r="CC78" s="9">
        <v>24.548387096774199</v>
      </c>
      <c r="CD78" s="9">
        <v>133.539423089216</v>
      </c>
      <c r="CE78" s="9">
        <v>69.738813219045696</v>
      </c>
      <c r="CF78" s="5">
        <v>0.522233896221448</v>
      </c>
      <c r="CG78" s="9">
        <v>39.3239252968391</v>
      </c>
      <c r="CH78" s="5">
        <v>0.29447427873465698</v>
      </c>
      <c r="CI78" s="9">
        <v>26.161290322580601</v>
      </c>
      <c r="CJ78" s="9">
        <v>324.682844194648</v>
      </c>
      <c r="CK78" s="9">
        <v>215.50089933703501</v>
      </c>
      <c r="CL78" s="5">
        <v>0.66372739795220603</v>
      </c>
      <c r="CM78" s="9">
        <v>131.881195210389</v>
      </c>
      <c r="CN78" s="5">
        <v>0.40618467396240199</v>
      </c>
      <c r="CO78" s="9">
        <v>68.198387096774198</v>
      </c>
      <c r="CP78" s="9">
        <v>497.51669795788098</v>
      </c>
      <c r="CQ78" s="9">
        <v>309.18258019969301</v>
      </c>
      <c r="CR78" s="5">
        <v>0.62145166477581804</v>
      </c>
      <c r="CS78" s="9">
        <v>179.07437584392699</v>
      </c>
      <c r="CT78" s="5">
        <v>0.359936413348456</v>
      </c>
      <c r="CU78" s="9">
        <v>112.336989247312</v>
      </c>
      <c r="CV78" s="9">
        <v>557.00408203375503</v>
      </c>
      <c r="CW78" s="9">
        <v>342.936117279597</v>
      </c>
      <c r="CX78" s="5">
        <v>0.61567972002548899</v>
      </c>
      <c r="CY78" s="9">
        <v>202.43144433480899</v>
      </c>
      <c r="CZ78" s="5">
        <v>0.363429014013117</v>
      </c>
      <c r="DA78" s="9">
        <v>128.67311827956999</v>
      </c>
      <c r="DB78" s="9">
        <v>716.39238703127899</v>
      </c>
      <c r="DC78" s="9">
        <v>480.894796658171</v>
      </c>
      <c r="DD78" s="5">
        <v>0.67127290206278301</v>
      </c>
      <c r="DE78" s="9">
        <v>320.14032887080498</v>
      </c>
      <c r="DF78" s="5">
        <v>0.44687846306890799</v>
      </c>
      <c r="DG78" s="9">
        <v>148.09784946236601</v>
      </c>
      <c r="DH78" s="9">
        <v>650.758391430659</v>
      </c>
      <c r="DI78" s="9">
        <v>423.85209657817097</v>
      </c>
      <c r="DJ78" s="5">
        <v>0.651320216780231</v>
      </c>
      <c r="DK78" s="9">
        <v>257.84071294499603</v>
      </c>
      <c r="DL78" s="5">
        <v>0.39621573281313499</v>
      </c>
      <c r="DM78" s="9">
        <v>148.59447004608299</v>
      </c>
      <c r="DN78" s="9">
        <v>626.99343520679395</v>
      </c>
      <c r="DO78" s="9">
        <v>356.33216673763701</v>
      </c>
      <c r="DP78" s="5">
        <v>0.568318816001817</v>
      </c>
      <c r="DQ78" s="9">
        <v>169.04718992193199</v>
      </c>
      <c r="DR78" s="5">
        <v>0.26961556601653702</v>
      </c>
      <c r="DS78" s="9">
        <v>161.268817204301</v>
      </c>
      <c r="DT78" s="9">
        <v>606.56806518034102</v>
      </c>
      <c r="DU78" s="9">
        <v>312.32451762055098</v>
      </c>
      <c r="DV78" s="5">
        <v>0.51490432079983095</v>
      </c>
      <c r="DW78" s="9">
        <v>131.35933318164899</v>
      </c>
      <c r="DX78" s="5">
        <v>0.216561571111718</v>
      </c>
      <c r="DY78" s="9">
        <v>170.07150537634399</v>
      </c>
      <c r="DZ78" s="9">
        <v>763.79915640911395</v>
      </c>
      <c r="EA78" s="9">
        <v>446.82818312176801</v>
      </c>
      <c r="EB78" s="5">
        <v>0.58500743208785799</v>
      </c>
      <c r="EC78" s="9">
        <v>245.27906094787599</v>
      </c>
      <c r="ED78" s="5">
        <v>0.321130311404137</v>
      </c>
      <c r="EE78" s="9">
        <v>187.652290322581</v>
      </c>
      <c r="EF78" s="9">
        <v>821.71289920101401</v>
      </c>
      <c r="EG78" s="9">
        <v>537.71854358006601</v>
      </c>
      <c r="EH78" s="5">
        <v>0.65438737070199604</v>
      </c>
      <c r="EI78" s="9">
        <v>319.21779676202698</v>
      </c>
      <c r="EJ78" s="5">
        <v>0.38847850273789802</v>
      </c>
      <c r="EK78" s="9">
        <v>197.03663594470001</v>
      </c>
      <c r="EL78" s="9">
        <v>824.63315802557895</v>
      </c>
      <c r="EM78" s="9">
        <v>502.898228892308</v>
      </c>
      <c r="EN78" s="5">
        <v>0.60984478249261698</v>
      </c>
      <c r="EO78" s="9">
        <v>265.60799639540897</v>
      </c>
      <c r="EP78" s="5">
        <v>0.32209230711914999</v>
      </c>
      <c r="EQ78" s="9">
        <v>213.74763440860201</v>
      </c>
      <c r="ER78" s="9">
        <v>957.56149985438196</v>
      </c>
      <c r="ES78" s="9">
        <v>642.72488408091101</v>
      </c>
      <c r="ET78" s="5">
        <v>0.67121003108275701</v>
      </c>
      <c r="EU78" s="9">
        <v>417.147462706456</v>
      </c>
      <c r="EV78" s="5">
        <v>0.43563516575164402</v>
      </c>
      <c r="EW78" s="9">
        <v>220.87413978494601</v>
      </c>
      <c r="EX78" s="9">
        <v>728.06614317827996</v>
      </c>
      <c r="EY78" s="9">
        <v>544.68342447475402</v>
      </c>
      <c r="EZ78" s="5">
        <v>0.74812354561222805</v>
      </c>
      <c r="FA78" s="9">
        <v>408.62293973514699</v>
      </c>
      <c r="FB78" s="5">
        <v>0.56124425447302895</v>
      </c>
      <c r="FC78" s="9">
        <v>138.32150537634399</v>
      </c>
      <c r="FD78" s="8">
        <v>345.456586154192</v>
      </c>
      <c r="FE78" s="8">
        <v>210.834127385534</v>
      </c>
      <c r="FF78" s="5">
        <v>0.61030571086414398</v>
      </c>
      <c r="FG78" s="8">
        <v>148.711312536631</v>
      </c>
      <c r="FH78" s="5">
        <v>0.430477572282425</v>
      </c>
      <c r="FI78" s="8">
        <v>48.781720430107498</v>
      </c>
      <c r="FJ78" s="8">
        <v>458.22226728386403</v>
      </c>
      <c r="FK78" s="8">
        <v>285.23971255608097</v>
      </c>
      <c r="FL78" s="5">
        <v>0.62249203699081201</v>
      </c>
      <c r="FM78" s="8">
        <v>171.205120507228</v>
      </c>
      <c r="FN78" s="5">
        <v>0.37362898473279099</v>
      </c>
      <c r="FO78" s="8">
        <v>94.359677419354796</v>
      </c>
      <c r="FP78" s="8">
        <v>1054.52077999164</v>
      </c>
      <c r="FQ78" s="8">
        <v>652.11869747928995</v>
      </c>
      <c r="FR78" s="5">
        <v>0.61840288958977396</v>
      </c>
      <c r="FS78" s="8">
        <v>381.50582017873597</v>
      </c>
      <c r="FT78" s="5">
        <v>0.36178122557410602</v>
      </c>
      <c r="FU78" s="8">
        <v>241.010107526882</v>
      </c>
      <c r="FV78" s="8">
        <v>1367.15077846194</v>
      </c>
      <c r="FW78" s="8">
        <v>904.74689323634198</v>
      </c>
      <c r="FX78" s="5">
        <v>0.66177550237304095</v>
      </c>
      <c r="FY78" s="8">
        <v>577.98104181580004</v>
      </c>
      <c r="FZ78" s="5">
        <v>0.42276320280198798</v>
      </c>
      <c r="GA78" s="8">
        <v>296.69231950844897</v>
      </c>
      <c r="GB78" s="8">
        <v>1233.5615003871301</v>
      </c>
      <c r="GC78" s="8">
        <v>668.65668435818804</v>
      </c>
      <c r="GD78" s="5">
        <v>0.54205378827755302</v>
      </c>
      <c r="GE78" s="8">
        <v>300.406523103582</v>
      </c>
      <c r="GF78" s="5">
        <v>0.243527803850318</v>
      </c>
      <c r="GG78" s="8">
        <v>331.34032258064502</v>
      </c>
      <c r="GH78" s="8">
        <v>1585.5120556101299</v>
      </c>
      <c r="GI78" s="8">
        <v>984.54672670183402</v>
      </c>
      <c r="GJ78" s="5">
        <v>0.620964516301307</v>
      </c>
      <c r="GK78" s="8">
        <v>564.496857709903</v>
      </c>
      <c r="GL78" s="5">
        <v>0.35603441532500801</v>
      </c>
      <c r="GM78" s="8">
        <v>384.68892626728098</v>
      </c>
      <c r="GN78" s="8">
        <v>1782.19465787996</v>
      </c>
      <c r="GO78" s="8">
        <v>1145.62311297322</v>
      </c>
      <c r="GP78" s="5">
        <v>0.64281592805132504</v>
      </c>
      <c r="GQ78" s="8">
        <v>682.75545910186599</v>
      </c>
      <c r="GR78" s="5">
        <v>0.38309814030867401</v>
      </c>
      <c r="GS78" s="8">
        <v>434.62177419354799</v>
      </c>
      <c r="GT78" s="8">
        <v>728.06614317827996</v>
      </c>
      <c r="GU78" s="8">
        <v>544.68342447475402</v>
      </c>
      <c r="GV78" s="5">
        <v>0.74812354561222805</v>
      </c>
      <c r="GW78" s="8">
        <v>408.62293973514699</v>
      </c>
      <c r="GX78" s="5">
        <v>0.56124425447302895</v>
      </c>
      <c r="GY78" s="8">
        <v>138.32150537634399</v>
      </c>
      <c r="GZ78" s="4"/>
    </row>
    <row r="79" spans="1:208" s="12" customFormat="1" x14ac:dyDescent="0.25">
      <c r="A79" s="8" t="s">
        <v>220</v>
      </c>
      <c r="B79" s="8" t="s">
        <v>356</v>
      </c>
      <c r="C79" s="8" t="s">
        <v>357</v>
      </c>
      <c r="D79" s="34" t="s">
        <v>279</v>
      </c>
      <c r="E79" s="8"/>
      <c r="F79" s="9">
        <v>1270.1275779826401</v>
      </c>
      <c r="G79" s="9">
        <v>900.492682481354</v>
      </c>
      <c r="H79" s="9">
        <v>798.79997163497706</v>
      </c>
      <c r="I79" s="9">
        <v>925.73590622735605</v>
      </c>
      <c r="J79" s="9">
        <v>649.31712851718305</v>
      </c>
      <c r="K79" s="9">
        <v>693.61639913525903</v>
      </c>
      <c r="L79" s="9">
        <v>735.79093106517098</v>
      </c>
      <c r="M79" s="9">
        <v>38.024025952048497</v>
      </c>
      <c r="N79" s="9">
        <v>1078.06441455513</v>
      </c>
      <c r="O79" s="9">
        <v>665.32684019627004</v>
      </c>
      <c r="P79" s="9">
        <v>759.43731144609001</v>
      </c>
      <c r="Q79" s="9">
        <v>606.60714320492002</v>
      </c>
      <c r="R79" s="9">
        <v>637.46123454450299</v>
      </c>
      <c r="S79" s="9">
        <v>677.31347669944705</v>
      </c>
      <c r="T79" s="9">
        <v>699.75944794647603</v>
      </c>
      <c r="U79" s="9">
        <v>731.23725355464501</v>
      </c>
      <c r="V79" s="9">
        <v>796.418792408733</v>
      </c>
      <c r="W79" s="9">
        <v>832.70543536093203</v>
      </c>
      <c r="X79" s="9">
        <v>657.87985404509095</v>
      </c>
      <c r="Y79" s="9">
        <v>634.07249746355706</v>
      </c>
      <c r="Z79" s="9">
        <v>847.13319654624001</v>
      </c>
      <c r="AA79" s="9">
        <v>742.93671300872302</v>
      </c>
      <c r="AB79" s="9">
        <v>416.89796092373899</v>
      </c>
      <c r="AC79" s="9">
        <v>2170.6202604639998</v>
      </c>
      <c r="AD79" s="9">
        <v>1724.5358778623299</v>
      </c>
      <c r="AE79" s="9">
        <v>1342.93352765244</v>
      </c>
      <c r="AF79" s="9">
        <v>773.81495701721997</v>
      </c>
      <c r="AG79" s="9">
        <v>1743.3912547514001</v>
      </c>
      <c r="AH79" s="9">
        <v>1366.04445465101</v>
      </c>
      <c r="AI79" s="9">
        <v>1314.7747112439499</v>
      </c>
      <c r="AJ79" s="9">
        <v>1430.99670150112</v>
      </c>
      <c r="AK79" s="9">
        <v>1629.1242277696599</v>
      </c>
      <c r="AL79" s="9">
        <v>1291.9523515086501</v>
      </c>
      <c r="AM79" s="9">
        <v>1590.0699095549601</v>
      </c>
      <c r="AN79" s="9">
        <v>416.89796092373899</v>
      </c>
      <c r="AO79" s="9">
        <v>3895.1561383263302</v>
      </c>
      <c r="AP79" s="9">
        <v>2116.7484846696598</v>
      </c>
      <c r="AQ79" s="9">
        <v>3109.4357094024099</v>
      </c>
      <c r="AR79" s="9">
        <v>2745.7714127450699</v>
      </c>
      <c r="AS79" s="9">
        <v>2921.07657927831</v>
      </c>
      <c r="AT79" s="9">
        <v>2006.9678704787</v>
      </c>
      <c r="AU79" s="9">
        <f t="shared" si="25"/>
        <v>992.68722473275011</v>
      </c>
      <c r="AV79" s="9">
        <f t="shared" si="26"/>
        <v>-363.66429665733995</v>
      </c>
      <c r="AW79" s="9">
        <f t="shared" si="27"/>
        <v>175.30516653324003</v>
      </c>
      <c r="AX79" s="9">
        <v>-697.76690511312199</v>
      </c>
      <c r="AY79" s="9">
        <v>1040.0403886030799</v>
      </c>
      <c r="AZ79" s="9">
        <v>-412.73757435886199</v>
      </c>
      <c r="BA79" s="9">
        <v>94.110471249819994</v>
      </c>
      <c r="BB79" s="9">
        <v>-152.83016824117001</v>
      </c>
      <c r="BC79" s="9">
        <v>30.8540913395831</v>
      </c>
      <c r="BD79" s="9">
        <v>39.852242154944399</v>
      </c>
      <c r="BE79" s="9">
        <v>22.445971247029298</v>
      </c>
      <c r="BF79" s="9">
        <v>31.4778056081689</v>
      </c>
      <c r="BG79" s="9">
        <v>65.181538854088004</v>
      </c>
      <c r="BH79" s="9">
        <v>36.2866429521982</v>
      </c>
      <c r="BI79" s="9">
        <v>-174.82558131584099</v>
      </c>
      <c r="BJ79" s="9">
        <v>-23.807356581533899</v>
      </c>
      <c r="BK79" s="9">
        <v>213.06069908268299</v>
      </c>
      <c r="BL79" s="10">
        <v>-104.196483537517</v>
      </c>
      <c r="BM79" s="9" t="s">
        <v>224</v>
      </c>
      <c r="BN79" s="8" t="s">
        <v>224</v>
      </c>
      <c r="BO79" s="11">
        <v>10</v>
      </c>
      <c r="BP79" s="11">
        <v>61</v>
      </c>
      <c r="BQ79" s="8" t="s">
        <v>251</v>
      </c>
      <c r="BR79" s="9">
        <v>1078.06441455513</v>
      </c>
      <c r="BS79" s="9">
        <v>977.68151907252002</v>
      </c>
      <c r="BT79" s="5">
        <v>0.90688599481874599</v>
      </c>
      <c r="BU79" s="9">
        <v>844.36530701593301</v>
      </c>
      <c r="BV79" s="5">
        <v>0.78322342859667105</v>
      </c>
      <c r="BW79" s="9">
        <v>110.147580645161</v>
      </c>
      <c r="BX79" s="9">
        <v>665.46158704997094</v>
      </c>
      <c r="BY79" s="9">
        <v>543.00215586767001</v>
      </c>
      <c r="BZ79" s="5">
        <v>0.81597821186768904</v>
      </c>
      <c r="CA79" s="9">
        <v>394.54635536338998</v>
      </c>
      <c r="CB79" s="5">
        <v>0.59289125479418903</v>
      </c>
      <c r="CC79" s="9">
        <v>122.02876344086</v>
      </c>
      <c r="CD79" s="9">
        <v>760.060455623606</v>
      </c>
      <c r="CE79" s="9">
        <v>613.38617793192805</v>
      </c>
      <c r="CF79" s="5">
        <v>0.80702288007953804</v>
      </c>
      <c r="CG79" s="9">
        <v>440.11090947996098</v>
      </c>
      <c r="CH79" s="5">
        <v>0.57904724054991596</v>
      </c>
      <c r="CI79" s="9">
        <v>140.870430107527</v>
      </c>
      <c r="CJ79" s="9">
        <v>607.013955115969</v>
      </c>
      <c r="CK79" s="9">
        <v>477.35905735488001</v>
      </c>
      <c r="CL79" s="5">
        <v>0.78640540852752105</v>
      </c>
      <c r="CM79" s="9">
        <v>308.11652269489599</v>
      </c>
      <c r="CN79" s="5">
        <v>0.507593804224865</v>
      </c>
      <c r="CO79" s="9">
        <v>140.34245391705099</v>
      </c>
      <c r="CP79" s="9">
        <v>637.46123454450299</v>
      </c>
      <c r="CQ79" s="9">
        <v>483.11967925954502</v>
      </c>
      <c r="CR79" s="5">
        <v>0.75788087663833803</v>
      </c>
      <c r="CS79" s="9">
        <v>318.158368050945</v>
      </c>
      <c r="CT79" s="5">
        <v>0.49910229957478902</v>
      </c>
      <c r="CU79" s="9">
        <v>148.68763440860201</v>
      </c>
      <c r="CV79" s="9">
        <v>677.31347669944705</v>
      </c>
      <c r="CW79" s="9">
        <v>519.66802189867497</v>
      </c>
      <c r="CX79" s="5">
        <v>0.76724890287289205</v>
      </c>
      <c r="CY79" s="9">
        <v>351.55492942422001</v>
      </c>
      <c r="CZ79" s="5">
        <v>0.51904316320022104</v>
      </c>
      <c r="DA79" s="9">
        <v>152.10816129032301</v>
      </c>
      <c r="DB79" s="9">
        <v>699.75944794647603</v>
      </c>
      <c r="DC79" s="9">
        <v>494.79971911750698</v>
      </c>
      <c r="DD79" s="5">
        <v>0.70709973344347499</v>
      </c>
      <c r="DE79" s="9">
        <v>318.94908537308999</v>
      </c>
      <c r="DF79" s="5">
        <v>0.455798183660231</v>
      </c>
      <c r="DG79" s="9">
        <v>153.27350537634399</v>
      </c>
      <c r="DH79" s="9">
        <v>731.23725355464501</v>
      </c>
      <c r="DI79" s="9">
        <v>513.71588709784999</v>
      </c>
      <c r="DJ79" s="5">
        <v>0.70252969826223399</v>
      </c>
      <c r="DK79" s="9">
        <v>350.51202084065397</v>
      </c>
      <c r="DL79" s="5">
        <v>0.47934103348368401</v>
      </c>
      <c r="DM79" s="9">
        <v>156.762718894009</v>
      </c>
      <c r="DN79" s="9">
        <v>796.42296078915899</v>
      </c>
      <c r="DO79" s="9">
        <v>573.628520996823</v>
      </c>
      <c r="DP79" s="5">
        <v>0.72025613177754899</v>
      </c>
      <c r="DQ79" s="9">
        <v>387.14355210206799</v>
      </c>
      <c r="DR79" s="5">
        <v>0.48610295177634599</v>
      </c>
      <c r="DS79" s="9">
        <v>168.98484946236599</v>
      </c>
      <c r="DT79" s="9">
        <v>832.70689124038597</v>
      </c>
      <c r="DU79" s="9">
        <v>628.29125475227499</v>
      </c>
      <c r="DV79" s="5">
        <v>0.75451669892677697</v>
      </c>
      <c r="DW79" s="9">
        <v>498.63501648720103</v>
      </c>
      <c r="DX79" s="5">
        <v>0.59881216515987201</v>
      </c>
      <c r="DY79" s="9">
        <v>156.41290322580599</v>
      </c>
      <c r="DZ79" s="9">
        <v>657.87984746975906</v>
      </c>
      <c r="EA79" s="9">
        <v>470.23904098843002</v>
      </c>
      <c r="EB79" s="5">
        <v>0.71477951908238901</v>
      </c>
      <c r="EC79" s="9">
        <v>330.09928105942203</v>
      </c>
      <c r="ED79" s="5">
        <v>0.50176226301656901</v>
      </c>
      <c r="EE79" s="9">
        <v>152.86344086021501</v>
      </c>
      <c r="EF79" s="9">
        <v>634.06803181341002</v>
      </c>
      <c r="EG79" s="9">
        <v>444.04935905577202</v>
      </c>
      <c r="EH79" s="5">
        <v>0.70031816268328095</v>
      </c>
      <c r="EI79" s="9">
        <v>296.652020429456</v>
      </c>
      <c r="EJ79" s="5">
        <v>0.46785519147061</v>
      </c>
      <c r="EK79" s="9">
        <v>152.33663594469999</v>
      </c>
      <c r="EL79" s="9">
        <v>847.13481872384</v>
      </c>
      <c r="EM79" s="9">
        <v>639.34141667985</v>
      </c>
      <c r="EN79" s="5">
        <v>0.75471035134995601</v>
      </c>
      <c r="EO79" s="9">
        <v>478.68324906267998</v>
      </c>
      <c r="EP79" s="5">
        <v>0.56506147366695303</v>
      </c>
      <c r="EQ79" s="9">
        <v>160.370430107527</v>
      </c>
      <c r="ER79" s="9">
        <v>742.93485488590397</v>
      </c>
      <c r="ES79" s="9">
        <v>524.71616306124201</v>
      </c>
      <c r="ET79" s="5">
        <v>0.70627479598036202</v>
      </c>
      <c r="EU79" s="9">
        <v>378.81532018813198</v>
      </c>
      <c r="EV79" s="5">
        <v>0.50989035942634298</v>
      </c>
      <c r="EW79" s="9">
        <v>158.74301075268801</v>
      </c>
      <c r="EX79" s="9">
        <v>416.89796092373899</v>
      </c>
      <c r="EY79" s="9">
        <v>283.99143535002997</v>
      </c>
      <c r="EZ79" s="5">
        <v>0.68120130576023297</v>
      </c>
      <c r="FA79" s="9">
        <v>187.00662682072999</v>
      </c>
      <c r="FB79" s="5">
        <v>0.448566902093672</v>
      </c>
      <c r="FC79" s="9">
        <v>98.771720430107493</v>
      </c>
      <c r="FD79" s="8">
        <v>1743.5260016051</v>
      </c>
      <c r="FE79" s="8">
        <v>1520.68367494019</v>
      </c>
      <c r="FF79" s="5">
        <v>0.87218869895845297</v>
      </c>
      <c r="FG79" s="8">
        <v>1238.91166237932</v>
      </c>
      <c r="FH79" s="5">
        <v>0.71057825420370602</v>
      </c>
      <c r="FI79" s="8">
        <v>232.176344086021</v>
      </c>
      <c r="FJ79" s="8">
        <v>1367.0744107395701</v>
      </c>
      <c r="FK79" s="8">
        <v>1090.7452352868099</v>
      </c>
      <c r="FL79" s="5">
        <v>0.79786822627798704</v>
      </c>
      <c r="FM79" s="8">
        <v>748.22743217485697</v>
      </c>
      <c r="FN79" s="5">
        <v>0.54732019434850898</v>
      </c>
      <c r="FO79" s="8">
        <v>281.21288402457799</v>
      </c>
      <c r="FP79" s="8">
        <v>1314.7747112439499</v>
      </c>
      <c r="FQ79" s="8">
        <v>1002.78770115822</v>
      </c>
      <c r="FR79" s="5">
        <v>0.76270686725442904</v>
      </c>
      <c r="FS79" s="8">
        <v>669.71329747516597</v>
      </c>
      <c r="FT79" s="5">
        <v>0.50937494594912702</v>
      </c>
      <c r="FU79" s="8">
        <v>300.79579569892502</v>
      </c>
      <c r="FV79" s="8">
        <v>1430.99670150112</v>
      </c>
      <c r="FW79" s="8">
        <v>1008.51560621536</v>
      </c>
      <c r="FX79" s="5">
        <v>0.70476445204759697</v>
      </c>
      <c r="FY79" s="8">
        <v>669.46110621374498</v>
      </c>
      <c r="FZ79" s="5">
        <v>0.46782854601375201</v>
      </c>
      <c r="GA79" s="8">
        <v>310.03622427035299</v>
      </c>
      <c r="GB79" s="8">
        <v>1629.12985202955</v>
      </c>
      <c r="GC79" s="8">
        <v>1201.9197757490999</v>
      </c>
      <c r="GD79" s="5">
        <v>0.73776794050625505</v>
      </c>
      <c r="GE79" s="8">
        <v>885.77856858926896</v>
      </c>
      <c r="GF79" s="5">
        <v>0.543712686552137</v>
      </c>
      <c r="GG79" s="8">
        <v>325.39775268817198</v>
      </c>
      <c r="GH79" s="8">
        <v>1291.9478792831701</v>
      </c>
      <c r="GI79" s="8">
        <v>914.28840004420204</v>
      </c>
      <c r="GJ79" s="5">
        <v>0.70768210908902096</v>
      </c>
      <c r="GK79" s="8">
        <v>626.75130148887695</v>
      </c>
      <c r="GL79" s="5">
        <v>0.48512119686796301</v>
      </c>
      <c r="GM79" s="8">
        <v>305.20007680491602</v>
      </c>
      <c r="GN79" s="8">
        <v>1590.06967360974</v>
      </c>
      <c r="GO79" s="8">
        <v>1164.05757974109</v>
      </c>
      <c r="GP79" s="5">
        <v>0.73207960573103203</v>
      </c>
      <c r="GQ79" s="8">
        <v>857.49856925081201</v>
      </c>
      <c r="GR79" s="5">
        <v>0.53928364491358105</v>
      </c>
      <c r="GS79" s="8">
        <v>319.11344086021501</v>
      </c>
      <c r="GT79" s="8">
        <v>416.89796092373899</v>
      </c>
      <c r="GU79" s="8">
        <v>283.99143535002997</v>
      </c>
      <c r="GV79" s="5">
        <v>0.68120130576023297</v>
      </c>
      <c r="GW79" s="8">
        <v>187.00662682072999</v>
      </c>
      <c r="GX79" s="5">
        <v>0.448566902093672</v>
      </c>
      <c r="GY79" s="8">
        <v>98.771720430107493</v>
      </c>
      <c r="GZ79" s="4"/>
    </row>
    <row r="80" spans="1:208" s="12" customFormat="1" x14ac:dyDescent="0.25">
      <c r="A80" s="8" t="s">
        <v>220</v>
      </c>
      <c r="B80" s="8" t="s">
        <v>358</v>
      </c>
      <c r="C80" s="8" t="s">
        <v>358</v>
      </c>
      <c r="D80" s="34" t="s">
        <v>223</v>
      </c>
      <c r="E80" s="8"/>
      <c r="F80" s="9">
        <v>591.04451052412799</v>
      </c>
      <c r="G80" s="9">
        <v>562.52411502294899</v>
      </c>
      <c r="H80" s="9">
        <v>668.04497247023005</v>
      </c>
      <c r="I80" s="9">
        <v>399.52765392958003</v>
      </c>
      <c r="J80" s="9">
        <v>428.77211357698002</v>
      </c>
      <c r="K80" s="9">
        <v>412.37188411335802</v>
      </c>
      <c r="L80" s="9">
        <v>650.39673438779403</v>
      </c>
      <c r="M80" s="9">
        <v>479.57560531861799</v>
      </c>
      <c r="N80" s="9">
        <v>423.61504657298701</v>
      </c>
      <c r="O80" s="9">
        <v>490.19208261118098</v>
      </c>
      <c r="P80" s="9">
        <v>629.69152728648601</v>
      </c>
      <c r="Q80" s="9">
        <v>600.85444368154901</v>
      </c>
      <c r="R80" s="9">
        <v>603.83262154589704</v>
      </c>
      <c r="S80" s="9">
        <v>1216.2651459480301</v>
      </c>
      <c r="T80" s="9">
        <v>707.87169063163196</v>
      </c>
      <c r="U80" s="9">
        <v>980.50605713802304</v>
      </c>
      <c r="V80" s="9">
        <v>717.81921212461305</v>
      </c>
      <c r="W80" s="9">
        <v>788.93460551019996</v>
      </c>
      <c r="X80" s="9">
        <v>775.21141675126296</v>
      </c>
      <c r="Y80" s="9">
        <v>551.42954486964504</v>
      </c>
      <c r="Z80" s="9">
        <v>317.522846551378</v>
      </c>
      <c r="AA80" s="9">
        <v>169.12255197073</v>
      </c>
      <c r="AB80" s="9">
        <v>105.489297206587</v>
      </c>
      <c r="AC80" s="9">
        <v>1153.56862554708</v>
      </c>
      <c r="AD80" s="9">
        <v>1067.5726263998099</v>
      </c>
      <c r="AE80" s="9">
        <v>841.14399769033696</v>
      </c>
      <c r="AF80" s="9">
        <v>1129.9723397064099</v>
      </c>
      <c r="AG80" s="9">
        <v>913.80712918416805</v>
      </c>
      <c r="AH80" s="9">
        <v>1230.5459709680299</v>
      </c>
      <c r="AI80" s="9">
        <v>1820.0977674939199</v>
      </c>
      <c r="AJ80" s="9">
        <v>1688.3777477696499</v>
      </c>
      <c r="AK80" s="9">
        <v>1506.75381763481</v>
      </c>
      <c r="AL80" s="9">
        <v>1326.64096162091</v>
      </c>
      <c r="AM80" s="9">
        <v>486.64539852210902</v>
      </c>
      <c r="AN80" s="9">
        <v>105.489297206587</v>
      </c>
      <c r="AO80" s="9">
        <v>2221.14125194689</v>
      </c>
      <c r="AP80" s="9">
        <v>1971.1163373967499</v>
      </c>
      <c r="AQ80" s="9">
        <v>2144.3531001522001</v>
      </c>
      <c r="AR80" s="9">
        <v>3508.4755152635798</v>
      </c>
      <c r="AS80" s="9">
        <v>2833.3947792557201</v>
      </c>
      <c r="AT80" s="9">
        <v>592.13469572869599</v>
      </c>
      <c r="AU80" s="9">
        <f t="shared" si="25"/>
        <v>173.23676275545017</v>
      </c>
      <c r="AV80" s="9">
        <f t="shared" si="26"/>
        <v>1364.1224151113797</v>
      </c>
      <c r="AW80" s="9">
        <f t="shared" si="27"/>
        <v>-675.08073600785974</v>
      </c>
      <c r="AX80" s="9">
        <v>-170.82112906917601</v>
      </c>
      <c r="AY80" s="9">
        <v>-55.960558745630898</v>
      </c>
      <c r="AZ80" s="9">
        <v>66.577036038194095</v>
      </c>
      <c r="BA80" s="9">
        <v>139.499444675305</v>
      </c>
      <c r="BB80" s="9">
        <v>-28.837083604936801</v>
      </c>
      <c r="BC80" s="9">
        <v>2.9781778643479102</v>
      </c>
      <c r="BD80" s="9">
        <v>612.43252440212905</v>
      </c>
      <c r="BE80" s="9">
        <v>-508.39345531639401</v>
      </c>
      <c r="BF80" s="9">
        <v>272.63436650639102</v>
      </c>
      <c r="BG80" s="9">
        <v>-262.68684501340999</v>
      </c>
      <c r="BH80" s="9">
        <v>71.115393385586998</v>
      </c>
      <c r="BI80" s="9">
        <v>-13.723188758937001</v>
      </c>
      <c r="BJ80" s="9">
        <v>-223.781871881618</v>
      </c>
      <c r="BK80" s="9">
        <v>-233.90669831826699</v>
      </c>
      <c r="BL80" s="10">
        <v>-148.40029458064799</v>
      </c>
      <c r="BM80" s="9" t="s">
        <v>294</v>
      </c>
      <c r="BN80" s="8" t="s">
        <v>294</v>
      </c>
      <c r="BO80" s="11">
        <v>135</v>
      </c>
      <c r="BP80" s="11">
        <v>62</v>
      </c>
      <c r="BQ80" s="8" t="s">
        <v>251</v>
      </c>
      <c r="BR80" s="9">
        <v>424.01019893945198</v>
      </c>
      <c r="BS80" s="9">
        <v>248.620193342308</v>
      </c>
      <c r="BT80" s="5">
        <v>0.58635427629846004</v>
      </c>
      <c r="BU80" s="9">
        <v>56.951784987216001</v>
      </c>
      <c r="BV80" s="5">
        <v>0.13431701673607299</v>
      </c>
      <c r="BW80" s="9">
        <v>117.08290322580601</v>
      </c>
      <c r="BX80" s="9">
        <v>490.19208261118098</v>
      </c>
      <c r="BY80" s="9">
        <v>297.986158267127</v>
      </c>
      <c r="BZ80" s="5">
        <v>0.60789671811874102</v>
      </c>
      <c r="CA80" s="9">
        <v>161.861740151894</v>
      </c>
      <c r="CB80" s="5">
        <v>0.33020064153154</v>
      </c>
      <c r="CC80" s="9">
        <v>110.57204301075301</v>
      </c>
      <c r="CD80" s="9">
        <v>630.68078746625201</v>
      </c>
      <c r="CE80" s="9">
        <v>376.06866578297701</v>
      </c>
      <c r="CF80" s="5">
        <v>0.59629003016537996</v>
      </c>
      <c r="CG80" s="9">
        <v>222.92357765621901</v>
      </c>
      <c r="CH80" s="5">
        <v>0.35346498908236901</v>
      </c>
      <c r="CI80" s="9">
        <v>144.84032258064499</v>
      </c>
      <c r="CJ80" s="9">
        <v>600.92439880532095</v>
      </c>
      <c r="CK80" s="9">
        <v>383.28153928210702</v>
      </c>
      <c r="CL80" s="5">
        <v>0.63781989888261703</v>
      </c>
      <c r="CM80" s="9">
        <v>202.383400450388</v>
      </c>
      <c r="CN80" s="5">
        <v>0.33678679190383998</v>
      </c>
      <c r="CO80" s="9">
        <v>141.89191244239601</v>
      </c>
      <c r="CP80" s="9">
        <v>603.832481923606</v>
      </c>
      <c r="CQ80" s="9">
        <v>292.863224110376</v>
      </c>
      <c r="CR80" s="5">
        <v>0.48500740334043202</v>
      </c>
      <c r="CS80" s="9">
        <v>102.660502871869</v>
      </c>
      <c r="CT80" s="5">
        <v>0.170014873239061</v>
      </c>
      <c r="CU80" s="9">
        <v>161.77143010752701</v>
      </c>
      <c r="CV80" s="9">
        <v>1216.2651459480301</v>
      </c>
      <c r="CW80" s="9">
        <v>693.81317103253605</v>
      </c>
      <c r="CX80" s="5">
        <v>0.57044565762980803</v>
      </c>
      <c r="CY80" s="9">
        <v>430.08734939401199</v>
      </c>
      <c r="CZ80" s="5">
        <v>0.35361314991788101</v>
      </c>
      <c r="DA80" s="9">
        <v>218.896419354839</v>
      </c>
      <c r="DB80" s="9">
        <v>707.87171958097497</v>
      </c>
      <c r="DC80" s="9">
        <v>229.24264439837501</v>
      </c>
      <c r="DD80" s="5">
        <v>0.32384772276829499</v>
      </c>
      <c r="DE80" s="9">
        <v>-64.931167207506903</v>
      </c>
      <c r="DF80" s="5">
        <v>-9.1727307944923897E-2</v>
      </c>
      <c r="DG80" s="9">
        <v>241.30362365591401</v>
      </c>
      <c r="DH80" s="9">
        <v>980.50605713802304</v>
      </c>
      <c r="DI80" s="9">
        <v>648.72308483497898</v>
      </c>
      <c r="DJ80" s="5">
        <v>0.661620680578478</v>
      </c>
      <c r="DK80" s="9">
        <v>425.16766185682201</v>
      </c>
      <c r="DL80" s="5">
        <v>0.43362063779374799</v>
      </c>
      <c r="DM80" s="9">
        <v>194.347926267281</v>
      </c>
      <c r="DN80" s="9">
        <v>718.04855070889005</v>
      </c>
      <c r="DO80" s="9">
        <v>426.80561730533202</v>
      </c>
      <c r="DP80" s="5">
        <v>0.59439660017970997</v>
      </c>
      <c r="DQ80" s="9">
        <v>166.78066634825299</v>
      </c>
      <c r="DR80" s="5">
        <v>0.232269344717149</v>
      </c>
      <c r="DS80" s="9">
        <v>199.26666666666699</v>
      </c>
      <c r="DT80" s="9">
        <v>789.48704520530998</v>
      </c>
      <c r="DU80" s="9">
        <v>554.77575471655803</v>
      </c>
      <c r="DV80" s="5">
        <v>0.70270406346222702</v>
      </c>
      <c r="DW80" s="9">
        <v>366.33376558830997</v>
      </c>
      <c r="DX80" s="5">
        <v>0.46401491679074103</v>
      </c>
      <c r="DY80" s="9">
        <v>159.776344086021</v>
      </c>
      <c r="DZ80" s="9">
        <v>775.20289641296199</v>
      </c>
      <c r="EA80" s="9">
        <v>537.75158396289805</v>
      </c>
      <c r="EB80" s="5">
        <v>0.69369140189129297</v>
      </c>
      <c r="EC80" s="9">
        <v>358.227383135092</v>
      </c>
      <c r="ED80" s="5">
        <v>0.462107900773707</v>
      </c>
      <c r="EE80" s="9">
        <v>157.75376344086001</v>
      </c>
      <c r="EF80" s="9">
        <v>551.41011660949903</v>
      </c>
      <c r="EG80" s="9">
        <v>352.91541598875801</v>
      </c>
      <c r="EH80" s="5">
        <v>0.64002346957063105</v>
      </c>
      <c r="EI80" s="9">
        <v>201.98292230654701</v>
      </c>
      <c r="EJ80" s="5">
        <v>0.366302532765441</v>
      </c>
      <c r="EK80" s="9">
        <v>127.077188940092</v>
      </c>
      <c r="EL80" s="9">
        <v>317.52207452239702</v>
      </c>
      <c r="EM80" s="9">
        <v>178.19901833300801</v>
      </c>
      <c r="EN80" s="5">
        <v>0.56121773140040099</v>
      </c>
      <c r="EO80" s="9">
        <v>90.287467354019299</v>
      </c>
      <c r="EP80" s="5">
        <v>0.28435020617015699</v>
      </c>
      <c r="EQ80" s="9">
        <v>88.518279569892499</v>
      </c>
      <c r="ER80" s="9">
        <v>169.11983797886299</v>
      </c>
      <c r="ES80" s="9">
        <v>83.970263778073402</v>
      </c>
      <c r="ET80" s="5">
        <v>0.49651338826713198</v>
      </c>
      <c r="EU80" s="9">
        <v>16.129627618863999</v>
      </c>
      <c r="EV80" s="5">
        <v>9.5373953828408395E-2</v>
      </c>
      <c r="EW80" s="9">
        <v>34.677419354838698</v>
      </c>
      <c r="EX80" s="9">
        <v>105.488737065047</v>
      </c>
      <c r="EY80" s="9">
        <v>49.5284610403465</v>
      </c>
      <c r="EZ80" s="5">
        <v>0.46951420993699</v>
      </c>
      <c r="FA80" s="9">
        <v>26.798363702119399</v>
      </c>
      <c r="FB80" s="5">
        <v>0.254040046811773</v>
      </c>
      <c r="FC80" s="9">
        <v>21.254838709677401</v>
      </c>
      <c r="FD80" s="8">
        <v>914.20228155063296</v>
      </c>
      <c r="FE80" s="8">
        <v>546.60635160943605</v>
      </c>
      <c r="FF80" s="5">
        <v>0.59790525865053001</v>
      </c>
      <c r="FG80" s="8">
        <v>218.81352513911</v>
      </c>
      <c r="FH80" s="5">
        <v>0.239349134819448</v>
      </c>
      <c r="FI80" s="8">
        <v>227.654946236559</v>
      </c>
      <c r="FJ80" s="8">
        <v>1231.6051862715699</v>
      </c>
      <c r="FK80" s="8">
        <v>759.35020506508397</v>
      </c>
      <c r="FL80" s="5">
        <v>0.61655327009774796</v>
      </c>
      <c r="FM80" s="8">
        <v>425.306978106607</v>
      </c>
      <c r="FN80" s="5">
        <v>0.34532736858159402</v>
      </c>
      <c r="FO80" s="8">
        <v>286.73223502304199</v>
      </c>
      <c r="FP80" s="8">
        <v>1820.09762787163</v>
      </c>
      <c r="FQ80" s="8">
        <v>986.67639514291204</v>
      </c>
      <c r="FR80" s="5">
        <v>0.54210080823889795</v>
      </c>
      <c r="FS80" s="8">
        <v>532.74785226588097</v>
      </c>
      <c r="FT80" s="5">
        <v>0.29270289906858499</v>
      </c>
      <c r="FU80" s="8">
        <v>380.66784946236601</v>
      </c>
      <c r="FV80" s="8">
        <v>1688.3777767189999</v>
      </c>
      <c r="FW80" s="8">
        <v>877.96572923335498</v>
      </c>
      <c r="FX80" s="5">
        <v>0.52000549956271902</v>
      </c>
      <c r="FY80" s="8">
        <v>360.236494649316</v>
      </c>
      <c r="FZ80" s="5">
        <v>0.213362494825867</v>
      </c>
      <c r="GA80" s="8">
        <v>435.65154992319498</v>
      </c>
      <c r="GB80" s="8">
        <v>1507.5355959142</v>
      </c>
      <c r="GC80" s="8">
        <v>981.58137202189096</v>
      </c>
      <c r="GD80" s="5">
        <v>0.65111654721933099</v>
      </c>
      <c r="GE80" s="8">
        <v>533.11443193656305</v>
      </c>
      <c r="GF80" s="5">
        <v>0.35363306404269101</v>
      </c>
      <c r="GG80" s="8">
        <v>359.04301075268802</v>
      </c>
      <c r="GH80" s="8">
        <v>1326.6130130224601</v>
      </c>
      <c r="GI80" s="8">
        <v>890.66699995165595</v>
      </c>
      <c r="GJ80" s="5">
        <v>0.67138418755777396</v>
      </c>
      <c r="GK80" s="8">
        <v>560.21030544163796</v>
      </c>
      <c r="GL80" s="5">
        <v>0.422286152738163</v>
      </c>
      <c r="GM80" s="8">
        <v>284.830952380952</v>
      </c>
      <c r="GN80" s="8">
        <v>486.64191250125901</v>
      </c>
      <c r="GO80" s="8">
        <v>262.169282111082</v>
      </c>
      <c r="GP80" s="5">
        <v>0.53873140676185305</v>
      </c>
      <c r="GQ80" s="8">
        <v>106.41709497288301</v>
      </c>
      <c r="GR80" s="5">
        <v>0.21867638655683599</v>
      </c>
      <c r="GS80" s="8">
        <v>123.195698924731</v>
      </c>
      <c r="GT80" s="8">
        <v>105.488737065047</v>
      </c>
      <c r="GU80" s="8">
        <v>49.5284610403465</v>
      </c>
      <c r="GV80" s="5">
        <v>0.46951420993699</v>
      </c>
      <c r="GW80" s="8">
        <v>26.798363702119399</v>
      </c>
      <c r="GX80" s="5">
        <v>0.254040046811773</v>
      </c>
      <c r="GY80" s="8">
        <v>21.254838709677401</v>
      </c>
      <c r="GZ80" s="4"/>
    </row>
    <row r="81" spans="1:208" s="12" customFormat="1" x14ac:dyDescent="0.25">
      <c r="A81" s="8" t="s">
        <v>220</v>
      </c>
      <c r="B81" s="8" t="s">
        <v>359</v>
      </c>
      <c r="C81" s="8" t="s">
        <v>360</v>
      </c>
      <c r="D81" s="34" t="s">
        <v>223</v>
      </c>
      <c r="E81" s="8"/>
      <c r="F81" s="9"/>
      <c r="G81" s="9"/>
      <c r="H81" s="9"/>
      <c r="I81" s="9"/>
      <c r="J81" s="9"/>
      <c r="K81" s="9"/>
      <c r="L81" s="9"/>
      <c r="M81" s="9"/>
      <c r="N81" s="9"/>
      <c r="O81" s="9">
        <v>465.02574163016902</v>
      </c>
      <c r="P81" s="9">
        <v>640.35639074502797</v>
      </c>
      <c r="Q81" s="9">
        <v>795.88155678592295</v>
      </c>
      <c r="R81" s="9">
        <v>909.12777254979198</v>
      </c>
      <c r="S81" s="9">
        <v>1044.3138508172501</v>
      </c>
      <c r="T81" s="9">
        <v>974.80523178626299</v>
      </c>
      <c r="U81" s="9">
        <v>938.36814674002699</v>
      </c>
      <c r="V81" s="9">
        <v>781.50082047571505</v>
      </c>
      <c r="W81" s="9">
        <v>1041.91911904515</v>
      </c>
      <c r="X81" s="9">
        <v>106.7806192191</v>
      </c>
      <c r="Y81" s="9">
        <v>836.13468479653795</v>
      </c>
      <c r="Z81" s="9">
        <v>520.67895988773296</v>
      </c>
      <c r="AA81" s="9">
        <v>586.38944760879394</v>
      </c>
      <c r="AB81" s="9">
        <v>282.39043421416102</v>
      </c>
      <c r="AC81" s="9">
        <v>0</v>
      </c>
      <c r="AD81" s="9">
        <v>0</v>
      </c>
      <c r="AE81" s="9">
        <v>0</v>
      </c>
      <c r="AF81" s="9">
        <v>0</v>
      </c>
      <c r="AG81" s="9">
        <v>465.02574163016902</v>
      </c>
      <c r="AH81" s="9">
        <v>1436.2379475309499</v>
      </c>
      <c r="AI81" s="9">
        <v>1953.4416233670399</v>
      </c>
      <c r="AJ81" s="9">
        <v>1913.17337852629</v>
      </c>
      <c r="AK81" s="9">
        <v>1823.41993952086</v>
      </c>
      <c r="AL81" s="9">
        <v>942.91530401563898</v>
      </c>
      <c r="AM81" s="9">
        <v>1107.06840749653</v>
      </c>
      <c r="AN81" s="9">
        <v>282.39043421416102</v>
      </c>
      <c r="AO81" s="9"/>
      <c r="AP81" s="9"/>
      <c r="AQ81" s="9">
        <v>1901.2636891611201</v>
      </c>
      <c r="AR81" s="9">
        <v>3866.6150018933299</v>
      </c>
      <c r="AS81" s="9">
        <v>2766.3352435365</v>
      </c>
      <c r="AT81" s="9">
        <v>1389.45884171069</v>
      </c>
      <c r="AU81" s="9">
        <f t="shared" si="25"/>
        <v>1901.2636891611201</v>
      </c>
      <c r="AV81" s="9">
        <f t="shared" si="26"/>
        <v>1965.3513127322099</v>
      </c>
      <c r="AW81" s="9">
        <f t="shared" si="27"/>
        <v>-1100.2797583568299</v>
      </c>
      <c r="AX81" s="9">
        <v>0</v>
      </c>
      <c r="AY81" s="9">
        <v>0</v>
      </c>
      <c r="AZ81" s="9">
        <v>465.02574163016902</v>
      </c>
      <c r="BA81" s="9">
        <v>175.33064911485999</v>
      </c>
      <c r="BB81" s="9">
        <v>155.52516604089499</v>
      </c>
      <c r="BC81" s="9">
        <v>113.246215763869</v>
      </c>
      <c r="BD81" s="9">
        <v>135.18607826745699</v>
      </c>
      <c r="BE81" s="9">
        <v>-69.5086190309855</v>
      </c>
      <c r="BF81" s="9">
        <v>-36.437085046236199</v>
      </c>
      <c r="BG81" s="9">
        <v>-156.867326264312</v>
      </c>
      <c r="BH81" s="9">
        <v>260.41829856943099</v>
      </c>
      <c r="BI81" s="9">
        <v>-935.13849982604597</v>
      </c>
      <c r="BJ81" s="9">
        <v>729.35406557743795</v>
      </c>
      <c r="BK81" s="9">
        <v>-315.45572490880602</v>
      </c>
      <c r="BL81" s="10">
        <v>65.710487721061597</v>
      </c>
      <c r="BM81" s="9" t="s">
        <v>255</v>
      </c>
      <c r="BN81" s="8" t="s">
        <v>255</v>
      </c>
      <c r="BO81" s="11">
        <v>90</v>
      </c>
      <c r="BP81" s="11">
        <v>63</v>
      </c>
      <c r="BQ81" s="8" t="s">
        <v>251</v>
      </c>
      <c r="BR81" s="9"/>
      <c r="BS81" s="9"/>
      <c r="BT81" s="5"/>
      <c r="BU81" s="9"/>
      <c r="BV81" s="5"/>
      <c r="BW81" s="9"/>
      <c r="BX81" s="9">
        <v>465.02574163016902</v>
      </c>
      <c r="BY81" s="9">
        <v>241.79116046359499</v>
      </c>
      <c r="BZ81" s="5">
        <v>0.51995220655094299</v>
      </c>
      <c r="CA81" s="9">
        <v>197.74919757958699</v>
      </c>
      <c r="CB81" s="5">
        <v>0.425243550790045</v>
      </c>
      <c r="CC81" s="9">
        <v>32.273225806451599</v>
      </c>
      <c r="CD81" s="9">
        <v>640.35639074502797</v>
      </c>
      <c r="CE81" s="9">
        <v>189.28298463977401</v>
      </c>
      <c r="CF81" s="5">
        <v>0.29559006105889202</v>
      </c>
      <c r="CG81" s="9">
        <v>116.565963127061</v>
      </c>
      <c r="CH81" s="5">
        <v>0.18203295041912701</v>
      </c>
      <c r="CI81" s="9">
        <v>59.93</v>
      </c>
      <c r="CJ81" s="9">
        <v>795.88155678592295</v>
      </c>
      <c r="CK81" s="9">
        <v>292.01520310475701</v>
      </c>
      <c r="CL81" s="5">
        <v>0.36690786539146297</v>
      </c>
      <c r="CM81" s="9">
        <v>194.582525688668</v>
      </c>
      <c r="CN81" s="5">
        <v>0.24448678830361001</v>
      </c>
      <c r="CO81" s="9">
        <v>78.012073732718903</v>
      </c>
      <c r="CP81" s="9">
        <v>910.26875047479302</v>
      </c>
      <c r="CQ81" s="9">
        <v>300.18421397319202</v>
      </c>
      <c r="CR81" s="5">
        <v>0.32977536998454299</v>
      </c>
      <c r="CS81" s="9">
        <v>185.70940246943499</v>
      </c>
      <c r="CT81" s="5">
        <v>0.20401601436121899</v>
      </c>
      <c r="CU81" s="9">
        <v>100.82892473118299</v>
      </c>
      <c r="CV81" s="9">
        <v>1044.38289006585</v>
      </c>
      <c r="CW81" s="9">
        <v>348.09086840961402</v>
      </c>
      <c r="CX81" s="5">
        <v>0.33329813397045099</v>
      </c>
      <c r="CY81" s="9">
        <v>223.36170393377901</v>
      </c>
      <c r="CZ81" s="5">
        <v>0.21386955498638699</v>
      </c>
      <c r="DA81" s="9">
        <v>118.007161290323</v>
      </c>
      <c r="DB81" s="9">
        <v>975.09306345572395</v>
      </c>
      <c r="DC81" s="9">
        <v>305.02403626145201</v>
      </c>
      <c r="DD81" s="5">
        <v>0.31281530726969597</v>
      </c>
      <c r="DE81" s="9">
        <v>165.45781098110399</v>
      </c>
      <c r="DF81" s="5">
        <v>0.169684122656685</v>
      </c>
      <c r="DG81" s="9">
        <v>128.464634408602</v>
      </c>
      <c r="DH81" s="9">
        <v>938.35528616915997</v>
      </c>
      <c r="DI81" s="9">
        <v>406.89930675632399</v>
      </c>
      <c r="DJ81" s="5">
        <v>0.43363032398686902</v>
      </c>
      <c r="DK81" s="9">
        <v>258.07113017671003</v>
      </c>
      <c r="DL81" s="5">
        <v>0.27502496546940902</v>
      </c>
      <c r="DM81" s="9">
        <v>131.80921658986199</v>
      </c>
      <c r="DN81" s="9">
        <v>781.53060362517397</v>
      </c>
      <c r="DO81" s="9">
        <v>210.85642453146801</v>
      </c>
      <c r="DP81" s="5">
        <v>0.26979931886659198</v>
      </c>
      <c r="DQ81" s="9">
        <v>56.419049556318399</v>
      </c>
      <c r="DR81" s="5">
        <v>7.2190454595911502E-2</v>
      </c>
      <c r="DS81" s="9">
        <v>137.13655913978499</v>
      </c>
      <c r="DT81" s="9">
        <v>1041.91911904515</v>
      </c>
      <c r="DU81" s="9">
        <v>366.154956900012</v>
      </c>
      <c r="DV81" s="5">
        <v>0.35142358961180198</v>
      </c>
      <c r="DW81" s="9">
        <v>185.109731610312</v>
      </c>
      <c r="DX81" s="5">
        <v>0.17766228513011001</v>
      </c>
      <c r="DY81" s="9">
        <v>172.02580645161299</v>
      </c>
      <c r="DZ81" s="9">
        <v>106.7806192191</v>
      </c>
      <c r="EA81" s="9">
        <v>-776.34354472245695</v>
      </c>
      <c r="EB81" s="5">
        <v>-7.2704536684648504</v>
      </c>
      <c r="EC81" s="9">
        <v>-982.36504593062796</v>
      </c>
      <c r="ED81" s="5">
        <v>-9.1998440645388904</v>
      </c>
      <c r="EE81" s="9">
        <v>187.988817204301</v>
      </c>
      <c r="EF81" s="9">
        <v>836.13468479653795</v>
      </c>
      <c r="EG81" s="9">
        <v>43.033987815778801</v>
      </c>
      <c r="EH81" s="5">
        <v>5.1467770202895599E-2</v>
      </c>
      <c r="EI81" s="9">
        <v>-151.809887461149</v>
      </c>
      <c r="EJ81" s="5">
        <v>-0.18156152378499901</v>
      </c>
      <c r="EK81" s="9">
        <v>169.24256912442399</v>
      </c>
      <c r="EL81" s="9">
        <v>520.67895988773296</v>
      </c>
      <c r="EM81" s="9">
        <v>-385.18513138108699</v>
      </c>
      <c r="EN81" s="5">
        <v>-0.73977471927065996</v>
      </c>
      <c r="EO81" s="9">
        <v>-599.45368756195899</v>
      </c>
      <c r="EP81" s="5">
        <v>-1.1512923197265601</v>
      </c>
      <c r="EQ81" s="9">
        <v>182.606849462366</v>
      </c>
      <c r="ER81" s="9">
        <v>586.40668956587797</v>
      </c>
      <c r="ES81" s="9">
        <v>-318.31854758004602</v>
      </c>
      <c r="ET81" s="5">
        <v>-0.54282898412311797</v>
      </c>
      <c r="EU81" s="9">
        <v>-540.77230850204205</v>
      </c>
      <c r="EV81" s="5">
        <v>-0.92217963765451005</v>
      </c>
      <c r="EW81" s="9">
        <v>190.90053763440901</v>
      </c>
      <c r="EX81" s="9">
        <v>282.39043421416102</v>
      </c>
      <c r="EY81" s="9">
        <v>-320.56463990159199</v>
      </c>
      <c r="EZ81" s="5">
        <v>-1.13518236123565</v>
      </c>
      <c r="FA81" s="9">
        <v>-447.41473378611801</v>
      </c>
      <c r="FB81" s="5">
        <v>-1.5843834619653101</v>
      </c>
      <c r="FC81" s="9">
        <v>121.369784946237</v>
      </c>
      <c r="FD81" s="8">
        <v>465.02574163016902</v>
      </c>
      <c r="FE81" s="8">
        <v>241.79116046359499</v>
      </c>
      <c r="FF81" s="5">
        <v>0.51995220655094299</v>
      </c>
      <c r="FG81" s="8">
        <v>197.74919757958699</v>
      </c>
      <c r="FH81" s="5">
        <v>0.425243550790045</v>
      </c>
      <c r="FI81" s="8">
        <v>32.273225806451599</v>
      </c>
      <c r="FJ81" s="8">
        <v>1436.2379475309499</v>
      </c>
      <c r="FK81" s="8">
        <v>481.29818774453202</v>
      </c>
      <c r="FL81" s="5">
        <v>0.335110340575484</v>
      </c>
      <c r="FM81" s="8">
        <v>311.14848881572902</v>
      </c>
      <c r="FN81" s="5">
        <v>0.21664132280491999</v>
      </c>
      <c r="FO81" s="8">
        <v>137.942073732719</v>
      </c>
      <c r="FP81" s="8">
        <v>1954.6516405406401</v>
      </c>
      <c r="FQ81" s="8">
        <v>648.27508238280598</v>
      </c>
      <c r="FR81" s="5">
        <v>0.33165760534368099</v>
      </c>
      <c r="FS81" s="8">
        <v>409.071106403214</v>
      </c>
      <c r="FT81" s="5">
        <v>0.20928082422403799</v>
      </c>
      <c r="FU81" s="8">
        <v>218.836086021505</v>
      </c>
      <c r="FV81" s="8">
        <v>1913.4483496248799</v>
      </c>
      <c r="FW81" s="8">
        <v>711.92334301777601</v>
      </c>
      <c r="FX81" s="5">
        <v>0.372063005075283</v>
      </c>
      <c r="FY81" s="8">
        <v>423.52894115781402</v>
      </c>
      <c r="FZ81" s="5">
        <v>0.22134328383666199</v>
      </c>
      <c r="GA81" s="8">
        <v>260.27385099846401</v>
      </c>
      <c r="GB81" s="8">
        <v>1823.4497226703199</v>
      </c>
      <c r="GC81" s="8">
        <v>577.01138143148</v>
      </c>
      <c r="GD81" s="5">
        <v>0.31643942482081999</v>
      </c>
      <c r="GE81" s="8">
        <v>241.52878116663001</v>
      </c>
      <c r="GF81" s="5">
        <v>0.13245705552710699</v>
      </c>
      <c r="GG81" s="8">
        <v>309.16236559139799</v>
      </c>
      <c r="GH81" s="8">
        <v>942.91530401563898</v>
      </c>
      <c r="GI81" s="8">
        <v>-733.30955690667804</v>
      </c>
      <c r="GJ81" s="5">
        <v>-0.77770458681039201</v>
      </c>
      <c r="GK81" s="8">
        <v>-1134.1749333917801</v>
      </c>
      <c r="GL81" s="5">
        <v>-1.2028386097474599</v>
      </c>
      <c r="GM81" s="8">
        <v>357.23138632872502</v>
      </c>
      <c r="GN81" s="8">
        <v>1107.0856494536099</v>
      </c>
      <c r="GO81" s="8">
        <v>-703.50367896113301</v>
      </c>
      <c r="GP81" s="5">
        <v>-0.635455512686249</v>
      </c>
      <c r="GQ81" s="8">
        <v>-1140.2259960639999</v>
      </c>
      <c r="GR81" s="5">
        <v>-1.0299347630662099</v>
      </c>
      <c r="GS81" s="8">
        <v>373.50738709677398</v>
      </c>
      <c r="GT81" s="8">
        <v>282.39043421416102</v>
      </c>
      <c r="GU81" s="8">
        <v>-320.56463990159199</v>
      </c>
      <c r="GV81" s="5">
        <v>-1.13518236123565</v>
      </c>
      <c r="GW81" s="8">
        <v>-447.41473378611801</v>
      </c>
      <c r="GX81" s="5">
        <v>-1.5843834619653101</v>
      </c>
      <c r="GY81" s="8">
        <v>121.369784946237</v>
      </c>
      <c r="GZ81" s="4"/>
    </row>
    <row r="82" spans="1:208" s="12" customFormat="1" x14ac:dyDescent="0.25">
      <c r="A82" s="8" t="s">
        <v>220</v>
      </c>
      <c r="B82" s="8" t="s">
        <v>361</v>
      </c>
      <c r="C82" s="8" t="s">
        <v>362</v>
      </c>
      <c r="D82" s="34" t="s">
        <v>223</v>
      </c>
      <c r="E82" s="8"/>
      <c r="F82" s="9">
        <v>378.67056972582401</v>
      </c>
      <c r="G82" s="9">
        <v>481.99300374292898</v>
      </c>
      <c r="H82" s="9">
        <v>449.83887917905997</v>
      </c>
      <c r="I82" s="9">
        <v>335.751235949224</v>
      </c>
      <c r="J82" s="9">
        <v>295.43704398891799</v>
      </c>
      <c r="K82" s="9">
        <v>173.168052400329</v>
      </c>
      <c r="L82" s="9">
        <v>134.747902142464</v>
      </c>
      <c r="M82" s="9">
        <v>190.55637620620601</v>
      </c>
      <c r="N82" s="9">
        <v>162.07192762773099</v>
      </c>
      <c r="O82" s="9">
        <v>158.11187613342301</v>
      </c>
      <c r="P82" s="9">
        <v>113.642906066208</v>
      </c>
      <c r="Q82" s="9">
        <v>40.628267104232499</v>
      </c>
      <c r="R82" s="9">
        <v>49.904803665843197</v>
      </c>
      <c r="S82" s="9">
        <v>189.98458927045701</v>
      </c>
      <c r="T82" s="9">
        <v>250.26882060381001</v>
      </c>
      <c r="U82" s="9">
        <v>388.332792093367</v>
      </c>
      <c r="V82" s="9">
        <v>456.730143336835</v>
      </c>
      <c r="W82" s="9">
        <v>705.02985360627304</v>
      </c>
      <c r="X82" s="9">
        <v>795.16661355357803</v>
      </c>
      <c r="Y82" s="9">
        <v>730.74959041070395</v>
      </c>
      <c r="Z82" s="9">
        <v>818.95050215790002</v>
      </c>
      <c r="AA82" s="9">
        <v>869.133370736453</v>
      </c>
      <c r="AB82" s="9">
        <v>410.43057412992198</v>
      </c>
      <c r="AC82" s="9">
        <v>860.66357346875304</v>
      </c>
      <c r="AD82" s="9">
        <v>785.59011512828397</v>
      </c>
      <c r="AE82" s="9">
        <v>468.60509638924702</v>
      </c>
      <c r="AF82" s="9">
        <v>325.30427834866998</v>
      </c>
      <c r="AG82" s="9">
        <v>320.18380376115402</v>
      </c>
      <c r="AH82" s="9">
        <v>154.27117317044099</v>
      </c>
      <c r="AI82" s="9">
        <v>239.8893929363</v>
      </c>
      <c r="AJ82" s="9">
        <v>638.60161269717696</v>
      </c>
      <c r="AK82" s="9">
        <v>1161.7599969431101</v>
      </c>
      <c r="AL82" s="9">
        <v>1525.9162039642799</v>
      </c>
      <c r="AM82" s="9">
        <v>1688.08387289435</v>
      </c>
      <c r="AN82" s="9">
        <v>410.43057412992198</v>
      </c>
      <c r="AO82" s="9">
        <v>1646.2536885970401</v>
      </c>
      <c r="AP82" s="9">
        <v>793.90937473791701</v>
      </c>
      <c r="AQ82" s="9">
        <v>474.45497693159501</v>
      </c>
      <c r="AR82" s="9">
        <v>878.49100563347702</v>
      </c>
      <c r="AS82" s="9">
        <v>2687.67620090739</v>
      </c>
      <c r="AT82" s="9">
        <v>2098.5144470242699</v>
      </c>
      <c r="AU82" s="9">
        <f t="shared" si="25"/>
        <v>-319.45439780632199</v>
      </c>
      <c r="AV82" s="9">
        <f t="shared" si="26"/>
        <v>404.036028701882</v>
      </c>
      <c r="AW82" s="9">
        <f t="shared" si="27"/>
        <v>1809.185195273913</v>
      </c>
      <c r="AX82" s="9">
        <v>55.808474063742501</v>
      </c>
      <c r="AY82" s="9">
        <v>-28.484448578475501</v>
      </c>
      <c r="AZ82" s="9">
        <v>-3.96005149430732</v>
      </c>
      <c r="BA82" s="9">
        <v>-44.468970067215302</v>
      </c>
      <c r="BB82" s="9">
        <v>-73.014638961975606</v>
      </c>
      <c r="BC82" s="9">
        <v>9.2765365616107101</v>
      </c>
      <c r="BD82" s="9">
        <v>140.07978560461399</v>
      </c>
      <c r="BE82" s="9">
        <v>60.284231333352501</v>
      </c>
      <c r="BF82" s="9">
        <v>138.06397148955801</v>
      </c>
      <c r="BG82" s="9">
        <v>68.397351243468194</v>
      </c>
      <c r="BH82" s="9">
        <v>248.29971026943801</v>
      </c>
      <c r="BI82" s="9">
        <v>90.136759947305094</v>
      </c>
      <c r="BJ82" s="9">
        <v>-64.417023142874498</v>
      </c>
      <c r="BK82" s="9">
        <v>88.2009117471965</v>
      </c>
      <c r="BL82" s="10">
        <v>50.182868578552799</v>
      </c>
      <c r="BM82" s="9" t="s">
        <v>255</v>
      </c>
      <c r="BN82" s="8" t="s">
        <v>224</v>
      </c>
      <c r="BO82" s="11">
        <v>128</v>
      </c>
      <c r="BP82" s="11">
        <v>64</v>
      </c>
      <c r="BQ82" s="8" t="s">
        <v>251</v>
      </c>
      <c r="BR82" s="9">
        <v>162.07192762773099</v>
      </c>
      <c r="BS82" s="9">
        <v>90.139840850895595</v>
      </c>
      <c r="BT82" s="5">
        <v>0.55617183166934003</v>
      </c>
      <c r="BU82" s="9">
        <v>8.3665788804783396</v>
      </c>
      <c r="BV82" s="5">
        <v>5.1622628316582098E-2</v>
      </c>
      <c r="BW82" s="9">
        <v>62.8066666666667</v>
      </c>
      <c r="BX82" s="9">
        <v>158.11187613342301</v>
      </c>
      <c r="BY82" s="9">
        <v>87.490359483377802</v>
      </c>
      <c r="BZ82" s="5">
        <v>0.55334464192651001</v>
      </c>
      <c r="CA82" s="9">
        <v>41.090046646504298</v>
      </c>
      <c r="CB82" s="5">
        <v>0.25987957167638898</v>
      </c>
      <c r="CC82" s="9">
        <v>53.261451612903201</v>
      </c>
      <c r="CD82" s="9">
        <v>113.642906066208</v>
      </c>
      <c r="CE82" s="9">
        <v>58.661908021063802</v>
      </c>
      <c r="CF82" s="5">
        <v>0.51619507148899801</v>
      </c>
      <c r="CG82" s="9">
        <v>7.8578236700585702</v>
      </c>
      <c r="CH82" s="5">
        <v>6.9144867392608E-2</v>
      </c>
      <c r="CI82" s="9">
        <v>42.065483870967697</v>
      </c>
      <c r="CJ82" s="9">
        <v>40.628267104232499</v>
      </c>
      <c r="CK82" s="9">
        <v>36.274893755158203</v>
      </c>
      <c r="CL82" s="5">
        <v>0.892848657859177</v>
      </c>
      <c r="CM82" s="9">
        <v>22.081412811395801</v>
      </c>
      <c r="CN82" s="5">
        <v>0.54349876047495704</v>
      </c>
      <c r="CO82" s="9">
        <v>10.387499999999999</v>
      </c>
      <c r="CP82" s="9">
        <v>49.904803665843197</v>
      </c>
      <c r="CQ82" s="9">
        <v>33.918661808478099</v>
      </c>
      <c r="CR82" s="5">
        <v>0.67966727282594996</v>
      </c>
      <c r="CS82" s="9">
        <v>17.368737546732198</v>
      </c>
      <c r="CT82" s="5">
        <v>0.34803738860553901</v>
      </c>
      <c r="CU82" s="9">
        <v>14.992860215053801</v>
      </c>
      <c r="CV82" s="9">
        <v>189.98458927045701</v>
      </c>
      <c r="CW82" s="9">
        <v>129.53040721195899</v>
      </c>
      <c r="CX82" s="5">
        <v>0.68179428504889505</v>
      </c>
      <c r="CY82" s="9">
        <v>88.982377991469804</v>
      </c>
      <c r="CZ82" s="5">
        <v>0.46836629398817597</v>
      </c>
      <c r="DA82" s="9">
        <v>37.079569892473103</v>
      </c>
      <c r="DB82" s="9">
        <v>250.26882060381001</v>
      </c>
      <c r="DC82" s="9">
        <v>144.123196563531</v>
      </c>
      <c r="DD82" s="5">
        <v>0.57587355954214503</v>
      </c>
      <c r="DE82" s="9">
        <v>71.176472975249993</v>
      </c>
      <c r="DF82" s="5">
        <v>0.28440008149447699</v>
      </c>
      <c r="DG82" s="9">
        <v>66.883870967741899</v>
      </c>
      <c r="DH82" s="9">
        <v>388.332792093367</v>
      </c>
      <c r="DI82" s="9">
        <v>206.076784038906</v>
      </c>
      <c r="DJ82" s="5">
        <v>0.53067056976573501</v>
      </c>
      <c r="DK82" s="9">
        <v>93.667665651861995</v>
      </c>
      <c r="DL82" s="5">
        <v>0.24120462541144699</v>
      </c>
      <c r="DM82" s="9">
        <v>101.92141705069101</v>
      </c>
      <c r="DN82" s="9">
        <v>456.26132140174298</v>
      </c>
      <c r="DO82" s="9">
        <v>220.84047076164799</v>
      </c>
      <c r="DP82" s="5">
        <v>0.48402189798419298</v>
      </c>
      <c r="DQ82" s="9">
        <v>47.487793404410198</v>
      </c>
      <c r="DR82" s="5">
        <v>0.104080252208354</v>
      </c>
      <c r="DS82" s="9">
        <v>131.164419354839</v>
      </c>
      <c r="DT82" s="9">
        <v>702.56375824783595</v>
      </c>
      <c r="DU82" s="9">
        <v>430.50844941579197</v>
      </c>
      <c r="DV82" s="5">
        <v>0.61276780130170905</v>
      </c>
      <c r="DW82" s="9">
        <v>237.02476571592899</v>
      </c>
      <c r="DX82" s="5">
        <v>0.33737118223555701</v>
      </c>
      <c r="DY82" s="9">
        <v>180.221075268817</v>
      </c>
      <c r="DZ82" s="9">
        <v>795.19805812164805</v>
      </c>
      <c r="EA82" s="9">
        <v>474.43667383654599</v>
      </c>
      <c r="EB82" s="5">
        <v>0.59662705283413497</v>
      </c>
      <c r="EC82" s="9">
        <v>229.98540818987601</v>
      </c>
      <c r="ED82" s="5">
        <v>0.28921776888279799</v>
      </c>
      <c r="EE82" s="9">
        <v>220.528462365591</v>
      </c>
      <c r="EF82" s="9">
        <v>730.741479520555</v>
      </c>
      <c r="EG82" s="9">
        <v>456.480918040343</v>
      </c>
      <c r="EH82" s="5">
        <v>0.62468182090859803</v>
      </c>
      <c r="EI82" s="9">
        <v>177.85892301715401</v>
      </c>
      <c r="EJ82" s="5">
        <v>0.24339513768104301</v>
      </c>
      <c r="EK82" s="9">
        <v>234.754423963134</v>
      </c>
      <c r="EL82" s="9">
        <v>818.94929539599605</v>
      </c>
      <c r="EM82" s="9">
        <v>509.59566827148001</v>
      </c>
      <c r="EN82" s="5">
        <v>0.62225545725034004</v>
      </c>
      <c r="EO82" s="9">
        <v>222.17165762358701</v>
      </c>
      <c r="EP82" s="5">
        <v>0.27128866081526798</v>
      </c>
      <c r="EQ82" s="9">
        <v>253.40309677419401</v>
      </c>
      <c r="ER82" s="9">
        <v>869.04850582798701</v>
      </c>
      <c r="ES82" s="9">
        <v>586.52532055540496</v>
      </c>
      <c r="ET82" s="5">
        <v>0.67490515963386</v>
      </c>
      <c r="EU82" s="9">
        <v>302.14840496039398</v>
      </c>
      <c r="EV82" s="5">
        <v>0.34767726189520598</v>
      </c>
      <c r="EW82" s="9">
        <v>255.12311827957001</v>
      </c>
      <c r="EX82" s="9">
        <v>409.628887920068</v>
      </c>
      <c r="EY82" s="9">
        <v>284.72356886645099</v>
      </c>
      <c r="EZ82" s="5">
        <v>0.69507687876253998</v>
      </c>
      <c r="FA82" s="9">
        <v>147.93278963059501</v>
      </c>
      <c r="FB82" s="5">
        <v>0.36113856711067999</v>
      </c>
      <c r="FC82" s="9">
        <v>122.41376344086</v>
      </c>
      <c r="FD82" s="8">
        <v>320.18380376115402</v>
      </c>
      <c r="FE82" s="8">
        <v>177.63020033427301</v>
      </c>
      <c r="FF82" s="5">
        <v>0.55477572021968802</v>
      </c>
      <c r="FG82" s="8">
        <v>49.456625526982698</v>
      </c>
      <c r="FH82" s="5">
        <v>0.154463233136788</v>
      </c>
      <c r="FI82" s="8">
        <v>116.06811827957</v>
      </c>
      <c r="FJ82" s="8">
        <v>154.27117317044099</v>
      </c>
      <c r="FK82" s="8">
        <v>94.936801776221998</v>
      </c>
      <c r="FL82" s="5">
        <v>0.61538912179876104</v>
      </c>
      <c r="FM82" s="8">
        <v>29.939236481454401</v>
      </c>
      <c r="FN82" s="5">
        <v>0.194068897423741</v>
      </c>
      <c r="FO82" s="8">
        <v>52.452983870967699</v>
      </c>
      <c r="FP82" s="8">
        <v>239.8893929363</v>
      </c>
      <c r="FQ82" s="8">
        <v>163.44906902043701</v>
      </c>
      <c r="FR82" s="5">
        <v>0.68135179725866102</v>
      </c>
      <c r="FS82" s="8">
        <v>106.351115538202</v>
      </c>
      <c r="FT82" s="5">
        <v>0.44333396419258198</v>
      </c>
      <c r="FU82" s="8">
        <v>52.072430107526898</v>
      </c>
      <c r="FV82" s="8">
        <v>638.60161269717696</v>
      </c>
      <c r="FW82" s="8">
        <v>350.19998060243699</v>
      </c>
      <c r="FX82" s="5">
        <v>0.548385681525832</v>
      </c>
      <c r="FY82" s="8">
        <v>164.84413862711199</v>
      </c>
      <c r="FZ82" s="5">
        <v>0.25813298204945301</v>
      </c>
      <c r="GA82" s="8">
        <v>168.805288018433</v>
      </c>
      <c r="GB82" s="8">
        <v>1158.8250796495799</v>
      </c>
      <c r="GC82" s="8">
        <v>651.34892017744005</v>
      </c>
      <c r="GD82" s="5">
        <v>0.562076996447473</v>
      </c>
      <c r="GE82" s="8">
        <v>284.51255912033901</v>
      </c>
      <c r="GF82" s="5">
        <v>0.24551812358632599</v>
      </c>
      <c r="GG82" s="8">
        <v>311.38549462365597</v>
      </c>
      <c r="GH82" s="8">
        <v>1525.9395376422001</v>
      </c>
      <c r="GI82" s="8">
        <v>930.91759187688899</v>
      </c>
      <c r="GJ82" s="5">
        <v>0.61006191196493398</v>
      </c>
      <c r="GK82" s="8">
        <v>407.84433120703102</v>
      </c>
      <c r="GL82" s="5">
        <v>0.26727424065386601</v>
      </c>
      <c r="GM82" s="8">
        <v>455.282886328725</v>
      </c>
      <c r="GN82" s="8">
        <v>1687.9978012239801</v>
      </c>
      <c r="GO82" s="8">
        <v>1096.12098882688</v>
      </c>
      <c r="GP82" s="5">
        <v>0.64936162122490804</v>
      </c>
      <c r="GQ82" s="8">
        <v>524.32006258398098</v>
      </c>
      <c r="GR82" s="5">
        <v>0.310616555426667</v>
      </c>
      <c r="GS82" s="8">
        <v>508.526215053763</v>
      </c>
      <c r="GT82" s="8">
        <v>409.628887920068</v>
      </c>
      <c r="GU82" s="8">
        <v>284.72356886645099</v>
      </c>
      <c r="GV82" s="5">
        <v>0.69507687876253998</v>
      </c>
      <c r="GW82" s="8">
        <v>147.93278963059501</v>
      </c>
      <c r="GX82" s="5">
        <v>0.36113856711067999</v>
      </c>
      <c r="GY82" s="8">
        <v>122.41376344086</v>
      </c>
      <c r="GZ82" s="4"/>
    </row>
    <row r="83" spans="1:208" s="12" customFormat="1" x14ac:dyDescent="0.25">
      <c r="A83" s="8" t="s">
        <v>220</v>
      </c>
      <c r="B83" s="8" t="s">
        <v>363</v>
      </c>
      <c r="C83" s="8" t="s">
        <v>364</v>
      </c>
      <c r="D83" s="34" t="s">
        <v>223</v>
      </c>
      <c r="E83" s="8"/>
      <c r="F83" s="9">
        <v>155.09785197043399</v>
      </c>
      <c r="G83" s="9">
        <v>212.81102469160899</v>
      </c>
      <c r="H83" s="9">
        <v>384.995781104223</v>
      </c>
      <c r="I83" s="9">
        <v>383.98292680999998</v>
      </c>
      <c r="J83" s="9">
        <v>368.78890755329297</v>
      </c>
      <c r="K83" s="9">
        <v>395.66037681011898</v>
      </c>
      <c r="L83" s="9">
        <v>213.25573603441401</v>
      </c>
      <c r="M83" s="9">
        <v>239.192226099544</v>
      </c>
      <c r="N83" s="9">
        <v>205.17923139843299</v>
      </c>
      <c r="O83" s="9">
        <v>192.006855581384</v>
      </c>
      <c r="P83" s="9">
        <v>227.403975096474</v>
      </c>
      <c r="Q83" s="9">
        <v>305.66829876820702</v>
      </c>
      <c r="R83" s="9">
        <v>414.340346755984</v>
      </c>
      <c r="S83" s="9">
        <v>397.24931678318001</v>
      </c>
      <c r="T83" s="9">
        <v>366.75950323675897</v>
      </c>
      <c r="U83" s="9">
        <v>457.17726025912702</v>
      </c>
      <c r="V83" s="9">
        <v>423.96154224059597</v>
      </c>
      <c r="W83" s="9">
        <v>666.42549832358202</v>
      </c>
      <c r="X83" s="9">
        <v>683.42732818122602</v>
      </c>
      <c r="Y83" s="9">
        <v>853.23229872145703</v>
      </c>
      <c r="Z83" s="9">
        <v>924.27172113782001</v>
      </c>
      <c r="AA83" s="9">
        <v>1115.31733113111</v>
      </c>
      <c r="AB83" s="9">
        <v>652.44627904563401</v>
      </c>
      <c r="AC83" s="9">
        <v>367.90887666204299</v>
      </c>
      <c r="AD83" s="9">
        <v>768.97870791422304</v>
      </c>
      <c r="AE83" s="9">
        <v>764.44928436341297</v>
      </c>
      <c r="AF83" s="9">
        <v>452.44796213395801</v>
      </c>
      <c r="AG83" s="9">
        <v>397.18608697981699</v>
      </c>
      <c r="AH83" s="9">
        <v>533.07227386468003</v>
      </c>
      <c r="AI83" s="9">
        <v>811.58966353916401</v>
      </c>
      <c r="AJ83" s="9">
        <v>823.936763495886</v>
      </c>
      <c r="AK83" s="9">
        <v>1090.3870405641801</v>
      </c>
      <c r="AL83" s="9">
        <v>1536.65962690268</v>
      </c>
      <c r="AM83" s="9">
        <v>2039.5890522689299</v>
      </c>
      <c r="AN83" s="9">
        <v>652.44627904563401</v>
      </c>
      <c r="AO83" s="9">
        <v>1136.88758457627</v>
      </c>
      <c r="AP83" s="9">
        <v>1216.8972464973699</v>
      </c>
      <c r="AQ83" s="9">
        <v>930.25836084449702</v>
      </c>
      <c r="AR83" s="9">
        <v>1635.5264270350499</v>
      </c>
      <c r="AS83" s="9">
        <v>2627.0466674668601</v>
      </c>
      <c r="AT83" s="9">
        <v>2692.0353313145602</v>
      </c>
      <c r="AU83" s="9">
        <f t="shared" si="25"/>
        <v>-286.63888565287289</v>
      </c>
      <c r="AV83" s="9">
        <f t="shared" si="26"/>
        <v>705.26806619055287</v>
      </c>
      <c r="AW83" s="9">
        <f t="shared" si="27"/>
        <v>991.52024043181018</v>
      </c>
      <c r="AX83" s="9">
        <v>25.9364900651304</v>
      </c>
      <c r="AY83" s="9">
        <v>-34.012994701110699</v>
      </c>
      <c r="AZ83" s="9">
        <v>-13.172375817049801</v>
      </c>
      <c r="BA83" s="9">
        <v>35.397119515090203</v>
      </c>
      <c r="BB83" s="9">
        <v>78.264323671732797</v>
      </c>
      <c r="BC83" s="9">
        <v>108.672047987778</v>
      </c>
      <c r="BD83" s="9">
        <v>-17.0910299728044</v>
      </c>
      <c r="BE83" s="9">
        <v>-30.4898135464211</v>
      </c>
      <c r="BF83" s="9">
        <v>90.417757022368605</v>
      </c>
      <c r="BG83" s="9">
        <v>-33.215718018530801</v>
      </c>
      <c r="BH83" s="9">
        <v>242.46395608298599</v>
      </c>
      <c r="BI83" s="9">
        <v>17.001829857643699</v>
      </c>
      <c r="BJ83" s="9">
        <v>169.80497054023101</v>
      </c>
      <c r="BK83" s="9">
        <v>71.039422416363394</v>
      </c>
      <c r="BL83" s="10">
        <v>191.045609993287</v>
      </c>
      <c r="BM83" s="9" t="s">
        <v>294</v>
      </c>
      <c r="BN83" s="8" t="s">
        <v>294</v>
      </c>
      <c r="BO83" s="11">
        <v>121</v>
      </c>
      <c r="BP83" s="11">
        <v>65</v>
      </c>
      <c r="BQ83" s="8" t="s">
        <v>251</v>
      </c>
      <c r="BR83" s="9">
        <v>205.17923139843299</v>
      </c>
      <c r="BS83" s="9">
        <v>73.815010940080796</v>
      </c>
      <c r="BT83" s="5">
        <v>0.35975868725592902</v>
      </c>
      <c r="BU83" s="9">
        <v>25.5271120671724</v>
      </c>
      <c r="BV83" s="5">
        <v>0.12441372303223899</v>
      </c>
      <c r="BW83" s="9">
        <v>37.15</v>
      </c>
      <c r="BX83" s="9">
        <v>192.006855581384</v>
      </c>
      <c r="BY83" s="9">
        <v>46.480115891243699</v>
      </c>
      <c r="BZ83" s="5">
        <v>0.24207529335608899</v>
      </c>
      <c r="CA83" s="9">
        <v>7.78100759811608</v>
      </c>
      <c r="CB83" s="5">
        <v>4.0524634261395097E-2</v>
      </c>
      <c r="CC83" s="9">
        <v>32.6967741935484</v>
      </c>
      <c r="CD83" s="9">
        <v>227.403975096474</v>
      </c>
      <c r="CE83" s="9">
        <v>112.964088774945</v>
      </c>
      <c r="CF83" s="5">
        <v>0.496755119285055</v>
      </c>
      <c r="CG83" s="9">
        <v>78.191392943492801</v>
      </c>
      <c r="CH83" s="5">
        <v>0.34384356258645399</v>
      </c>
      <c r="CI83" s="9">
        <v>31.5290322580645</v>
      </c>
      <c r="CJ83" s="9">
        <v>305.66829876820702</v>
      </c>
      <c r="CK83" s="9">
        <v>167.76812818228899</v>
      </c>
      <c r="CL83" s="5">
        <v>0.54885681262455899</v>
      </c>
      <c r="CM83" s="9">
        <v>117.963880870388</v>
      </c>
      <c r="CN83" s="5">
        <v>0.38592121376591298</v>
      </c>
      <c r="CO83" s="9">
        <v>39.567511520737298</v>
      </c>
      <c r="CP83" s="9">
        <v>414.340346755984</v>
      </c>
      <c r="CQ83" s="9">
        <v>232.163259858635</v>
      </c>
      <c r="CR83" s="5">
        <v>0.56032018526875904</v>
      </c>
      <c r="CS83" s="9">
        <v>131.71222178132101</v>
      </c>
      <c r="CT83" s="5">
        <v>0.31788413272456301</v>
      </c>
      <c r="CU83" s="9">
        <v>86.580430107526894</v>
      </c>
      <c r="CV83" s="9">
        <v>397.24931678318001</v>
      </c>
      <c r="CW83" s="9">
        <v>282.70904697734602</v>
      </c>
      <c r="CX83" s="5">
        <v>0.71166654046544298</v>
      </c>
      <c r="CY83" s="9">
        <v>181.73396242484199</v>
      </c>
      <c r="CZ83" s="5">
        <v>0.45748086842911501</v>
      </c>
      <c r="DA83" s="9">
        <v>95.087419354838701</v>
      </c>
      <c r="DB83" s="9">
        <v>366.75950323675897</v>
      </c>
      <c r="DC83" s="9">
        <v>224.11254364058101</v>
      </c>
      <c r="DD83" s="5">
        <v>0.61106131310224598</v>
      </c>
      <c r="DE83" s="9">
        <v>114.54973428876799</v>
      </c>
      <c r="DF83" s="5">
        <v>0.31232928738814703</v>
      </c>
      <c r="DG83" s="9">
        <v>102.722311827957</v>
      </c>
      <c r="DH83" s="9">
        <v>457.17726025912702</v>
      </c>
      <c r="DI83" s="9">
        <v>259.68332681120302</v>
      </c>
      <c r="DJ83" s="5">
        <v>0.56801453043402605</v>
      </c>
      <c r="DK83" s="9">
        <v>151.49367770008001</v>
      </c>
      <c r="DL83" s="5">
        <v>0.33136748230700103</v>
      </c>
      <c r="DM83" s="9">
        <v>102.457200460829</v>
      </c>
      <c r="DN83" s="9">
        <v>424.15573943399397</v>
      </c>
      <c r="DO83" s="9">
        <v>203.18474519526799</v>
      </c>
      <c r="DP83" s="5">
        <v>0.47903335097246202</v>
      </c>
      <c r="DQ83" s="9">
        <v>89.269870451446806</v>
      </c>
      <c r="DR83" s="5">
        <v>0.21046484145321501</v>
      </c>
      <c r="DS83" s="9">
        <v>102.056451612903</v>
      </c>
      <c r="DT83" s="9">
        <v>666.70731458903504</v>
      </c>
      <c r="DU83" s="9">
        <v>435.49484524005697</v>
      </c>
      <c r="DV83" s="5">
        <v>0.65320244087692303</v>
      </c>
      <c r="DW83" s="9">
        <v>330.04987415423</v>
      </c>
      <c r="DX83" s="5">
        <v>0.49504462742796801</v>
      </c>
      <c r="DY83" s="9">
        <v>110.593010752688</v>
      </c>
      <c r="DZ83" s="9">
        <v>683.42225170478798</v>
      </c>
      <c r="EA83" s="9">
        <v>445.46211520728502</v>
      </c>
      <c r="EB83" s="5">
        <v>0.65181096181180198</v>
      </c>
      <c r="EC83" s="9">
        <v>302.28600140969701</v>
      </c>
      <c r="ED83" s="5">
        <v>0.44231220253020498</v>
      </c>
      <c r="EE83" s="9">
        <v>134.83602150537601</v>
      </c>
      <c r="EF83" s="9">
        <v>853.20293824249097</v>
      </c>
      <c r="EG83" s="9">
        <v>546.77165706191602</v>
      </c>
      <c r="EH83" s="5">
        <v>0.64084596120614501</v>
      </c>
      <c r="EI83" s="9">
        <v>351.31866887054002</v>
      </c>
      <c r="EJ83" s="5">
        <v>0.41176448547425298</v>
      </c>
      <c r="EK83" s="9">
        <v>184.08940092165901</v>
      </c>
      <c r="EL83" s="9">
        <v>924.27184649019796</v>
      </c>
      <c r="EM83" s="9">
        <v>540.57217046705603</v>
      </c>
      <c r="EN83" s="5">
        <v>0.58486274630111101</v>
      </c>
      <c r="EO83" s="9">
        <v>316.93217632554803</v>
      </c>
      <c r="EP83" s="5">
        <v>0.34289930774052801</v>
      </c>
      <c r="EQ83" s="9">
        <v>196.972580645161</v>
      </c>
      <c r="ER83" s="9">
        <v>1115.30567447761</v>
      </c>
      <c r="ES83" s="9">
        <v>694.00379574177396</v>
      </c>
      <c r="ET83" s="5">
        <v>0.62225433943643804</v>
      </c>
      <c r="EU83" s="9">
        <v>478.94432951018598</v>
      </c>
      <c r="EV83" s="5">
        <v>0.429428757039649</v>
      </c>
      <c r="EW83" s="9">
        <v>211.36559139784899</v>
      </c>
      <c r="EX83" s="9">
        <v>652.43308073869002</v>
      </c>
      <c r="EY83" s="9">
        <v>321.625716099057</v>
      </c>
      <c r="EZ83" s="5">
        <v>0.49296353234405199</v>
      </c>
      <c r="FA83" s="9">
        <v>150.66567433617999</v>
      </c>
      <c r="FB83" s="5">
        <v>0.230928931693033</v>
      </c>
      <c r="FC83" s="9">
        <v>153.13655913978499</v>
      </c>
      <c r="FD83" s="8">
        <v>397.18608697981699</v>
      </c>
      <c r="FE83" s="8">
        <v>120.295126831324</v>
      </c>
      <c r="FF83" s="5">
        <v>0.302868430629186</v>
      </c>
      <c r="FG83" s="8">
        <v>33.308119665288501</v>
      </c>
      <c r="FH83" s="5">
        <v>8.3860237700070797E-2</v>
      </c>
      <c r="FI83" s="8">
        <v>69.846774193548399</v>
      </c>
      <c r="FJ83" s="8">
        <v>533.07227386468003</v>
      </c>
      <c r="FK83" s="8">
        <v>280.73221695723402</v>
      </c>
      <c r="FL83" s="5">
        <v>0.52663068540776803</v>
      </c>
      <c r="FM83" s="8">
        <v>196.155273813881</v>
      </c>
      <c r="FN83" s="5">
        <v>0.36797125536428599</v>
      </c>
      <c r="FO83" s="8">
        <v>71.096543778801802</v>
      </c>
      <c r="FP83" s="8">
        <v>811.58966353916401</v>
      </c>
      <c r="FQ83" s="8">
        <v>514.87230683598102</v>
      </c>
      <c r="FR83" s="5">
        <v>0.63439978349494497</v>
      </c>
      <c r="FS83" s="8">
        <v>313.446184206162</v>
      </c>
      <c r="FT83" s="5">
        <v>0.38621263710936399</v>
      </c>
      <c r="FU83" s="8">
        <v>181.66784946236601</v>
      </c>
      <c r="FV83" s="8">
        <v>823.936763495886</v>
      </c>
      <c r="FW83" s="8">
        <v>483.79587045178403</v>
      </c>
      <c r="FX83" s="5">
        <v>0.58717597258202603</v>
      </c>
      <c r="FY83" s="8">
        <v>266.04341198884703</v>
      </c>
      <c r="FZ83" s="5">
        <v>0.32289299831706703</v>
      </c>
      <c r="GA83" s="8">
        <v>205.17951228878599</v>
      </c>
      <c r="GB83" s="8">
        <v>1090.8630540230299</v>
      </c>
      <c r="GC83" s="8">
        <v>638.67959043532505</v>
      </c>
      <c r="GD83" s="5">
        <v>0.58548099881091198</v>
      </c>
      <c r="GE83" s="8">
        <v>419.31974460567699</v>
      </c>
      <c r="GF83" s="5">
        <v>0.38439265410928902</v>
      </c>
      <c r="GG83" s="8">
        <v>212.64946236559101</v>
      </c>
      <c r="GH83" s="8">
        <v>1536.62518994728</v>
      </c>
      <c r="GI83" s="8">
        <v>992.23377226920104</v>
      </c>
      <c r="GJ83" s="5">
        <v>0.64572270372792995</v>
      </c>
      <c r="GK83" s="8">
        <v>653.60467028023697</v>
      </c>
      <c r="GL83" s="5">
        <v>0.42535074561849501</v>
      </c>
      <c r="GM83" s="8">
        <v>318.92542242703502</v>
      </c>
      <c r="GN83" s="8">
        <v>2039.5775209678</v>
      </c>
      <c r="GO83" s="8">
        <v>1234.5759662088301</v>
      </c>
      <c r="GP83" s="5">
        <v>0.60530965531675796</v>
      </c>
      <c r="GQ83" s="8">
        <v>795.87650583573395</v>
      </c>
      <c r="GR83" s="5">
        <v>0.39021635493319301</v>
      </c>
      <c r="GS83" s="8">
        <v>408.33817204301101</v>
      </c>
      <c r="GT83" s="8">
        <v>652.43308073869002</v>
      </c>
      <c r="GU83" s="8">
        <v>321.625716099057</v>
      </c>
      <c r="GV83" s="5">
        <v>0.49296353234405199</v>
      </c>
      <c r="GW83" s="8">
        <v>150.66567433617999</v>
      </c>
      <c r="GX83" s="5">
        <v>0.230928931693033</v>
      </c>
      <c r="GY83" s="8">
        <v>153.13655913978499</v>
      </c>
      <c r="GZ83" s="4"/>
    </row>
    <row r="84" spans="1:208" s="12" customFormat="1" x14ac:dyDescent="0.25">
      <c r="A84" s="8" t="s">
        <v>220</v>
      </c>
      <c r="B84" s="8" t="s">
        <v>365</v>
      </c>
      <c r="C84" s="8" t="s">
        <v>366</v>
      </c>
      <c r="D84" s="34" t="s">
        <v>236</v>
      </c>
      <c r="E84" s="8"/>
      <c r="F84" s="9"/>
      <c r="G84" s="9"/>
      <c r="H84" s="9"/>
      <c r="I84" s="9"/>
      <c r="J84" s="9"/>
      <c r="K84" s="9"/>
      <c r="L84" s="9"/>
      <c r="M84" s="9"/>
      <c r="N84" s="9"/>
      <c r="O84" s="9"/>
      <c r="P84" s="9">
        <v>73.192065545640304</v>
      </c>
      <c r="Q84" s="9">
        <v>146.11809732905499</v>
      </c>
      <c r="R84" s="9">
        <v>197.51856037501699</v>
      </c>
      <c r="S84" s="9">
        <v>275.687516524871</v>
      </c>
      <c r="T84" s="9">
        <v>354.25372334398003</v>
      </c>
      <c r="U84" s="9">
        <v>592.48065267850995</v>
      </c>
      <c r="V84" s="9">
        <v>655.73509791811</v>
      </c>
      <c r="W84" s="9">
        <v>667.68436841893595</v>
      </c>
      <c r="X84" s="9">
        <v>694.43907136299595</v>
      </c>
      <c r="Y84" s="9">
        <v>576.03961364404495</v>
      </c>
      <c r="Z84" s="9">
        <v>951.89764306746599</v>
      </c>
      <c r="AA84" s="9">
        <v>958.89701943624004</v>
      </c>
      <c r="AB84" s="9">
        <v>593.52902297496303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219.31016287469501</v>
      </c>
      <c r="AI84" s="9">
        <v>473.20607689988901</v>
      </c>
      <c r="AJ84" s="9">
        <v>946.73437602248896</v>
      </c>
      <c r="AK84" s="9">
        <v>1323.4194663370499</v>
      </c>
      <c r="AL84" s="9">
        <v>1270.47868500704</v>
      </c>
      <c r="AM84" s="9">
        <v>1910.79466250371</v>
      </c>
      <c r="AN84" s="9">
        <v>593.52902297496303</v>
      </c>
      <c r="AO84" s="9"/>
      <c r="AP84" s="9"/>
      <c r="AQ84" s="9">
        <v>219.31016287469501</v>
      </c>
      <c r="AR84" s="9">
        <v>1419.94045292238</v>
      </c>
      <c r="AS84" s="9">
        <v>2593.8981513440899</v>
      </c>
      <c r="AT84" s="9">
        <v>2504.3236854786701</v>
      </c>
      <c r="AU84" s="9">
        <f t="shared" ref="AU84:AU147" si="28">AQ84-AP84</f>
        <v>219.31016287469501</v>
      </c>
      <c r="AV84" s="9">
        <f t="shared" ref="AV84:AV147" si="29">AR84-AQ84</f>
        <v>1200.6302900476851</v>
      </c>
      <c r="AW84" s="9">
        <f t="shared" ref="AW84:AW147" si="30">AS84-AR84</f>
        <v>1173.9576984217099</v>
      </c>
      <c r="AX84" s="9">
        <v>0</v>
      </c>
      <c r="AY84" s="9">
        <v>0</v>
      </c>
      <c r="AZ84" s="9">
        <v>0</v>
      </c>
      <c r="BA84" s="9">
        <v>73.192065545640304</v>
      </c>
      <c r="BB84" s="9">
        <v>72.9260317834148</v>
      </c>
      <c r="BC84" s="9">
        <v>51.400463045962198</v>
      </c>
      <c r="BD84" s="9">
        <v>78.168956149854097</v>
      </c>
      <c r="BE84" s="9">
        <v>78.566206819108203</v>
      </c>
      <c r="BF84" s="9">
        <v>238.22692933453001</v>
      </c>
      <c r="BG84" s="9">
        <v>63.254445239600699</v>
      </c>
      <c r="BH84" s="9">
        <v>11.9492705008252</v>
      </c>
      <c r="BI84" s="9">
        <v>26.7547029440606</v>
      </c>
      <c r="BJ84" s="9">
        <v>-118.399457718951</v>
      </c>
      <c r="BK84" s="9">
        <v>375.85802942342002</v>
      </c>
      <c r="BL84" s="10">
        <v>6.9993763687745103</v>
      </c>
      <c r="BM84" s="9" t="s">
        <v>298</v>
      </c>
      <c r="BN84" s="8" t="s">
        <v>298</v>
      </c>
      <c r="BO84" s="11">
        <v>139</v>
      </c>
      <c r="BP84" s="11">
        <v>66</v>
      </c>
      <c r="BQ84" s="8" t="s">
        <v>251</v>
      </c>
      <c r="BR84" s="9"/>
      <c r="BS84" s="9"/>
      <c r="BT84" s="5"/>
      <c r="BU84" s="9"/>
      <c r="BV84" s="5"/>
      <c r="BW84" s="9"/>
      <c r="BX84" s="9"/>
      <c r="BY84" s="9"/>
      <c r="BZ84" s="5"/>
      <c r="CA84" s="9"/>
      <c r="CB84" s="5"/>
      <c r="CC84" s="9"/>
      <c r="CD84" s="9">
        <v>82.053532019034705</v>
      </c>
      <c r="CE84" s="9">
        <v>62.262065804857798</v>
      </c>
      <c r="CF84" s="5">
        <v>0.75879811962773702</v>
      </c>
      <c r="CG84" s="9">
        <v>43.6668746152056</v>
      </c>
      <c r="CH84" s="5">
        <v>0.532175441333541</v>
      </c>
      <c r="CI84" s="9">
        <v>14.0752688172043</v>
      </c>
      <c r="CJ84" s="9">
        <v>161.26559787786201</v>
      </c>
      <c r="CK84" s="9">
        <v>115.84982044207401</v>
      </c>
      <c r="CL84" s="5">
        <v>0.71837900932730203</v>
      </c>
      <c r="CM84" s="9">
        <v>77.469682082083196</v>
      </c>
      <c r="CN84" s="5">
        <v>0.48038566874477701</v>
      </c>
      <c r="CO84" s="9">
        <v>30.548387096774199</v>
      </c>
      <c r="CP84" s="9">
        <v>219.23290757982599</v>
      </c>
      <c r="CQ84" s="9">
        <v>144.00988423805001</v>
      </c>
      <c r="CR84" s="5">
        <v>0.65688078412960704</v>
      </c>
      <c r="CS84" s="9">
        <v>94.469361828306802</v>
      </c>
      <c r="CT84" s="5">
        <v>0.43090867548663497</v>
      </c>
      <c r="CU84" s="9">
        <v>45.174193548387102</v>
      </c>
      <c r="CV84" s="9">
        <v>300.76906574393701</v>
      </c>
      <c r="CW84" s="9">
        <v>182.882796620167</v>
      </c>
      <c r="CX84" s="5">
        <v>0.60805055256535601</v>
      </c>
      <c r="CY84" s="9">
        <v>113.674828715044</v>
      </c>
      <c r="CZ84" s="5">
        <v>0.37794720821396699</v>
      </c>
      <c r="DA84" s="9">
        <v>66.044086021505393</v>
      </c>
      <c r="DB84" s="9">
        <v>375.82915060129</v>
      </c>
      <c r="DC84" s="9">
        <v>226.362065031317</v>
      </c>
      <c r="DD84" s="5">
        <v>0.60230044601159904</v>
      </c>
      <c r="DE84" s="9">
        <v>133.515519842911</v>
      </c>
      <c r="DF84" s="5">
        <v>0.35525589121891898</v>
      </c>
      <c r="DG84" s="9">
        <v>84.141935483870995</v>
      </c>
      <c r="DH84" s="9">
        <v>616.15221559959002</v>
      </c>
      <c r="DI84" s="9">
        <v>383.57192314757799</v>
      </c>
      <c r="DJ84" s="5">
        <v>0.62252786476522903</v>
      </c>
      <c r="DK84" s="9">
        <v>232.519455624839</v>
      </c>
      <c r="DL84" s="5">
        <v>0.37737339854985202</v>
      </c>
      <c r="DM84" s="9">
        <v>144.24078341013799</v>
      </c>
      <c r="DN84" s="9">
        <v>649.45945919865699</v>
      </c>
      <c r="DO84" s="9">
        <v>412.59820472255899</v>
      </c>
      <c r="DP84" s="5">
        <v>0.63529478072680301</v>
      </c>
      <c r="DQ84" s="9">
        <v>226.447334375021</v>
      </c>
      <c r="DR84" s="5">
        <v>0.34867046921516298</v>
      </c>
      <c r="DS84" s="9">
        <v>159.13661290322599</v>
      </c>
      <c r="DT84" s="9">
        <v>626.072772888852</v>
      </c>
      <c r="DU84" s="9">
        <v>393.20579075291198</v>
      </c>
      <c r="DV84" s="5">
        <v>0.62805125502992898</v>
      </c>
      <c r="DW84" s="9">
        <v>245.500739271817</v>
      </c>
      <c r="DX84" s="5">
        <v>0.39212811976955397</v>
      </c>
      <c r="DY84" s="9">
        <v>157.083870967742</v>
      </c>
      <c r="DZ84" s="9">
        <v>665.76144254752899</v>
      </c>
      <c r="EA84" s="9">
        <v>437.02322182695002</v>
      </c>
      <c r="EB84" s="5">
        <v>0.65642615191814901</v>
      </c>
      <c r="EC84" s="9">
        <v>274.36031839247897</v>
      </c>
      <c r="ED84" s="5">
        <v>0.41210004193490402</v>
      </c>
      <c r="EE84" s="9">
        <v>172.082795698925</v>
      </c>
      <c r="EF84" s="9">
        <v>571.16476588034902</v>
      </c>
      <c r="EG84" s="9">
        <v>370.61519427508</v>
      </c>
      <c r="EH84" s="5">
        <v>0.64887614995620901</v>
      </c>
      <c r="EI84" s="9">
        <v>210.84051730250499</v>
      </c>
      <c r="EJ84" s="5">
        <v>0.36914132295526397</v>
      </c>
      <c r="EK84" s="9">
        <v>165.43433179723499</v>
      </c>
      <c r="EL84" s="9">
        <v>953.17805654245001</v>
      </c>
      <c r="EM84" s="9">
        <v>647.29112199740098</v>
      </c>
      <c r="EN84" s="5">
        <v>0.67908730961073405</v>
      </c>
      <c r="EO84" s="9">
        <v>473.75839950705</v>
      </c>
      <c r="EP84" s="5">
        <v>0.49703032529468599</v>
      </c>
      <c r="EQ84" s="9">
        <v>179.88252688172</v>
      </c>
      <c r="ER84" s="9">
        <v>957.342061060064</v>
      </c>
      <c r="ES84" s="9">
        <v>594.67390905901902</v>
      </c>
      <c r="ET84" s="5">
        <v>0.62117181856664405</v>
      </c>
      <c r="EU84" s="9">
        <v>405.56168447064499</v>
      </c>
      <c r="EV84" s="5">
        <v>0.42363299490003298</v>
      </c>
      <c r="EW84" s="9">
        <v>193.90967741935501</v>
      </c>
      <c r="EX84" s="9">
        <v>584.91705862683398</v>
      </c>
      <c r="EY84" s="9">
        <v>369.87537033680701</v>
      </c>
      <c r="EZ84" s="5">
        <v>0.632355245725156</v>
      </c>
      <c r="FA84" s="9">
        <v>253.13650012745401</v>
      </c>
      <c r="FB84" s="5">
        <v>0.43277332468593699</v>
      </c>
      <c r="FC84" s="9">
        <v>126.76559139784899</v>
      </c>
      <c r="FD84" s="8">
        <v>0</v>
      </c>
      <c r="FE84" s="8">
        <v>0</v>
      </c>
      <c r="FF84" s="5"/>
      <c r="FG84" s="8">
        <v>0</v>
      </c>
      <c r="FH84" s="5"/>
      <c r="FI84" s="8">
        <v>0</v>
      </c>
      <c r="FJ84" s="8">
        <v>243.31912989689701</v>
      </c>
      <c r="FK84" s="8">
        <v>178.11188624693199</v>
      </c>
      <c r="FL84" s="5">
        <v>0.73200938340690203</v>
      </c>
      <c r="FM84" s="8">
        <v>121.136556697289</v>
      </c>
      <c r="FN84" s="5">
        <v>0.497850525557192</v>
      </c>
      <c r="FO84" s="8">
        <v>44.623655913978503</v>
      </c>
      <c r="FP84" s="8">
        <v>520.00197332376399</v>
      </c>
      <c r="FQ84" s="8">
        <v>326.89268085821698</v>
      </c>
      <c r="FR84" s="5">
        <v>0.62863738529447299</v>
      </c>
      <c r="FS84" s="8">
        <v>208.14419054335099</v>
      </c>
      <c r="FT84" s="5">
        <v>0.40027577051857899</v>
      </c>
      <c r="FU84" s="8">
        <v>111.218279569892</v>
      </c>
      <c r="FV84" s="8">
        <v>991.98136620087996</v>
      </c>
      <c r="FW84" s="8">
        <v>609.93398817889499</v>
      </c>
      <c r="FX84" s="5">
        <v>0.61486436032043501</v>
      </c>
      <c r="FY84" s="8">
        <v>366.03497546774901</v>
      </c>
      <c r="FZ84" s="5">
        <v>0.36899380163722301</v>
      </c>
      <c r="GA84" s="8">
        <v>228.382718894009</v>
      </c>
      <c r="GB84" s="8">
        <v>1275.53223208751</v>
      </c>
      <c r="GC84" s="8">
        <v>805.80399547546995</v>
      </c>
      <c r="GD84" s="5">
        <v>0.63173942234035796</v>
      </c>
      <c r="GE84" s="8">
        <v>471.948073646838</v>
      </c>
      <c r="GF84" s="5">
        <v>0.37000089983963602</v>
      </c>
      <c r="GG84" s="8">
        <v>316.220483870968</v>
      </c>
      <c r="GH84" s="8">
        <v>1236.9262084278801</v>
      </c>
      <c r="GI84" s="8">
        <v>807.63841610203099</v>
      </c>
      <c r="GJ84" s="5">
        <v>0.65293985251434805</v>
      </c>
      <c r="GK84" s="8">
        <v>485.20083569498502</v>
      </c>
      <c r="GL84" s="5">
        <v>0.39226336412717</v>
      </c>
      <c r="GM84" s="8">
        <v>337.51712749616001</v>
      </c>
      <c r="GN84" s="8">
        <v>1910.52011760251</v>
      </c>
      <c r="GO84" s="8">
        <v>1241.96503105642</v>
      </c>
      <c r="GP84" s="5">
        <v>0.65006645028943499</v>
      </c>
      <c r="GQ84" s="8">
        <v>879.32008397769505</v>
      </c>
      <c r="GR84" s="5">
        <v>0.46025167485864599</v>
      </c>
      <c r="GS84" s="8">
        <v>373.792204301075</v>
      </c>
      <c r="GT84" s="8">
        <v>584.91705862683398</v>
      </c>
      <c r="GU84" s="8">
        <v>369.87537033680701</v>
      </c>
      <c r="GV84" s="5">
        <v>0.632355245725156</v>
      </c>
      <c r="GW84" s="8">
        <v>253.13650012745401</v>
      </c>
      <c r="GX84" s="5">
        <v>0.43277332468593699</v>
      </c>
      <c r="GY84" s="8">
        <v>126.76559139784899</v>
      </c>
      <c r="GZ84" s="4"/>
    </row>
    <row r="85" spans="1:208" s="12" customFormat="1" x14ac:dyDescent="0.25">
      <c r="A85" s="8" t="s">
        <v>220</v>
      </c>
      <c r="B85" s="8" t="s">
        <v>367</v>
      </c>
      <c r="C85" s="8" t="s">
        <v>367</v>
      </c>
      <c r="D85" s="34" t="s">
        <v>254</v>
      </c>
      <c r="E85" s="8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>
        <v>84.562519659059703</v>
      </c>
      <c r="R85" s="9">
        <v>376.00142539632202</v>
      </c>
      <c r="S85" s="9">
        <v>391.49095322183302</v>
      </c>
      <c r="T85" s="9">
        <v>676.25584088263201</v>
      </c>
      <c r="U85" s="9">
        <v>414.50017602222999</v>
      </c>
      <c r="V85" s="9">
        <v>598.66901239385402</v>
      </c>
      <c r="W85" s="9">
        <v>510.433592016999</v>
      </c>
      <c r="X85" s="9">
        <v>839.08814799059803</v>
      </c>
      <c r="Y85" s="9">
        <v>620.49072560727097</v>
      </c>
      <c r="Z85" s="9">
        <v>448.91844308479699</v>
      </c>
      <c r="AA85" s="9">
        <v>321.05281674877398</v>
      </c>
      <c r="AB85" s="9">
        <v>230.25710886424699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84.562519659059703</v>
      </c>
      <c r="AI85" s="9">
        <v>767.49237861815595</v>
      </c>
      <c r="AJ85" s="9">
        <v>1090.75601690486</v>
      </c>
      <c r="AK85" s="9">
        <v>1109.1026044108501</v>
      </c>
      <c r="AL85" s="9">
        <v>1459.5788735978699</v>
      </c>
      <c r="AM85" s="9">
        <v>769.97125983357205</v>
      </c>
      <c r="AN85" s="9">
        <v>230.25710886424699</v>
      </c>
      <c r="AO85" s="9"/>
      <c r="AP85" s="9"/>
      <c r="AQ85" s="9">
        <v>84.562519659059703</v>
      </c>
      <c r="AR85" s="9">
        <v>1858.24839552302</v>
      </c>
      <c r="AS85" s="9">
        <v>2568.6814780087202</v>
      </c>
      <c r="AT85" s="9">
        <v>1000.22836869782</v>
      </c>
      <c r="AU85" s="9">
        <f t="shared" si="28"/>
        <v>84.562519659059703</v>
      </c>
      <c r="AV85" s="9">
        <f t="shared" si="29"/>
        <v>1773.6858758639603</v>
      </c>
      <c r="AW85" s="9">
        <f t="shared" si="30"/>
        <v>710.4330824857002</v>
      </c>
      <c r="AX85" s="9">
        <v>0</v>
      </c>
      <c r="AY85" s="9">
        <v>0</v>
      </c>
      <c r="AZ85" s="9">
        <v>0</v>
      </c>
      <c r="BA85" s="9">
        <v>0</v>
      </c>
      <c r="BB85" s="9">
        <v>84.562519659059703</v>
      </c>
      <c r="BC85" s="9">
        <v>291.43890573726298</v>
      </c>
      <c r="BD85" s="9">
        <v>15.4895278255111</v>
      </c>
      <c r="BE85" s="9">
        <v>284.76488766079899</v>
      </c>
      <c r="BF85" s="9">
        <v>-261.75566486040202</v>
      </c>
      <c r="BG85" s="9">
        <v>184.16883637162499</v>
      </c>
      <c r="BH85" s="9">
        <v>-88.235420376855799</v>
      </c>
      <c r="BI85" s="9">
        <v>328.65455597359897</v>
      </c>
      <c r="BJ85" s="9">
        <v>-218.597422383327</v>
      </c>
      <c r="BK85" s="9">
        <v>-171.57228252247299</v>
      </c>
      <c r="BL85" s="10">
        <v>-127.865626336023</v>
      </c>
      <c r="BM85" s="9" t="s">
        <v>298</v>
      </c>
      <c r="BN85" s="8" t="s">
        <v>298</v>
      </c>
      <c r="BO85" s="11">
        <v>227</v>
      </c>
      <c r="BP85" s="11">
        <v>67</v>
      </c>
      <c r="BQ85" s="8" t="s">
        <v>251</v>
      </c>
      <c r="BR85" s="9"/>
      <c r="BS85" s="9"/>
      <c r="BT85" s="5"/>
      <c r="BU85" s="9"/>
      <c r="BV85" s="5"/>
      <c r="BW85" s="9"/>
      <c r="BX85" s="9"/>
      <c r="BY85" s="9"/>
      <c r="BZ85" s="5"/>
      <c r="CA85" s="9"/>
      <c r="CB85" s="5"/>
      <c r="CC85" s="9"/>
      <c r="CD85" s="9"/>
      <c r="CE85" s="9"/>
      <c r="CF85" s="5"/>
      <c r="CG85" s="9"/>
      <c r="CH85" s="5"/>
      <c r="CI85" s="9"/>
      <c r="CJ85" s="9">
        <v>84.562519659059703</v>
      </c>
      <c r="CK85" s="9">
        <v>30.3721230409678</v>
      </c>
      <c r="CL85" s="5">
        <v>0.35916766864826799</v>
      </c>
      <c r="CM85" s="9">
        <v>19.080751993401201</v>
      </c>
      <c r="CN85" s="5">
        <v>0.225640769342389</v>
      </c>
      <c r="CO85" s="9">
        <v>8.4654377880184306</v>
      </c>
      <c r="CP85" s="9">
        <v>376.00142539632202</v>
      </c>
      <c r="CQ85" s="9">
        <v>136.97221842532201</v>
      </c>
      <c r="CR85" s="5">
        <v>0.36428643397015598</v>
      </c>
      <c r="CS85" s="9">
        <v>113.838333355976</v>
      </c>
      <c r="CT85" s="5">
        <v>0.30276037713417098</v>
      </c>
      <c r="CU85" s="9">
        <v>21.6645161290323</v>
      </c>
      <c r="CV85" s="9">
        <v>391.49095322183302</v>
      </c>
      <c r="CW85" s="9">
        <v>66.000455328117994</v>
      </c>
      <c r="CX85" s="5">
        <v>0.168587434230491</v>
      </c>
      <c r="CY85" s="9">
        <v>37.527598008844798</v>
      </c>
      <c r="CZ85" s="5">
        <v>9.5858148700514706E-2</v>
      </c>
      <c r="DA85" s="9">
        <v>20.250806451612899</v>
      </c>
      <c r="DB85" s="9">
        <v>676.25584088263201</v>
      </c>
      <c r="DC85" s="9">
        <v>419.82166141546998</v>
      </c>
      <c r="DD85" s="5">
        <v>0.62080300980103897</v>
      </c>
      <c r="DE85" s="9">
        <v>386.32857340885698</v>
      </c>
      <c r="DF85" s="5">
        <v>0.57127576584718298</v>
      </c>
      <c r="DG85" s="9">
        <v>30.122365591397799</v>
      </c>
      <c r="DH85" s="9">
        <v>414.50017602222999</v>
      </c>
      <c r="DI85" s="9">
        <v>66.419931525037995</v>
      </c>
      <c r="DJ85" s="5">
        <v>0.16024102127637199</v>
      </c>
      <c r="DK85" s="9">
        <v>27.208649480024199</v>
      </c>
      <c r="DL85" s="5">
        <v>6.56420697842236E-2</v>
      </c>
      <c r="DM85" s="9">
        <v>28.6804147465438</v>
      </c>
      <c r="DN85" s="9">
        <v>599.42507057889395</v>
      </c>
      <c r="DO85" s="9">
        <v>38.583623901820701</v>
      </c>
      <c r="DP85" s="5">
        <v>6.4367717994441895E-2</v>
      </c>
      <c r="DQ85" s="9">
        <v>6.1353957931274898</v>
      </c>
      <c r="DR85" s="5">
        <v>1.0235467440830001E-2</v>
      </c>
      <c r="DS85" s="9">
        <v>28.494623655914001</v>
      </c>
      <c r="DT85" s="9">
        <v>510.73250147201202</v>
      </c>
      <c r="DU85" s="9">
        <v>116.76596591657599</v>
      </c>
      <c r="DV85" s="5">
        <v>0.22862450613586899</v>
      </c>
      <c r="DW85" s="9">
        <v>80.263762476643294</v>
      </c>
      <c r="DX85" s="5">
        <v>0.15715420938614699</v>
      </c>
      <c r="DY85" s="9">
        <v>33.255376344086002</v>
      </c>
      <c r="DZ85" s="9">
        <v>839.08666355535502</v>
      </c>
      <c r="EA85" s="9">
        <v>500.08219183299502</v>
      </c>
      <c r="EB85" s="5">
        <v>0.59598395917062996</v>
      </c>
      <c r="EC85" s="9">
        <v>459.38397620073499</v>
      </c>
      <c r="ED85" s="5">
        <v>0.54748096490325104</v>
      </c>
      <c r="EE85" s="9">
        <v>36.6505376344086</v>
      </c>
      <c r="EF85" s="9">
        <v>620.48995180264797</v>
      </c>
      <c r="EG85" s="9">
        <v>245.913533096321</v>
      </c>
      <c r="EH85" s="5">
        <v>0.39632153974757001</v>
      </c>
      <c r="EI85" s="9">
        <v>193.78553354488801</v>
      </c>
      <c r="EJ85" s="5">
        <v>0.31231051039892299</v>
      </c>
      <c r="EK85" s="9">
        <v>42.529032258064497</v>
      </c>
      <c r="EL85" s="9">
        <v>448.91653902737102</v>
      </c>
      <c r="EM85" s="9">
        <v>127.939581183778</v>
      </c>
      <c r="EN85" s="5">
        <v>0.28499636360240499</v>
      </c>
      <c r="EO85" s="9">
        <v>77.732447640713204</v>
      </c>
      <c r="EP85" s="5">
        <v>0.17315567791093101</v>
      </c>
      <c r="EQ85" s="9">
        <v>43.582795698924699</v>
      </c>
      <c r="ER85" s="9">
        <v>321.04730277422698</v>
      </c>
      <c r="ES85" s="9">
        <v>74.708259660474098</v>
      </c>
      <c r="ET85" s="5">
        <v>0.23270172032254099</v>
      </c>
      <c r="EU85" s="9">
        <v>35.766528796388599</v>
      </c>
      <c r="EV85" s="5">
        <v>0.11140579125668899</v>
      </c>
      <c r="EW85" s="9">
        <v>39.647311827956997</v>
      </c>
      <c r="EX85" s="9">
        <v>230.248892838617</v>
      </c>
      <c r="EY85" s="9">
        <v>72.361297493574497</v>
      </c>
      <c r="EZ85" s="5">
        <v>0.31427424732197501</v>
      </c>
      <c r="FA85" s="9">
        <v>47.158048705599398</v>
      </c>
      <c r="FB85" s="5">
        <v>0.20481335707726001</v>
      </c>
      <c r="FC85" s="9">
        <v>25.6967741935484</v>
      </c>
      <c r="FD85" s="8">
        <v>0</v>
      </c>
      <c r="FE85" s="8">
        <v>0</v>
      </c>
      <c r="FF85" s="5"/>
      <c r="FG85" s="8">
        <v>0</v>
      </c>
      <c r="FH85" s="5"/>
      <c r="FI85" s="8">
        <v>0</v>
      </c>
      <c r="FJ85" s="8">
        <v>84.562519659059703</v>
      </c>
      <c r="FK85" s="8">
        <v>30.3721230409678</v>
      </c>
      <c r="FL85" s="5">
        <v>0.35916766864826799</v>
      </c>
      <c r="FM85" s="8">
        <v>19.080751993401201</v>
      </c>
      <c r="FN85" s="5">
        <v>0.225640769342389</v>
      </c>
      <c r="FO85" s="8">
        <v>8.4654377880184306</v>
      </c>
      <c r="FP85" s="8">
        <v>767.49237861815595</v>
      </c>
      <c r="FQ85" s="8">
        <v>202.97267375344001</v>
      </c>
      <c r="FR85" s="5">
        <v>0.26446213592229501</v>
      </c>
      <c r="FS85" s="8">
        <v>151.36593136482099</v>
      </c>
      <c r="FT85" s="5">
        <v>0.19722141298308499</v>
      </c>
      <c r="FU85" s="8">
        <v>41.915322580645203</v>
      </c>
      <c r="FV85" s="8">
        <v>1090.75601690486</v>
      </c>
      <c r="FW85" s="8">
        <v>486.24159294050799</v>
      </c>
      <c r="FX85" s="5">
        <v>0.44578401164384301</v>
      </c>
      <c r="FY85" s="8">
        <v>413.53722288888099</v>
      </c>
      <c r="FZ85" s="5">
        <v>0.37912898620750901</v>
      </c>
      <c r="GA85" s="8">
        <v>58.802780337941599</v>
      </c>
      <c r="GB85" s="8">
        <v>1110.1575720509099</v>
      </c>
      <c r="GC85" s="8">
        <v>155.34958981839699</v>
      </c>
      <c r="GD85" s="5">
        <v>0.139934720736448</v>
      </c>
      <c r="GE85" s="8">
        <v>86.399158269770794</v>
      </c>
      <c r="GF85" s="5">
        <v>7.7826031587711397E-2</v>
      </c>
      <c r="GG85" s="8">
        <v>61.75</v>
      </c>
      <c r="GH85" s="8">
        <v>1459.576615358</v>
      </c>
      <c r="GI85" s="8">
        <v>745.995724929316</v>
      </c>
      <c r="GJ85" s="5">
        <v>0.51110419081792302</v>
      </c>
      <c r="GK85" s="8">
        <v>653.16950974562405</v>
      </c>
      <c r="GL85" s="5">
        <v>0.447506148613798</v>
      </c>
      <c r="GM85" s="8">
        <v>79.179569892473097</v>
      </c>
      <c r="GN85" s="8">
        <v>769.96384180159805</v>
      </c>
      <c r="GO85" s="8">
        <v>202.64784084425199</v>
      </c>
      <c r="GP85" s="5">
        <v>0.26319137320797698</v>
      </c>
      <c r="GQ85" s="8">
        <v>113.498976437102</v>
      </c>
      <c r="GR85" s="5">
        <v>0.14740819019699899</v>
      </c>
      <c r="GS85" s="8">
        <v>83.230107526881696</v>
      </c>
      <c r="GT85" s="8">
        <v>230.248892838617</v>
      </c>
      <c r="GU85" s="8">
        <v>72.361297493574497</v>
      </c>
      <c r="GV85" s="5">
        <v>0.31427424732197501</v>
      </c>
      <c r="GW85" s="8">
        <v>47.158048705599398</v>
      </c>
      <c r="GX85" s="5">
        <v>0.20481335707726001</v>
      </c>
      <c r="GY85" s="8">
        <v>25.6967741935484</v>
      </c>
      <c r="GZ85" s="4"/>
    </row>
    <row r="86" spans="1:208" s="12" customFormat="1" x14ac:dyDescent="0.25">
      <c r="A86" s="8" t="s">
        <v>220</v>
      </c>
      <c r="B86" s="8" t="s">
        <v>368</v>
      </c>
      <c r="C86" s="8" t="s">
        <v>369</v>
      </c>
      <c r="D86" s="34" t="s">
        <v>228</v>
      </c>
      <c r="E86" s="8" t="s">
        <v>229</v>
      </c>
      <c r="F86" s="9"/>
      <c r="G86" s="9"/>
      <c r="H86" s="9"/>
      <c r="I86" s="9"/>
      <c r="J86" s="9"/>
      <c r="K86" s="9"/>
      <c r="L86" s="9"/>
      <c r="M86" s="9">
        <v>43.614959796682797</v>
      </c>
      <c r="N86" s="9">
        <v>44.402220500753103</v>
      </c>
      <c r="O86" s="9">
        <v>38.600578785050502</v>
      </c>
      <c r="P86" s="9">
        <v>70.471269524482295</v>
      </c>
      <c r="Q86" s="9">
        <v>278.97405681729902</v>
      </c>
      <c r="R86" s="9">
        <v>507.672842764726</v>
      </c>
      <c r="S86" s="9">
        <v>542.98051884429196</v>
      </c>
      <c r="T86" s="9">
        <v>689.62631289213505</v>
      </c>
      <c r="U86" s="9">
        <v>580.93564097030401</v>
      </c>
      <c r="V86" s="9">
        <v>563.35720319864595</v>
      </c>
      <c r="W86" s="9">
        <v>566.36076824057602</v>
      </c>
      <c r="X86" s="9">
        <v>613.24210215350797</v>
      </c>
      <c r="Y86" s="9">
        <v>817.09934037613198</v>
      </c>
      <c r="Z86" s="9">
        <v>430.68370418485898</v>
      </c>
      <c r="AA86" s="9">
        <v>-326.08360124985001</v>
      </c>
      <c r="AB86" s="9">
        <v>91.903923674415196</v>
      </c>
      <c r="AC86" s="9">
        <v>0</v>
      </c>
      <c r="AD86" s="9">
        <v>0</v>
      </c>
      <c r="AE86" s="9">
        <v>0</v>
      </c>
      <c r="AF86" s="9">
        <v>43.614959796682797</v>
      </c>
      <c r="AG86" s="9">
        <v>83.002799285803505</v>
      </c>
      <c r="AH86" s="9">
        <v>349.44532634178103</v>
      </c>
      <c r="AI86" s="9">
        <v>1050.6533616090201</v>
      </c>
      <c r="AJ86" s="9">
        <v>1270.5619538624401</v>
      </c>
      <c r="AK86" s="9">
        <v>1129.71797143922</v>
      </c>
      <c r="AL86" s="9">
        <v>1430.3414425296401</v>
      </c>
      <c r="AM86" s="9">
        <v>104.60010293500901</v>
      </c>
      <c r="AN86" s="9">
        <v>91.903923674415196</v>
      </c>
      <c r="AO86" s="9"/>
      <c r="AP86" s="9">
        <v>43.614959796682797</v>
      </c>
      <c r="AQ86" s="9">
        <v>432.448125627585</v>
      </c>
      <c r="AR86" s="9">
        <v>2321.2153154714601</v>
      </c>
      <c r="AS86" s="9">
        <v>2560.0594139688601</v>
      </c>
      <c r="AT86" s="9">
        <v>196.50402660942399</v>
      </c>
      <c r="AU86" s="9">
        <f t="shared" si="28"/>
        <v>388.8331658309022</v>
      </c>
      <c r="AV86" s="9">
        <f t="shared" si="29"/>
        <v>1888.7671898438753</v>
      </c>
      <c r="AW86" s="9">
        <f t="shared" si="30"/>
        <v>238.84409849739995</v>
      </c>
      <c r="AX86" s="9">
        <v>43.614959796682797</v>
      </c>
      <c r="AY86" s="9">
        <v>0.78726070407029203</v>
      </c>
      <c r="AZ86" s="9">
        <v>-5.8016417157025897</v>
      </c>
      <c r="BA86" s="9">
        <v>31.870690739431801</v>
      </c>
      <c r="BB86" s="9">
        <v>208.502787292817</v>
      </c>
      <c r="BC86" s="9">
        <v>228.69878594742701</v>
      </c>
      <c r="BD86" s="9">
        <v>35.307676079565603</v>
      </c>
      <c r="BE86" s="9">
        <v>146.645794047843</v>
      </c>
      <c r="BF86" s="9">
        <v>-108.690671921831</v>
      </c>
      <c r="BG86" s="9">
        <v>-17.5784377716578</v>
      </c>
      <c r="BH86" s="9">
        <v>3.0035650419295101</v>
      </c>
      <c r="BI86" s="9">
        <v>46.881333912932</v>
      </c>
      <c r="BJ86" s="9">
        <v>203.85723822262401</v>
      </c>
      <c r="BK86" s="9">
        <v>-386.41563619127299</v>
      </c>
      <c r="BL86" s="10">
        <v>-756.76730543470796</v>
      </c>
      <c r="BM86" s="9" t="s">
        <v>298</v>
      </c>
      <c r="BN86" s="8" t="s">
        <v>298</v>
      </c>
      <c r="BO86" s="11">
        <v>175</v>
      </c>
      <c r="BP86" s="11">
        <v>68</v>
      </c>
      <c r="BQ86" s="8" t="s">
        <v>251</v>
      </c>
      <c r="BR86" s="9">
        <v>43.514063547575397</v>
      </c>
      <c r="BS86" s="9">
        <v>4.5361576142819198</v>
      </c>
      <c r="BT86" s="5">
        <v>0.10424578273004501</v>
      </c>
      <c r="BU86" s="9">
        <v>0.62872111443419398</v>
      </c>
      <c r="BV86" s="5">
        <v>1.44486876925845E-2</v>
      </c>
      <c r="BW86" s="9">
        <v>3</v>
      </c>
      <c r="BX86" s="9">
        <v>39.365484153722697</v>
      </c>
      <c r="BY86" s="9">
        <v>-10.7487504116007</v>
      </c>
      <c r="BZ86" s="5">
        <v>-0.27305012608575202</v>
      </c>
      <c r="CA86" s="9">
        <v>-14.8410132390144</v>
      </c>
      <c r="CB86" s="5">
        <v>-0.37700573378089502</v>
      </c>
      <c r="CC86" s="9">
        <v>3</v>
      </c>
      <c r="CD86" s="9">
        <v>73.516920945695603</v>
      </c>
      <c r="CE86" s="9">
        <v>11.5479070195183</v>
      </c>
      <c r="CF86" s="5">
        <v>0.157078219149689</v>
      </c>
      <c r="CG86" s="9">
        <v>4.0720320452782302</v>
      </c>
      <c r="CH86" s="5">
        <v>5.5389045037483202E-2</v>
      </c>
      <c r="CI86" s="9">
        <v>6.5161290322580596</v>
      </c>
      <c r="CJ86" s="9">
        <v>298.969643154327</v>
      </c>
      <c r="CK86" s="9">
        <v>53.898084849993097</v>
      </c>
      <c r="CL86" s="5">
        <v>0.180279456741269</v>
      </c>
      <c r="CM86" s="9">
        <v>12.582060678319399</v>
      </c>
      <c r="CN86" s="5">
        <v>4.2084743272160802E-2</v>
      </c>
      <c r="CO86" s="9">
        <v>27.560529953917101</v>
      </c>
      <c r="CP86" s="9">
        <v>560.20136507280904</v>
      </c>
      <c r="CQ86" s="9">
        <v>132.85078047408501</v>
      </c>
      <c r="CR86" s="5">
        <v>0.23714826267304501</v>
      </c>
      <c r="CS86" s="9">
        <v>72.727820054925601</v>
      </c>
      <c r="CT86" s="5">
        <v>0.129824424910984</v>
      </c>
      <c r="CU86" s="9">
        <v>50.769430107526901</v>
      </c>
      <c r="CV86" s="9">
        <v>583.11493905913198</v>
      </c>
      <c r="CW86" s="9">
        <v>207.02325321571601</v>
      </c>
      <c r="CX86" s="5">
        <v>0.35502992523181098</v>
      </c>
      <c r="CY86" s="9">
        <v>139.73307142143099</v>
      </c>
      <c r="CZ86" s="5">
        <v>0.23963212406612799</v>
      </c>
      <c r="DA86" s="9">
        <v>56.537634408602202</v>
      </c>
      <c r="DB86" s="9">
        <v>739.47567939007797</v>
      </c>
      <c r="DC86" s="9">
        <v>183.16812759024799</v>
      </c>
      <c r="DD86" s="5">
        <v>0.24770000244135901</v>
      </c>
      <c r="DE86" s="9">
        <v>105.27341934750901</v>
      </c>
      <c r="DF86" s="5">
        <v>0.14236224703743999</v>
      </c>
      <c r="DG86" s="9">
        <v>68.387634408602196</v>
      </c>
      <c r="DH86" s="9">
        <v>621.29626606625698</v>
      </c>
      <c r="DI86" s="9">
        <v>129.85317350085299</v>
      </c>
      <c r="DJ86" s="5">
        <v>0.20900362772662301</v>
      </c>
      <c r="DK86" s="9">
        <v>59.841019290076503</v>
      </c>
      <c r="DL86" s="5">
        <v>9.6316399370883807E-2</v>
      </c>
      <c r="DM86" s="9">
        <v>62.382304147465398</v>
      </c>
      <c r="DN86" s="9">
        <v>595.44823504670501</v>
      </c>
      <c r="DO86" s="9">
        <v>163.32526455024001</v>
      </c>
      <c r="DP86" s="5">
        <v>0.27428961064504598</v>
      </c>
      <c r="DQ86" s="9">
        <v>95.704497678782502</v>
      </c>
      <c r="DR86" s="5">
        <v>0.16072681392913299</v>
      </c>
      <c r="DS86" s="9">
        <v>58.889247311828001</v>
      </c>
      <c r="DT86" s="9">
        <v>584.80845304001298</v>
      </c>
      <c r="DU86" s="9">
        <v>164.59042707576501</v>
      </c>
      <c r="DV86" s="5">
        <v>0.28144331057489602</v>
      </c>
      <c r="DW86" s="9">
        <v>106.29176066630301</v>
      </c>
      <c r="DX86" s="5">
        <v>0.18175482948949501</v>
      </c>
      <c r="DY86" s="9">
        <v>56.709677419354797</v>
      </c>
      <c r="DZ86" s="9">
        <v>612.916290412801</v>
      </c>
      <c r="EA86" s="9">
        <v>113.285643702168</v>
      </c>
      <c r="EB86" s="5">
        <v>0.18483053146763301</v>
      </c>
      <c r="EC86" s="9">
        <v>37.7294094945102</v>
      </c>
      <c r="ED86" s="5">
        <v>6.15571980785488E-2</v>
      </c>
      <c r="EE86" s="9">
        <v>61.965268817204297</v>
      </c>
      <c r="EF86" s="9">
        <v>819.13113902153304</v>
      </c>
      <c r="EG86" s="9">
        <v>325.38092578141902</v>
      </c>
      <c r="EH86" s="5">
        <v>0.39722690333820299</v>
      </c>
      <c r="EI86" s="9">
        <v>140.24494484432299</v>
      </c>
      <c r="EJ86" s="5">
        <v>0.17121183430024201</v>
      </c>
      <c r="EK86" s="9">
        <v>65.943951612903206</v>
      </c>
      <c r="EL86" s="9">
        <v>432.51779448898799</v>
      </c>
      <c r="EM86" s="9">
        <v>94.889742860522702</v>
      </c>
      <c r="EN86" s="5">
        <v>0.21938922298592001</v>
      </c>
      <c r="EO86" s="9">
        <v>93.821276542075694</v>
      </c>
      <c r="EP86" s="5">
        <v>0.216918882269165</v>
      </c>
      <c r="EQ86" s="9">
        <v>40.35</v>
      </c>
      <c r="ER86" s="9">
        <v>-325.30614452512901</v>
      </c>
      <c r="ES86" s="9">
        <v>-428.62868198513303</v>
      </c>
      <c r="ET86" s="5">
        <v>1.3176163106627801</v>
      </c>
      <c r="EU86" s="9">
        <v>-442.07543006828001</v>
      </c>
      <c r="EV86" s="5">
        <v>-1.3589519826427101</v>
      </c>
      <c r="EW86" s="9">
        <v>13.0590322580645</v>
      </c>
      <c r="EX86" s="9">
        <v>90.651522362691907</v>
      </c>
      <c r="EY86" s="9">
        <v>42.334154786325698</v>
      </c>
      <c r="EZ86" s="5">
        <v>0.46699882895456502</v>
      </c>
      <c r="FA86" s="9">
        <v>32.253980500086698</v>
      </c>
      <c r="FB86" s="5">
        <v>0.35580186255494101</v>
      </c>
      <c r="FC86" s="9">
        <v>12.450537634408599</v>
      </c>
      <c r="FD86" s="8">
        <v>82.879547701298094</v>
      </c>
      <c r="FE86" s="8">
        <v>-6.2125927973187398</v>
      </c>
      <c r="FF86" s="5">
        <v>-7.4959299002321206E-2</v>
      </c>
      <c r="FG86" s="8">
        <v>-14.2122921245802</v>
      </c>
      <c r="FH86" s="5">
        <v>-0.171481294466061</v>
      </c>
      <c r="FI86" s="8">
        <v>6</v>
      </c>
      <c r="FJ86" s="8">
        <v>372.48656410002297</v>
      </c>
      <c r="FK86" s="8">
        <v>65.445991869511403</v>
      </c>
      <c r="FL86" s="5">
        <v>0.17570027533110499</v>
      </c>
      <c r="FM86" s="8">
        <v>16.6540927235976</v>
      </c>
      <c r="FN86" s="5">
        <v>4.4710586444469798E-2</v>
      </c>
      <c r="FO86" s="8">
        <v>34.076658986175097</v>
      </c>
      <c r="FP86" s="8">
        <v>1143.3163041319399</v>
      </c>
      <c r="FQ86" s="8">
        <v>339.87403368980102</v>
      </c>
      <c r="FR86" s="5">
        <v>0.29727034632629401</v>
      </c>
      <c r="FS86" s="8">
        <v>212.46089147635601</v>
      </c>
      <c r="FT86" s="5">
        <v>0.185828620398855</v>
      </c>
      <c r="FU86" s="8">
        <v>107.307064516129</v>
      </c>
      <c r="FV86" s="8">
        <v>1360.7719454563301</v>
      </c>
      <c r="FW86" s="8">
        <v>313.02130109110101</v>
      </c>
      <c r="FX86" s="5">
        <v>0.23003215354070899</v>
      </c>
      <c r="FY86" s="8">
        <v>165.11443863758501</v>
      </c>
      <c r="FZ86" s="5">
        <v>0.121338802720697</v>
      </c>
      <c r="GA86" s="8">
        <v>130.76993855606801</v>
      </c>
      <c r="GB86" s="8">
        <v>1180.25668808672</v>
      </c>
      <c r="GC86" s="8">
        <v>327.91569162600501</v>
      </c>
      <c r="GD86" s="5">
        <v>0.27783421601073999</v>
      </c>
      <c r="GE86" s="8">
        <v>201.99625834508601</v>
      </c>
      <c r="GF86" s="5">
        <v>0.171146039996211</v>
      </c>
      <c r="GG86" s="8">
        <v>115.598924731183</v>
      </c>
      <c r="GH86" s="8">
        <v>1432.0474294343301</v>
      </c>
      <c r="GI86" s="8">
        <v>438.66656948358701</v>
      </c>
      <c r="GJ86" s="5">
        <v>0.30632125756956402</v>
      </c>
      <c r="GK86" s="8">
        <v>177.974354338833</v>
      </c>
      <c r="GL86" s="5">
        <v>0.12427965071599199</v>
      </c>
      <c r="GM86" s="8">
        <v>127.90922043010799</v>
      </c>
      <c r="GN86" s="8">
        <v>107.211649963859</v>
      </c>
      <c r="GO86" s="8">
        <v>-333.73893912461102</v>
      </c>
      <c r="GP86" s="5">
        <v>-3.1128980781203701</v>
      </c>
      <c r="GQ86" s="8">
        <v>-348.25415352620399</v>
      </c>
      <c r="GR86" s="5">
        <v>-3.2482864841983199</v>
      </c>
      <c r="GS86" s="8">
        <v>53.409032258064499</v>
      </c>
      <c r="GT86" s="8">
        <v>90.651522362691907</v>
      </c>
      <c r="GU86" s="8">
        <v>42.334154786325698</v>
      </c>
      <c r="GV86" s="5">
        <v>0.46699882895456502</v>
      </c>
      <c r="GW86" s="8">
        <v>32.253980500086698</v>
      </c>
      <c r="GX86" s="5">
        <v>0.35580186255494101</v>
      </c>
      <c r="GY86" s="8">
        <v>12.450537634408599</v>
      </c>
      <c r="GZ86" s="4"/>
    </row>
    <row r="87" spans="1:208" s="12" customFormat="1" x14ac:dyDescent="0.25">
      <c r="A87" s="8" t="s">
        <v>220</v>
      </c>
      <c r="B87" s="8" t="s">
        <v>370</v>
      </c>
      <c r="C87" s="8" t="s">
        <v>371</v>
      </c>
      <c r="D87" s="34" t="s">
        <v>272</v>
      </c>
      <c r="E87" s="8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>
        <v>8.1616974735622296</v>
      </c>
      <c r="U87" s="9">
        <v>40.119345959963198</v>
      </c>
      <c r="V87" s="9">
        <v>257.10324029191003</v>
      </c>
      <c r="W87" s="9">
        <v>651.22374949262098</v>
      </c>
      <c r="X87" s="9">
        <v>870.36146465456898</v>
      </c>
      <c r="Y87" s="9">
        <v>728.77047715308299</v>
      </c>
      <c r="Z87" s="9">
        <v>830.47694557370505</v>
      </c>
      <c r="AA87" s="9">
        <v>738.75384614663199</v>
      </c>
      <c r="AB87" s="9">
        <v>419.69626478109802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48.281043433525397</v>
      </c>
      <c r="AK87" s="9">
        <v>908.32698978453095</v>
      </c>
      <c r="AL87" s="9">
        <v>1599.13194180765</v>
      </c>
      <c r="AM87" s="9">
        <v>1569.23079172034</v>
      </c>
      <c r="AN87" s="9">
        <v>419.69626478109802</v>
      </c>
      <c r="AO87" s="9"/>
      <c r="AP87" s="9"/>
      <c r="AQ87" s="9"/>
      <c r="AR87" s="9">
        <v>48.281043433525497</v>
      </c>
      <c r="AS87" s="9">
        <v>2507.4589315921799</v>
      </c>
      <c r="AT87" s="9">
        <v>1988.9270565014399</v>
      </c>
      <c r="AU87" s="9">
        <f t="shared" si="28"/>
        <v>0</v>
      </c>
      <c r="AV87" s="9">
        <f t="shared" si="29"/>
        <v>48.281043433525497</v>
      </c>
      <c r="AW87" s="9">
        <f t="shared" si="30"/>
        <v>2459.1778881586542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8.1616974735622296</v>
      </c>
      <c r="BF87" s="9">
        <v>31.957648486400998</v>
      </c>
      <c r="BG87" s="9">
        <v>216.983894331947</v>
      </c>
      <c r="BH87" s="9">
        <v>394.12050920071101</v>
      </c>
      <c r="BI87" s="9">
        <v>219.13771516194899</v>
      </c>
      <c r="BJ87" s="9">
        <v>-141.59098750148701</v>
      </c>
      <c r="BK87" s="9">
        <v>101.706468420622</v>
      </c>
      <c r="BL87" s="10">
        <v>-91.723099427072199</v>
      </c>
      <c r="BM87" s="9" t="s">
        <v>255</v>
      </c>
      <c r="BN87" s="8" t="s">
        <v>255</v>
      </c>
      <c r="BO87" s="11">
        <v>66</v>
      </c>
      <c r="BP87" s="11">
        <v>69</v>
      </c>
      <c r="BQ87" s="8" t="s">
        <v>251</v>
      </c>
      <c r="BR87" s="9"/>
      <c r="BS87" s="9"/>
      <c r="BT87" s="5"/>
      <c r="BU87" s="9"/>
      <c r="BV87" s="5"/>
      <c r="BW87" s="9"/>
      <c r="BX87" s="9"/>
      <c r="BY87" s="9"/>
      <c r="BZ87" s="5"/>
      <c r="CA87" s="9"/>
      <c r="CB87" s="5"/>
      <c r="CC87" s="9"/>
      <c r="CD87" s="9"/>
      <c r="CE87" s="9"/>
      <c r="CF87" s="5"/>
      <c r="CG87" s="9"/>
      <c r="CH87" s="5"/>
      <c r="CI87" s="9"/>
      <c r="CJ87" s="9"/>
      <c r="CK87" s="9"/>
      <c r="CL87" s="5"/>
      <c r="CM87" s="9"/>
      <c r="CN87" s="5"/>
      <c r="CO87" s="9"/>
      <c r="CP87" s="9"/>
      <c r="CQ87" s="9"/>
      <c r="CR87" s="5"/>
      <c r="CS87" s="9"/>
      <c r="CT87" s="5"/>
      <c r="CU87" s="9"/>
      <c r="CV87" s="9"/>
      <c r="CW87" s="9"/>
      <c r="CX87" s="5"/>
      <c r="CY87" s="9"/>
      <c r="CZ87" s="5"/>
      <c r="DA87" s="9"/>
      <c r="DB87" s="9">
        <v>8.1616974735622296</v>
      </c>
      <c r="DC87" s="9">
        <v>-7.1830655074591396</v>
      </c>
      <c r="DD87" s="5">
        <v>-0.88009455517395496</v>
      </c>
      <c r="DE87" s="9">
        <v>-8.5817861802367599</v>
      </c>
      <c r="DF87" s="5">
        <v>-1.0514707520139399</v>
      </c>
      <c r="DG87" s="9">
        <v>0.989247311827957</v>
      </c>
      <c r="DH87" s="9">
        <v>40.119345959963198</v>
      </c>
      <c r="DI87" s="9">
        <v>-0.63837312404931601</v>
      </c>
      <c r="DJ87" s="5">
        <v>-1.5911852717797902E-2</v>
      </c>
      <c r="DK87" s="9">
        <v>-4.3308613412076804</v>
      </c>
      <c r="DL87" s="5">
        <v>-0.10794945026097</v>
      </c>
      <c r="DM87" s="9">
        <v>2.9354838709677402</v>
      </c>
      <c r="DN87" s="9">
        <v>257.10324029191003</v>
      </c>
      <c r="DO87" s="9">
        <v>124.752228411293</v>
      </c>
      <c r="DP87" s="5">
        <v>0.48522231096602098</v>
      </c>
      <c r="DQ87" s="9">
        <v>104.085774839153</v>
      </c>
      <c r="DR87" s="5">
        <v>0.40484038521247701</v>
      </c>
      <c r="DS87" s="9">
        <v>17.766021505376301</v>
      </c>
      <c r="DT87" s="9">
        <v>651.22374949262098</v>
      </c>
      <c r="DU87" s="9">
        <v>332.40624446565101</v>
      </c>
      <c r="DV87" s="5">
        <v>0.51043323393017304</v>
      </c>
      <c r="DW87" s="9">
        <v>270.58023511661901</v>
      </c>
      <c r="DX87" s="5">
        <v>0.41549503581132002</v>
      </c>
      <c r="DY87" s="9">
        <v>54.9972043010753</v>
      </c>
      <c r="DZ87" s="9">
        <v>870.36146465456898</v>
      </c>
      <c r="EA87" s="9">
        <v>325.49253575243603</v>
      </c>
      <c r="EB87" s="5">
        <v>0.37397397399897297</v>
      </c>
      <c r="EC87" s="9">
        <v>171.44770048002101</v>
      </c>
      <c r="ED87" s="5">
        <v>0.19698447994600299</v>
      </c>
      <c r="EE87" s="9">
        <v>70.669698924731193</v>
      </c>
      <c r="EF87" s="9">
        <v>728.77047715308299</v>
      </c>
      <c r="EG87" s="9">
        <v>268.70165253677197</v>
      </c>
      <c r="EH87" s="5">
        <v>0.36870545797415599</v>
      </c>
      <c r="EI87" s="9">
        <v>157.12288186170699</v>
      </c>
      <c r="EJ87" s="5">
        <v>0.21559995470110399</v>
      </c>
      <c r="EK87" s="9">
        <v>66.448963133640603</v>
      </c>
      <c r="EL87" s="9">
        <v>830.47694557370505</v>
      </c>
      <c r="EM87" s="9">
        <v>327.33816979375098</v>
      </c>
      <c r="EN87" s="5">
        <v>0.394156841485372</v>
      </c>
      <c r="EO87" s="9">
        <v>200.32489767764801</v>
      </c>
      <c r="EP87" s="5">
        <v>0.24121668728475101</v>
      </c>
      <c r="EQ87" s="9">
        <v>67.019516129032297</v>
      </c>
      <c r="ER87" s="9">
        <v>738.75384614663199</v>
      </c>
      <c r="ES87" s="9">
        <v>190.653281723589</v>
      </c>
      <c r="ET87" s="5">
        <v>0.258074164646375</v>
      </c>
      <c r="EU87" s="9">
        <v>90.077351137535402</v>
      </c>
      <c r="EV87" s="5">
        <v>0.121931481788396</v>
      </c>
      <c r="EW87" s="9">
        <v>62.6782258064516</v>
      </c>
      <c r="EX87" s="9">
        <v>419.69626478109802</v>
      </c>
      <c r="EY87" s="9">
        <v>76.160498969660097</v>
      </c>
      <c r="EZ87" s="5">
        <v>0.18146575359536099</v>
      </c>
      <c r="FA87" s="9">
        <v>2.15837320516972E-2</v>
      </c>
      <c r="FB87" s="5">
        <v>5.1427029170618497E-5</v>
      </c>
      <c r="FC87" s="9">
        <v>38.315376344085998</v>
      </c>
      <c r="FD87" s="8">
        <v>0</v>
      </c>
      <c r="FE87" s="8">
        <v>0</v>
      </c>
      <c r="FF87" s="5"/>
      <c r="FG87" s="8">
        <v>0</v>
      </c>
      <c r="FH87" s="5"/>
      <c r="FI87" s="8">
        <v>0</v>
      </c>
      <c r="FJ87" s="8">
        <v>0</v>
      </c>
      <c r="FK87" s="8">
        <v>0</v>
      </c>
      <c r="FL87" s="5"/>
      <c r="FM87" s="8">
        <v>0</v>
      </c>
      <c r="FN87" s="5"/>
      <c r="FO87" s="8">
        <v>0</v>
      </c>
      <c r="FP87" s="8">
        <v>0</v>
      </c>
      <c r="FQ87" s="8">
        <v>0</v>
      </c>
      <c r="FR87" s="5"/>
      <c r="FS87" s="8">
        <v>0</v>
      </c>
      <c r="FT87" s="5"/>
      <c r="FU87" s="8">
        <v>0</v>
      </c>
      <c r="FV87" s="8">
        <v>48.281043433525397</v>
      </c>
      <c r="FW87" s="8">
        <v>-7.8214386315084603</v>
      </c>
      <c r="FX87" s="5">
        <v>-0.161998127531714</v>
      </c>
      <c r="FY87" s="8">
        <v>-12.9126475214444</v>
      </c>
      <c r="FZ87" s="5">
        <v>-0.267447565403654</v>
      </c>
      <c r="GA87" s="8">
        <v>3.9247311827956999</v>
      </c>
      <c r="GB87" s="8">
        <v>908.32698978453095</v>
      </c>
      <c r="GC87" s="8">
        <v>457.15847287694402</v>
      </c>
      <c r="GD87" s="5">
        <v>0.50329724649642904</v>
      </c>
      <c r="GE87" s="8">
        <v>374.66600995577102</v>
      </c>
      <c r="GF87" s="5">
        <v>0.41247922187652702</v>
      </c>
      <c r="GG87" s="8">
        <v>72.763225806451601</v>
      </c>
      <c r="GH87" s="8">
        <v>1599.13194180765</v>
      </c>
      <c r="GI87" s="8">
        <v>594.194188289208</v>
      </c>
      <c r="GJ87" s="5">
        <v>0.37157295952548702</v>
      </c>
      <c r="GK87" s="8">
        <v>328.57058234172803</v>
      </c>
      <c r="GL87" s="5">
        <v>0.20546808787417101</v>
      </c>
      <c r="GM87" s="8">
        <v>137.118662058372</v>
      </c>
      <c r="GN87" s="8">
        <v>1569.23079172034</v>
      </c>
      <c r="GO87" s="8">
        <v>517.99145151734001</v>
      </c>
      <c r="GP87" s="5">
        <v>0.33009258692245602</v>
      </c>
      <c r="GQ87" s="8">
        <v>290.40224881518299</v>
      </c>
      <c r="GR87" s="5">
        <v>0.185060253945704</v>
      </c>
      <c r="GS87" s="8">
        <v>129.697741935484</v>
      </c>
      <c r="GT87" s="8">
        <v>419.69626478109802</v>
      </c>
      <c r="GU87" s="8">
        <v>76.160498969660097</v>
      </c>
      <c r="GV87" s="5">
        <v>0.18146575359536099</v>
      </c>
      <c r="GW87" s="8">
        <v>2.15837320516972E-2</v>
      </c>
      <c r="GX87" s="5">
        <v>5.1427029170618497E-5</v>
      </c>
      <c r="GY87" s="8">
        <v>38.315376344085998</v>
      </c>
      <c r="GZ87" s="4"/>
    </row>
    <row r="88" spans="1:208" s="12" customFormat="1" x14ac:dyDescent="0.25">
      <c r="A88" s="8" t="s">
        <v>220</v>
      </c>
      <c r="B88" s="8" t="s">
        <v>372</v>
      </c>
      <c r="C88" s="8" t="s">
        <v>373</v>
      </c>
      <c r="D88" s="34" t="s">
        <v>223</v>
      </c>
      <c r="E88" s="8"/>
      <c r="F88" s="9">
        <v>76.777390440429599</v>
      </c>
      <c r="G88" s="9">
        <v>127.83058228925501</v>
      </c>
      <c r="H88" s="9">
        <v>228.33219375818001</v>
      </c>
      <c r="I88" s="9">
        <v>202.62886020292399</v>
      </c>
      <c r="J88" s="9">
        <v>242.610809679407</v>
      </c>
      <c r="K88" s="9">
        <v>350.27407099960197</v>
      </c>
      <c r="L88" s="9">
        <v>290.06559437969401</v>
      </c>
      <c r="M88" s="9">
        <v>351.55177095412699</v>
      </c>
      <c r="N88" s="9">
        <v>252.471273640036</v>
      </c>
      <c r="O88" s="9">
        <v>466.17961629384598</v>
      </c>
      <c r="P88" s="9">
        <v>281.70003718548202</v>
      </c>
      <c r="Q88" s="9">
        <v>487.083706750901</v>
      </c>
      <c r="R88" s="9">
        <v>457.927066268516</v>
      </c>
      <c r="S88" s="9">
        <v>437.32536340975201</v>
      </c>
      <c r="T88" s="9">
        <v>475.01641475419098</v>
      </c>
      <c r="U88" s="9">
        <v>516.36827869212902</v>
      </c>
      <c r="V88" s="9">
        <v>390.07334124782898</v>
      </c>
      <c r="W88" s="9">
        <v>671.117789045471</v>
      </c>
      <c r="X88" s="9">
        <v>704.99873179202405</v>
      </c>
      <c r="Y88" s="9">
        <v>727.96041264815403</v>
      </c>
      <c r="Z88" s="9">
        <v>984.12723324125295</v>
      </c>
      <c r="AA88" s="9">
        <v>917.20928678890198</v>
      </c>
      <c r="AB88" s="9">
        <v>643.16362927936302</v>
      </c>
      <c r="AC88" s="9">
        <v>204.607972729685</v>
      </c>
      <c r="AD88" s="9">
        <v>430.96105396110403</v>
      </c>
      <c r="AE88" s="9">
        <v>592.88488067900903</v>
      </c>
      <c r="AF88" s="9">
        <v>641.617365333821</v>
      </c>
      <c r="AG88" s="9">
        <v>718.65088993388304</v>
      </c>
      <c r="AH88" s="9">
        <v>768.78374393638296</v>
      </c>
      <c r="AI88" s="9">
        <v>895.25242967826796</v>
      </c>
      <c r="AJ88" s="9">
        <v>991.38469344631994</v>
      </c>
      <c r="AK88" s="9">
        <v>1061.1911302932999</v>
      </c>
      <c r="AL88" s="9">
        <v>1432.9591444401799</v>
      </c>
      <c r="AM88" s="9">
        <v>1901.33652003016</v>
      </c>
      <c r="AN88" s="9">
        <v>643.16362927936302</v>
      </c>
      <c r="AO88" s="9">
        <v>635.56902669078897</v>
      </c>
      <c r="AP88" s="9">
        <v>1234.50224601283</v>
      </c>
      <c r="AQ88" s="9">
        <v>1487.4346338702701</v>
      </c>
      <c r="AR88" s="9">
        <v>1886.6371231245901</v>
      </c>
      <c r="AS88" s="9">
        <v>2494.1502747334798</v>
      </c>
      <c r="AT88" s="9">
        <v>2544.5001493095201</v>
      </c>
      <c r="AU88" s="9">
        <f t="shared" si="28"/>
        <v>252.93238785744006</v>
      </c>
      <c r="AV88" s="9">
        <f t="shared" si="29"/>
        <v>399.20248925431997</v>
      </c>
      <c r="AW88" s="9">
        <f t="shared" si="30"/>
        <v>607.51315160888976</v>
      </c>
      <c r="AX88" s="9">
        <v>61.486176574433699</v>
      </c>
      <c r="AY88" s="9">
        <v>-99.080497314090906</v>
      </c>
      <c r="AZ88" s="9">
        <v>213.70834265381001</v>
      </c>
      <c r="BA88" s="9">
        <v>-184.47957910836399</v>
      </c>
      <c r="BB88" s="9">
        <v>205.38366956541901</v>
      </c>
      <c r="BC88" s="9">
        <v>-29.156640482385001</v>
      </c>
      <c r="BD88" s="9">
        <v>-20.601702858763801</v>
      </c>
      <c r="BE88" s="9">
        <v>37.691051344438797</v>
      </c>
      <c r="BF88" s="9">
        <v>41.3518639379378</v>
      </c>
      <c r="BG88" s="9">
        <v>-126.2949374443</v>
      </c>
      <c r="BH88" s="9">
        <v>281.04444779764202</v>
      </c>
      <c r="BI88" s="9">
        <v>33.880942746552599</v>
      </c>
      <c r="BJ88" s="9">
        <v>22.961680856129501</v>
      </c>
      <c r="BK88" s="9">
        <v>256.16682059309898</v>
      </c>
      <c r="BL88" s="10">
        <v>-66.917946452351202</v>
      </c>
      <c r="BM88" s="9" t="s">
        <v>224</v>
      </c>
      <c r="BN88" s="8" t="s">
        <v>224</v>
      </c>
      <c r="BO88" s="11">
        <v>34</v>
      </c>
      <c r="BP88" s="11">
        <v>70</v>
      </c>
      <c r="BQ88" s="8" t="s">
        <v>251</v>
      </c>
      <c r="BR88" s="9">
        <v>252.471273640036</v>
      </c>
      <c r="BS88" s="9">
        <v>64.957610699966907</v>
      </c>
      <c r="BT88" s="5">
        <v>0.25728713513990098</v>
      </c>
      <c r="BU88" s="9">
        <v>-17.625572357799498</v>
      </c>
      <c r="BV88" s="5">
        <v>-6.9812189338139805E-2</v>
      </c>
      <c r="BW88" s="9">
        <v>62.065053763440901</v>
      </c>
      <c r="BX88" s="9">
        <v>466.17961629384598</v>
      </c>
      <c r="BY88" s="9">
        <v>282.89467534276798</v>
      </c>
      <c r="BZ88" s="5">
        <v>0.60683621817658095</v>
      </c>
      <c r="CA88" s="9">
        <v>203.21064023058901</v>
      </c>
      <c r="CB88" s="5">
        <v>0.43590631835455301</v>
      </c>
      <c r="CC88" s="9">
        <v>62.312365591397899</v>
      </c>
      <c r="CD88" s="9">
        <v>281.70003718548202</v>
      </c>
      <c r="CE88" s="9">
        <v>84.924455335436903</v>
      </c>
      <c r="CF88" s="5">
        <v>0.30147122515116798</v>
      </c>
      <c r="CG88" s="9">
        <v>8.8366897339553994</v>
      </c>
      <c r="CH88" s="5">
        <v>3.1369146494421601E-2</v>
      </c>
      <c r="CI88" s="9">
        <v>65.525483870967705</v>
      </c>
      <c r="CJ88" s="9">
        <v>487.083706750901</v>
      </c>
      <c r="CK88" s="9">
        <v>323.19090405259902</v>
      </c>
      <c r="CL88" s="5">
        <v>0.663522305454332</v>
      </c>
      <c r="CM88" s="9">
        <v>243.37668532038501</v>
      </c>
      <c r="CN88" s="5">
        <v>0.49966090416744302</v>
      </c>
      <c r="CO88" s="9">
        <v>65.839400921659006</v>
      </c>
      <c r="CP88" s="9">
        <v>457.927066268516</v>
      </c>
      <c r="CQ88" s="9">
        <v>278.14572924047002</v>
      </c>
      <c r="CR88" s="5">
        <v>0.60740181074462296</v>
      </c>
      <c r="CS88" s="9">
        <v>199.33572820919599</v>
      </c>
      <c r="CT88" s="5">
        <v>0.43530016653855302</v>
      </c>
      <c r="CU88" s="9">
        <v>68.018978494623695</v>
      </c>
      <c r="CV88" s="9">
        <v>437.32536340975201</v>
      </c>
      <c r="CW88" s="9">
        <v>270.61521808996201</v>
      </c>
      <c r="CX88" s="5">
        <v>0.61879607434616002</v>
      </c>
      <c r="CY88" s="9">
        <v>182.83407667468001</v>
      </c>
      <c r="CZ88" s="5">
        <v>0.41807334303492899</v>
      </c>
      <c r="DA88" s="9">
        <v>75.554892473118301</v>
      </c>
      <c r="DB88" s="9">
        <v>475.01641475419098</v>
      </c>
      <c r="DC88" s="9">
        <v>216.72077780982801</v>
      </c>
      <c r="DD88" s="5">
        <v>0.456238502667273</v>
      </c>
      <c r="DE88" s="9">
        <v>123.013985727814</v>
      </c>
      <c r="DF88" s="5">
        <v>0.25896786280842599</v>
      </c>
      <c r="DG88" s="9">
        <v>82.889569892473105</v>
      </c>
      <c r="DH88" s="9">
        <v>516.36827869212902</v>
      </c>
      <c r="DI88" s="9">
        <v>243.084540113016</v>
      </c>
      <c r="DJ88" s="5">
        <v>0.470758081283977</v>
      </c>
      <c r="DK88" s="9">
        <v>155.86513084502599</v>
      </c>
      <c r="DL88" s="5">
        <v>0.30184877204270799</v>
      </c>
      <c r="DM88" s="9">
        <v>77.357476958525396</v>
      </c>
      <c r="DN88" s="9">
        <v>390.07334124782898</v>
      </c>
      <c r="DO88" s="9">
        <v>126.245850733846</v>
      </c>
      <c r="DP88" s="5">
        <v>0.32364644640925799</v>
      </c>
      <c r="DQ88" s="9">
        <v>25.506043335167199</v>
      </c>
      <c r="DR88" s="5">
        <v>6.5387814644226702E-2</v>
      </c>
      <c r="DS88" s="9">
        <v>81.827473118279599</v>
      </c>
      <c r="DT88" s="9">
        <v>671.117789045471</v>
      </c>
      <c r="DU88" s="9">
        <v>293.87377864787999</v>
      </c>
      <c r="DV88" s="5">
        <v>0.437887034801828</v>
      </c>
      <c r="DW88" s="9">
        <v>177.47447108854001</v>
      </c>
      <c r="DX88" s="5">
        <v>0.264446083810356</v>
      </c>
      <c r="DY88" s="9">
        <v>108.663333333333</v>
      </c>
      <c r="DZ88" s="9">
        <v>704.99873179202405</v>
      </c>
      <c r="EA88" s="9">
        <v>279.84061415203303</v>
      </c>
      <c r="EB88" s="5">
        <v>0.39693775539242598</v>
      </c>
      <c r="EC88" s="9">
        <v>134.91863890557801</v>
      </c>
      <c r="ED88" s="5">
        <v>0.19137430015317999</v>
      </c>
      <c r="EE88" s="9">
        <v>128.52569892473099</v>
      </c>
      <c r="EF88" s="9">
        <v>727.96041264815403</v>
      </c>
      <c r="EG88" s="9">
        <v>262.55754948544501</v>
      </c>
      <c r="EH88" s="5">
        <v>0.36067558746817102</v>
      </c>
      <c r="EI88" s="9">
        <v>114.216073505292</v>
      </c>
      <c r="EJ88" s="5">
        <v>0.15689874273492399</v>
      </c>
      <c r="EK88" s="9">
        <v>133.40668202764999</v>
      </c>
      <c r="EL88" s="9">
        <v>984.12723324125295</v>
      </c>
      <c r="EM88" s="9">
        <v>452.26050577524899</v>
      </c>
      <c r="EN88" s="5">
        <v>0.45955491373378099</v>
      </c>
      <c r="EO88" s="9">
        <v>310.84806711745603</v>
      </c>
      <c r="EP88" s="5">
        <v>0.31586166566457902</v>
      </c>
      <c r="EQ88" s="9">
        <v>134.47580645161301</v>
      </c>
      <c r="ER88" s="9">
        <v>917.20928678890198</v>
      </c>
      <c r="ES88" s="9">
        <v>351.00101969978198</v>
      </c>
      <c r="ET88" s="5">
        <v>0.38268367400489001</v>
      </c>
      <c r="EU88" s="9">
        <v>195.183035725091</v>
      </c>
      <c r="EV88" s="5">
        <v>0.212800980688296</v>
      </c>
      <c r="EW88" s="9">
        <v>146.94731182795701</v>
      </c>
      <c r="EX88" s="9">
        <v>643.16362927936302</v>
      </c>
      <c r="EY88" s="9">
        <v>260.60595843992002</v>
      </c>
      <c r="EZ88" s="5">
        <v>0.40519386758843501</v>
      </c>
      <c r="FA88" s="9">
        <v>154.66448125445999</v>
      </c>
      <c r="FB88" s="5">
        <v>0.24047454522226999</v>
      </c>
      <c r="FC88" s="9">
        <v>100.47419354838701</v>
      </c>
      <c r="FD88" s="8">
        <v>718.65088993388304</v>
      </c>
      <c r="FE88" s="8">
        <v>347.85228604273402</v>
      </c>
      <c r="FF88" s="5">
        <v>0.48403514267510001</v>
      </c>
      <c r="FG88" s="8">
        <v>185.58506787278901</v>
      </c>
      <c r="FH88" s="5">
        <v>0.258240921248791</v>
      </c>
      <c r="FI88" s="8">
        <v>124.37741935483901</v>
      </c>
      <c r="FJ88" s="8">
        <v>768.78374393638296</v>
      </c>
      <c r="FK88" s="8">
        <v>408.11535938803598</v>
      </c>
      <c r="FL88" s="5">
        <v>0.53085846651540003</v>
      </c>
      <c r="FM88" s="8">
        <v>252.21337505433999</v>
      </c>
      <c r="FN88" s="5">
        <v>0.32806803869569201</v>
      </c>
      <c r="FO88" s="8">
        <v>131.36488479262701</v>
      </c>
      <c r="FP88" s="8">
        <v>895.25242967826796</v>
      </c>
      <c r="FQ88" s="8">
        <v>548.76094733043203</v>
      </c>
      <c r="FR88" s="5">
        <v>0.612967839168717</v>
      </c>
      <c r="FS88" s="8">
        <v>382.16980488387702</v>
      </c>
      <c r="FT88" s="5">
        <v>0.42688496809913101</v>
      </c>
      <c r="FU88" s="8">
        <v>143.57387096774201</v>
      </c>
      <c r="FV88" s="8">
        <v>991.38469344631994</v>
      </c>
      <c r="FW88" s="8">
        <v>459.80531792284501</v>
      </c>
      <c r="FX88" s="5">
        <v>0.46380110663645402</v>
      </c>
      <c r="FY88" s="8">
        <v>278.87911657284002</v>
      </c>
      <c r="FZ88" s="5">
        <v>0.28130262492088798</v>
      </c>
      <c r="GA88" s="8">
        <v>160.247046850998</v>
      </c>
      <c r="GB88" s="8">
        <v>1061.1911302932999</v>
      </c>
      <c r="GC88" s="8">
        <v>420.11962938172599</v>
      </c>
      <c r="GD88" s="5">
        <v>0.39589440336314302</v>
      </c>
      <c r="GE88" s="8">
        <v>202.98051442370701</v>
      </c>
      <c r="GF88" s="5">
        <v>0.191276112878559</v>
      </c>
      <c r="GG88" s="8">
        <v>190.490806451613</v>
      </c>
      <c r="GH88" s="8">
        <v>1432.9591444401799</v>
      </c>
      <c r="GI88" s="8">
        <v>542.39816363747798</v>
      </c>
      <c r="GJ88" s="5">
        <v>0.378516139655454</v>
      </c>
      <c r="GK88" s="8">
        <v>249.13471241087001</v>
      </c>
      <c r="GL88" s="5">
        <v>0.17386030395737601</v>
      </c>
      <c r="GM88" s="8">
        <v>261.93238095238098</v>
      </c>
      <c r="GN88" s="8">
        <v>1901.33652003016</v>
      </c>
      <c r="GO88" s="8">
        <v>803.26152547503102</v>
      </c>
      <c r="GP88" s="5">
        <v>0.422472043750725</v>
      </c>
      <c r="GQ88" s="8">
        <v>506.03110284254598</v>
      </c>
      <c r="GR88" s="5">
        <v>0.26614494462796101</v>
      </c>
      <c r="GS88" s="8">
        <v>281.42311827957002</v>
      </c>
      <c r="GT88" s="8">
        <v>643.16362927936302</v>
      </c>
      <c r="GU88" s="8">
        <v>260.60595843992002</v>
      </c>
      <c r="GV88" s="5">
        <v>0.40519386758843501</v>
      </c>
      <c r="GW88" s="8">
        <v>154.66448125445999</v>
      </c>
      <c r="GX88" s="5">
        <v>0.24047454522226999</v>
      </c>
      <c r="GY88" s="8">
        <v>100.47419354838701</v>
      </c>
      <c r="GZ88" s="4"/>
    </row>
    <row r="89" spans="1:208" s="12" customFormat="1" x14ac:dyDescent="0.25">
      <c r="A89" s="8" t="s">
        <v>220</v>
      </c>
      <c r="B89" s="8" t="s">
        <v>374</v>
      </c>
      <c r="C89" s="8" t="s">
        <v>375</v>
      </c>
      <c r="D89" s="34" t="s">
        <v>228</v>
      </c>
      <c r="E89" s="8" t="s">
        <v>229</v>
      </c>
      <c r="F89" s="9"/>
      <c r="G89" s="9"/>
      <c r="H89" s="9"/>
      <c r="I89" s="9">
        <v>0</v>
      </c>
      <c r="J89" s="9">
        <v>46.235369916480998</v>
      </c>
      <c r="K89" s="9">
        <v>236.40852526911101</v>
      </c>
      <c r="L89" s="9">
        <v>441.35848440830802</v>
      </c>
      <c r="M89" s="9">
        <v>434.91288079268099</v>
      </c>
      <c r="N89" s="9">
        <v>358.25602055966499</v>
      </c>
      <c r="O89" s="9">
        <v>468.445690027414</v>
      </c>
      <c r="P89" s="9">
        <v>452.56838987316797</v>
      </c>
      <c r="Q89" s="9">
        <v>494.99622588463899</v>
      </c>
      <c r="R89" s="9">
        <v>489.43424542637399</v>
      </c>
      <c r="S89" s="9">
        <v>510.07112230088097</v>
      </c>
      <c r="T89" s="9">
        <v>556.17358153245505</v>
      </c>
      <c r="U89" s="9">
        <v>661.25048616939898</v>
      </c>
      <c r="V89" s="9">
        <v>567.29672460580105</v>
      </c>
      <c r="W89" s="9">
        <v>610.11964730797797</v>
      </c>
      <c r="X89" s="9">
        <v>623.99087418517797</v>
      </c>
      <c r="Y89" s="9">
        <v>647.26276004631097</v>
      </c>
      <c r="Z89" s="9">
        <v>592.67469040640503</v>
      </c>
      <c r="AA89" s="9">
        <v>698.863175297672</v>
      </c>
      <c r="AB89" s="9">
        <v>576.72883461389301</v>
      </c>
      <c r="AC89" s="9">
        <v>0</v>
      </c>
      <c r="AD89" s="9">
        <v>0</v>
      </c>
      <c r="AE89" s="9">
        <v>282.64389518559199</v>
      </c>
      <c r="AF89" s="9">
        <v>876.27136520098895</v>
      </c>
      <c r="AG89" s="9">
        <v>826.70171058707797</v>
      </c>
      <c r="AH89" s="9">
        <v>947.56461575780702</v>
      </c>
      <c r="AI89" s="9">
        <v>999.50536772725604</v>
      </c>
      <c r="AJ89" s="9">
        <v>1217.4240677018499</v>
      </c>
      <c r="AK89" s="9">
        <v>1177.41637191378</v>
      </c>
      <c r="AL89" s="9">
        <v>1271.25363423149</v>
      </c>
      <c r="AM89" s="9">
        <v>1291.5378657040801</v>
      </c>
      <c r="AN89" s="9">
        <v>576.72883461389301</v>
      </c>
      <c r="AO89" s="9">
        <v>0</v>
      </c>
      <c r="AP89" s="9">
        <v>1158.91526038658</v>
      </c>
      <c r="AQ89" s="9">
        <v>1774.2663263448901</v>
      </c>
      <c r="AR89" s="9">
        <v>2216.9294354291101</v>
      </c>
      <c r="AS89" s="9">
        <v>2448.6700061452698</v>
      </c>
      <c r="AT89" s="9">
        <v>1868.2667003179699</v>
      </c>
      <c r="AU89" s="9">
        <f t="shared" si="28"/>
        <v>615.35106595831007</v>
      </c>
      <c r="AV89" s="9">
        <f t="shared" si="29"/>
        <v>442.66310908421997</v>
      </c>
      <c r="AW89" s="9">
        <f t="shared" si="30"/>
        <v>231.74057071615971</v>
      </c>
      <c r="AX89" s="9">
        <v>-6.4456036156260597</v>
      </c>
      <c r="AY89" s="9">
        <v>-76.656860233016801</v>
      </c>
      <c r="AZ89" s="9">
        <v>110.189669467749</v>
      </c>
      <c r="BA89" s="9">
        <v>-15.8773001542455</v>
      </c>
      <c r="BB89" s="9">
        <v>42.427836011470902</v>
      </c>
      <c r="BC89" s="9">
        <v>-5.5619804582647099</v>
      </c>
      <c r="BD89" s="9">
        <v>20.636876874506999</v>
      </c>
      <c r="BE89" s="9">
        <v>46.102459231573299</v>
      </c>
      <c r="BF89" s="9">
        <v>105.076904636945</v>
      </c>
      <c r="BG89" s="9">
        <v>-93.953761563597894</v>
      </c>
      <c r="BH89" s="9">
        <v>42.822922702176399</v>
      </c>
      <c r="BI89" s="9">
        <v>13.871226877200099</v>
      </c>
      <c r="BJ89" s="9">
        <v>23.271885861133701</v>
      </c>
      <c r="BK89" s="9">
        <v>-54.588069639906401</v>
      </c>
      <c r="BL89" s="10">
        <v>106.188484891267</v>
      </c>
      <c r="BM89" s="9" t="s">
        <v>255</v>
      </c>
      <c r="BN89" s="8" t="s">
        <v>255</v>
      </c>
      <c r="BO89" s="11">
        <v>237</v>
      </c>
      <c r="BP89" s="11">
        <v>71</v>
      </c>
      <c r="BQ89" s="8" t="s">
        <v>251</v>
      </c>
      <c r="BR89" s="9">
        <v>363.60319757315301</v>
      </c>
      <c r="BS89" s="9">
        <v>86.613270675881196</v>
      </c>
      <c r="BT89" s="5">
        <v>0.238208220538147</v>
      </c>
      <c r="BU89" s="9">
        <v>3.67721779753218</v>
      </c>
      <c r="BV89" s="5">
        <v>1.0113271341053999E-2</v>
      </c>
      <c r="BW89" s="9">
        <v>57.536559139784899</v>
      </c>
      <c r="BX89" s="9">
        <v>505.28921970733501</v>
      </c>
      <c r="BY89" s="9">
        <v>224.603839656334</v>
      </c>
      <c r="BZ89" s="5">
        <v>0.44450550476106598</v>
      </c>
      <c r="CA89" s="9">
        <v>127.305063951059</v>
      </c>
      <c r="CB89" s="5">
        <v>0.25194494358061797</v>
      </c>
      <c r="CC89" s="9">
        <v>77.113978494623694</v>
      </c>
      <c r="CD89" s="9">
        <v>496.51870015256799</v>
      </c>
      <c r="CE89" s="9">
        <v>206.12757308882601</v>
      </c>
      <c r="CF89" s="5">
        <v>0.41514563907761698</v>
      </c>
      <c r="CG89" s="9">
        <v>105.79955427612499</v>
      </c>
      <c r="CH89" s="5">
        <v>0.21308271822111599</v>
      </c>
      <c r="CI89" s="9">
        <v>80.705376344086005</v>
      </c>
      <c r="CJ89" s="9">
        <v>546.19816578389896</v>
      </c>
      <c r="CK89" s="9">
        <v>222.88976961811099</v>
      </c>
      <c r="CL89" s="5">
        <v>0.40807491416274</v>
      </c>
      <c r="CM89" s="9">
        <v>104.86833569976901</v>
      </c>
      <c r="CN89" s="5">
        <v>0.19199686536710101</v>
      </c>
      <c r="CO89" s="9">
        <v>89.609447004608299</v>
      </c>
      <c r="CP89" s="9">
        <v>542.73531262326401</v>
      </c>
      <c r="CQ89" s="9">
        <v>185.674996027606</v>
      </c>
      <c r="CR89" s="5">
        <v>0.34210966507810597</v>
      </c>
      <c r="CS89" s="9">
        <v>91.639240008380497</v>
      </c>
      <c r="CT89" s="5">
        <v>0.16884701967419499</v>
      </c>
      <c r="CU89" s="9">
        <v>89.121505376344103</v>
      </c>
      <c r="CV89" s="9">
        <v>551.53309309961105</v>
      </c>
      <c r="CW89" s="9">
        <v>235.70240524873401</v>
      </c>
      <c r="CX89" s="5">
        <v>0.42735859044121599</v>
      </c>
      <c r="CY89" s="9">
        <v>130.529507773463</v>
      </c>
      <c r="CZ89" s="5">
        <v>0.23666668311757699</v>
      </c>
      <c r="DA89" s="9">
        <v>96.404301075268805</v>
      </c>
      <c r="DB89" s="9">
        <v>583.01466376075405</v>
      </c>
      <c r="DC89" s="9">
        <v>179.765802952928</v>
      </c>
      <c r="DD89" s="5">
        <v>0.308338390313106</v>
      </c>
      <c r="DE89" s="9">
        <v>76.060719144518302</v>
      </c>
      <c r="DF89" s="5">
        <v>0.13046107391859799</v>
      </c>
      <c r="DG89" s="9">
        <v>98.023655913978502</v>
      </c>
      <c r="DH89" s="9">
        <v>678.61125269684203</v>
      </c>
      <c r="DI89" s="9">
        <v>267.72587583818699</v>
      </c>
      <c r="DJ89" s="5">
        <v>0.39452024229517002</v>
      </c>
      <c r="DK89" s="9">
        <v>165.82162956569201</v>
      </c>
      <c r="DL89" s="5">
        <v>0.244354376539892</v>
      </c>
      <c r="DM89" s="9">
        <v>95.553225806451593</v>
      </c>
      <c r="DN89" s="9">
        <v>552.52153994023797</v>
      </c>
      <c r="DO89" s="9">
        <v>193.81741273329899</v>
      </c>
      <c r="DP89" s="5">
        <v>0.35078707113258001</v>
      </c>
      <c r="DQ89" s="9">
        <v>99.630658465787604</v>
      </c>
      <c r="DR89" s="5">
        <v>0.18031995363757899</v>
      </c>
      <c r="DS89" s="9">
        <v>79.152365591397796</v>
      </c>
      <c r="DT89" s="9">
        <v>560.191322415169</v>
      </c>
      <c r="DU89" s="9">
        <v>263.12471142725701</v>
      </c>
      <c r="DV89" s="5">
        <v>0.46970508270788602</v>
      </c>
      <c r="DW89" s="9">
        <v>185.49468073446499</v>
      </c>
      <c r="DX89" s="5">
        <v>0.33112737258181002</v>
      </c>
      <c r="DY89" s="9">
        <v>72.140967741935498</v>
      </c>
      <c r="DZ89" s="9">
        <v>588.97225260755704</v>
      </c>
      <c r="EA89" s="9">
        <v>249.60614273066099</v>
      </c>
      <c r="EB89" s="5">
        <v>0.42379949416221102</v>
      </c>
      <c r="EC89" s="9">
        <v>147.34887436570099</v>
      </c>
      <c r="ED89" s="5">
        <v>0.250179653987676</v>
      </c>
      <c r="EE89" s="9">
        <v>83.904838709677406</v>
      </c>
      <c r="EF89" s="9">
        <v>640.236263625427</v>
      </c>
      <c r="EG89" s="9">
        <v>246.447245900849</v>
      </c>
      <c r="EH89" s="5">
        <v>0.38493171958943301</v>
      </c>
      <c r="EI89" s="9">
        <v>136.50694097690501</v>
      </c>
      <c r="EJ89" s="5">
        <v>0.21321338501495599</v>
      </c>
      <c r="EK89" s="9">
        <v>89.504608294930904</v>
      </c>
      <c r="EL89" s="9">
        <v>593.295303790866</v>
      </c>
      <c r="EM89" s="9">
        <v>199.50736483101801</v>
      </c>
      <c r="EN89" s="5">
        <v>0.33626992082402102</v>
      </c>
      <c r="EO89" s="9">
        <v>99.879636924356703</v>
      </c>
      <c r="EP89" s="5">
        <v>0.16834725689917801</v>
      </c>
      <c r="EQ89" s="9">
        <v>83.521505376344095</v>
      </c>
      <c r="ER89" s="9">
        <v>696.87924946051703</v>
      </c>
      <c r="ES89" s="9">
        <v>239.56649955645301</v>
      </c>
      <c r="ET89" s="5">
        <v>0.34377045914613102</v>
      </c>
      <c r="EU89" s="9">
        <v>137.10593723986099</v>
      </c>
      <c r="EV89" s="5">
        <v>0.19674274610127901</v>
      </c>
      <c r="EW89" s="9">
        <v>88.807526881720406</v>
      </c>
      <c r="EX89" s="9">
        <v>570.80612899862297</v>
      </c>
      <c r="EY89" s="9">
        <v>170.93461011143799</v>
      </c>
      <c r="EZ89" s="5">
        <v>0.29946176368377803</v>
      </c>
      <c r="FA89" s="9">
        <v>86.960262561854904</v>
      </c>
      <c r="FB89" s="5">
        <v>0.152346406501295</v>
      </c>
      <c r="FC89" s="9">
        <v>71.827956989247298</v>
      </c>
      <c r="FD89" s="8">
        <v>868.89241728048796</v>
      </c>
      <c r="FE89" s="8">
        <v>311.21711033221499</v>
      </c>
      <c r="FF89" s="5">
        <v>0.35817680548563302</v>
      </c>
      <c r="FG89" s="8">
        <v>130.98228174859099</v>
      </c>
      <c r="FH89" s="5">
        <v>0.150746259425934</v>
      </c>
      <c r="FI89" s="8">
        <v>134.65053763440901</v>
      </c>
      <c r="FJ89" s="8">
        <v>1042.71686593647</v>
      </c>
      <c r="FK89" s="8">
        <v>429.01734270693601</v>
      </c>
      <c r="FL89" s="5">
        <v>0.41144183691862901</v>
      </c>
      <c r="FM89" s="8">
        <v>210.66788997589299</v>
      </c>
      <c r="FN89" s="5">
        <v>0.20203748194548701</v>
      </c>
      <c r="FO89" s="8">
        <v>170.31482334869401</v>
      </c>
      <c r="FP89" s="8">
        <v>1094.2684057228801</v>
      </c>
      <c r="FQ89" s="8">
        <v>421.37740127633998</v>
      </c>
      <c r="FR89" s="5">
        <v>0.38507682308343499</v>
      </c>
      <c r="FS89" s="8">
        <v>222.168747781843</v>
      </c>
      <c r="FT89" s="5">
        <v>0.20302948218182201</v>
      </c>
      <c r="FU89" s="8">
        <v>185.52580645161299</v>
      </c>
      <c r="FV89" s="8">
        <v>1261.6259164575999</v>
      </c>
      <c r="FW89" s="8">
        <v>447.49167879111502</v>
      </c>
      <c r="FX89" s="5">
        <v>0.35469442483203401</v>
      </c>
      <c r="FY89" s="8">
        <v>241.88234871021001</v>
      </c>
      <c r="FZ89" s="5">
        <v>0.191722717134228</v>
      </c>
      <c r="GA89" s="8">
        <v>193.57688172043001</v>
      </c>
      <c r="GB89" s="8">
        <v>1112.7128623554099</v>
      </c>
      <c r="GC89" s="8">
        <v>456.94212416055598</v>
      </c>
      <c r="GD89" s="5">
        <v>0.41065591997678003</v>
      </c>
      <c r="GE89" s="8">
        <v>285.12533920025197</v>
      </c>
      <c r="GF89" s="5">
        <v>0.25624341089820302</v>
      </c>
      <c r="GG89" s="8">
        <v>151.29333333333301</v>
      </c>
      <c r="GH89" s="8">
        <v>1229.2085162329799</v>
      </c>
      <c r="GI89" s="8">
        <v>496.05338863151002</v>
      </c>
      <c r="GJ89" s="5">
        <v>0.40355511866425098</v>
      </c>
      <c r="GK89" s="8">
        <v>283.85581534260598</v>
      </c>
      <c r="GL89" s="5">
        <v>0.23092568233460301</v>
      </c>
      <c r="GM89" s="8">
        <v>173.40944700460801</v>
      </c>
      <c r="GN89" s="8">
        <v>1290.1745532513801</v>
      </c>
      <c r="GO89" s="8">
        <v>439.07386438747102</v>
      </c>
      <c r="GP89" s="5">
        <v>0.34032128697698799</v>
      </c>
      <c r="GQ89" s="8">
        <v>236.98557416421701</v>
      </c>
      <c r="GR89" s="5">
        <v>0.183684892534105</v>
      </c>
      <c r="GS89" s="8">
        <v>172.32903225806501</v>
      </c>
      <c r="GT89" s="8">
        <v>570.80612899862297</v>
      </c>
      <c r="GU89" s="8">
        <v>170.93461011143799</v>
      </c>
      <c r="GV89" s="5">
        <v>0.29946176368377803</v>
      </c>
      <c r="GW89" s="8">
        <v>86.960262561854904</v>
      </c>
      <c r="GX89" s="5">
        <v>0.152346406501295</v>
      </c>
      <c r="GY89" s="8">
        <v>71.827956989247298</v>
      </c>
      <c r="GZ89" s="4"/>
    </row>
    <row r="90" spans="1:208" s="12" customFormat="1" x14ac:dyDescent="0.25">
      <c r="A90" s="8" t="s">
        <v>220</v>
      </c>
      <c r="B90" s="8" t="s">
        <v>376</v>
      </c>
      <c r="C90" s="8" t="s">
        <v>377</v>
      </c>
      <c r="D90" s="34" t="s">
        <v>254</v>
      </c>
      <c r="E90" s="8"/>
      <c r="F90" s="9"/>
      <c r="G90" s="9"/>
      <c r="H90" s="9"/>
      <c r="I90" s="9"/>
      <c r="J90" s="9"/>
      <c r="K90" s="9">
        <v>51.826331623927203</v>
      </c>
      <c r="L90" s="9">
        <v>24.191318641363601</v>
      </c>
      <c r="M90" s="9">
        <v>1.68183033692902</v>
      </c>
      <c r="N90" s="9">
        <v>11.7236306286404</v>
      </c>
      <c r="O90" s="9">
        <v>12.043222683141501</v>
      </c>
      <c r="P90" s="9">
        <v>12.1229693374943</v>
      </c>
      <c r="Q90" s="9">
        <v>13.262018903789199</v>
      </c>
      <c r="R90" s="9">
        <v>13.6518651876767</v>
      </c>
      <c r="S90" s="9">
        <v>140.06101485850701</v>
      </c>
      <c r="T90" s="9">
        <v>257.09191029248302</v>
      </c>
      <c r="U90" s="9">
        <v>286.43566288960398</v>
      </c>
      <c r="V90" s="9">
        <v>676.11133260493705</v>
      </c>
      <c r="W90" s="9">
        <v>565.15132944088498</v>
      </c>
      <c r="X90" s="9">
        <v>563.28773093336599</v>
      </c>
      <c r="Y90" s="9">
        <v>583.16310708271305</v>
      </c>
      <c r="Z90" s="9">
        <v>191.517679581561</v>
      </c>
      <c r="AA90" s="9">
        <v>255.59720857376101</v>
      </c>
      <c r="AB90" s="9">
        <v>317.27867974933298</v>
      </c>
      <c r="AC90" s="9">
        <v>0</v>
      </c>
      <c r="AD90" s="9">
        <v>0</v>
      </c>
      <c r="AE90" s="9">
        <v>51.826331623927203</v>
      </c>
      <c r="AF90" s="9">
        <v>25.873148978292601</v>
      </c>
      <c r="AG90" s="9">
        <v>23.766853311781901</v>
      </c>
      <c r="AH90" s="9">
        <v>25.384988241283502</v>
      </c>
      <c r="AI90" s="9">
        <v>153.71288004618401</v>
      </c>
      <c r="AJ90" s="9">
        <v>543.52757318208705</v>
      </c>
      <c r="AK90" s="9">
        <v>1241.26266204582</v>
      </c>
      <c r="AL90" s="9">
        <v>1146.4508380160801</v>
      </c>
      <c r="AM90" s="9">
        <v>447.11488815532198</v>
      </c>
      <c r="AN90" s="9">
        <v>317.27867974933298</v>
      </c>
      <c r="AO90" s="9"/>
      <c r="AP90" s="9">
        <v>77.699480602219893</v>
      </c>
      <c r="AQ90" s="9">
        <v>49.151841553065402</v>
      </c>
      <c r="AR90" s="9">
        <v>697.24045322827101</v>
      </c>
      <c r="AS90" s="9">
        <v>2387.7135000619</v>
      </c>
      <c r="AT90" s="9">
        <v>764.39356790465501</v>
      </c>
      <c r="AU90" s="9">
        <f t="shared" si="28"/>
        <v>-28.54763904915449</v>
      </c>
      <c r="AV90" s="9">
        <f t="shared" si="29"/>
        <v>648.08861167520558</v>
      </c>
      <c r="AW90" s="9">
        <f t="shared" si="30"/>
        <v>1690.473046833629</v>
      </c>
      <c r="AX90" s="9">
        <v>-22.509488304434601</v>
      </c>
      <c r="AY90" s="9">
        <v>10.0418002917114</v>
      </c>
      <c r="AZ90" s="9">
        <v>0.31959205450112699</v>
      </c>
      <c r="BA90" s="9">
        <v>7.9746654352797805E-2</v>
      </c>
      <c r="BB90" s="9">
        <v>1.1390495662949001</v>
      </c>
      <c r="BC90" s="9">
        <v>0.38984628388745302</v>
      </c>
      <c r="BD90" s="9">
        <v>126.409149670831</v>
      </c>
      <c r="BE90" s="9">
        <v>117.030895433976</v>
      </c>
      <c r="BF90" s="9">
        <v>29.343752597121</v>
      </c>
      <c r="BG90" s="9">
        <v>389.67566971533302</v>
      </c>
      <c r="BH90" s="9">
        <v>-110.960003164052</v>
      </c>
      <c r="BI90" s="9">
        <v>-1.8635985075188699</v>
      </c>
      <c r="BJ90" s="9">
        <v>19.875376149346899</v>
      </c>
      <c r="BK90" s="9">
        <v>-391.64542750115203</v>
      </c>
      <c r="BL90" s="10">
        <v>64.0795289921993</v>
      </c>
      <c r="BM90" s="9" t="s">
        <v>224</v>
      </c>
      <c r="BN90" s="8" t="s">
        <v>224</v>
      </c>
      <c r="BO90" s="11">
        <v>181</v>
      </c>
      <c r="BP90" s="11">
        <v>72</v>
      </c>
      <c r="BQ90" s="8" t="s">
        <v>251</v>
      </c>
      <c r="BR90" s="9">
        <v>11.7236306286404</v>
      </c>
      <c r="BS90" s="9">
        <v>10.0279967915268</v>
      </c>
      <c r="BT90" s="5">
        <v>0.85536614971720504</v>
      </c>
      <c r="BU90" s="9">
        <v>5.4497422461182996</v>
      </c>
      <c r="BV90" s="5">
        <v>0.46485107035057799</v>
      </c>
      <c r="BW90" s="9">
        <v>3</v>
      </c>
      <c r="BX90" s="9">
        <v>12.043222683141501</v>
      </c>
      <c r="BY90" s="9">
        <v>10.2082711336664</v>
      </c>
      <c r="BZ90" s="5">
        <v>0.84763616867736702</v>
      </c>
      <c r="CA90" s="9">
        <v>5.4105712806403199</v>
      </c>
      <c r="CB90" s="5">
        <v>0.44926274494734803</v>
      </c>
      <c r="CC90" s="9">
        <v>3</v>
      </c>
      <c r="CD90" s="9">
        <v>12.1229693374943</v>
      </c>
      <c r="CE90" s="9">
        <v>10.1258706915198</v>
      </c>
      <c r="CF90" s="5">
        <v>0.83526324365122195</v>
      </c>
      <c r="CG90" s="9">
        <v>-10.3347859777978</v>
      </c>
      <c r="CH90" s="5">
        <v>-0.85249625649337202</v>
      </c>
      <c r="CI90" s="9">
        <v>3</v>
      </c>
      <c r="CJ90" s="9">
        <v>13.262018903789199</v>
      </c>
      <c r="CK90" s="9">
        <v>11.373460472447301</v>
      </c>
      <c r="CL90" s="5">
        <v>0.85759646061111405</v>
      </c>
      <c r="CM90" s="9">
        <v>24.295738159124902</v>
      </c>
      <c r="CN90" s="5">
        <v>1.8319788514389099</v>
      </c>
      <c r="CO90" s="9">
        <v>3</v>
      </c>
      <c r="CP90" s="9">
        <v>13.6518651876767</v>
      </c>
      <c r="CQ90" s="9">
        <v>-7.2579922301785196</v>
      </c>
      <c r="CR90" s="5">
        <v>-0.53164839605434999</v>
      </c>
      <c r="CS90" s="9">
        <v>-22.5663658097161</v>
      </c>
      <c r="CT90" s="5">
        <v>-1.65298774193042</v>
      </c>
      <c r="CU90" s="9">
        <v>11.8354838709677</v>
      </c>
      <c r="CV90" s="9">
        <v>140.06101485850701</v>
      </c>
      <c r="CW90" s="9">
        <v>94.356828353350494</v>
      </c>
      <c r="CX90" s="5">
        <v>0.67368374025185995</v>
      </c>
      <c r="CY90" s="9">
        <v>41.237221208552498</v>
      </c>
      <c r="CZ90" s="5">
        <v>0.29442326439096</v>
      </c>
      <c r="DA90" s="9">
        <v>37.965591397849501</v>
      </c>
      <c r="DB90" s="9">
        <v>257.09191029248302</v>
      </c>
      <c r="DC90" s="9">
        <v>173.26291095165999</v>
      </c>
      <c r="DD90" s="5">
        <v>0.67393373348288599</v>
      </c>
      <c r="DE90" s="9">
        <v>108.00316449408101</v>
      </c>
      <c r="DF90" s="5">
        <v>0.42009553848353198</v>
      </c>
      <c r="DG90" s="9">
        <v>53.330107526881697</v>
      </c>
      <c r="DH90" s="9">
        <v>286.43566288960398</v>
      </c>
      <c r="DI90" s="9">
        <v>140.13643325998299</v>
      </c>
      <c r="DJ90" s="5">
        <v>0.48924226769204099</v>
      </c>
      <c r="DK90" s="9">
        <v>52.219713068753201</v>
      </c>
      <c r="DL90" s="5">
        <v>0.182308699070337</v>
      </c>
      <c r="DM90" s="9">
        <v>73.472350230414705</v>
      </c>
      <c r="DN90" s="9">
        <v>676.41845485855504</v>
      </c>
      <c r="DO90" s="9">
        <v>543.284627285125</v>
      </c>
      <c r="DP90" s="5">
        <v>0.80317830387807898</v>
      </c>
      <c r="DQ90" s="9">
        <v>414.97711329241002</v>
      </c>
      <c r="DR90" s="5">
        <v>0.61349170814564002</v>
      </c>
      <c r="DS90" s="9">
        <v>81.390322580645204</v>
      </c>
      <c r="DT90" s="9">
        <v>565.16991931407699</v>
      </c>
      <c r="DU90" s="9">
        <v>406.12722624871702</v>
      </c>
      <c r="DV90" s="5">
        <v>0.71859313875305997</v>
      </c>
      <c r="DW90" s="9">
        <v>213.92432631199799</v>
      </c>
      <c r="DX90" s="5">
        <v>0.378513291315343</v>
      </c>
      <c r="DY90" s="9">
        <v>101.54623655914</v>
      </c>
      <c r="DZ90" s="9">
        <v>563.28543227290299</v>
      </c>
      <c r="EA90" s="9">
        <v>366.04428028318301</v>
      </c>
      <c r="EB90" s="5">
        <v>0.64983800274429904</v>
      </c>
      <c r="EC90" s="9">
        <v>254.308834791669</v>
      </c>
      <c r="ED90" s="5">
        <v>0.45147419091864699</v>
      </c>
      <c r="EE90" s="9">
        <v>107.31935483871</v>
      </c>
      <c r="EF90" s="9">
        <v>583.15558414802604</v>
      </c>
      <c r="EG90" s="9">
        <v>284.83987257064803</v>
      </c>
      <c r="EH90" s="5">
        <v>0.48844576012556001</v>
      </c>
      <c r="EI90" s="9">
        <v>173.05264211008401</v>
      </c>
      <c r="EJ90" s="5">
        <v>0.29675209637734901</v>
      </c>
      <c r="EK90" s="9">
        <v>166.01005760368699</v>
      </c>
      <c r="EL90" s="9">
        <v>191.51733349994601</v>
      </c>
      <c r="EM90" s="9">
        <v>-295.07666076043103</v>
      </c>
      <c r="EN90" s="5">
        <v>-1.5407308329118601</v>
      </c>
      <c r="EO90" s="9">
        <v>-513.83367273251201</v>
      </c>
      <c r="EP90" s="5">
        <v>-2.6829617107876902</v>
      </c>
      <c r="EQ90" s="9">
        <v>215.259139784946</v>
      </c>
      <c r="ER90" s="9">
        <v>255.56028769653099</v>
      </c>
      <c r="ES90" s="9">
        <v>-329.21345490183</v>
      </c>
      <c r="ET90" s="5">
        <v>-1.2882027089152399</v>
      </c>
      <c r="EU90" s="9">
        <v>-554.81282156880297</v>
      </c>
      <c r="EV90" s="5">
        <v>-2.1709664931494501</v>
      </c>
      <c r="EW90" s="9">
        <v>217.555913978495</v>
      </c>
      <c r="EX90" s="9">
        <v>317.25894145863703</v>
      </c>
      <c r="EY90" s="9">
        <v>91.580936380730293</v>
      </c>
      <c r="EZ90" s="5">
        <v>0.28866305850884999</v>
      </c>
      <c r="FA90" s="9">
        <v>-47.4592438095601</v>
      </c>
      <c r="FB90" s="5">
        <v>-0.14959150904103899</v>
      </c>
      <c r="FC90" s="9">
        <v>142.111827956989</v>
      </c>
      <c r="FD90" s="8">
        <v>23.766853311781901</v>
      </c>
      <c r="FE90" s="8">
        <v>20.2362679251933</v>
      </c>
      <c r="FF90" s="5">
        <v>0.85144918680343695</v>
      </c>
      <c r="FG90" s="8">
        <v>10.860313526758601</v>
      </c>
      <c r="FH90" s="5">
        <v>0.45695209981267698</v>
      </c>
      <c r="FI90" s="8">
        <v>6</v>
      </c>
      <c r="FJ90" s="8">
        <v>25.384988241283502</v>
      </c>
      <c r="FK90" s="8">
        <v>21.499331163967099</v>
      </c>
      <c r="FL90" s="5">
        <v>0.84693090891422296</v>
      </c>
      <c r="FM90" s="8">
        <v>13.960952181327</v>
      </c>
      <c r="FN90" s="5">
        <v>0.54996882600963304</v>
      </c>
      <c r="FO90" s="8">
        <v>6</v>
      </c>
      <c r="FP90" s="8">
        <v>153.71288004618401</v>
      </c>
      <c r="FQ90" s="8">
        <v>87.098836123171907</v>
      </c>
      <c r="FR90" s="5">
        <v>0.56663329772366899</v>
      </c>
      <c r="FS90" s="8">
        <v>18.670855398836402</v>
      </c>
      <c r="FT90" s="5">
        <v>0.121465783434847</v>
      </c>
      <c r="FU90" s="8">
        <v>49.8010752688172</v>
      </c>
      <c r="FV90" s="8">
        <v>543.52757318208705</v>
      </c>
      <c r="FW90" s="8">
        <v>313.39934421164298</v>
      </c>
      <c r="FX90" s="5">
        <v>0.57660247552271104</v>
      </c>
      <c r="FY90" s="8">
        <v>160.22287756283399</v>
      </c>
      <c r="FZ90" s="5">
        <v>0.29478334765025399</v>
      </c>
      <c r="GA90" s="8">
        <v>126.802457757296</v>
      </c>
      <c r="GB90" s="8">
        <v>1241.58837417263</v>
      </c>
      <c r="GC90" s="8">
        <v>949.41185353384196</v>
      </c>
      <c r="GD90" s="5">
        <v>0.76467521223892698</v>
      </c>
      <c r="GE90" s="8">
        <v>628.90143960440798</v>
      </c>
      <c r="GF90" s="5">
        <v>0.50652974261577999</v>
      </c>
      <c r="GG90" s="8">
        <v>182.936559139785</v>
      </c>
      <c r="GH90" s="8">
        <v>1146.4410164209301</v>
      </c>
      <c r="GI90" s="8">
        <v>650.88415285383098</v>
      </c>
      <c r="GJ90" s="5">
        <v>0.56774325371384904</v>
      </c>
      <c r="GK90" s="8">
        <v>427.36147690175397</v>
      </c>
      <c r="GL90" s="5">
        <v>0.37277231953540202</v>
      </c>
      <c r="GM90" s="8">
        <v>273.32941244239601</v>
      </c>
      <c r="GN90" s="8">
        <v>447.07762119647799</v>
      </c>
      <c r="GO90" s="8">
        <v>-624.29011566226097</v>
      </c>
      <c r="GP90" s="5">
        <v>-1.3963797024586599</v>
      </c>
      <c r="GQ90" s="8">
        <v>-1068.64649430132</v>
      </c>
      <c r="GR90" s="5">
        <v>-2.3902929684590002</v>
      </c>
      <c r="GS90" s="8">
        <v>432.81505376344097</v>
      </c>
      <c r="GT90" s="8">
        <v>317.25894145863703</v>
      </c>
      <c r="GU90" s="8">
        <v>91.580936380730293</v>
      </c>
      <c r="GV90" s="5">
        <v>0.28866305850884999</v>
      </c>
      <c r="GW90" s="8">
        <v>-47.4592438095601</v>
      </c>
      <c r="GX90" s="5">
        <v>-0.14959150904103899</v>
      </c>
      <c r="GY90" s="8">
        <v>142.111827956989</v>
      </c>
      <c r="GZ90" s="4"/>
    </row>
    <row r="91" spans="1:208" s="12" customFormat="1" x14ac:dyDescent="0.25">
      <c r="A91" s="8" t="s">
        <v>220</v>
      </c>
      <c r="B91" s="8" t="s">
        <v>378</v>
      </c>
      <c r="C91" s="8" t="s">
        <v>379</v>
      </c>
      <c r="D91" s="34" t="s">
        <v>228</v>
      </c>
      <c r="E91" s="8" t="s">
        <v>229</v>
      </c>
      <c r="F91" s="9">
        <v>243.36888959317</v>
      </c>
      <c r="G91" s="9">
        <v>260.19451892590303</v>
      </c>
      <c r="H91" s="9">
        <v>342.41310595903099</v>
      </c>
      <c r="I91" s="9">
        <v>392.766293274725</v>
      </c>
      <c r="J91" s="9">
        <v>353.45462296112999</v>
      </c>
      <c r="K91" s="9">
        <v>373.76838537887397</v>
      </c>
      <c r="L91" s="9">
        <v>399.90831524769101</v>
      </c>
      <c r="M91" s="9">
        <v>411.02551171457799</v>
      </c>
      <c r="N91" s="9">
        <v>374.19042180101701</v>
      </c>
      <c r="O91" s="9">
        <v>363.954542467593</v>
      </c>
      <c r="P91" s="9">
        <v>270.66728380627501</v>
      </c>
      <c r="Q91" s="9">
        <v>359.76367245347802</v>
      </c>
      <c r="R91" s="9">
        <v>410.78074674485799</v>
      </c>
      <c r="S91" s="9">
        <v>425.76670829632798</v>
      </c>
      <c r="T91" s="9">
        <v>355.55210690531101</v>
      </c>
      <c r="U91" s="9">
        <v>402.77188524261902</v>
      </c>
      <c r="V91" s="9">
        <v>507.178317466468</v>
      </c>
      <c r="W91" s="9">
        <v>694.55060793427299</v>
      </c>
      <c r="X91" s="9">
        <v>560.72410030674996</v>
      </c>
      <c r="Y91" s="9">
        <v>592.34101570507403</v>
      </c>
      <c r="Z91" s="9">
        <v>495.35082066759901</v>
      </c>
      <c r="AA91" s="9">
        <v>410.570086098969</v>
      </c>
      <c r="AB91" s="9">
        <v>220.44520289574101</v>
      </c>
      <c r="AC91" s="9">
        <v>503.56340851907299</v>
      </c>
      <c r="AD91" s="9">
        <v>735.17939923375604</v>
      </c>
      <c r="AE91" s="9">
        <v>727.22300834000396</v>
      </c>
      <c r="AF91" s="9">
        <v>810.93382696226797</v>
      </c>
      <c r="AG91" s="9">
        <v>738.14496426861103</v>
      </c>
      <c r="AH91" s="9">
        <v>630.43095625975297</v>
      </c>
      <c r="AI91" s="9">
        <v>836.54745504118603</v>
      </c>
      <c r="AJ91" s="9">
        <v>758.32399214793099</v>
      </c>
      <c r="AK91" s="9">
        <v>1201.7289254007401</v>
      </c>
      <c r="AL91" s="9">
        <v>1153.06511601182</v>
      </c>
      <c r="AM91" s="9">
        <v>905.92090676656801</v>
      </c>
      <c r="AN91" s="9">
        <v>220.44520289574101</v>
      </c>
      <c r="AO91" s="9">
        <v>1238.74280775283</v>
      </c>
      <c r="AP91" s="9">
        <v>1538.1568353022701</v>
      </c>
      <c r="AQ91" s="9">
        <v>1368.57592052836</v>
      </c>
      <c r="AR91" s="9">
        <v>1594.8714471891201</v>
      </c>
      <c r="AS91" s="9">
        <v>2354.7940414125601</v>
      </c>
      <c r="AT91" s="9">
        <v>1126.36610966231</v>
      </c>
      <c r="AU91" s="9">
        <f t="shared" si="28"/>
        <v>-169.58091477391008</v>
      </c>
      <c r="AV91" s="9">
        <f t="shared" si="29"/>
        <v>226.29552666076006</v>
      </c>
      <c r="AW91" s="9">
        <f t="shared" si="30"/>
        <v>759.92259422344</v>
      </c>
      <c r="AX91" s="9">
        <v>11.1171964668874</v>
      </c>
      <c r="AY91" s="9">
        <v>-36.835089913560701</v>
      </c>
      <c r="AZ91" s="9">
        <v>-10.2358793334237</v>
      </c>
      <c r="BA91" s="9">
        <v>-93.287258661318802</v>
      </c>
      <c r="BB91" s="9">
        <v>89.096388647203099</v>
      </c>
      <c r="BC91" s="9">
        <v>51.0170742913797</v>
      </c>
      <c r="BD91" s="9">
        <v>14.985961551471</v>
      </c>
      <c r="BE91" s="9">
        <v>-70.214601391017197</v>
      </c>
      <c r="BF91" s="9">
        <v>47.219778337308099</v>
      </c>
      <c r="BG91" s="9">
        <v>104.406432223849</v>
      </c>
      <c r="BH91" s="9">
        <v>187.37229046780499</v>
      </c>
      <c r="BI91" s="9">
        <v>-133.826507627523</v>
      </c>
      <c r="BJ91" s="9">
        <v>31.616915398323801</v>
      </c>
      <c r="BK91" s="9">
        <v>-96.990195037474905</v>
      </c>
      <c r="BL91" s="10">
        <v>-84.780734568629498</v>
      </c>
      <c r="BM91" s="9" t="s">
        <v>224</v>
      </c>
      <c r="BN91" s="8" t="s">
        <v>224</v>
      </c>
      <c r="BO91" s="11">
        <v>189</v>
      </c>
      <c r="BP91" s="11">
        <v>73</v>
      </c>
      <c r="BQ91" s="8" t="s">
        <v>251</v>
      </c>
      <c r="BR91" s="9">
        <v>380.93386641728398</v>
      </c>
      <c r="BS91" s="9">
        <v>242.31246742380901</v>
      </c>
      <c r="BT91" s="5">
        <v>0.63610114191940503</v>
      </c>
      <c r="BU91" s="9">
        <v>125.434723538962</v>
      </c>
      <c r="BV91" s="5">
        <v>0.32928215261795002</v>
      </c>
      <c r="BW91" s="9">
        <v>91.173118279569906</v>
      </c>
      <c r="BX91" s="9">
        <v>385.28072126684799</v>
      </c>
      <c r="BY91" s="9">
        <v>246.99443525217899</v>
      </c>
      <c r="BZ91" s="5">
        <v>0.641076549171816</v>
      </c>
      <c r="CA91" s="9">
        <v>147.07821339987399</v>
      </c>
      <c r="CB91" s="5">
        <v>0.38174298707774301</v>
      </c>
      <c r="CC91" s="9">
        <v>83.279569892473106</v>
      </c>
      <c r="CD91" s="9">
        <v>291.29052420255198</v>
      </c>
      <c r="CE91" s="9">
        <v>156.24600697719799</v>
      </c>
      <c r="CF91" s="5">
        <v>0.536392343708891</v>
      </c>
      <c r="CG91" s="9">
        <v>63.018610203450599</v>
      </c>
      <c r="CH91" s="5">
        <v>0.21634280887087801</v>
      </c>
      <c r="CI91" s="9">
        <v>79.903225806451601</v>
      </c>
      <c r="CJ91" s="9">
        <v>402.610001231372</v>
      </c>
      <c r="CK91" s="9">
        <v>235.64906701242401</v>
      </c>
      <c r="CL91" s="5">
        <v>0.58530356000024197</v>
      </c>
      <c r="CM91" s="9">
        <v>76.924099378896301</v>
      </c>
      <c r="CN91" s="5">
        <v>0.19106355814218701</v>
      </c>
      <c r="CO91" s="9">
        <v>129.44470046082901</v>
      </c>
      <c r="CP91" s="9">
        <v>464.80442392119897</v>
      </c>
      <c r="CQ91" s="9">
        <v>300.854002988574</v>
      </c>
      <c r="CR91" s="5">
        <v>0.64727009362453702</v>
      </c>
      <c r="CS91" s="9">
        <v>154.82683814859001</v>
      </c>
      <c r="CT91" s="5">
        <v>0.333101042460901</v>
      </c>
      <c r="CU91" s="9">
        <v>134.23548387096801</v>
      </c>
      <c r="CV91" s="9">
        <v>472.67663381977297</v>
      </c>
      <c r="CW91" s="9">
        <v>328.90726521742903</v>
      </c>
      <c r="CX91" s="5">
        <v>0.69583990763300096</v>
      </c>
      <c r="CY91" s="9">
        <v>211.94524240007101</v>
      </c>
      <c r="CZ91" s="5">
        <v>0.448393737357628</v>
      </c>
      <c r="DA91" s="9">
        <v>110.761290322581</v>
      </c>
      <c r="DB91" s="9">
        <v>388.68048374203897</v>
      </c>
      <c r="DC91" s="9">
        <v>228.18191110145099</v>
      </c>
      <c r="DD91" s="5">
        <v>0.58706809486449896</v>
      </c>
      <c r="DE91" s="9">
        <v>102.665109624152</v>
      </c>
      <c r="DF91" s="5">
        <v>0.26413754721034399</v>
      </c>
      <c r="DG91" s="9">
        <v>115.717204301075</v>
      </c>
      <c r="DH91" s="9">
        <v>434.08004986287199</v>
      </c>
      <c r="DI91" s="9">
        <v>265.44464547091297</v>
      </c>
      <c r="DJ91" s="5">
        <v>0.61151081593076795</v>
      </c>
      <c r="DK91" s="9">
        <v>147.593151023063</v>
      </c>
      <c r="DL91" s="5">
        <v>0.34001367045015801</v>
      </c>
      <c r="DM91" s="9">
        <v>106.896313364055</v>
      </c>
      <c r="DN91" s="9">
        <v>510.85668242607801</v>
      </c>
      <c r="DO91" s="9">
        <v>316.82926518088499</v>
      </c>
      <c r="DP91" s="5">
        <v>0.62019207358950601</v>
      </c>
      <c r="DQ91" s="9">
        <v>173.93721143839099</v>
      </c>
      <c r="DR91" s="5">
        <v>0.34048142546037902</v>
      </c>
      <c r="DS91" s="9">
        <v>123.78064516129</v>
      </c>
      <c r="DT91" s="9">
        <v>652.39951714912195</v>
      </c>
      <c r="DU91" s="9">
        <v>395.70130214108502</v>
      </c>
      <c r="DV91" s="5">
        <v>0.60653218118590002</v>
      </c>
      <c r="DW91" s="9">
        <v>225.31299446255099</v>
      </c>
      <c r="DX91" s="5">
        <v>0.34536045557962902</v>
      </c>
      <c r="DY91" s="9">
        <v>168.11935483871</v>
      </c>
      <c r="DZ91" s="9">
        <v>534.92373254694598</v>
      </c>
      <c r="EA91" s="9">
        <v>257.13946005899101</v>
      </c>
      <c r="EB91" s="5">
        <v>0.48070303187833302</v>
      </c>
      <c r="EC91" s="9">
        <v>80.206001620177702</v>
      </c>
      <c r="ED91" s="5">
        <v>0.14993913475906401</v>
      </c>
      <c r="EE91" s="9">
        <v>173.70967741935499</v>
      </c>
      <c r="EF91" s="9">
        <v>584.53719481460598</v>
      </c>
      <c r="EG91" s="9">
        <v>348.031762110827</v>
      </c>
      <c r="EH91" s="5">
        <v>0.59539711963275399</v>
      </c>
      <c r="EI91" s="9">
        <v>187.99099931196</v>
      </c>
      <c r="EJ91" s="5">
        <v>0.32160656495363599</v>
      </c>
      <c r="EK91" s="9">
        <v>150.794930875576</v>
      </c>
      <c r="EL91" s="9">
        <v>501.49368871370302</v>
      </c>
      <c r="EM91" s="9">
        <v>270.45765266562</v>
      </c>
      <c r="EN91" s="5">
        <v>0.539304200137245</v>
      </c>
      <c r="EO91" s="9">
        <v>123.454188379489</v>
      </c>
      <c r="EP91" s="5">
        <v>0.24617296519950399</v>
      </c>
      <c r="EQ91" s="9">
        <v>135.398924731183</v>
      </c>
      <c r="ER91" s="9">
        <v>418.17037210450502</v>
      </c>
      <c r="ES91" s="9">
        <v>272.84206641646699</v>
      </c>
      <c r="ET91" s="5">
        <v>0.652466278381581</v>
      </c>
      <c r="EU91" s="9">
        <v>157.82667961165501</v>
      </c>
      <c r="EV91" s="5">
        <v>0.37742195559520098</v>
      </c>
      <c r="EW91" s="9">
        <v>111.827956989247</v>
      </c>
      <c r="EX91" s="9">
        <v>220.627160477095</v>
      </c>
      <c r="EY91" s="9">
        <v>121.32514971130399</v>
      </c>
      <c r="EZ91" s="5">
        <v>0.54991030772886196</v>
      </c>
      <c r="FA91" s="9">
        <v>39.603908263185602</v>
      </c>
      <c r="FB91" s="5">
        <v>0.179506041674762</v>
      </c>
      <c r="FC91" s="9">
        <v>75.121505376344103</v>
      </c>
      <c r="FD91" s="8">
        <v>766.21458768413197</v>
      </c>
      <c r="FE91" s="8">
        <v>489.306902675988</v>
      </c>
      <c r="FF91" s="5">
        <v>0.63860295867624695</v>
      </c>
      <c r="FG91" s="8">
        <v>272.51293693883599</v>
      </c>
      <c r="FH91" s="5">
        <v>0.35566137909550999</v>
      </c>
      <c r="FI91" s="8">
        <v>174.452688172043</v>
      </c>
      <c r="FJ91" s="8">
        <v>693.90052543392301</v>
      </c>
      <c r="FK91" s="8">
        <v>391.89507398962201</v>
      </c>
      <c r="FL91" s="5">
        <v>0.56477125989284205</v>
      </c>
      <c r="FM91" s="8">
        <v>139.94270958234699</v>
      </c>
      <c r="FN91" s="5">
        <v>0.201675462768724</v>
      </c>
      <c r="FO91" s="8">
        <v>209.347926267281</v>
      </c>
      <c r="FP91" s="8">
        <v>937.48105774097303</v>
      </c>
      <c r="FQ91" s="8">
        <v>629.76126820600302</v>
      </c>
      <c r="FR91" s="5">
        <v>0.671758925693416</v>
      </c>
      <c r="FS91" s="8">
        <v>366.77208054866099</v>
      </c>
      <c r="FT91" s="5">
        <v>0.39123145744668603</v>
      </c>
      <c r="FU91" s="8">
        <v>244.99677419354799</v>
      </c>
      <c r="FV91" s="8">
        <v>822.76053360491096</v>
      </c>
      <c r="FW91" s="8">
        <v>493.626556572364</v>
      </c>
      <c r="FX91" s="5">
        <v>0.59996382472254395</v>
      </c>
      <c r="FY91" s="8">
        <v>250.258260647215</v>
      </c>
      <c r="FZ91" s="5">
        <v>0.30416901446489297</v>
      </c>
      <c r="GA91" s="8">
        <v>222.61351766513101</v>
      </c>
      <c r="GB91" s="8">
        <v>1163.2561995752001</v>
      </c>
      <c r="GC91" s="8">
        <v>712.53056732197001</v>
      </c>
      <c r="GD91" s="5">
        <v>0.61253107233142101</v>
      </c>
      <c r="GE91" s="8">
        <v>399.25020590094198</v>
      </c>
      <c r="GF91" s="5">
        <v>0.343217776141439</v>
      </c>
      <c r="GG91" s="8">
        <v>291.89999999999998</v>
      </c>
      <c r="GH91" s="8">
        <v>1119.4609273615499</v>
      </c>
      <c r="GI91" s="8">
        <v>605.17122216981795</v>
      </c>
      <c r="GJ91" s="5">
        <v>0.54059164315465802</v>
      </c>
      <c r="GK91" s="8">
        <v>268.197000932138</v>
      </c>
      <c r="GL91" s="5">
        <v>0.23957691990577001</v>
      </c>
      <c r="GM91" s="8">
        <v>324.50460829493102</v>
      </c>
      <c r="GN91" s="8">
        <v>919.66406081820799</v>
      </c>
      <c r="GO91" s="8">
        <v>543.29971908208699</v>
      </c>
      <c r="GP91" s="5">
        <v>0.59075888928259701</v>
      </c>
      <c r="GQ91" s="8">
        <v>281.28086799114402</v>
      </c>
      <c r="GR91" s="5">
        <v>0.30585175606502901</v>
      </c>
      <c r="GS91" s="8">
        <v>247.22688172042999</v>
      </c>
      <c r="GT91" s="8">
        <v>220.627160477095</v>
      </c>
      <c r="GU91" s="8">
        <v>121.32514971130399</v>
      </c>
      <c r="GV91" s="5">
        <v>0.54991030772886196</v>
      </c>
      <c r="GW91" s="8">
        <v>39.603908263185602</v>
      </c>
      <c r="GX91" s="5">
        <v>0.179506041674762</v>
      </c>
      <c r="GY91" s="8">
        <v>75.121505376344103</v>
      </c>
      <c r="GZ91" s="4"/>
    </row>
    <row r="92" spans="1:208" s="12" customFormat="1" x14ac:dyDescent="0.25">
      <c r="A92" s="8" t="s">
        <v>220</v>
      </c>
      <c r="B92" s="8" t="s">
        <v>380</v>
      </c>
      <c r="C92" s="8" t="s">
        <v>381</v>
      </c>
      <c r="D92" s="34" t="s">
        <v>223</v>
      </c>
      <c r="E92" s="8"/>
      <c r="F92" s="9">
        <v>631.11032445220496</v>
      </c>
      <c r="G92" s="9">
        <v>618.76763235972396</v>
      </c>
      <c r="H92" s="9">
        <v>604.83914119801295</v>
      </c>
      <c r="I92" s="9">
        <v>409.23679529903501</v>
      </c>
      <c r="J92" s="9">
        <v>281.42447690867999</v>
      </c>
      <c r="K92" s="9">
        <v>289.86236793069401</v>
      </c>
      <c r="L92" s="9">
        <v>704.50020349033696</v>
      </c>
      <c r="M92" s="9">
        <v>738.90460008033801</v>
      </c>
      <c r="N92" s="9">
        <v>570.45077367713805</v>
      </c>
      <c r="O92" s="9">
        <v>989.97030929027505</v>
      </c>
      <c r="P92" s="9">
        <v>572.12529506343003</v>
      </c>
      <c r="Q92" s="9">
        <v>446.61401387663602</v>
      </c>
      <c r="R92" s="9">
        <v>393.945745153068</v>
      </c>
      <c r="S92" s="9">
        <v>505.876509084904</v>
      </c>
      <c r="T92" s="9">
        <v>582.59107873429696</v>
      </c>
      <c r="U92" s="9">
        <v>479.577414206139</v>
      </c>
      <c r="V92" s="9">
        <v>424.913812333333</v>
      </c>
      <c r="W92" s="9">
        <v>520.73278771678804</v>
      </c>
      <c r="X92" s="9">
        <v>504.46066804820202</v>
      </c>
      <c r="Y92" s="9">
        <v>850.92731866541999</v>
      </c>
      <c r="Z92" s="9">
        <v>1113.41623342717</v>
      </c>
      <c r="AA92" s="9">
        <v>1112.91922662459</v>
      </c>
      <c r="AB92" s="9">
        <v>349.375519354164</v>
      </c>
      <c r="AC92" s="9">
        <v>1249.8779568119301</v>
      </c>
      <c r="AD92" s="9">
        <v>1014.07593649705</v>
      </c>
      <c r="AE92" s="9">
        <v>571.286844839374</v>
      </c>
      <c r="AF92" s="9">
        <v>1443.4048035706701</v>
      </c>
      <c r="AG92" s="9">
        <v>1560.42108296741</v>
      </c>
      <c r="AH92" s="9">
        <v>1018.73930894007</v>
      </c>
      <c r="AI92" s="9">
        <v>899.82225423797195</v>
      </c>
      <c r="AJ92" s="9">
        <v>1062.16849294044</v>
      </c>
      <c r="AK92" s="9">
        <v>945.64660005012001</v>
      </c>
      <c r="AL92" s="9">
        <v>1355.38798671362</v>
      </c>
      <c r="AM92" s="9">
        <v>2226.33546005176</v>
      </c>
      <c r="AN92" s="9">
        <v>349.375519354164</v>
      </c>
      <c r="AO92" s="9">
        <v>2263.9538933089798</v>
      </c>
      <c r="AP92" s="9">
        <v>2014.69164841005</v>
      </c>
      <c r="AQ92" s="9">
        <v>2579.1603919074801</v>
      </c>
      <c r="AR92" s="9">
        <v>1961.9907471784099</v>
      </c>
      <c r="AS92" s="9">
        <v>2301.0345867637402</v>
      </c>
      <c r="AT92" s="9">
        <v>2575.7109794059202</v>
      </c>
      <c r="AU92" s="9">
        <f t="shared" si="28"/>
        <v>564.46874349743007</v>
      </c>
      <c r="AV92" s="9">
        <f t="shared" si="29"/>
        <v>-617.16964472907011</v>
      </c>
      <c r="AW92" s="9">
        <f t="shared" si="30"/>
        <v>339.04383958533026</v>
      </c>
      <c r="AX92" s="9">
        <v>34.4043965900008</v>
      </c>
      <c r="AY92" s="9">
        <v>-168.4538264032</v>
      </c>
      <c r="AZ92" s="9">
        <v>419.51953561313701</v>
      </c>
      <c r="BA92" s="9">
        <v>-417.84501422684599</v>
      </c>
      <c r="BB92" s="9">
        <v>-125.51128118679399</v>
      </c>
      <c r="BC92" s="9">
        <v>-52.6682687235676</v>
      </c>
      <c r="BD92" s="9">
        <v>111.930763931836</v>
      </c>
      <c r="BE92" s="9">
        <v>76.7145696493928</v>
      </c>
      <c r="BF92" s="9">
        <v>-103.013664528158</v>
      </c>
      <c r="BG92" s="9">
        <v>-54.663601872806197</v>
      </c>
      <c r="BH92" s="9">
        <v>95.818975383455296</v>
      </c>
      <c r="BI92" s="9">
        <v>-16.272119668586299</v>
      </c>
      <c r="BJ92" s="9">
        <v>346.46665061721802</v>
      </c>
      <c r="BK92" s="9">
        <v>262.48891476175299</v>
      </c>
      <c r="BL92" s="10">
        <v>-0.49700680258433699</v>
      </c>
      <c r="BM92" s="9" t="s">
        <v>224</v>
      </c>
      <c r="BN92" s="8" t="s">
        <v>224</v>
      </c>
      <c r="BO92" s="11">
        <v>129</v>
      </c>
      <c r="BP92" s="11">
        <v>74</v>
      </c>
      <c r="BQ92" s="8" t="s">
        <v>251</v>
      </c>
      <c r="BR92" s="9">
        <v>570.45077367713805</v>
      </c>
      <c r="BS92" s="9">
        <v>388.44669936749199</v>
      </c>
      <c r="BT92" s="5">
        <v>0.68094692354180997</v>
      </c>
      <c r="BU92" s="9">
        <v>274.39767134532599</v>
      </c>
      <c r="BV92" s="5">
        <v>0.48101901865528701</v>
      </c>
      <c r="BW92" s="9">
        <v>92.286172043010694</v>
      </c>
      <c r="BX92" s="9">
        <v>989.97030929027505</v>
      </c>
      <c r="BY92" s="9">
        <v>761.23631346956699</v>
      </c>
      <c r="BZ92" s="5">
        <v>0.76894863040418704</v>
      </c>
      <c r="CA92" s="9">
        <v>646.47899745565996</v>
      </c>
      <c r="CB92" s="5">
        <v>0.65302867307114498</v>
      </c>
      <c r="CC92" s="9">
        <v>100.338440860215</v>
      </c>
      <c r="CD92" s="9">
        <v>572.12529506343003</v>
      </c>
      <c r="CE92" s="9">
        <v>344.88150579410501</v>
      </c>
      <c r="CF92" s="5">
        <v>0.60280765204738895</v>
      </c>
      <c r="CG92" s="9">
        <v>241.11251508772699</v>
      </c>
      <c r="CH92" s="5">
        <v>0.42143306224730898</v>
      </c>
      <c r="CI92" s="9">
        <v>98.026881720430097</v>
      </c>
      <c r="CJ92" s="9">
        <v>446.61401387663602</v>
      </c>
      <c r="CK92" s="9">
        <v>200.76404208228601</v>
      </c>
      <c r="CL92" s="5">
        <v>0.44952472570137703</v>
      </c>
      <c r="CM92" s="9">
        <v>93.184186716201907</v>
      </c>
      <c r="CN92" s="5">
        <v>0.208645908594219</v>
      </c>
      <c r="CO92" s="9">
        <v>96.452764976958505</v>
      </c>
      <c r="CP92" s="9">
        <v>393.945745153068</v>
      </c>
      <c r="CQ92" s="9">
        <v>167.282213716847</v>
      </c>
      <c r="CR92" s="5">
        <v>0.42463261952949599</v>
      </c>
      <c r="CS92" s="9">
        <v>73.139472593666795</v>
      </c>
      <c r="CT92" s="5">
        <v>0.185658744874242</v>
      </c>
      <c r="CU92" s="9">
        <v>92.160215053763395</v>
      </c>
      <c r="CV92" s="9">
        <v>505.876509084904</v>
      </c>
      <c r="CW92" s="9">
        <v>314.37761619756702</v>
      </c>
      <c r="CX92" s="5">
        <v>0.62145130392841297</v>
      </c>
      <c r="CY92" s="9">
        <v>233.38608285562199</v>
      </c>
      <c r="CZ92" s="5">
        <v>0.46134991181504198</v>
      </c>
      <c r="DA92" s="9">
        <v>86.145698924731207</v>
      </c>
      <c r="DB92" s="9">
        <v>582.59107873429696</v>
      </c>
      <c r="DC92" s="9">
        <v>396.54193727001001</v>
      </c>
      <c r="DD92" s="5">
        <v>0.68065226493257303</v>
      </c>
      <c r="DE92" s="9">
        <v>307.87944266522402</v>
      </c>
      <c r="DF92" s="5">
        <v>0.52846576939369705</v>
      </c>
      <c r="DG92" s="9">
        <v>93.334408602150503</v>
      </c>
      <c r="DH92" s="9">
        <v>479.577414206139</v>
      </c>
      <c r="DI92" s="9">
        <v>308.47863292723201</v>
      </c>
      <c r="DJ92" s="5">
        <v>0.64323011007068998</v>
      </c>
      <c r="DK92" s="9">
        <v>217.20689604397501</v>
      </c>
      <c r="DL92" s="5">
        <v>0.452913105600532</v>
      </c>
      <c r="DM92" s="9">
        <v>91.563364055299502</v>
      </c>
      <c r="DN92" s="9">
        <v>424.91390529412098</v>
      </c>
      <c r="DO92" s="9">
        <v>268.32135192736098</v>
      </c>
      <c r="DP92" s="5">
        <v>0.63147227846457998</v>
      </c>
      <c r="DQ92" s="9">
        <v>179.78721950259799</v>
      </c>
      <c r="DR92" s="5">
        <v>0.42311446451287799</v>
      </c>
      <c r="DS92" s="9">
        <v>84.310752688172002</v>
      </c>
      <c r="DT92" s="9">
        <v>520.73278771678804</v>
      </c>
      <c r="DU92" s="9">
        <v>351.86991802016098</v>
      </c>
      <c r="DV92" s="5">
        <v>0.67572068884499203</v>
      </c>
      <c r="DW92" s="9">
        <v>273.11335570825901</v>
      </c>
      <c r="DX92" s="5">
        <v>0.52447889234276002</v>
      </c>
      <c r="DY92" s="9">
        <v>85.113978494623694</v>
      </c>
      <c r="DZ92" s="9">
        <v>504.46030975028998</v>
      </c>
      <c r="EA92" s="9">
        <v>337.57247753348599</v>
      </c>
      <c r="EB92" s="5">
        <v>0.66917549509610796</v>
      </c>
      <c r="EC92" s="9">
        <v>254.869420444295</v>
      </c>
      <c r="ED92" s="5">
        <v>0.50523185970855999</v>
      </c>
      <c r="EE92" s="9">
        <v>88.354838709677395</v>
      </c>
      <c r="EF92" s="9">
        <v>850.92704471775903</v>
      </c>
      <c r="EG92" s="9">
        <v>566.028296441968</v>
      </c>
      <c r="EH92" s="5">
        <v>0.66519015931584602</v>
      </c>
      <c r="EI92" s="9">
        <v>447.81547659874298</v>
      </c>
      <c r="EJ92" s="5">
        <v>0.526267768052051</v>
      </c>
      <c r="EK92" s="9">
        <v>120.107142857143</v>
      </c>
      <c r="EL92" s="9">
        <v>1113.41623342717</v>
      </c>
      <c r="EM92" s="9">
        <v>773.70843947651201</v>
      </c>
      <c r="EN92" s="5">
        <v>0.69489595736805798</v>
      </c>
      <c r="EO92" s="9">
        <v>631.74908874173195</v>
      </c>
      <c r="EP92" s="5">
        <v>0.56739705222113002</v>
      </c>
      <c r="EQ92" s="9">
        <v>156.25483870967699</v>
      </c>
      <c r="ER92" s="9">
        <v>1112.91922662459</v>
      </c>
      <c r="ES92" s="9">
        <v>787.27778820535104</v>
      </c>
      <c r="ET92" s="5">
        <v>0.70739885642295297</v>
      </c>
      <c r="EU92" s="9">
        <v>638.98891019015002</v>
      </c>
      <c r="EV92" s="5">
        <v>0.57415569333648897</v>
      </c>
      <c r="EW92" s="9">
        <v>159.147311827957</v>
      </c>
      <c r="EX92" s="9">
        <v>349.375519354164</v>
      </c>
      <c r="EY92" s="9">
        <v>143.90541927183401</v>
      </c>
      <c r="EZ92" s="5">
        <v>0.41189325324753501</v>
      </c>
      <c r="FA92" s="9">
        <v>63.3069043063173</v>
      </c>
      <c r="FB92" s="5">
        <v>0.18120017230555499</v>
      </c>
      <c r="FC92" s="9">
        <v>87.056989247311805</v>
      </c>
      <c r="FD92" s="8">
        <v>1560.42108296741</v>
      </c>
      <c r="FE92" s="8">
        <v>1149.68301283706</v>
      </c>
      <c r="FF92" s="5">
        <v>0.73677741565163701</v>
      </c>
      <c r="FG92" s="8">
        <v>920.87666880098595</v>
      </c>
      <c r="FH92" s="5">
        <v>0.59014626170634499</v>
      </c>
      <c r="FI92" s="8">
        <v>192.62461290322599</v>
      </c>
      <c r="FJ92" s="8">
        <v>1018.73930894007</v>
      </c>
      <c r="FK92" s="8">
        <v>545.64554787639099</v>
      </c>
      <c r="FL92" s="5">
        <v>0.53560861261366399</v>
      </c>
      <c r="FM92" s="8">
        <v>334.29670180392901</v>
      </c>
      <c r="FN92" s="5">
        <v>0.32814744544582602</v>
      </c>
      <c r="FO92" s="8">
        <v>194.479646697389</v>
      </c>
      <c r="FP92" s="8">
        <v>899.82225423797195</v>
      </c>
      <c r="FQ92" s="8">
        <v>481.65982991441399</v>
      </c>
      <c r="FR92" s="5">
        <v>0.53528330472590402</v>
      </c>
      <c r="FS92" s="8">
        <v>306.52555544928902</v>
      </c>
      <c r="FT92" s="5">
        <v>0.34065122751256499</v>
      </c>
      <c r="FU92" s="8">
        <v>178.305913978495</v>
      </c>
      <c r="FV92" s="8">
        <v>1062.16849294044</v>
      </c>
      <c r="FW92" s="8">
        <v>705.02057019724202</v>
      </c>
      <c r="FX92" s="5">
        <v>0.66375586819141097</v>
      </c>
      <c r="FY92" s="8">
        <v>525.08633870919903</v>
      </c>
      <c r="FZ92" s="5">
        <v>0.49435314848737899</v>
      </c>
      <c r="GA92" s="8">
        <v>184.89777265744999</v>
      </c>
      <c r="GB92" s="8">
        <v>945.64669301090896</v>
      </c>
      <c r="GC92" s="8">
        <v>620.19126994752196</v>
      </c>
      <c r="GD92" s="5">
        <v>0.65583824755189801</v>
      </c>
      <c r="GE92" s="8">
        <v>452.90057521085703</v>
      </c>
      <c r="GF92" s="5">
        <v>0.47893211974213701</v>
      </c>
      <c r="GG92" s="8">
        <v>169.42473118279599</v>
      </c>
      <c r="GH92" s="8">
        <v>1355.38735446805</v>
      </c>
      <c r="GI92" s="8">
        <v>903.60077397545399</v>
      </c>
      <c r="GJ92" s="5">
        <v>0.66667345758887697</v>
      </c>
      <c r="GK92" s="8">
        <v>702.68489704303795</v>
      </c>
      <c r="GL92" s="5">
        <v>0.51843843365265996</v>
      </c>
      <c r="GM92" s="8">
        <v>208.46198156681999</v>
      </c>
      <c r="GN92" s="8">
        <v>2226.33546005176</v>
      </c>
      <c r="GO92" s="8">
        <v>1560.9862276818601</v>
      </c>
      <c r="GP92" s="5">
        <v>0.70114601132282695</v>
      </c>
      <c r="GQ92" s="8">
        <v>1270.7379989318799</v>
      </c>
      <c r="GR92" s="5">
        <v>0.57077561837978297</v>
      </c>
      <c r="GS92" s="8">
        <v>315.40215053763399</v>
      </c>
      <c r="GT92" s="8">
        <v>349.375519354164</v>
      </c>
      <c r="GU92" s="8">
        <v>143.90541927183401</v>
      </c>
      <c r="GV92" s="5">
        <v>0.41189325324753501</v>
      </c>
      <c r="GW92" s="8">
        <v>63.3069043063173</v>
      </c>
      <c r="GX92" s="5">
        <v>0.18120017230555499</v>
      </c>
      <c r="GY92" s="8">
        <v>87.056989247311805</v>
      </c>
      <c r="GZ92" s="4"/>
    </row>
    <row r="93" spans="1:208" s="12" customFormat="1" x14ac:dyDescent="0.25">
      <c r="A93" s="8" t="s">
        <v>220</v>
      </c>
      <c r="B93" s="8" t="s">
        <v>382</v>
      </c>
      <c r="C93" s="8" t="s">
        <v>383</v>
      </c>
      <c r="D93" s="34" t="s">
        <v>279</v>
      </c>
      <c r="E93" s="8"/>
      <c r="F93" s="9">
        <v>561.54013392546699</v>
      </c>
      <c r="G93" s="9">
        <v>594.01563865117805</v>
      </c>
      <c r="H93" s="9">
        <v>788.19768960163503</v>
      </c>
      <c r="I93" s="9">
        <v>695.62552724464194</v>
      </c>
      <c r="J93" s="9">
        <v>739.18779437057697</v>
      </c>
      <c r="K93" s="9">
        <v>554.86868582421698</v>
      </c>
      <c r="L93" s="9">
        <v>585.46898705564297</v>
      </c>
      <c r="M93" s="9">
        <v>442.64973180808897</v>
      </c>
      <c r="N93" s="9">
        <v>382.46124672059801</v>
      </c>
      <c r="O93" s="9">
        <v>457.05210040668601</v>
      </c>
      <c r="P93" s="9">
        <v>508.12996627245298</v>
      </c>
      <c r="Q93" s="9">
        <v>484.827714745798</v>
      </c>
      <c r="R93" s="9">
        <v>473.23965106155299</v>
      </c>
      <c r="S93" s="9">
        <v>581.18895939990296</v>
      </c>
      <c r="T93" s="9">
        <v>610.08221684225202</v>
      </c>
      <c r="U93" s="9">
        <v>668.78590723246498</v>
      </c>
      <c r="V93" s="9">
        <v>551.85949812644003</v>
      </c>
      <c r="W93" s="9">
        <v>627.20890702371196</v>
      </c>
      <c r="X93" s="9">
        <v>598.26409415163903</v>
      </c>
      <c r="Y93" s="9">
        <v>518.78266826755396</v>
      </c>
      <c r="Z93" s="9">
        <v>612.71704433888999</v>
      </c>
      <c r="AA93" s="9">
        <v>727.34890362349699</v>
      </c>
      <c r="AB93" s="9">
        <v>421.549970877894</v>
      </c>
      <c r="AC93" s="9">
        <v>1155.55577257665</v>
      </c>
      <c r="AD93" s="9">
        <v>1483.82321684628</v>
      </c>
      <c r="AE93" s="9">
        <v>1294.0564801947901</v>
      </c>
      <c r="AF93" s="9">
        <v>1028.11871886373</v>
      </c>
      <c r="AG93" s="9">
        <v>839.51334712728396</v>
      </c>
      <c r="AH93" s="9">
        <v>992.95768101825104</v>
      </c>
      <c r="AI93" s="9">
        <v>1054.42861046146</v>
      </c>
      <c r="AJ93" s="9">
        <v>1278.8681240747201</v>
      </c>
      <c r="AK93" s="9">
        <v>1179.0684051501501</v>
      </c>
      <c r="AL93" s="9">
        <v>1117.0467624191899</v>
      </c>
      <c r="AM93" s="9">
        <v>1340.0659479623901</v>
      </c>
      <c r="AN93" s="9">
        <v>421.549970877894</v>
      </c>
      <c r="AO93" s="9">
        <v>2639.3789894229199</v>
      </c>
      <c r="AP93" s="9">
        <v>2322.1751990585299</v>
      </c>
      <c r="AQ93" s="9">
        <v>1832.47102814554</v>
      </c>
      <c r="AR93" s="9">
        <v>2333.2967345361699</v>
      </c>
      <c r="AS93" s="9">
        <v>2296.11516756934</v>
      </c>
      <c r="AT93" s="9">
        <v>1761.6159188402801</v>
      </c>
      <c r="AU93" s="9">
        <f t="shared" si="28"/>
        <v>-489.70417091298987</v>
      </c>
      <c r="AV93" s="9">
        <f t="shared" si="29"/>
        <v>500.82570639062988</v>
      </c>
      <c r="AW93" s="9">
        <f t="shared" si="30"/>
        <v>-37.181566966829905</v>
      </c>
      <c r="AX93" s="9">
        <v>-142.819255247553</v>
      </c>
      <c r="AY93" s="9">
        <v>-60.1884850874915</v>
      </c>
      <c r="AZ93" s="9">
        <v>74.590853686088593</v>
      </c>
      <c r="BA93" s="9">
        <v>51.077865865767002</v>
      </c>
      <c r="BB93" s="9">
        <v>-23.302251526655699</v>
      </c>
      <c r="BC93" s="9">
        <v>-11.5880636842447</v>
      </c>
      <c r="BD93" s="9">
        <v>107.949308338349</v>
      </c>
      <c r="BE93" s="9">
        <v>28.893257442349402</v>
      </c>
      <c r="BF93" s="9">
        <v>58.703690390212799</v>
      </c>
      <c r="BG93" s="9">
        <v>-116.92640910602501</v>
      </c>
      <c r="BH93" s="9">
        <v>75.349408897271999</v>
      </c>
      <c r="BI93" s="9">
        <v>-28.944812872072401</v>
      </c>
      <c r="BJ93" s="9">
        <v>-79.481425884085894</v>
      </c>
      <c r="BK93" s="9">
        <v>93.934376071336601</v>
      </c>
      <c r="BL93" s="10">
        <v>114.631859284607</v>
      </c>
      <c r="BM93" s="9" t="s">
        <v>224</v>
      </c>
      <c r="BN93" s="8" t="s">
        <v>224</v>
      </c>
      <c r="BO93" s="11">
        <v>5</v>
      </c>
      <c r="BP93" s="11">
        <v>75</v>
      </c>
      <c r="BQ93" s="8" t="s">
        <v>251</v>
      </c>
      <c r="BR93" s="9">
        <v>386.89251564201999</v>
      </c>
      <c r="BS93" s="9">
        <v>166.83960558004699</v>
      </c>
      <c r="BT93" s="5">
        <v>0.43122986058075902</v>
      </c>
      <c r="BU93" s="9">
        <v>42.372071965819003</v>
      </c>
      <c r="BV93" s="5">
        <v>0.10951897556225799</v>
      </c>
      <c r="BW93" s="9">
        <v>98.024731182795705</v>
      </c>
      <c r="BX93" s="9">
        <v>477.63649727816698</v>
      </c>
      <c r="BY93" s="9">
        <v>243.43596507203199</v>
      </c>
      <c r="BZ93" s="5">
        <v>0.50966784669777798</v>
      </c>
      <c r="CA93" s="9">
        <v>123.60915815318</v>
      </c>
      <c r="CB93" s="5">
        <v>0.25879336871778502</v>
      </c>
      <c r="CC93" s="9">
        <v>101.406451612903</v>
      </c>
      <c r="CD93" s="9">
        <v>538.62220751346797</v>
      </c>
      <c r="CE93" s="9">
        <v>291.32830105922102</v>
      </c>
      <c r="CF93" s="5">
        <v>0.54087688364007303</v>
      </c>
      <c r="CG93" s="9">
        <v>158.087246713344</v>
      </c>
      <c r="CH93" s="5">
        <v>0.29350302402708001</v>
      </c>
      <c r="CI93" s="9">
        <v>111.416129032258</v>
      </c>
      <c r="CJ93" s="9">
        <v>516.78661007161304</v>
      </c>
      <c r="CK93" s="9">
        <v>292.340993183889</v>
      </c>
      <c r="CL93" s="5">
        <v>0.56568995304150504</v>
      </c>
      <c r="CM93" s="9">
        <v>135.98363601256801</v>
      </c>
      <c r="CN93" s="5">
        <v>0.26313304826865402</v>
      </c>
      <c r="CO93" s="9">
        <v>109.58064516128999</v>
      </c>
      <c r="CP93" s="9">
        <v>499.55576102752798</v>
      </c>
      <c r="CQ93" s="9">
        <v>250.78919841276701</v>
      </c>
      <c r="CR93" s="5">
        <v>0.50202443446337697</v>
      </c>
      <c r="CS93" s="9">
        <v>132.60983705475101</v>
      </c>
      <c r="CT93" s="5">
        <v>0.26545552548926299</v>
      </c>
      <c r="CU93" s="9">
        <v>116.15913978494601</v>
      </c>
      <c r="CV93" s="9">
        <v>604.80570425208202</v>
      </c>
      <c r="CW93" s="9">
        <v>325.289142465118</v>
      </c>
      <c r="CX93" s="5">
        <v>0.53784073162368395</v>
      </c>
      <c r="CY93" s="9">
        <v>186.257051817074</v>
      </c>
      <c r="CZ93" s="5">
        <v>0.30796179749561697</v>
      </c>
      <c r="DA93" s="9">
        <v>139.43225806451599</v>
      </c>
      <c r="DB93" s="9">
        <v>625.54078778295002</v>
      </c>
      <c r="DC93" s="9">
        <v>353.66958907024298</v>
      </c>
      <c r="DD93" s="5">
        <v>0.56538213970622697</v>
      </c>
      <c r="DE93" s="9">
        <v>213.45347355710601</v>
      </c>
      <c r="DF93" s="5">
        <v>0.34123030460352699</v>
      </c>
      <c r="DG93" s="9">
        <v>140.49569892473099</v>
      </c>
      <c r="DH93" s="9">
        <v>679.57586212879403</v>
      </c>
      <c r="DI93" s="9">
        <v>428.24506100633999</v>
      </c>
      <c r="DJ93" s="5">
        <v>0.63016520284409205</v>
      </c>
      <c r="DK93" s="9">
        <v>267.05240690566097</v>
      </c>
      <c r="DL93" s="5">
        <v>0.39296923535381401</v>
      </c>
      <c r="DM93" s="9">
        <v>148.095622119816</v>
      </c>
      <c r="DN93" s="9">
        <v>539.94985295343895</v>
      </c>
      <c r="DO93" s="9">
        <v>248.66520458424199</v>
      </c>
      <c r="DP93" s="5">
        <v>0.46053388703429199</v>
      </c>
      <c r="DQ93" s="9">
        <v>82.215350891913602</v>
      </c>
      <c r="DR93" s="5">
        <v>0.152264789854482</v>
      </c>
      <c r="DS93" s="9">
        <v>145.944086021505</v>
      </c>
      <c r="DT93" s="9">
        <v>587.38703803302496</v>
      </c>
      <c r="DU93" s="9">
        <v>273.01802886957398</v>
      </c>
      <c r="DV93" s="5">
        <v>0.46480090841606903</v>
      </c>
      <c r="DW93" s="9">
        <v>105.340021355068</v>
      </c>
      <c r="DX93" s="5">
        <v>0.17933664608572</v>
      </c>
      <c r="DY93" s="9">
        <v>149.71612903225801</v>
      </c>
      <c r="DZ93" s="9">
        <v>577.97865926676604</v>
      </c>
      <c r="EA93" s="9">
        <v>281.38261921740599</v>
      </c>
      <c r="EB93" s="5">
        <v>0.48683911543442199</v>
      </c>
      <c r="EC93" s="9">
        <v>82.965623064496299</v>
      </c>
      <c r="ED93" s="5">
        <v>0.14354444015242401</v>
      </c>
      <c r="EE93" s="9">
        <v>160.56774193548401</v>
      </c>
      <c r="EF93" s="9">
        <v>515.50233012278704</v>
      </c>
      <c r="EG93" s="9">
        <v>234.77643459356901</v>
      </c>
      <c r="EH93" s="5">
        <v>0.45543234409366901</v>
      </c>
      <c r="EI93" s="9">
        <v>91.396195584088701</v>
      </c>
      <c r="EJ93" s="5">
        <v>0.177295407301688</v>
      </c>
      <c r="EK93" s="9">
        <v>152.058755760369</v>
      </c>
      <c r="EL93" s="9">
        <v>612.36336643365598</v>
      </c>
      <c r="EM93" s="9">
        <v>326.32155118684102</v>
      </c>
      <c r="EN93" s="5">
        <v>0.53288875375956202</v>
      </c>
      <c r="EO93" s="9">
        <v>184.80467294200199</v>
      </c>
      <c r="EP93" s="5">
        <v>0.301789236704812</v>
      </c>
      <c r="EQ93" s="9">
        <v>155.92258064516099</v>
      </c>
      <c r="ER93" s="9">
        <v>724.72355349168697</v>
      </c>
      <c r="ES93" s="9">
        <v>449.99906446304902</v>
      </c>
      <c r="ET93" s="5">
        <v>0.620925126960442</v>
      </c>
      <c r="EU93" s="9">
        <v>288.46364108916902</v>
      </c>
      <c r="EV93" s="5">
        <v>0.39803265631338097</v>
      </c>
      <c r="EW93" s="9">
        <v>159.713978494624</v>
      </c>
      <c r="EX93" s="9">
        <v>416.697973581577</v>
      </c>
      <c r="EY93" s="9">
        <v>229.42710238229799</v>
      </c>
      <c r="EZ93" s="5">
        <v>0.55058367673435105</v>
      </c>
      <c r="FA93" s="9">
        <v>125.617945850517</v>
      </c>
      <c r="FB93" s="5">
        <v>0.30146041933156897</v>
      </c>
      <c r="FC93" s="9">
        <v>114.786021505376</v>
      </c>
      <c r="FD93" s="8">
        <v>864.52901292018703</v>
      </c>
      <c r="FE93" s="8">
        <v>410.27557065207998</v>
      </c>
      <c r="FF93" s="5">
        <v>0.47456541599021601</v>
      </c>
      <c r="FG93" s="8">
        <v>165.98123011899901</v>
      </c>
      <c r="FH93" s="5">
        <v>0.191990352710491</v>
      </c>
      <c r="FI93" s="8">
        <v>199.43118279569899</v>
      </c>
      <c r="FJ93" s="8">
        <v>1055.40881758508</v>
      </c>
      <c r="FK93" s="8">
        <v>583.66929424311104</v>
      </c>
      <c r="FL93" s="5">
        <v>0.55302673667122204</v>
      </c>
      <c r="FM93" s="8">
        <v>294.07088272591301</v>
      </c>
      <c r="FN93" s="5">
        <v>0.27863220187868698</v>
      </c>
      <c r="FO93" s="8">
        <v>220.99677419354799</v>
      </c>
      <c r="FP93" s="8">
        <v>1104.36146527961</v>
      </c>
      <c r="FQ93" s="8">
        <v>576.07834087788399</v>
      </c>
      <c r="FR93" s="5">
        <v>0.52163929925971197</v>
      </c>
      <c r="FS93" s="8">
        <v>318.86688887182498</v>
      </c>
      <c r="FT93" s="5">
        <v>0.28873416802087698</v>
      </c>
      <c r="FU93" s="8">
        <v>255.591397849462</v>
      </c>
      <c r="FV93" s="8">
        <v>1305.1166499117401</v>
      </c>
      <c r="FW93" s="8">
        <v>781.91465007658303</v>
      </c>
      <c r="FX93" s="5">
        <v>0.59911476122035401</v>
      </c>
      <c r="FY93" s="8">
        <v>480.50588046276698</v>
      </c>
      <c r="FZ93" s="5">
        <v>0.36817083016698998</v>
      </c>
      <c r="GA93" s="8">
        <v>288.59132104454699</v>
      </c>
      <c r="GB93" s="8">
        <v>1127.33689098646</v>
      </c>
      <c r="GC93" s="8">
        <v>521.683233453816</v>
      </c>
      <c r="GD93" s="5">
        <v>0.462757173676205</v>
      </c>
      <c r="GE93" s="8">
        <v>187.55537224698099</v>
      </c>
      <c r="GF93" s="5">
        <v>0.166370296001635</v>
      </c>
      <c r="GG93" s="8">
        <v>295.66021505376301</v>
      </c>
      <c r="GH93" s="8">
        <v>1093.4809893895499</v>
      </c>
      <c r="GI93" s="8">
        <v>516.15905381097502</v>
      </c>
      <c r="GJ93" s="5">
        <v>0.47203294690941699</v>
      </c>
      <c r="GK93" s="8">
        <v>174.361818648585</v>
      </c>
      <c r="GL93" s="5">
        <v>0.159455738454058</v>
      </c>
      <c r="GM93" s="8">
        <v>312.626497695853</v>
      </c>
      <c r="GN93" s="8">
        <v>1337.08691992534</v>
      </c>
      <c r="GO93" s="8">
        <v>776.32061564988999</v>
      </c>
      <c r="GP93" s="5">
        <v>0.58060594571760205</v>
      </c>
      <c r="GQ93" s="8">
        <v>473.26831403117097</v>
      </c>
      <c r="GR93" s="5">
        <v>0.35395478557040699</v>
      </c>
      <c r="GS93" s="8">
        <v>315.63655913978499</v>
      </c>
      <c r="GT93" s="8">
        <v>416.697973581577</v>
      </c>
      <c r="GU93" s="8">
        <v>229.42710238229799</v>
      </c>
      <c r="GV93" s="5">
        <v>0.55058367673435105</v>
      </c>
      <c r="GW93" s="8">
        <v>125.617945850517</v>
      </c>
      <c r="GX93" s="5">
        <v>0.30146041933156897</v>
      </c>
      <c r="GY93" s="8">
        <v>114.786021505376</v>
      </c>
      <c r="GZ93" s="4"/>
    </row>
    <row r="94" spans="1:208" s="12" customFormat="1" x14ac:dyDescent="0.25">
      <c r="A94" s="8" t="s">
        <v>220</v>
      </c>
      <c r="B94" s="8" t="s">
        <v>384</v>
      </c>
      <c r="C94" s="8" t="s">
        <v>385</v>
      </c>
      <c r="D94" s="34" t="s">
        <v>223</v>
      </c>
      <c r="E94" s="8"/>
      <c r="F94" s="9">
        <v>896.75375819377803</v>
      </c>
      <c r="G94" s="9">
        <v>1045.2694160016199</v>
      </c>
      <c r="H94" s="9">
        <v>1052.2470487471801</v>
      </c>
      <c r="I94" s="9">
        <v>1103.9976242842899</v>
      </c>
      <c r="J94" s="9">
        <v>935.27846581183701</v>
      </c>
      <c r="K94" s="9">
        <v>989.42551422062297</v>
      </c>
      <c r="L94" s="9">
        <v>1013.26689289622</v>
      </c>
      <c r="M94" s="9">
        <v>1099.2380031755499</v>
      </c>
      <c r="N94" s="9">
        <v>1099.70071185807</v>
      </c>
      <c r="O94" s="9">
        <v>1330.27476093161</v>
      </c>
      <c r="P94" s="9">
        <v>1398.4497717444799</v>
      </c>
      <c r="Q94" s="9">
        <v>1444.0634039009301</v>
      </c>
      <c r="R94" s="9">
        <v>1335.50195852825</v>
      </c>
      <c r="S94" s="9">
        <v>1391.80307219377</v>
      </c>
      <c r="T94" s="9">
        <v>1021.02154450572</v>
      </c>
      <c r="U94" s="9">
        <v>794.76286143190305</v>
      </c>
      <c r="V94" s="9">
        <v>700.40288000663304</v>
      </c>
      <c r="W94" s="9">
        <v>581.65972092489505</v>
      </c>
      <c r="X94" s="9">
        <v>468.67502317703901</v>
      </c>
      <c r="Y94" s="9">
        <v>488.22987033773501</v>
      </c>
      <c r="Z94" s="9">
        <v>474.11593446463502</v>
      </c>
      <c r="AA94" s="9">
        <v>543.70183537629396</v>
      </c>
      <c r="AB94" s="9">
        <v>371.59977972829898</v>
      </c>
      <c r="AC94" s="9">
        <v>1942.0231741954001</v>
      </c>
      <c r="AD94" s="9">
        <v>2156.24467303147</v>
      </c>
      <c r="AE94" s="9">
        <v>1924.7039800324601</v>
      </c>
      <c r="AF94" s="9">
        <v>2112.50489607177</v>
      </c>
      <c r="AG94" s="9">
        <v>2429.9754727896802</v>
      </c>
      <c r="AH94" s="9">
        <v>2842.5131756454098</v>
      </c>
      <c r="AI94" s="9">
        <v>2727.3050307220201</v>
      </c>
      <c r="AJ94" s="9">
        <v>1815.78440593762</v>
      </c>
      <c r="AK94" s="9">
        <v>1282.0626009315299</v>
      </c>
      <c r="AL94" s="9">
        <v>956.90489351477402</v>
      </c>
      <c r="AM94" s="9">
        <v>1017.8177698409301</v>
      </c>
      <c r="AN94" s="9">
        <v>371.59977972829898</v>
      </c>
      <c r="AO94" s="9">
        <v>4098.2678472268699</v>
      </c>
      <c r="AP94" s="9">
        <v>4037.2088761042301</v>
      </c>
      <c r="AQ94" s="9">
        <v>5272.4886484351</v>
      </c>
      <c r="AR94" s="9">
        <v>4543.0894366596403</v>
      </c>
      <c r="AS94" s="9">
        <v>2238.9674944463</v>
      </c>
      <c r="AT94" s="9">
        <v>1389.41754956923</v>
      </c>
      <c r="AU94" s="9">
        <f t="shared" si="28"/>
        <v>1235.2797723308699</v>
      </c>
      <c r="AV94" s="9">
        <f t="shared" si="29"/>
        <v>-729.39921177545966</v>
      </c>
      <c r="AW94" s="9">
        <f t="shared" si="30"/>
        <v>-2304.1219422133404</v>
      </c>
      <c r="AX94" s="9">
        <v>85.971110279325302</v>
      </c>
      <c r="AY94" s="9">
        <v>0.46270868252213398</v>
      </c>
      <c r="AZ94" s="9">
        <v>230.57404907354399</v>
      </c>
      <c r="BA94" s="9">
        <v>68.175010812872003</v>
      </c>
      <c r="BB94" s="9">
        <v>45.613632156445902</v>
      </c>
      <c r="BC94" s="9">
        <v>-108.561445372679</v>
      </c>
      <c r="BD94" s="9">
        <v>56.301113665514798</v>
      </c>
      <c r="BE94" s="9">
        <v>-370.78152768804398</v>
      </c>
      <c r="BF94" s="9">
        <v>-226.25868307381899</v>
      </c>
      <c r="BG94" s="9">
        <v>-94.359981425269595</v>
      </c>
      <c r="BH94" s="9">
        <v>-118.74315908173899</v>
      </c>
      <c r="BI94" s="9">
        <v>-112.984697747856</v>
      </c>
      <c r="BJ94" s="9">
        <v>19.5548471606965</v>
      </c>
      <c r="BK94" s="9">
        <v>-14.113935873100599</v>
      </c>
      <c r="BL94" s="10">
        <v>69.585900911659195</v>
      </c>
      <c r="BM94" s="9" t="s">
        <v>224</v>
      </c>
      <c r="BN94" s="8" t="s">
        <v>224</v>
      </c>
      <c r="BO94" s="11">
        <v>236</v>
      </c>
      <c r="BP94" s="11">
        <v>76</v>
      </c>
      <c r="BQ94" s="8" t="s">
        <v>251</v>
      </c>
      <c r="BR94" s="9">
        <v>1100.7828079072699</v>
      </c>
      <c r="BS94" s="9">
        <v>574.28431424279199</v>
      </c>
      <c r="BT94" s="5">
        <v>0.52170538104113395</v>
      </c>
      <c r="BU94" s="9">
        <v>322.45624750774198</v>
      </c>
      <c r="BV94" s="5">
        <v>0.29293357889625199</v>
      </c>
      <c r="BW94" s="9">
        <v>183.31026881720399</v>
      </c>
      <c r="BX94" s="9">
        <v>1330.2542920685</v>
      </c>
      <c r="BY94" s="9">
        <v>702.28959383042104</v>
      </c>
      <c r="BZ94" s="5">
        <v>0.52793634872501305</v>
      </c>
      <c r="CA94" s="9">
        <v>437.08616872982998</v>
      </c>
      <c r="CB94" s="5">
        <v>0.32857339482827402</v>
      </c>
      <c r="CC94" s="9">
        <v>215.23462365591399</v>
      </c>
      <c r="CD94" s="9">
        <v>1398.6265988983801</v>
      </c>
      <c r="CE94" s="9">
        <v>806.35559786044905</v>
      </c>
      <c r="CF94" s="5">
        <v>0.57653386436062903</v>
      </c>
      <c r="CG94" s="9">
        <v>559.88671113717999</v>
      </c>
      <c r="CH94" s="5">
        <v>0.40031178556032798</v>
      </c>
      <c r="CI94" s="9">
        <v>218.13086021505401</v>
      </c>
      <c r="CJ94" s="9">
        <v>1446.22793647817</v>
      </c>
      <c r="CK94" s="9">
        <v>871.67106971355702</v>
      </c>
      <c r="CL94" s="5">
        <v>0.60272039263481203</v>
      </c>
      <c r="CM94" s="9">
        <v>604.76866276158205</v>
      </c>
      <c r="CN94" s="5">
        <v>0.418169672641164</v>
      </c>
      <c r="CO94" s="9">
        <v>222.14389400921701</v>
      </c>
      <c r="CP94" s="9">
        <v>1336.1489776088299</v>
      </c>
      <c r="CQ94" s="9">
        <v>786.79214040650402</v>
      </c>
      <c r="CR94" s="5">
        <v>0.58885060991817195</v>
      </c>
      <c r="CS94" s="9">
        <v>576.06852350705196</v>
      </c>
      <c r="CT94" s="5">
        <v>0.43114093799478997</v>
      </c>
      <c r="CU94" s="9">
        <v>181.49881720430099</v>
      </c>
      <c r="CV94" s="9">
        <v>1393.04415090103</v>
      </c>
      <c r="CW94" s="9">
        <v>971.96984864311105</v>
      </c>
      <c r="CX94" s="5">
        <v>0.69773082785239604</v>
      </c>
      <c r="CY94" s="9">
        <v>813.71451978280299</v>
      </c>
      <c r="CZ94" s="5">
        <v>0.58412687010421704</v>
      </c>
      <c r="DA94" s="9">
        <v>141.86562365591399</v>
      </c>
      <c r="DB94" s="9">
        <v>1021.92682694454</v>
      </c>
      <c r="DC94" s="9">
        <v>592.98048232423196</v>
      </c>
      <c r="DD94" s="5">
        <v>0.58025728133313104</v>
      </c>
      <c r="DE94" s="9">
        <v>440.23336672088197</v>
      </c>
      <c r="DF94" s="5">
        <v>0.43078756239048499</v>
      </c>
      <c r="DG94" s="9">
        <v>142.03473118279601</v>
      </c>
      <c r="DH94" s="9">
        <v>795.89241267183195</v>
      </c>
      <c r="DI94" s="9">
        <v>389.46121164673298</v>
      </c>
      <c r="DJ94" s="5">
        <v>0.48933901799528501</v>
      </c>
      <c r="DK94" s="9">
        <v>245.980702433933</v>
      </c>
      <c r="DL94" s="5">
        <v>0.309062755866925</v>
      </c>
      <c r="DM94" s="9">
        <v>139.18211981566799</v>
      </c>
      <c r="DN94" s="9">
        <v>701.33251474336498</v>
      </c>
      <c r="DO94" s="9">
        <v>340.01249603800801</v>
      </c>
      <c r="DP94" s="5">
        <v>0.48480925793441498</v>
      </c>
      <c r="DQ94" s="9">
        <v>207.25926306067799</v>
      </c>
      <c r="DR94" s="5">
        <v>0.29552210784996802</v>
      </c>
      <c r="DS94" s="9">
        <v>120.206021505376</v>
      </c>
      <c r="DT94" s="9">
        <v>582.03058590985597</v>
      </c>
      <c r="DU94" s="9">
        <v>255.59848334810599</v>
      </c>
      <c r="DV94" s="5">
        <v>0.439149573125171</v>
      </c>
      <c r="DW94" s="9">
        <v>147.93431102071099</v>
      </c>
      <c r="DX94" s="5">
        <v>0.254169307596531</v>
      </c>
      <c r="DY94" s="9">
        <v>105.08397849462401</v>
      </c>
      <c r="DZ94" s="9">
        <v>468.66687010491103</v>
      </c>
      <c r="EA94" s="9">
        <v>171.55394156673799</v>
      </c>
      <c r="EB94" s="5">
        <v>0.36604665810565201</v>
      </c>
      <c r="EC94" s="9">
        <v>78.7599432218978</v>
      </c>
      <c r="ED94" s="5">
        <v>0.16805101500830899</v>
      </c>
      <c r="EE94" s="9">
        <v>90.191290322580599</v>
      </c>
      <c r="EF94" s="9">
        <v>488.22893109954202</v>
      </c>
      <c r="EG94" s="9">
        <v>243.48765014825599</v>
      </c>
      <c r="EH94" s="5">
        <v>0.49871614449372498</v>
      </c>
      <c r="EI94" s="9">
        <v>147.693388027553</v>
      </c>
      <c r="EJ94" s="5">
        <v>0.30250847219342902</v>
      </c>
      <c r="EK94" s="9">
        <v>86.292626728110605</v>
      </c>
      <c r="EL94" s="9">
        <v>474.11840510879</v>
      </c>
      <c r="EM94" s="9">
        <v>254.82228932693201</v>
      </c>
      <c r="EN94" s="5">
        <v>0.537465507732106</v>
      </c>
      <c r="EO94" s="9">
        <v>176.204112746758</v>
      </c>
      <c r="EP94" s="5">
        <v>0.37164579743814502</v>
      </c>
      <c r="EQ94" s="9">
        <v>67.827688172042997</v>
      </c>
      <c r="ER94" s="9">
        <v>543.64099041086899</v>
      </c>
      <c r="ES94" s="9">
        <v>238.20349755435899</v>
      </c>
      <c r="ET94" s="5">
        <v>0.43816323963049802</v>
      </c>
      <c r="EU94" s="9">
        <v>165.717183847954</v>
      </c>
      <c r="EV94" s="5">
        <v>0.30482834585874302</v>
      </c>
      <c r="EW94" s="9">
        <v>73.823333333333295</v>
      </c>
      <c r="EX94" s="9">
        <v>371.50828141423898</v>
      </c>
      <c r="EY94" s="9">
        <v>160.517638463151</v>
      </c>
      <c r="EZ94" s="5">
        <v>0.43207014888631901</v>
      </c>
      <c r="FA94" s="9">
        <v>111.119995511471</v>
      </c>
      <c r="FB94" s="5">
        <v>0.29910502960651397</v>
      </c>
      <c r="FC94" s="9">
        <v>50.519086021505402</v>
      </c>
      <c r="FD94" s="8">
        <v>2431.0370999757702</v>
      </c>
      <c r="FE94" s="8">
        <v>1276.5739080732101</v>
      </c>
      <c r="FF94" s="5">
        <v>0.52511494295415595</v>
      </c>
      <c r="FG94" s="8">
        <v>759.54241623757196</v>
      </c>
      <c r="FH94" s="5">
        <v>0.31243555116667798</v>
      </c>
      <c r="FI94" s="8">
        <v>398.54489247311801</v>
      </c>
      <c r="FJ94" s="8">
        <v>2844.8545353765498</v>
      </c>
      <c r="FK94" s="8">
        <v>1678.0266675740099</v>
      </c>
      <c r="FL94" s="5">
        <v>0.58984621066113596</v>
      </c>
      <c r="FM94" s="8">
        <v>1164.65537389876</v>
      </c>
      <c r="FN94" s="5">
        <v>0.409390132049267</v>
      </c>
      <c r="FO94" s="8">
        <v>440.27475422427</v>
      </c>
      <c r="FP94" s="8">
        <v>2729.1931285098599</v>
      </c>
      <c r="FQ94" s="8">
        <v>1758.7619890496101</v>
      </c>
      <c r="FR94" s="5">
        <v>0.64442562553640104</v>
      </c>
      <c r="FS94" s="8">
        <v>1389.78304328986</v>
      </c>
      <c r="FT94" s="5">
        <v>0.509228544060082</v>
      </c>
      <c r="FU94" s="8">
        <v>323.36444086021498</v>
      </c>
      <c r="FV94" s="8">
        <v>1817.8192396163699</v>
      </c>
      <c r="FW94" s="8">
        <v>982.44169397096505</v>
      </c>
      <c r="FX94" s="5">
        <v>0.540450707397231</v>
      </c>
      <c r="FY94" s="8">
        <v>686.21406915481498</v>
      </c>
      <c r="FZ94" s="5">
        <v>0.37749301701726501</v>
      </c>
      <c r="GA94" s="8">
        <v>281.216850998464</v>
      </c>
      <c r="GB94" s="8">
        <v>1283.36310065322</v>
      </c>
      <c r="GC94" s="8">
        <v>595.61097938611397</v>
      </c>
      <c r="GD94" s="5">
        <v>0.46410168648526101</v>
      </c>
      <c r="GE94" s="8">
        <v>355.19357408139001</v>
      </c>
      <c r="GF94" s="5">
        <v>0.27676779385397599</v>
      </c>
      <c r="GG94" s="8">
        <v>225.29</v>
      </c>
      <c r="GH94" s="8">
        <v>956.89580120445305</v>
      </c>
      <c r="GI94" s="8">
        <v>415.04159171499401</v>
      </c>
      <c r="GJ94" s="5">
        <v>0.43373749910134202</v>
      </c>
      <c r="GK94" s="8">
        <v>226.453331249451</v>
      </c>
      <c r="GL94" s="5">
        <v>0.23665411737036801</v>
      </c>
      <c r="GM94" s="8">
        <v>176.48391705069099</v>
      </c>
      <c r="GN94" s="8">
        <v>1017.75939551966</v>
      </c>
      <c r="GO94" s="8">
        <v>493.02578688129103</v>
      </c>
      <c r="GP94" s="5">
        <v>0.48442273198525099</v>
      </c>
      <c r="GQ94" s="8">
        <v>341.92129659471101</v>
      </c>
      <c r="GR94" s="5">
        <v>0.33595493993954201</v>
      </c>
      <c r="GS94" s="8">
        <v>141.65102150537601</v>
      </c>
      <c r="GT94" s="8">
        <v>371.50828141423898</v>
      </c>
      <c r="GU94" s="8">
        <v>160.517638463151</v>
      </c>
      <c r="GV94" s="5">
        <v>0.43207014888631901</v>
      </c>
      <c r="GW94" s="8">
        <v>111.119995511471</v>
      </c>
      <c r="GX94" s="5">
        <v>0.29910502960651397</v>
      </c>
      <c r="GY94" s="8">
        <v>50.519086021505402</v>
      </c>
      <c r="GZ94" s="4"/>
    </row>
    <row r="95" spans="1:208" s="12" customFormat="1" x14ac:dyDescent="0.25">
      <c r="A95" s="8" t="s">
        <v>220</v>
      </c>
      <c r="B95" s="8" t="s">
        <v>386</v>
      </c>
      <c r="C95" s="8" t="s">
        <v>387</v>
      </c>
      <c r="D95" s="34" t="s">
        <v>236</v>
      </c>
      <c r="E95" s="8"/>
      <c r="F95" s="9">
        <v>50.492683012817899</v>
      </c>
      <c r="G95" s="9">
        <v>3.75417897492422</v>
      </c>
      <c r="H95" s="9">
        <v>39.489875946768699</v>
      </c>
      <c r="I95" s="9">
        <v>20.1897622721321</v>
      </c>
      <c r="J95" s="9">
        <v>303.04937704502601</v>
      </c>
      <c r="K95" s="9">
        <v>439.70648987549299</v>
      </c>
      <c r="L95" s="9">
        <v>585.371069204989</v>
      </c>
      <c r="M95" s="9">
        <v>594.08165478272804</v>
      </c>
      <c r="N95" s="9">
        <v>488.89152729462</v>
      </c>
      <c r="O95" s="9">
        <v>410.85534317531102</v>
      </c>
      <c r="P95" s="9">
        <v>622.281128629504</v>
      </c>
      <c r="Q95" s="9">
        <v>535.79220377707497</v>
      </c>
      <c r="R95" s="9">
        <v>772.42748319914995</v>
      </c>
      <c r="S95" s="9">
        <v>667.73481625705597</v>
      </c>
      <c r="T95" s="9">
        <v>672.74887857713304</v>
      </c>
      <c r="U95" s="9">
        <v>615.17145526429204</v>
      </c>
      <c r="V95" s="9">
        <v>607.74248439433995</v>
      </c>
      <c r="W95" s="9">
        <v>533.82361797506405</v>
      </c>
      <c r="X95" s="9">
        <v>652.62566496585202</v>
      </c>
      <c r="Y95" s="9">
        <v>444.16975533655</v>
      </c>
      <c r="Z95" s="9">
        <v>567.63185982692596</v>
      </c>
      <c r="AA95" s="9">
        <v>585.53324685138</v>
      </c>
      <c r="AB95" s="9">
        <v>409.77765219864199</v>
      </c>
      <c r="AC95" s="9">
        <v>54.246861987742101</v>
      </c>
      <c r="AD95" s="9">
        <v>59.679638218900799</v>
      </c>
      <c r="AE95" s="9">
        <v>742.75586692052002</v>
      </c>
      <c r="AF95" s="9">
        <v>1179.45272398772</v>
      </c>
      <c r="AG95" s="9">
        <v>899.74687046993097</v>
      </c>
      <c r="AH95" s="9">
        <v>1158.07333240658</v>
      </c>
      <c r="AI95" s="9">
        <v>1440.1622994562099</v>
      </c>
      <c r="AJ95" s="9">
        <v>1287.92033384142</v>
      </c>
      <c r="AK95" s="9">
        <v>1141.5661023693999</v>
      </c>
      <c r="AL95" s="9">
        <v>1096.7954203024001</v>
      </c>
      <c r="AM95" s="9">
        <v>1153.1651066783099</v>
      </c>
      <c r="AN95" s="9">
        <v>409.77765219864199</v>
      </c>
      <c r="AO95" s="9">
        <v>113.926500206643</v>
      </c>
      <c r="AP95" s="9">
        <v>1922.20859090824</v>
      </c>
      <c r="AQ95" s="9">
        <v>2057.8202028765099</v>
      </c>
      <c r="AR95" s="9">
        <v>2728.0826332976299</v>
      </c>
      <c r="AS95" s="9">
        <v>2238.3615226718098</v>
      </c>
      <c r="AT95" s="9">
        <v>1562.9427588769499</v>
      </c>
      <c r="AU95" s="9">
        <f t="shared" si="28"/>
        <v>135.61161196826993</v>
      </c>
      <c r="AV95" s="9">
        <f t="shared" si="29"/>
        <v>670.26243042111992</v>
      </c>
      <c r="AW95" s="9">
        <f t="shared" si="30"/>
        <v>-489.72111062582007</v>
      </c>
      <c r="AX95" s="9">
        <v>8.7105855777391508</v>
      </c>
      <c r="AY95" s="9">
        <v>-105.190127488108</v>
      </c>
      <c r="AZ95" s="9">
        <v>-78.036184119309198</v>
      </c>
      <c r="BA95" s="9">
        <v>211.425785454193</v>
      </c>
      <c r="BB95" s="9">
        <v>-86.488924852428497</v>
      </c>
      <c r="BC95" s="9">
        <v>236.635279422075</v>
      </c>
      <c r="BD95" s="9">
        <v>-104.69266694209399</v>
      </c>
      <c r="BE95" s="9">
        <v>5.0140623200766203</v>
      </c>
      <c r="BF95" s="9">
        <v>-57.577423312841098</v>
      </c>
      <c r="BG95" s="9">
        <v>-7.4289708699516304</v>
      </c>
      <c r="BH95" s="9">
        <v>-73.918866419276</v>
      </c>
      <c r="BI95" s="9">
        <v>118.802046990788</v>
      </c>
      <c r="BJ95" s="9">
        <v>-208.455909629302</v>
      </c>
      <c r="BK95" s="9">
        <v>123.46210449037601</v>
      </c>
      <c r="BL95" s="10">
        <v>17.901387024454301</v>
      </c>
      <c r="BM95" s="9" t="s">
        <v>294</v>
      </c>
      <c r="BN95" s="8" t="s">
        <v>294</v>
      </c>
      <c r="BO95" s="11">
        <v>115</v>
      </c>
      <c r="BP95" s="11">
        <v>77</v>
      </c>
      <c r="BQ95" s="8" t="s">
        <v>251</v>
      </c>
      <c r="BR95" s="9">
        <v>488.89152729462</v>
      </c>
      <c r="BS95" s="9">
        <v>200.009095222018</v>
      </c>
      <c r="BT95" s="5">
        <v>0.40910730510878102</v>
      </c>
      <c r="BU95" s="9">
        <v>72.514369787462499</v>
      </c>
      <c r="BV95" s="5">
        <v>0.14832404682636899</v>
      </c>
      <c r="BW95" s="9">
        <v>101.359139784946</v>
      </c>
      <c r="BX95" s="9">
        <v>410.85534317531102</v>
      </c>
      <c r="BY95" s="9">
        <v>90.647018677263304</v>
      </c>
      <c r="BZ95" s="5">
        <v>0.22063001049638201</v>
      </c>
      <c r="CA95" s="9">
        <v>-26.7852602123026</v>
      </c>
      <c r="CB95" s="5">
        <v>-6.5193895265646895E-2</v>
      </c>
      <c r="CC95" s="9">
        <v>98.995698924731201</v>
      </c>
      <c r="CD95" s="9">
        <v>622.281128629504</v>
      </c>
      <c r="CE95" s="9">
        <v>273.94994285538598</v>
      </c>
      <c r="CF95" s="5">
        <v>0.44023501638034002</v>
      </c>
      <c r="CG95" s="9">
        <v>161.58524867010999</v>
      </c>
      <c r="CH95" s="5">
        <v>0.25966599537733198</v>
      </c>
      <c r="CI95" s="9">
        <v>97.838709677419402</v>
      </c>
      <c r="CJ95" s="9">
        <v>535.79220377707497</v>
      </c>
      <c r="CK95" s="9">
        <v>192.797493139533</v>
      </c>
      <c r="CL95" s="5">
        <v>0.35983631672951499</v>
      </c>
      <c r="CM95" s="9">
        <v>70.449423837912505</v>
      </c>
      <c r="CN95" s="5">
        <v>0.13148646684531501</v>
      </c>
      <c r="CO95" s="9">
        <v>100.38064516129</v>
      </c>
      <c r="CP95" s="9">
        <v>772.42748319914995</v>
      </c>
      <c r="CQ95" s="9">
        <v>414.36709701762902</v>
      </c>
      <c r="CR95" s="5">
        <v>0.53644789450195596</v>
      </c>
      <c r="CS95" s="9">
        <v>300.06008095896698</v>
      </c>
      <c r="CT95" s="5">
        <v>0.38846375547930201</v>
      </c>
      <c r="CU95" s="9">
        <v>103.008602150538</v>
      </c>
      <c r="CV95" s="9">
        <v>667.73481625705597</v>
      </c>
      <c r="CW95" s="9">
        <v>304.04036151339102</v>
      </c>
      <c r="CX95" s="5">
        <v>0.45533099983863301</v>
      </c>
      <c r="CY95" s="9">
        <v>202.57037153402501</v>
      </c>
      <c r="CZ95" s="5">
        <v>0.30336949130422702</v>
      </c>
      <c r="DA95" s="9">
        <v>97.1666666666667</v>
      </c>
      <c r="DB95" s="9">
        <v>672.74887857713304</v>
      </c>
      <c r="DC95" s="9">
        <v>328.56936839926198</v>
      </c>
      <c r="DD95" s="5">
        <v>0.48839824020842298</v>
      </c>
      <c r="DE95" s="9">
        <v>241.05576367244799</v>
      </c>
      <c r="DF95" s="5">
        <v>0.35831462726817498</v>
      </c>
      <c r="DG95" s="9">
        <v>85.377419354838693</v>
      </c>
      <c r="DH95" s="9">
        <v>615.17145526429204</v>
      </c>
      <c r="DI95" s="9">
        <v>353.02951609852897</v>
      </c>
      <c r="DJ95" s="5">
        <v>0.57387174433647803</v>
      </c>
      <c r="DK95" s="9">
        <v>257.15550806222802</v>
      </c>
      <c r="DL95" s="5">
        <v>0.41802249740561898</v>
      </c>
      <c r="DM95" s="9">
        <v>90.121889400921702</v>
      </c>
      <c r="DN95" s="9">
        <v>607.74248439433995</v>
      </c>
      <c r="DO95" s="9">
        <v>345.67972728859303</v>
      </c>
      <c r="DP95" s="5">
        <v>0.56879309274073198</v>
      </c>
      <c r="DQ95" s="9">
        <v>236.024908768362</v>
      </c>
      <c r="DR95" s="5">
        <v>0.38836335261896099</v>
      </c>
      <c r="DS95" s="9">
        <v>99.921000000000006</v>
      </c>
      <c r="DT95" s="9">
        <v>533.82361797506405</v>
      </c>
      <c r="DU95" s="9">
        <v>262.49732196757498</v>
      </c>
      <c r="DV95" s="5">
        <v>0.49173043891032298</v>
      </c>
      <c r="DW95" s="9">
        <v>170.15556828426901</v>
      </c>
      <c r="DX95" s="5">
        <v>0.31874867007517299</v>
      </c>
      <c r="DY95" s="9">
        <v>94.514516129032302</v>
      </c>
      <c r="DZ95" s="9">
        <v>652.62566496585202</v>
      </c>
      <c r="EA95" s="9">
        <v>359.73322434384602</v>
      </c>
      <c r="EB95" s="5">
        <v>0.55120912899229701</v>
      </c>
      <c r="EC95" s="9">
        <v>271.44706353465699</v>
      </c>
      <c r="ED95" s="5">
        <v>0.41593072124869701</v>
      </c>
      <c r="EE95" s="9">
        <v>94.511827956989293</v>
      </c>
      <c r="EF95" s="9">
        <v>444.16850388596498</v>
      </c>
      <c r="EG95" s="9">
        <v>137.110510915878</v>
      </c>
      <c r="EH95" s="5">
        <v>0.30869030495480598</v>
      </c>
      <c r="EI95" s="9">
        <v>48.5679948197565</v>
      </c>
      <c r="EJ95" s="5">
        <v>0.109345877510094</v>
      </c>
      <c r="EK95" s="9">
        <v>91.591013824884797</v>
      </c>
      <c r="EL95" s="9">
        <v>567.63185982692596</v>
      </c>
      <c r="EM95" s="9">
        <v>256.87622505390698</v>
      </c>
      <c r="EN95" s="5">
        <v>0.45254018182177203</v>
      </c>
      <c r="EO95" s="9">
        <v>155.739872279108</v>
      </c>
      <c r="EP95" s="5">
        <v>0.27436774307663803</v>
      </c>
      <c r="EQ95" s="9">
        <v>98.740430107526905</v>
      </c>
      <c r="ER95" s="9">
        <v>585.53287221512403</v>
      </c>
      <c r="ES95" s="9">
        <v>271.59603356321099</v>
      </c>
      <c r="ET95" s="5">
        <v>0.46384421174466001</v>
      </c>
      <c r="EU95" s="9">
        <v>164.83536169683299</v>
      </c>
      <c r="EV95" s="5">
        <v>0.28151342054160999</v>
      </c>
      <c r="EW95" s="9">
        <v>112.651182795699</v>
      </c>
      <c r="EX95" s="9">
        <v>409.77761853754703</v>
      </c>
      <c r="EY95" s="9">
        <v>211.333288632886</v>
      </c>
      <c r="EZ95" s="5">
        <v>0.515726772455539</v>
      </c>
      <c r="FA95" s="9">
        <v>145.873716843914</v>
      </c>
      <c r="FB95" s="5">
        <v>0.35598263605641001</v>
      </c>
      <c r="FC95" s="9">
        <v>74.453548387096802</v>
      </c>
      <c r="FD95" s="8">
        <v>899.74687046993097</v>
      </c>
      <c r="FE95" s="8">
        <v>290.65611389928102</v>
      </c>
      <c r="FF95" s="5">
        <v>0.32304209488105701</v>
      </c>
      <c r="FG95" s="8">
        <v>45.729109575159903</v>
      </c>
      <c r="FH95" s="5">
        <v>5.0824416373102699E-2</v>
      </c>
      <c r="FI95" s="8">
        <v>200.35483870967701</v>
      </c>
      <c r="FJ95" s="8">
        <v>1158.07333240658</v>
      </c>
      <c r="FK95" s="8">
        <v>466.74743599491899</v>
      </c>
      <c r="FL95" s="5">
        <v>0.403037893140131</v>
      </c>
      <c r="FM95" s="8">
        <v>232.034672508022</v>
      </c>
      <c r="FN95" s="5">
        <v>0.20036267653779199</v>
      </c>
      <c r="FO95" s="8">
        <v>198.21935483870999</v>
      </c>
      <c r="FP95" s="8">
        <v>1440.1622994562099</v>
      </c>
      <c r="FQ95" s="8">
        <v>718.40745853101998</v>
      </c>
      <c r="FR95" s="5">
        <v>0.498837845430536</v>
      </c>
      <c r="FS95" s="8">
        <v>502.63045249299103</v>
      </c>
      <c r="FT95" s="5">
        <v>0.34900958918503899</v>
      </c>
      <c r="FU95" s="8">
        <v>200.175268817204</v>
      </c>
      <c r="FV95" s="8">
        <v>1287.92033384142</v>
      </c>
      <c r="FW95" s="8">
        <v>681.598884497791</v>
      </c>
      <c r="FX95" s="5">
        <v>0.52922441442073898</v>
      </c>
      <c r="FY95" s="8">
        <v>498.21127173467602</v>
      </c>
      <c r="FZ95" s="5">
        <v>0.38683392026949598</v>
      </c>
      <c r="GA95" s="8">
        <v>175.49930875576001</v>
      </c>
      <c r="GB95" s="8">
        <v>1141.5661023693999</v>
      </c>
      <c r="GC95" s="8">
        <v>608.17704925616704</v>
      </c>
      <c r="GD95" s="5">
        <v>0.53275675231933695</v>
      </c>
      <c r="GE95" s="8">
        <v>406.18047705263098</v>
      </c>
      <c r="GF95" s="5">
        <v>0.35580986174131701</v>
      </c>
      <c r="GG95" s="8">
        <v>194.43551612903201</v>
      </c>
      <c r="GH95" s="8">
        <v>1096.7941688518199</v>
      </c>
      <c r="GI95" s="8">
        <v>496.84373525972399</v>
      </c>
      <c r="GJ95" s="5">
        <v>0.452996331827554</v>
      </c>
      <c r="GK95" s="8">
        <v>320.01505835441401</v>
      </c>
      <c r="GL95" s="5">
        <v>0.291773121559739</v>
      </c>
      <c r="GM95" s="8">
        <v>186.10284178187399</v>
      </c>
      <c r="GN95" s="8">
        <v>1153.16473204205</v>
      </c>
      <c r="GO95" s="8">
        <v>528.47225861711797</v>
      </c>
      <c r="GP95" s="5">
        <v>0.45827993514967102</v>
      </c>
      <c r="GQ95" s="8">
        <v>320.57523397594099</v>
      </c>
      <c r="GR95" s="5">
        <v>0.27799604433640601</v>
      </c>
      <c r="GS95" s="8">
        <v>211.39161290322599</v>
      </c>
      <c r="GT95" s="8">
        <v>409.77761853754703</v>
      </c>
      <c r="GU95" s="8">
        <v>211.333288632886</v>
      </c>
      <c r="GV95" s="5">
        <v>0.515726772455539</v>
      </c>
      <c r="GW95" s="8">
        <v>145.873716843914</v>
      </c>
      <c r="GX95" s="5">
        <v>0.35598263605641001</v>
      </c>
      <c r="GY95" s="8">
        <v>74.453548387096802</v>
      </c>
      <c r="GZ95" s="4"/>
    </row>
    <row r="96" spans="1:208" s="12" customFormat="1" x14ac:dyDescent="0.25">
      <c r="A96" s="8" t="s">
        <v>220</v>
      </c>
      <c r="B96" s="8" t="s">
        <v>388</v>
      </c>
      <c r="C96" s="8" t="s">
        <v>389</v>
      </c>
      <c r="D96" s="34" t="s">
        <v>254</v>
      </c>
      <c r="E96" s="8"/>
      <c r="F96" s="9">
        <v>608.85763004900502</v>
      </c>
      <c r="G96" s="9">
        <v>635.62252037732105</v>
      </c>
      <c r="H96" s="9">
        <v>662.16933018323198</v>
      </c>
      <c r="I96" s="9">
        <v>784.40786305266897</v>
      </c>
      <c r="J96" s="9">
        <v>801.16735753692205</v>
      </c>
      <c r="K96" s="9">
        <v>802.51324689583896</v>
      </c>
      <c r="L96" s="9">
        <v>834.80828587683698</v>
      </c>
      <c r="M96" s="9">
        <v>760.66717176407099</v>
      </c>
      <c r="N96" s="9">
        <v>741.83975598822599</v>
      </c>
      <c r="O96" s="9">
        <v>766.03240401291998</v>
      </c>
      <c r="P96" s="9">
        <v>874.84478702127103</v>
      </c>
      <c r="Q96" s="9">
        <v>592.22253129500803</v>
      </c>
      <c r="R96" s="9">
        <v>446.71308848023199</v>
      </c>
      <c r="S96" s="9">
        <v>492.75679035502998</v>
      </c>
      <c r="T96" s="9">
        <v>722.10384003506499</v>
      </c>
      <c r="U96" s="9">
        <v>622.95928035445002</v>
      </c>
      <c r="V96" s="9">
        <v>685.35132139392897</v>
      </c>
      <c r="W96" s="9">
        <v>430.35301579932201</v>
      </c>
      <c r="X96" s="9">
        <v>601.348199717998</v>
      </c>
      <c r="Y96" s="9">
        <v>490.74804642025799</v>
      </c>
      <c r="Z96" s="9">
        <v>378.009308547393</v>
      </c>
      <c r="AA96" s="9">
        <v>392.82170804813899</v>
      </c>
      <c r="AB96" s="9">
        <v>279.999280278735</v>
      </c>
      <c r="AC96" s="9">
        <v>1244.4801504263301</v>
      </c>
      <c r="AD96" s="9">
        <v>1446.5771932359</v>
      </c>
      <c r="AE96" s="9">
        <v>1603.68060443276</v>
      </c>
      <c r="AF96" s="9">
        <v>1595.47545764091</v>
      </c>
      <c r="AG96" s="9">
        <v>1507.87216000115</v>
      </c>
      <c r="AH96" s="9">
        <v>1467.0673183162801</v>
      </c>
      <c r="AI96" s="9">
        <v>939.46987883526197</v>
      </c>
      <c r="AJ96" s="9">
        <v>1345.06312038952</v>
      </c>
      <c r="AK96" s="9">
        <v>1115.70433719325</v>
      </c>
      <c r="AL96" s="9">
        <v>1092.0962461382601</v>
      </c>
      <c r="AM96" s="9">
        <v>770.83101659553199</v>
      </c>
      <c r="AN96" s="9">
        <v>279.999280278735</v>
      </c>
      <c r="AO96" s="9">
        <v>2691.0573436622299</v>
      </c>
      <c r="AP96" s="9">
        <v>3199.15606207367</v>
      </c>
      <c r="AQ96" s="9">
        <v>2974.9394783174298</v>
      </c>
      <c r="AR96" s="9">
        <v>2284.5329992247798</v>
      </c>
      <c r="AS96" s="9">
        <v>2207.8005833315101</v>
      </c>
      <c r="AT96" s="9">
        <v>1050.8302968742701</v>
      </c>
      <c r="AU96" s="9">
        <f t="shared" si="28"/>
        <v>-224.2165837562402</v>
      </c>
      <c r="AV96" s="9">
        <f t="shared" si="29"/>
        <v>-690.40647909264999</v>
      </c>
      <c r="AW96" s="9">
        <f t="shared" si="30"/>
        <v>-76.732415893269717</v>
      </c>
      <c r="AX96" s="9">
        <v>-74.141114112766303</v>
      </c>
      <c r="AY96" s="9">
        <v>-18.827415775845299</v>
      </c>
      <c r="AZ96" s="9">
        <v>24.192648024694702</v>
      </c>
      <c r="BA96" s="9">
        <v>108.81238300835101</v>
      </c>
      <c r="BB96" s="9">
        <v>-282.62225572626301</v>
      </c>
      <c r="BC96" s="9">
        <v>-145.50944281477601</v>
      </c>
      <c r="BD96" s="9">
        <v>46.0437018747986</v>
      </c>
      <c r="BE96" s="9">
        <v>229.34704968003501</v>
      </c>
      <c r="BF96" s="9">
        <v>-99.144559680615004</v>
      </c>
      <c r="BG96" s="9">
        <v>62.392041039479103</v>
      </c>
      <c r="BH96" s="9">
        <v>-254.99830559460699</v>
      </c>
      <c r="BI96" s="9">
        <v>170.995183918675</v>
      </c>
      <c r="BJ96" s="9">
        <v>-110.60015329773999</v>
      </c>
      <c r="BK96" s="9">
        <v>-112.738737872865</v>
      </c>
      <c r="BL96" s="10">
        <v>14.8123995007468</v>
      </c>
      <c r="BM96" s="9" t="s">
        <v>224</v>
      </c>
      <c r="BN96" s="8" t="s">
        <v>224</v>
      </c>
      <c r="BO96" s="11">
        <v>89</v>
      </c>
      <c r="BP96" s="11">
        <v>78</v>
      </c>
      <c r="BQ96" s="8" t="s">
        <v>251</v>
      </c>
      <c r="BR96" s="9">
        <v>741.83975598822599</v>
      </c>
      <c r="BS96" s="9">
        <v>412.63566098806598</v>
      </c>
      <c r="BT96" s="5">
        <v>0.55623287597788795</v>
      </c>
      <c r="BU96" s="9">
        <v>272.69197210041</v>
      </c>
      <c r="BV96" s="5">
        <v>0.36758878167313902</v>
      </c>
      <c r="BW96" s="9">
        <v>108.589247311828</v>
      </c>
      <c r="BX96" s="9">
        <v>766.03240401291998</v>
      </c>
      <c r="BY96" s="9">
        <v>430.16015633776601</v>
      </c>
      <c r="BZ96" s="5">
        <v>0.56154302883838703</v>
      </c>
      <c r="CA96" s="9">
        <v>280.345163052342</v>
      </c>
      <c r="CB96" s="5">
        <v>0.36597037094479501</v>
      </c>
      <c r="CC96" s="9">
        <v>117.145161290323</v>
      </c>
      <c r="CD96" s="9">
        <v>874.84478702127103</v>
      </c>
      <c r="CE96" s="9">
        <v>507.42806662991899</v>
      </c>
      <c r="CF96" s="5">
        <v>0.58002067813382496</v>
      </c>
      <c r="CG96" s="9">
        <v>375.387228923083</v>
      </c>
      <c r="CH96" s="5">
        <v>0.42909009059907199</v>
      </c>
      <c r="CI96" s="9">
        <v>110.48387096774201</v>
      </c>
      <c r="CJ96" s="9">
        <v>592.22253129500803</v>
      </c>
      <c r="CK96" s="9">
        <v>261.40992766140897</v>
      </c>
      <c r="CL96" s="5">
        <v>0.44140490077232603</v>
      </c>
      <c r="CM96" s="9">
        <v>132.637446745136</v>
      </c>
      <c r="CN96" s="5">
        <v>0.22396555304151999</v>
      </c>
      <c r="CO96" s="9">
        <v>101.973502304147</v>
      </c>
      <c r="CP96" s="9">
        <v>446.71308848023199</v>
      </c>
      <c r="CQ96" s="9">
        <v>172.55720501397801</v>
      </c>
      <c r="CR96" s="5">
        <v>0.386281954712894</v>
      </c>
      <c r="CS96" s="9">
        <v>69.601682100220103</v>
      </c>
      <c r="CT96" s="5">
        <v>0.155808468332578</v>
      </c>
      <c r="CU96" s="9">
        <v>92.114849462365598</v>
      </c>
      <c r="CV96" s="9">
        <v>492.75679035502998</v>
      </c>
      <c r="CW96" s="9">
        <v>247.12815243694101</v>
      </c>
      <c r="CX96" s="5">
        <v>0.50152155642317198</v>
      </c>
      <c r="CY96" s="9">
        <v>157.96674277925601</v>
      </c>
      <c r="CZ96" s="5">
        <v>0.32057750572131299</v>
      </c>
      <c r="DA96" s="9">
        <v>79.509677419354801</v>
      </c>
      <c r="DB96" s="9">
        <v>722.10384003506499</v>
      </c>
      <c r="DC96" s="9">
        <v>463.58862570959798</v>
      </c>
      <c r="DD96" s="5">
        <v>0.641997175485296</v>
      </c>
      <c r="DE96" s="9">
        <v>346.18721911229102</v>
      </c>
      <c r="DF96" s="5">
        <v>0.479414732229482</v>
      </c>
      <c r="DG96" s="9">
        <v>101.202150537634</v>
      </c>
      <c r="DH96" s="9">
        <v>622.95928035445002</v>
      </c>
      <c r="DI96" s="9">
        <v>361.42375784884598</v>
      </c>
      <c r="DJ96" s="5">
        <v>0.58017236318111098</v>
      </c>
      <c r="DK96" s="9">
        <v>223.95679721619999</v>
      </c>
      <c r="DL96" s="5">
        <v>0.35950471287428798</v>
      </c>
      <c r="DM96" s="9">
        <v>116.453179723502</v>
      </c>
      <c r="DN96" s="9">
        <v>685.45874132839697</v>
      </c>
      <c r="DO96" s="9">
        <v>502.32017368409402</v>
      </c>
      <c r="DP96" s="5">
        <v>0.73282335375957797</v>
      </c>
      <c r="DQ96" s="9">
        <v>392.35676120467798</v>
      </c>
      <c r="DR96" s="5">
        <v>0.57240025919620496</v>
      </c>
      <c r="DS96" s="9">
        <v>88.290107526881698</v>
      </c>
      <c r="DT96" s="9">
        <v>430.33906384060299</v>
      </c>
      <c r="DU96" s="9">
        <v>262.47490171122701</v>
      </c>
      <c r="DV96" s="5">
        <v>0.60992580912535299</v>
      </c>
      <c r="DW96" s="9">
        <v>180.60518331612201</v>
      </c>
      <c r="DX96" s="5">
        <v>0.41968112702642801</v>
      </c>
      <c r="DY96" s="9">
        <v>77.576021505376303</v>
      </c>
      <c r="DZ96" s="9">
        <v>601.37576348519497</v>
      </c>
      <c r="EA96" s="9">
        <v>418.89979285311398</v>
      </c>
      <c r="EB96" s="5">
        <v>0.69656913079674998</v>
      </c>
      <c r="EC96" s="9">
        <v>332.83017143770098</v>
      </c>
      <c r="ED96" s="5">
        <v>0.553447929974477</v>
      </c>
      <c r="EE96" s="9">
        <v>83.090322580645207</v>
      </c>
      <c r="EF96" s="9">
        <v>490.74804647506301</v>
      </c>
      <c r="EG96" s="9">
        <v>296.91371913254898</v>
      </c>
      <c r="EH96" s="5">
        <v>0.60502272248502298</v>
      </c>
      <c r="EI96" s="9">
        <v>192.98831209229999</v>
      </c>
      <c r="EJ96" s="5">
        <v>0.39325334757518299</v>
      </c>
      <c r="EK96" s="9">
        <v>98.794193548387099</v>
      </c>
      <c r="EL96" s="9">
        <v>378.00919718301202</v>
      </c>
      <c r="EM96" s="9">
        <v>211.10026833082301</v>
      </c>
      <c r="EN96" s="5">
        <v>0.55845273052607702</v>
      </c>
      <c r="EO96" s="9">
        <v>130.62874519104901</v>
      </c>
      <c r="EP96" s="5">
        <v>0.345570282851625</v>
      </c>
      <c r="EQ96" s="9">
        <v>79.616666666666703</v>
      </c>
      <c r="ER96" s="9">
        <v>392.82000238939099</v>
      </c>
      <c r="ES96" s="9">
        <v>235.46747209018301</v>
      </c>
      <c r="ET96" s="5">
        <v>0.59942841672500002</v>
      </c>
      <c r="EU96" s="9">
        <v>161.73013286279701</v>
      </c>
      <c r="EV96" s="5">
        <v>0.41171562516940802</v>
      </c>
      <c r="EW96" s="9">
        <v>71.464516129032305</v>
      </c>
      <c r="EX96" s="9">
        <v>279.99898823754597</v>
      </c>
      <c r="EY96" s="9">
        <v>165.69919529923899</v>
      </c>
      <c r="EZ96" s="5">
        <v>0.59178497873236302</v>
      </c>
      <c r="FA96" s="9">
        <v>122.338926147623</v>
      </c>
      <c r="FB96" s="5">
        <v>0.436926315047373</v>
      </c>
      <c r="FC96" s="9">
        <v>45.412903225806502</v>
      </c>
      <c r="FD96" s="8">
        <v>1507.87216000115</v>
      </c>
      <c r="FE96" s="8">
        <v>842.79581732583097</v>
      </c>
      <c r="FF96" s="5">
        <v>0.55893055106554301</v>
      </c>
      <c r="FG96" s="8">
        <v>553.03713515275194</v>
      </c>
      <c r="FH96" s="5">
        <v>0.36676659323183702</v>
      </c>
      <c r="FI96" s="8">
        <v>225.73440860215101</v>
      </c>
      <c r="FJ96" s="8">
        <v>1467.0673183162801</v>
      </c>
      <c r="FK96" s="8">
        <v>768.83799429132796</v>
      </c>
      <c r="FL96" s="5">
        <v>0.52406456383590205</v>
      </c>
      <c r="FM96" s="8">
        <v>508.024675668219</v>
      </c>
      <c r="FN96" s="5">
        <v>0.34628586522618998</v>
      </c>
      <c r="FO96" s="8">
        <v>212.457373271889</v>
      </c>
      <c r="FP96" s="8">
        <v>939.46987883526197</v>
      </c>
      <c r="FQ96" s="8">
        <v>419.68535745091901</v>
      </c>
      <c r="FR96" s="5">
        <v>0.44672571937190497</v>
      </c>
      <c r="FS96" s="8">
        <v>227.568424879476</v>
      </c>
      <c r="FT96" s="5">
        <v>0.24223067711506699</v>
      </c>
      <c r="FU96" s="8">
        <v>171.62452688171999</v>
      </c>
      <c r="FV96" s="8">
        <v>1345.06312038952</v>
      </c>
      <c r="FW96" s="8">
        <v>825.01238355844305</v>
      </c>
      <c r="FX96" s="5">
        <v>0.61336332180420605</v>
      </c>
      <c r="FY96" s="8">
        <v>570.14401632849103</v>
      </c>
      <c r="FZ96" s="5">
        <v>0.42387900440195198</v>
      </c>
      <c r="GA96" s="8">
        <v>217.65533026113701</v>
      </c>
      <c r="GB96" s="8">
        <v>1115.797805169</v>
      </c>
      <c r="GC96" s="8">
        <v>764.79507539532199</v>
      </c>
      <c r="GD96" s="5">
        <v>0.685424430709903</v>
      </c>
      <c r="GE96" s="8">
        <v>572.96194452080101</v>
      </c>
      <c r="GF96" s="5">
        <v>0.51349979527340905</v>
      </c>
      <c r="GG96" s="8">
        <v>165.86612903225799</v>
      </c>
      <c r="GH96" s="8">
        <v>1092.1238099602599</v>
      </c>
      <c r="GI96" s="8">
        <v>715.81351198566301</v>
      </c>
      <c r="GJ96" s="5">
        <v>0.65543256676338901</v>
      </c>
      <c r="GK96" s="8">
        <v>525.818483530001</v>
      </c>
      <c r="GL96" s="5">
        <v>0.48146416984456702</v>
      </c>
      <c r="GM96" s="8">
        <v>181.88451612903199</v>
      </c>
      <c r="GN96" s="8">
        <v>770.82919957240301</v>
      </c>
      <c r="GO96" s="8">
        <v>446.56774042100699</v>
      </c>
      <c r="GP96" s="5">
        <v>0.57933422951378699</v>
      </c>
      <c r="GQ96" s="8">
        <v>292.35887805384601</v>
      </c>
      <c r="GR96" s="5">
        <v>0.379278416302891</v>
      </c>
      <c r="GS96" s="8">
        <v>151.08118279569899</v>
      </c>
      <c r="GT96" s="8">
        <v>279.99898823754597</v>
      </c>
      <c r="GU96" s="8">
        <v>165.69919529923899</v>
      </c>
      <c r="GV96" s="5">
        <v>0.59178497873236302</v>
      </c>
      <c r="GW96" s="8">
        <v>122.338926147623</v>
      </c>
      <c r="GX96" s="5">
        <v>0.436926315047373</v>
      </c>
      <c r="GY96" s="8">
        <v>45.412903225806502</v>
      </c>
      <c r="GZ96" s="4"/>
    </row>
    <row r="97" spans="1:208" s="12" customFormat="1" x14ac:dyDescent="0.25">
      <c r="A97" s="8" t="s">
        <v>220</v>
      </c>
      <c r="B97" s="8" t="s">
        <v>390</v>
      </c>
      <c r="C97" s="8" t="s">
        <v>391</v>
      </c>
      <c r="D97" s="34" t="s">
        <v>223</v>
      </c>
      <c r="E97" s="8"/>
      <c r="F97" s="9">
        <v>931.18254600420801</v>
      </c>
      <c r="G97" s="9">
        <v>1129.5552840036401</v>
      </c>
      <c r="H97" s="9">
        <v>1202.9538828610901</v>
      </c>
      <c r="I97" s="9">
        <v>981.05888454717001</v>
      </c>
      <c r="J97" s="9">
        <v>906.74028013283896</v>
      </c>
      <c r="K97" s="9">
        <v>783.10707690783397</v>
      </c>
      <c r="L97" s="9">
        <v>659.19476794716002</v>
      </c>
      <c r="M97" s="9">
        <v>560.91213168430102</v>
      </c>
      <c r="N97" s="9">
        <v>558.26268214185598</v>
      </c>
      <c r="O97" s="9">
        <v>605.84784812925398</v>
      </c>
      <c r="P97" s="9">
        <v>555.63060970219101</v>
      </c>
      <c r="Q97" s="9">
        <v>452.186738148659</v>
      </c>
      <c r="R97" s="9">
        <v>371.13981918533801</v>
      </c>
      <c r="S97" s="9">
        <v>513.31387986079403</v>
      </c>
      <c r="T97" s="9">
        <v>531.44669649774403</v>
      </c>
      <c r="U97" s="9">
        <v>351.82904635366702</v>
      </c>
      <c r="V97" s="9">
        <v>381.575469607858</v>
      </c>
      <c r="W97" s="9">
        <v>458.90306299220299</v>
      </c>
      <c r="X97" s="9">
        <v>636.27629586888304</v>
      </c>
      <c r="Y97" s="9">
        <v>668.01372639725298</v>
      </c>
      <c r="Z97" s="9">
        <v>599.66229511759002</v>
      </c>
      <c r="AA97" s="9">
        <v>742.618382552041</v>
      </c>
      <c r="AB97" s="9">
        <v>371.127383051251</v>
      </c>
      <c r="AC97" s="9">
        <v>2060.7378300078499</v>
      </c>
      <c r="AD97" s="9">
        <v>2184.0127674082601</v>
      </c>
      <c r="AE97" s="9">
        <v>1689.84735704067</v>
      </c>
      <c r="AF97" s="9">
        <v>1220.10689963146</v>
      </c>
      <c r="AG97" s="9">
        <v>1164.1105302711101</v>
      </c>
      <c r="AH97" s="9">
        <v>1007.81734785085</v>
      </c>
      <c r="AI97" s="9">
        <v>884.45369904613301</v>
      </c>
      <c r="AJ97" s="9">
        <v>883.27574285140997</v>
      </c>
      <c r="AK97" s="9">
        <v>840.47853260006104</v>
      </c>
      <c r="AL97" s="9">
        <v>1304.2900222661401</v>
      </c>
      <c r="AM97" s="9">
        <v>1342.28067766963</v>
      </c>
      <c r="AN97" s="9">
        <v>371.127383051251</v>
      </c>
      <c r="AO97" s="9">
        <v>4244.7505974161104</v>
      </c>
      <c r="AP97" s="9">
        <v>2909.9542566721302</v>
      </c>
      <c r="AQ97" s="9">
        <v>2171.92787812196</v>
      </c>
      <c r="AR97" s="9">
        <v>1767.72944189754</v>
      </c>
      <c r="AS97" s="9">
        <v>2144.7685548661998</v>
      </c>
      <c r="AT97" s="9">
        <v>1713.40806072088</v>
      </c>
      <c r="AU97" s="9">
        <f t="shared" si="28"/>
        <v>-738.02637855017019</v>
      </c>
      <c r="AV97" s="9">
        <f t="shared" si="29"/>
        <v>-404.19843622441999</v>
      </c>
      <c r="AW97" s="9">
        <f t="shared" si="30"/>
        <v>377.03911296865977</v>
      </c>
      <c r="AX97" s="9">
        <v>-98.282636262859199</v>
      </c>
      <c r="AY97" s="9">
        <v>-2.6494495424450402</v>
      </c>
      <c r="AZ97" s="9">
        <v>47.585165987397701</v>
      </c>
      <c r="BA97" s="9">
        <v>-50.2172384270633</v>
      </c>
      <c r="BB97" s="9">
        <v>-103.44387155353201</v>
      </c>
      <c r="BC97" s="9">
        <v>-81.046918963320707</v>
      </c>
      <c r="BD97" s="9">
        <v>142.17406067545599</v>
      </c>
      <c r="BE97" s="9">
        <v>18.132816636949102</v>
      </c>
      <c r="BF97" s="9">
        <v>-179.617650144077</v>
      </c>
      <c r="BG97" s="9">
        <v>29.7464232541911</v>
      </c>
      <c r="BH97" s="9">
        <v>77.327593384344894</v>
      </c>
      <c r="BI97" s="9">
        <v>177.37323287668099</v>
      </c>
      <c r="BJ97" s="9">
        <v>31.737430528369899</v>
      </c>
      <c r="BK97" s="9">
        <v>-68.351431279663302</v>
      </c>
      <c r="BL97" s="10">
        <v>142.95608743445101</v>
      </c>
      <c r="BM97" s="9" t="s">
        <v>224</v>
      </c>
      <c r="BN97" s="8" t="s">
        <v>224</v>
      </c>
      <c r="BO97" s="11">
        <v>2</v>
      </c>
      <c r="BP97" s="11">
        <v>79</v>
      </c>
      <c r="BQ97" s="8" t="s">
        <v>251</v>
      </c>
      <c r="BR97" s="9">
        <v>558.26268214185598</v>
      </c>
      <c r="BS97" s="9">
        <v>285.36393161021999</v>
      </c>
      <c r="BT97" s="5">
        <v>0.51116426144656502</v>
      </c>
      <c r="BU97" s="9">
        <v>180.92469304831701</v>
      </c>
      <c r="BV97" s="5">
        <v>0.324085235921865</v>
      </c>
      <c r="BW97" s="9">
        <v>77.566666666666706</v>
      </c>
      <c r="BX97" s="9">
        <v>605.84784812925398</v>
      </c>
      <c r="BY97" s="9">
        <v>362.86194434577902</v>
      </c>
      <c r="BZ97" s="5">
        <v>0.59893246376335196</v>
      </c>
      <c r="CA97" s="9">
        <v>248.47470711245001</v>
      </c>
      <c r="CB97" s="5">
        <v>0.410127242144532</v>
      </c>
      <c r="CC97" s="9">
        <v>94.845161290322594</v>
      </c>
      <c r="CD97" s="9">
        <v>555.63060970219101</v>
      </c>
      <c r="CE97" s="9">
        <v>339.617950763983</v>
      </c>
      <c r="CF97" s="5">
        <v>0.61122973578797701</v>
      </c>
      <c r="CG97" s="9">
        <v>231.21517145340701</v>
      </c>
      <c r="CH97" s="5">
        <v>0.41613109036115598</v>
      </c>
      <c r="CI97" s="9">
        <v>87.338709677419402</v>
      </c>
      <c r="CJ97" s="9">
        <v>452.186738148659</v>
      </c>
      <c r="CK97" s="9">
        <v>263.74459298984198</v>
      </c>
      <c r="CL97" s="5">
        <v>0.58326476815676598</v>
      </c>
      <c r="CM97" s="9">
        <v>174.00768670810001</v>
      </c>
      <c r="CN97" s="5">
        <v>0.38481377720302301</v>
      </c>
      <c r="CO97" s="9">
        <v>67.483870967741893</v>
      </c>
      <c r="CP97" s="9">
        <v>371.13981918533801</v>
      </c>
      <c r="CQ97" s="9">
        <v>218.82822487750099</v>
      </c>
      <c r="CR97" s="5">
        <v>0.58961128277163699</v>
      </c>
      <c r="CS97" s="9">
        <v>149.39708783922899</v>
      </c>
      <c r="CT97" s="5">
        <v>0.40253586415804099</v>
      </c>
      <c r="CU97" s="9">
        <v>60.466666666666697</v>
      </c>
      <c r="CV97" s="9">
        <v>513.31387986079403</v>
      </c>
      <c r="CW97" s="9">
        <v>262.32999554409901</v>
      </c>
      <c r="CX97" s="5">
        <v>0.51105182586381703</v>
      </c>
      <c r="CY97" s="9">
        <v>180.961010576484</v>
      </c>
      <c r="CZ97" s="5">
        <v>0.352534808966317</v>
      </c>
      <c r="DA97" s="9">
        <v>67.303225806451593</v>
      </c>
      <c r="DB97" s="9">
        <v>531.44669649774403</v>
      </c>
      <c r="DC97" s="9">
        <v>318.69319693695201</v>
      </c>
      <c r="DD97" s="5">
        <v>0.59967104704414098</v>
      </c>
      <c r="DE97" s="9">
        <v>189.74194602275401</v>
      </c>
      <c r="DF97" s="5">
        <v>0.35702911933249698</v>
      </c>
      <c r="DG97" s="9">
        <v>61.691397849462398</v>
      </c>
      <c r="DH97" s="9">
        <v>351.82904635366702</v>
      </c>
      <c r="DI97" s="9">
        <v>297.214741405952</v>
      </c>
      <c r="DJ97" s="5">
        <v>0.84477033515642397</v>
      </c>
      <c r="DK97" s="9">
        <v>229.20144834635499</v>
      </c>
      <c r="DL97" s="5">
        <v>0.65145686725352603</v>
      </c>
      <c r="DM97" s="9">
        <v>56.673963133640598</v>
      </c>
      <c r="DN97" s="9">
        <v>381.84755166710897</v>
      </c>
      <c r="DO97" s="9">
        <v>214.35697863103599</v>
      </c>
      <c r="DP97" s="5">
        <v>0.56136795350703195</v>
      </c>
      <c r="DQ97" s="9">
        <v>141.808372230939</v>
      </c>
      <c r="DR97" s="5">
        <v>0.371374313156698</v>
      </c>
      <c r="DS97" s="9">
        <v>55.605376344085997</v>
      </c>
      <c r="DT97" s="9">
        <v>458.99452596566903</v>
      </c>
      <c r="DU97" s="9">
        <v>167.23419898505901</v>
      </c>
      <c r="DV97" s="5">
        <v>0.36434900532466702</v>
      </c>
      <c r="DW97" s="9">
        <v>84.884071006342495</v>
      </c>
      <c r="DX97" s="5">
        <v>0.18493482210437401</v>
      </c>
      <c r="DY97" s="9">
        <v>71.4537634408602</v>
      </c>
      <c r="DZ97" s="9">
        <v>636.27020853240299</v>
      </c>
      <c r="EA97" s="9">
        <v>304.37721062837898</v>
      </c>
      <c r="EB97" s="5">
        <v>0.47837727831143301</v>
      </c>
      <c r="EC97" s="9">
        <v>211.578816043492</v>
      </c>
      <c r="ED97" s="5">
        <v>0.33252981705918899</v>
      </c>
      <c r="EE97" s="9">
        <v>76.477419354838702</v>
      </c>
      <c r="EF97" s="9">
        <v>667.99836454785395</v>
      </c>
      <c r="EG97" s="9">
        <v>329.63750032982603</v>
      </c>
      <c r="EH97" s="5">
        <v>0.49347052002581898</v>
      </c>
      <c r="EI97" s="9">
        <v>249.07167497546999</v>
      </c>
      <c r="EJ97" s="5">
        <v>0.37286270175834602</v>
      </c>
      <c r="EK97" s="9">
        <v>65.966589861751103</v>
      </c>
      <c r="EL97" s="9">
        <v>599.661106824787</v>
      </c>
      <c r="EM97" s="9">
        <v>250.71019977969999</v>
      </c>
      <c r="EN97" s="5">
        <v>0.418086477389226</v>
      </c>
      <c r="EO97" s="9">
        <v>171.88107413556901</v>
      </c>
      <c r="EP97" s="5">
        <v>0.28663035200945602</v>
      </c>
      <c r="EQ97" s="9">
        <v>66.103225806451604</v>
      </c>
      <c r="ER97" s="9">
        <v>742.61460092193499</v>
      </c>
      <c r="ES97" s="9">
        <v>402.48625151835398</v>
      </c>
      <c r="ET97" s="5">
        <v>0.54198537305714001</v>
      </c>
      <c r="EU97" s="9">
        <v>322.64305976369798</v>
      </c>
      <c r="EV97" s="5">
        <v>0.43446904944118497</v>
      </c>
      <c r="EW97" s="9">
        <v>68.054838709677398</v>
      </c>
      <c r="EX97" s="9">
        <v>371.12093339202198</v>
      </c>
      <c r="EY97" s="9">
        <v>175.336301195343</v>
      </c>
      <c r="EZ97" s="5">
        <v>0.472450582597915</v>
      </c>
      <c r="FA97" s="9">
        <v>132.62273306145701</v>
      </c>
      <c r="FB97" s="5">
        <v>0.35735718772124597</v>
      </c>
      <c r="FC97" s="9">
        <v>39.506451612903199</v>
      </c>
      <c r="FD97" s="8">
        <v>1164.1105302711101</v>
      </c>
      <c r="FE97" s="8">
        <v>648.22587595599896</v>
      </c>
      <c r="FF97" s="5">
        <v>0.55684220621647795</v>
      </c>
      <c r="FG97" s="8">
        <v>429.39940016076702</v>
      </c>
      <c r="FH97" s="5">
        <v>0.368864801919422</v>
      </c>
      <c r="FI97" s="8">
        <v>172.41182795698899</v>
      </c>
      <c r="FJ97" s="8">
        <v>1007.81734785085</v>
      </c>
      <c r="FK97" s="8">
        <v>603.36254375382396</v>
      </c>
      <c r="FL97" s="5">
        <v>0.59868243490795503</v>
      </c>
      <c r="FM97" s="8">
        <v>405.22285816150702</v>
      </c>
      <c r="FN97" s="5">
        <v>0.402079661583159</v>
      </c>
      <c r="FO97" s="8">
        <v>154.822580645161</v>
      </c>
      <c r="FP97" s="8">
        <v>884.45369904613301</v>
      </c>
      <c r="FQ97" s="8">
        <v>481.15822042159999</v>
      </c>
      <c r="FR97" s="5">
        <v>0.54401742108209905</v>
      </c>
      <c r="FS97" s="8">
        <v>330.35809841571302</v>
      </c>
      <c r="FT97" s="5">
        <v>0.373516554650626</v>
      </c>
      <c r="FU97" s="8">
        <v>127.76989247311801</v>
      </c>
      <c r="FV97" s="8">
        <v>883.27574285140997</v>
      </c>
      <c r="FW97" s="8">
        <v>615.907938342904</v>
      </c>
      <c r="FX97" s="5">
        <v>0.69729973151375801</v>
      </c>
      <c r="FY97" s="8">
        <v>418.943394369109</v>
      </c>
      <c r="FZ97" s="5">
        <v>0.474306464045607</v>
      </c>
      <c r="GA97" s="8">
        <v>118.365360983103</v>
      </c>
      <c r="GB97" s="8">
        <v>840.84207763277902</v>
      </c>
      <c r="GC97" s="8">
        <v>381.59117761609502</v>
      </c>
      <c r="GD97" s="5">
        <v>0.45382026871251202</v>
      </c>
      <c r="GE97" s="8">
        <v>226.69244323728199</v>
      </c>
      <c r="GF97" s="5">
        <v>0.26960168772177601</v>
      </c>
      <c r="GG97" s="8">
        <v>127.059139784946</v>
      </c>
      <c r="GH97" s="8">
        <v>1304.26857308026</v>
      </c>
      <c r="GI97" s="8">
        <v>634.014710958205</v>
      </c>
      <c r="GJ97" s="5">
        <v>0.48610748126888398</v>
      </c>
      <c r="GK97" s="8">
        <v>460.65049101896199</v>
      </c>
      <c r="GL97" s="5">
        <v>0.35318683630554398</v>
      </c>
      <c r="GM97" s="8">
        <v>142.44400921658999</v>
      </c>
      <c r="GN97" s="8">
        <v>1342.2757077467199</v>
      </c>
      <c r="GO97" s="8">
        <v>653.19645129805394</v>
      </c>
      <c r="GP97" s="5">
        <v>0.486633593626286</v>
      </c>
      <c r="GQ97" s="8">
        <v>494.52413389926602</v>
      </c>
      <c r="GR97" s="5">
        <v>0.36842217366015201</v>
      </c>
      <c r="GS97" s="8">
        <v>134.158064516129</v>
      </c>
      <c r="GT97" s="8">
        <v>371.12093339202198</v>
      </c>
      <c r="GU97" s="8">
        <v>175.336301195343</v>
      </c>
      <c r="GV97" s="5">
        <v>0.472450582597915</v>
      </c>
      <c r="GW97" s="8">
        <v>132.62273306145701</v>
      </c>
      <c r="GX97" s="5">
        <v>0.35735718772124597</v>
      </c>
      <c r="GY97" s="8">
        <v>39.506451612903199</v>
      </c>
      <c r="GZ97" s="4"/>
    </row>
    <row r="98" spans="1:208" s="12" customFormat="1" x14ac:dyDescent="0.25">
      <c r="A98" s="8" t="s">
        <v>220</v>
      </c>
      <c r="B98" s="8" t="s">
        <v>392</v>
      </c>
      <c r="C98" s="8" t="s">
        <v>393</v>
      </c>
      <c r="D98" s="34" t="s">
        <v>279</v>
      </c>
      <c r="E98" s="8"/>
      <c r="F98" s="9"/>
      <c r="G98" s="9"/>
      <c r="H98" s="9"/>
      <c r="I98" s="9"/>
      <c r="J98" s="9"/>
      <c r="K98" s="9"/>
      <c r="L98" s="9"/>
      <c r="M98" s="9"/>
      <c r="N98" s="9"/>
      <c r="O98" s="9"/>
      <c r="P98" s="9">
        <v>222.609523075444</v>
      </c>
      <c r="Q98" s="9">
        <v>561.91839305444898</v>
      </c>
      <c r="R98" s="9">
        <v>684.50420854307004</v>
      </c>
      <c r="S98" s="9">
        <v>563.83094520719897</v>
      </c>
      <c r="T98" s="9">
        <v>468.50859733528898</v>
      </c>
      <c r="U98" s="9">
        <v>452.058633759614</v>
      </c>
      <c r="V98" s="9">
        <v>530.97143873002597</v>
      </c>
      <c r="W98" s="9">
        <v>544.75251851468704</v>
      </c>
      <c r="X98" s="9">
        <v>560.98204688872897</v>
      </c>
      <c r="Y98" s="9">
        <v>483.07085909723702</v>
      </c>
      <c r="Z98" s="9">
        <v>421.244008424855</v>
      </c>
      <c r="AA98" s="9">
        <v>422.83204785699701</v>
      </c>
      <c r="AB98" s="9">
        <v>333.35982724925901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784.52791612989301</v>
      </c>
      <c r="AI98" s="9">
        <v>1248.3351537502699</v>
      </c>
      <c r="AJ98" s="9">
        <v>920.56723109490304</v>
      </c>
      <c r="AK98" s="9">
        <v>1075.7239572447099</v>
      </c>
      <c r="AL98" s="9">
        <v>1044.05290598597</v>
      </c>
      <c r="AM98" s="9">
        <v>844.07605628185195</v>
      </c>
      <c r="AN98" s="9">
        <v>333.35982724925901</v>
      </c>
      <c r="AO98" s="9"/>
      <c r="AP98" s="9"/>
      <c r="AQ98" s="9">
        <v>784.52791612989301</v>
      </c>
      <c r="AR98" s="9">
        <v>2168.9023848451702</v>
      </c>
      <c r="AS98" s="9">
        <v>2119.7768632306802</v>
      </c>
      <c r="AT98" s="9">
        <v>1177.43588353111</v>
      </c>
      <c r="AU98" s="9">
        <f t="shared" si="28"/>
        <v>784.52791612989301</v>
      </c>
      <c r="AV98" s="9">
        <f t="shared" si="29"/>
        <v>1384.3744687152771</v>
      </c>
      <c r="AW98" s="9">
        <f t="shared" si="30"/>
        <v>-49.125521614490026</v>
      </c>
      <c r="AX98" s="9">
        <v>0</v>
      </c>
      <c r="AY98" s="9">
        <v>0</v>
      </c>
      <c r="AZ98" s="9">
        <v>0</v>
      </c>
      <c r="BA98" s="9">
        <v>222.609523075444</v>
      </c>
      <c r="BB98" s="9">
        <v>339.30886997900399</v>
      </c>
      <c r="BC98" s="9">
        <v>122.58581548862099</v>
      </c>
      <c r="BD98" s="9">
        <v>-120.67326333587</v>
      </c>
      <c r="BE98" s="9">
        <v>-95.322347871910395</v>
      </c>
      <c r="BF98" s="9">
        <v>-16.4499635756749</v>
      </c>
      <c r="BG98" s="9">
        <v>78.912804970411798</v>
      </c>
      <c r="BH98" s="9">
        <v>13.781079784661101</v>
      </c>
      <c r="BI98" s="9">
        <v>16.2295283740416</v>
      </c>
      <c r="BJ98" s="9">
        <v>-77.911187791491201</v>
      </c>
      <c r="BK98" s="9">
        <v>-61.826850672382101</v>
      </c>
      <c r="BL98" s="10">
        <v>1.58803943214161</v>
      </c>
      <c r="BM98" s="9" t="s">
        <v>298</v>
      </c>
      <c r="BN98" s="8" t="s">
        <v>298</v>
      </c>
      <c r="BO98" s="11">
        <v>257</v>
      </c>
      <c r="BP98" s="11">
        <v>80</v>
      </c>
      <c r="BQ98" s="8" t="s">
        <v>251</v>
      </c>
      <c r="BR98" s="9"/>
      <c r="BS98" s="9"/>
      <c r="BT98" s="5"/>
      <c r="BU98" s="9"/>
      <c r="BV98" s="5"/>
      <c r="BW98" s="9"/>
      <c r="BX98" s="9"/>
      <c r="BY98" s="9"/>
      <c r="BZ98" s="5"/>
      <c r="CA98" s="9"/>
      <c r="CB98" s="5"/>
      <c r="CC98" s="9"/>
      <c r="CD98" s="9">
        <v>222.609523075444</v>
      </c>
      <c r="CE98" s="9">
        <v>144.28975767511901</v>
      </c>
      <c r="CF98" s="5">
        <v>0.64817423658114504</v>
      </c>
      <c r="CG98" s="9">
        <v>113.124519794915</v>
      </c>
      <c r="CH98" s="5">
        <v>0.50817466491124097</v>
      </c>
      <c r="CI98" s="9">
        <v>24.3664731182796</v>
      </c>
      <c r="CJ98" s="9">
        <v>561.91839305444898</v>
      </c>
      <c r="CK98" s="9">
        <v>338.36688762537301</v>
      </c>
      <c r="CL98" s="5">
        <v>0.602163751547791</v>
      </c>
      <c r="CM98" s="9">
        <v>238.47074099469901</v>
      </c>
      <c r="CN98" s="5">
        <v>0.42438678630616</v>
      </c>
      <c r="CO98" s="9">
        <v>85.378986175115202</v>
      </c>
      <c r="CP98" s="9">
        <v>684.50420854307004</v>
      </c>
      <c r="CQ98" s="9">
        <v>360.04628981674898</v>
      </c>
      <c r="CR98" s="5">
        <v>0.52599572847490295</v>
      </c>
      <c r="CS98" s="9">
        <v>243.78027444210301</v>
      </c>
      <c r="CT98" s="5">
        <v>0.35614138145472701</v>
      </c>
      <c r="CU98" s="9">
        <v>99.858096774193598</v>
      </c>
      <c r="CV98" s="9">
        <v>563.83094520719897</v>
      </c>
      <c r="CW98" s="9">
        <v>330.44235338592802</v>
      </c>
      <c r="CX98" s="5">
        <v>0.58606636651433897</v>
      </c>
      <c r="CY98" s="9">
        <v>262.22898764846099</v>
      </c>
      <c r="CZ98" s="5">
        <v>0.46508441914640902</v>
      </c>
      <c r="DA98" s="9">
        <v>68.414247311828007</v>
      </c>
      <c r="DB98" s="9">
        <v>468.50859733528898</v>
      </c>
      <c r="DC98" s="9">
        <v>266.71270004950202</v>
      </c>
      <c r="DD98" s="5">
        <v>0.56928026842296797</v>
      </c>
      <c r="DE98" s="9">
        <v>195.73248070650601</v>
      </c>
      <c r="DF98" s="5">
        <v>0.41777777786739201</v>
      </c>
      <c r="DG98" s="9">
        <v>67.963602150537596</v>
      </c>
      <c r="DH98" s="9">
        <v>452.058633759614</v>
      </c>
      <c r="DI98" s="9">
        <v>274.02094002162499</v>
      </c>
      <c r="DJ98" s="5">
        <v>0.60616238593363103</v>
      </c>
      <c r="DK98" s="9">
        <v>208.477548117411</v>
      </c>
      <c r="DL98" s="5">
        <v>0.46117368975695799</v>
      </c>
      <c r="DM98" s="9">
        <v>62.425460829493097</v>
      </c>
      <c r="DN98" s="9">
        <v>530.97143873002597</v>
      </c>
      <c r="DO98" s="9">
        <v>329.21127558192001</v>
      </c>
      <c r="DP98" s="5">
        <v>0.62001691911965295</v>
      </c>
      <c r="DQ98" s="9">
        <v>253.12985800983901</v>
      </c>
      <c r="DR98" s="5">
        <v>0.476729706244225</v>
      </c>
      <c r="DS98" s="9">
        <v>67.678354838709694</v>
      </c>
      <c r="DT98" s="9">
        <v>544.75251851468704</v>
      </c>
      <c r="DU98" s="9">
        <v>327.63728773878302</v>
      </c>
      <c r="DV98" s="5">
        <v>0.60144244698879601</v>
      </c>
      <c r="DW98" s="9">
        <v>241.605727143759</v>
      </c>
      <c r="DX98" s="5">
        <v>0.44351465836728399</v>
      </c>
      <c r="DY98" s="9">
        <v>78.261397849462398</v>
      </c>
      <c r="DZ98" s="9">
        <v>560.98204688872897</v>
      </c>
      <c r="EA98" s="9">
        <v>352.21959596787502</v>
      </c>
      <c r="EB98" s="5">
        <v>0.627862509899069</v>
      </c>
      <c r="EC98" s="9">
        <v>269.368350523147</v>
      </c>
      <c r="ED98" s="5">
        <v>0.48017285404603399</v>
      </c>
      <c r="EE98" s="9">
        <v>75.766666666666694</v>
      </c>
      <c r="EF98" s="9">
        <v>483.07085909723702</v>
      </c>
      <c r="EG98" s="9">
        <v>305.11431406184198</v>
      </c>
      <c r="EH98" s="5">
        <v>0.63161399268016305</v>
      </c>
      <c r="EI98" s="9">
        <v>220.78690569277001</v>
      </c>
      <c r="EJ98" s="5">
        <v>0.45704869489618299</v>
      </c>
      <c r="EK98" s="9">
        <v>72.480645161290298</v>
      </c>
      <c r="EL98" s="9">
        <v>421.244008424855</v>
      </c>
      <c r="EM98" s="9">
        <v>264.88627096721098</v>
      </c>
      <c r="EN98" s="5">
        <v>0.62881908269198294</v>
      </c>
      <c r="EO98" s="9">
        <v>190.62617806337099</v>
      </c>
      <c r="EP98" s="5">
        <v>0.45253148828436501</v>
      </c>
      <c r="EQ98" s="9">
        <v>66.302688172043005</v>
      </c>
      <c r="ER98" s="9">
        <v>422.83204785699701</v>
      </c>
      <c r="ES98" s="9">
        <v>279.69709307340401</v>
      </c>
      <c r="ET98" s="5">
        <v>0.66148508489592495</v>
      </c>
      <c r="EU98" s="9">
        <v>213.05342164610701</v>
      </c>
      <c r="EV98" s="5">
        <v>0.50387245414794601</v>
      </c>
      <c r="EW98" s="9">
        <v>63.057311827957001</v>
      </c>
      <c r="EX98" s="9">
        <v>333.35982724925901</v>
      </c>
      <c r="EY98" s="9">
        <v>218.653147191926</v>
      </c>
      <c r="EZ98" s="5">
        <v>0.65590730891648596</v>
      </c>
      <c r="FA98" s="9">
        <v>170.46044378418401</v>
      </c>
      <c r="FB98" s="5">
        <v>0.51134068910087205</v>
      </c>
      <c r="FC98" s="9">
        <v>47.4</v>
      </c>
      <c r="FD98" s="8">
        <v>0</v>
      </c>
      <c r="FE98" s="8">
        <v>0</v>
      </c>
      <c r="FF98" s="5"/>
      <c r="FG98" s="8">
        <v>0</v>
      </c>
      <c r="FH98" s="5"/>
      <c r="FI98" s="8">
        <v>0</v>
      </c>
      <c r="FJ98" s="8">
        <v>784.52791612989301</v>
      </c>
      <c r="FK98" s="8">
        <v>482.65664530049202</v>
      </c>
      <c r="FL98" s="5">
        <v>0.615219210657864</v>
      </c>
      <c r="FM98" s="8">
        <v>351.595260789615</v>
      </c>
      <c r="FN98" s="5">
        <v>0.44816156769034798</v>
      </c>
      <c r="FO98" s="8">
        <v>109.745459293395</v>
      </c>
      <c r="FP98" s="8">
        <v>1248.3351537502699</v>
      </c>
      <c r="FQ98" s="8">
        <v>690.48864320267705</v>
      </c>
      <c r="FR98" s="5">
        <v>0.55312761250718601</v>
      </c>
      <c r="FS98" s="8">
        <v>506.00926209056399</v>
      </c>
      <c r="FT98" s="5">
        <v>0.405347282394798</v>
      </c>
      <c r="FU98" s="8">
        <v>168.272344086022</v>
      </c>
      <c r="FV98" s="8">
        <v>920.56723109490304</v>
      </c>
      <c r="FW98" s="8">
        <v>540.73364007112696</v>
      </c>
      <c r="FX98" s="5">
        <v>0.58739179693371202</v>
      </c>
      <c r="FY98" s="8">
        <v>404.21002882391701</v>
      </c>
      <c r="FZ98" s="5">
        <v>0.43908800484149102</v>
      </c>
      <c r="GA98" s="8">
        <v>130.38906298003101</v>
      </c>
      <c r="GB98" s="8">
        <v>1075.7239572447099</v>
      </c>
      <c r="GC98" s="8">
        <v>656.84856332070297</v>
      </c>
      <c r="GD98" s="5">
        <v>0.61061070444420595</v>
      </c>
      <c r="GE98" s="8">
        <v>494.73558515359701</v>
      </c>
      <c r="GF98" s="5">
        <v>0.459909423622748</v>
      </c>
      <c r="GG98" s="8">
        <v>145.93975268817201</v>
      </c>
      <c r="GH98" s="8">
        <v>1044.05290598597</v>
      </c>
      <c r="GI98" s="8">
        <v>657.333910029717</v>
      </c>
      <c r="GJ98" s="5">
        <v>0.62959827635262799</v>
      </c>
      <c r="GK98" s="8">
        <v>490.15525621591701</v>
      </c>
      <c r="GL98" s="5">
        <v>0.46947358070234202</v>
      </c>
      <c r="GM98" s="8">
        <v>148.24731182795699</v>
      </c>
      <c r="GN98" s="8">
        <v>844.07605628185195</v>
      </c>
      <c r="GO98" s="8">
        <v>544.58336404061504</v>
      </c>
      <c r="GP98" s="5">
        <v>0.64518281260044297</v>
      </c>
      <c r="GQ98" s="8">
        <v>403.679599709478</v>
      </c>
      <c r="GR98" s="5">
        <v>0.478250267502769</v>
      </c>
      <c r="GS98" s="8">
        <v>129.36000000000001</v>
      </c>
      <c r="GT98" s="8">
        <v>333.35982724925901</v>
      </c>
      <c r="GU98" s="8">
        <v>218.653147191926</v>
      </c>
      <c r="GV98" s="5">
        <v>0.65590730891648596</v>
      </c>
      <c r="GW98" s="8">
        <v>170.46044378418401</v>
      </c>
      <c r="GX98" s="5">
        <v>0.51134068910087205</v>
      </c>
      <c r="GY98" s="8">
        <v>47.4</v>
      </c>
      <c r="GZ98" s="4"/>
    </row>
    <row r="99" spans="1:208" s="12" customFormat="1" x14ac:dyDescent="0.25">
      <c r="A99" s="8" t="s">
        <v>220</v>
      </c>
      <c r="B99" s="8" t="s">
        <v>394</v>
      </c>
      <c r="C99" s="8" t="s">
        <v>395</v>
      </c>
      <c r="D99" s="34" t="s">
        <v>254</v>
      </c>
      <c r="E99" s="8"/>
      <c r="F99" s="9">
        <v>94.238337682170396</v>
      </c>
      <c r="G99" s="9">
        <v>161.858611961978</v>
      </c>
      <c r="H99" s="9">
        <v>71.681621328299101</v>
      </c>
      <c r="I99" s="9">
        <v>58.8423264024239</v>
      </c>
      <c r="J99" s="9">
        <v>75.480122904763803</v>
      </c>
      <c r="K99" s="9">
        <v>100.058674671248</v>
      </c>
      <c r="L99" s="9">
        <v>222.426094086695</v>
      </c>
      <c r="M99" s="9">
        <v>233.60747867101099</v>
      </c>
      <c r="N99" s="9">
        <v>286.89393982846701</v>
      </c>
      <c r="O99" s="9">
        <v>244.29547281638801</v>
      </c>
      <c r="P99" s="9">
        <v>408.73467344740999</v>
      </c>
      <c r="Q99" s="9">
        <v>510.91126477201499</v>
      </c>
      <c r="R99" s="9">
        <v>111.303472204507</v>
      </c>
      <c r="S99" s="9">
        <v>568.26287316990499</v>
      </c>
      <c r="T99" s="9">
        <v>160.85757495215299</v>
      </c>
      <c r="U99" s="9">
        <v>632.31894254807003</v>
      </c>
      <c r="V99" s="9">
        <v>657.19441944717403</v>
      </c>
      <c r="W99" s="9">
        <v>527.32568254952605</v>
      </c>
      <c r="X99" s="9">
        <v>589.534904960944</v>
      </c>
      <c r="Y99" s="9">
        <v>312.12486668757703</v>
      </c>
      <c r="Z99" s="9">
        <v>178.51347372407</v>
      </c>
      <c r="AA99" s="9">
        <v>85.229852939015402</v>
      </c>
      <c r="AB99" s="9">
        <v>33.793560323951503</v>
      </c>
      <c r="AC99" s="9">
        <v>256.09694964414899</v>
      </c>
      <c r="AD99" s="9">
        <v>130.52394773072299</v>
      </c>
      <c r="AE99" s="9">
        <v>175.538797576012</v>
      </c>
      <c r="AF99" s="9">
        <v>456.033572757706</v>
      </c>
      <c r="AG99" s="9">
        <v>531.18941264485397</v>
      </c>
      <c r="AH99" s="9">
        <v>919.64593821942503</v>
      </c>
      <c r="AI99" s="9">
        <v>679.56634537441096</v>
      </c>
      <c r="AJ99" s="9">
        <v>793.17651750022401</v>
      </c>
      <c r="AK99" s="9">
        <v>1184.5201019967001</v>
      </c>
      <c r="AL99" s="9">
        <v>901.65977164852097</v>
      </c>
      <c r="AM99" s="9">
        <v>263.74332666308499</v>
      </c>
      <c r="AN99" s="9">
        <v>33.793560323951503</v>
      </c>
      <c r="AO99" s="9">
        <v>386.62089737487202</v>
      </c>
      <c r="AP99" s="9">
        <v>631.57237033371803</v>
      </c>
      <c r="AQ99" s="9">
        <v>1450.8353508642799</v>
      </c>
      <c r="AR99" s="9">
        <v>1472.74286287464</v>
      </c>
      <c r="AS99" s="9">
        <v>2086.1798736452201</v>
      </c>
      <c r="AT99" s="9">
        <v>297.53688698703701</v>
      </c>
      <c r="AU99" s="9">
        <f t="shared" si="28"/>
        <v>819.26298053056189</v>
      </c>
      <c r="AV99" s="9">
        <f t="shared" si="29"/>
        <v>21.907512010360051</v>
      </c>
      <c r="AW99" s="9">
        <f t="shared" si="30"/>
        <v>613.43701077058017</v>
      </c>
      <c r="AX99" s="9">
        <v>11.1813845843162</v>
      </c>
      <c r="AY99" s="9">
        <v>53.286461157455399</v>
      </c>
      <c r="AZ99" s="9">
        <v>-42.598467012078899</v>
      </c>
      <c r="BA99" s="9">
        <v>164.439200631022</v>
      </c>
      <c r="BB99" s="9">
        <v>102.176591324605</v>
      </c>
      <c r="BC99" s="9">
        <v>-399.607792567508</v>
      </c>
      <c r="BD99" s="9">
        <v>456.959400965398</v>
      </c>
      <c r="BE99" s="9">
        <v>-407.40529821775101</v>
      </c>
      <c r="BF99" s="9">
        <v>471.46136759591701</v>
      </c>
      <c r="BG99" s="9">
        <v>24.875476899103401</v>
      </c>
      <c r="BH99" s="9">
        <v>-129.86873689764801</v>
      </c>
      <c r="BI99" s="9">
        <v>62.209222411418203</v>
      </c>
      <c r="BJ99" s="9">
        <v>-277.41003827336698</v>
      </c>
      <c r="BK99" s="9">
        <v>-133.611392963507</v>
      </c>
      <c r="BL99" s="10">
        <v>-93.283620785054197</v>
      </c>
      <c r="BM99" s="9" t="s">
        <v>224</v>
      </c>
      <c r="BN99" s="8" t="s">
        <v>224</v>
      </c>
      <c r="BO99" s="11">
        <v>224</v>
      </c>
      <c r="BP99" s="11">
        <v>81</v>
      </c>
      <c r="BQ99" s="8" t="s">
        <v>251</v>
      </c>
      <c r="BR99" s="9">
        <v>286.92868677201801</v>
      </c>
      <c r="BS99" s="9">
        <v>184.575534489636</v>
      </c>
      <c r="BT99" s="5">
        <v>0.64328017029643503</v>
      </c>
      <c r="BU99" s="9">
        <v>126.900721417249</v>
      </c>
      <c r="BV99" s="5">
        <v>0.442272687492132</v>
      </c>
      <c r="BW99" s="9">
        <v>37.676344086021501</v>
      </c>
      <c r="BX99" s="9">
        <v>260.11917653808899</v>
      </c>
      <c r="BY99" s="9">
        <v>132.230422583945</v>
      </c>
      <c r="BZ99" s="5">
        <v>0.50834553739478905</v>
      </c>
      <c r="CA99" s="9">
        <v>74.607928714902798</v>
      </c>
      <c r="CB99" s="5">
        <v>0.28682210096101102</v>
      </c>
      <c r="CC99" s="9">
        <v>40.045161290322604</v>
      </c>
      <c r="CD99" s="9">
        <v>447.54469270628601</v>
      </c>
      <c r="CE99" s="9">
        <v>197.25784267840399</v>
      </c>
      <c r="CF99" s="5">
        <v>0.44075562931065698</v>
      </c>
      <c r="CG99" s="9">
        <v>68.100596155999696</v>
      </c>
      <c r="CH99" s="5">
        <v>0.152164906133057</v>
      </c>
      <c r="CI99" s="9">
        <v>105.07311827957</v>
      </c>
      <c r="CJ99" s="9">
        <v>572.025491603349</v>
      </c>
      <c r="CK99" s="9">
        <v>275.80171741159398</v>
      </c>
      <c r="CL99" s="5">
        <v>0.48214934729314202</v>
      </c>
      <c r="CM99" s="9">
        <v>82.319487957232596</v>
      </c>
      <c r="CN99" s="5">
        <v>0.143908775335338</v>
      </c>
      <c r="CO99" s="9">
        <v>141.85645161290299</v>
      </c>
      <c r="CP99" s="9">
        <v>92.114641422131598</v>
      </c>
      <c r="CQ99" s="9">
        <v>-158.87050729979001</v>
      </c>
      <c r="CR99" s="5">
        <v>-1.72470418216945</v>
      </c>
      <c r="CS99" s="9">
        <v>-316.42589468183297</v>
      </c>
      <c r="CT99" s="5">
        <v>-3.4351313732173701</v>
      </c>
      <c r="CU99" s="9">
        <v>141.751075268817</v>
      </c>
      <c r="CV99" s="9">
        <v>605.39376143529296</v>
      </c>
      <c r="CW99" s="9">
        <v>429.53533796555303</v>
      </c>
      <c r="CX99" s="5">
        <v>0.70951398135850097</v>
      </c>
      <c r="CY99" s="9">
        <v>309.063853091743</v>
      </c>
      <c r="CZ99" s="5">
        <v>0.51051707628932597</v>
      </c>
      <c r="DA99" s="9">
        <v>112.89322580645199</v>
      </c>
      <c r="DB99" s="9">
        <v>170.48366586571399</v>
      </c>
      <c r="DC99" s="9">
        <v>-8.6466895841584694</v>
      </c>
      <c r="DD99" s="5">
        <v>-5.0718580810957398E-2</v>
      </c>
      <c r="DE99" s="9">
        <v>-128.652738272465</v>
      </c>
      <c r="DF99" s="5">
        <v>-0.75463380975044203</v>
      </c>
      <c r="DG99" s="9">
        <v>123.795698924731</v>
      </c>
      <c r="DH99" s="9">
        <v>663.32227231564798</v>
      </c>
      <c r="DI99" s="9">
        <v>436.89960153845101</v>
      </c>
      <c r="DJ99" s="5">
        <v>0.65865359836816695</v>
      </c>
      <c r="DK99" s="9">
        <v>36.7643716232242</v>
      </c>
      <c r="DL99" s="5">
        <v>5.5424600013625799E-2</v>
      </c>
      <c r="DM99" s="9">
        <v>169.285023041475</v>
      </c>
      <c r="DN99" s="9">
        <v>669.67704051834301</v>
      </c>
      <c r="DO99" s="9">
        <v>399.755270904361</v>
      </c>
      <c r="DP99" s="5">
        <v>0.596937399249858</v>
      </c>
      <c r="DQ99" s="9">
        <v>359.78352809095998</v>
      </c>
      <c r="DR99" s="5">
        <v>0.53724931022344902</v>
      </c>
      <c r="DS99" s="9">
        <v>178.509139784946</v>
      </c>
      <c r="DT99" s="9">
        <v>529.14595382079597</v>
      </c>
      <c r="DU99" s="9">
        <v>276.20716902576498</v>
      </c>
      <c r="DV99" s="5">
        <v>0.52198673547697105</v>
      </c>
      <c r="DW99" s="9">
        <v>95.697831999319405</v>
      </c>
      <c r="DX99" s="5">
        <v>0.180853375724251</v>
      </c>
      <c r="DY99" s="9">
        <v>166.47580645161301</v>
      </c>
      <c r="DZ99" s="9">
        <v>587.90318909153905</v>
      </c>
      <c r="EA99" s="9">
        <v>409.96220672870498</v>
      </c>
      <c r="EB99" s="5">
        <v>0.69732944868389302</v>
      </c>
      <c r="EC99" s="9">
        <v>281.12945991290599</v>
      </c>
      <c r="ED99" s="5">
        <v>0.47819005769865403</v>
      </c>
      <c r="EE99" s="9">
        <v>133.618279569892</v>
      </c>
      <c r="EF99" s="9">
        <v>312.69108217901902</v>
      </c>
      <c r="EG99" s="9">
        <v>247.18686846720499</v>
      </c>
      <c r="EH99" s="5">
        <v>0.79051460868234202</v>
      </c>
      <c r="EI99" s="9">
        <v>148.50241027343699</v>
      </c>
      <c r="EJ99" s="5">
        <v>0.47491731851955399</v>
      </c>
      <c r="EK99" s="9">
        <v>84.931797235022998</v>
      </c>
      <c r="EL99" s="9">
        <v>178.51347372407</v>
      </c>
      <c r="EM99" s="9">
        <v>128.53716242971899</v>
      </c>
      <c r="EN99" s="5">
        <v>0.72004179711611205</v>
      </c>
      <c r="EO99" s="9">
        <v>76.150709670670395</v>
      </c>
      <c r="EP99" s="5">
        <v>0.42658242026244703</v>
      </c>
      <c r="EQ99" s="9">
        <v>48.229569892473101</v>
      </c>
      <c r="ER99" s="9">
        <v>84.507021348201803</v>
      </c>
      <c r="ES99" s="9">
        <v>67.816930437329106</v>
      </c>
      <c r="ET99" s="5">
        <v>0.80250054203066801</v>
      </c>
      <c r="EU99" s="9">
        <v>50.814669256131701</v>
      </c>
      <c r="EV99" s="5">
        <v>0.60130706828200098</v>
      </c>
      <c r="EW99" s="9">
        <v>15.2</v>
      </c>
      <c r="EX99" s="9">
        <v>33.832873831131302</v>
      </c>
      <c r="EY99" s="9">
        <v>21.833452731169299</v>
      </c>
      <c r="EZ99" s="5">
        <v>0.64533249052816999</v>
      </c>
      <c r="FA99" s="9">
        <v>11.8084025181748</v>
      </c>
      <c r="FB99" s="5">
        <v>0.34902156337985302</v>
      </c>
      <c r="FC99" s="9">
        <v>9.6172043010752706</v>
      </c>
      <c r="FD99" s="8">
        <v>547.047863310107</v>
      </c>
      <c r="FE99" s="8">
        <v>316.805957073581</v>
      </c>
      <c r="FF99" s="5">
        <v>0.57911926601199804</v>
      </c>
      <c r="FG99" s="8">
        <v>201.50865013215099</v>
      </c>
      <c r="FH99" s="5">
        <v>0.36835652535566399</v>
      </c>
      <c r="FI99" s="8">
        <v>77.721505376344098</v>
      </c>
      <c r="FJ99" s="8">
        <v>1019.57018430964</v>
      </c>
      <c r="FK99" s="8">
        <v>473.05956008999698</v>
      </c>
      <c r="FL99" s="5">
        <v>0.463979397759961</v>
      </c>
      <c r="FM99" s="8">
        <v>150.42008411323201</v>
      </c>
      <c r="FN99" s="5">
        <v>0.147532839257244</v>
      </c>
      <c r="FO99" s="8">
        <v>246.92956989247301</v>
      </c>
      <c r="FP99" s="8">
        <v>697.50840285742402</v>
      </c>
      <c r="FQ99" s="8">
        <v>270.66483066576302</v>
      </c>
      <c r="FR99" s="5">
        <v>0.38804526161542002</v>
      </c>
      <c r="FS99" s="8">
        <v>-7.3620415900893503</v>
      </c>
      <c r="FT99" s="5">
        <v>-1.0554771182583401E-2</v>
      </c>
      <c r="FU99" s="8">
        <v>254.644301075269</v>
      </c>
      <c r="FV99" s="8">
        <v>833.80593818136197</v>
      </c>
      <c r="FW99" s="8">
        <v>428.25291195429202</v>
      </c>
      <c r="FX99" s="5">
        <v>0.51361221159970005</v>
      </c>
      <c r="FY99" s="8">
        <v>-91.888366649240993</v>
      </c>
      <c r="FZ99" s="5">
        <v>-0.11020354070596</v>
      </c>
      <c r="GA99" s="8">
        <v>293.080721966206</v>
      </c>
      <c r="GB99" s="8">
        <v>1198.82299433914</v>
      </c>
      <c r="GC99" s="8">
        <v>675.96243993012604</v>
      </c>
      <c r="GD99" s="5">
        <v>0.56385508379638405</v>
      </c>
      <c r="GE99" s="8">
        <v>455.48136009028002</v>
      </c>
      <c r="GF99" s="5">
        <v>0.379940460135541</v>
      </c>
      <c r="GG99" s="8">
        <v>344.98494623655898</v>
      </c>
      <c r="GH99" s="8">
        <v>900.59427127055699</v>
      </c>
      <c r="GI99" s="8">
        <v>657.14907519590997</v>
      </c>
      <c r="GJ99" s="5">
        <v>0.72968382784492403</v>
      </c>
      <c r="GK99" s="8">
        <v>429.63187018634301</v>
      </c>
      <c r="GL99" s="5">
        <v>0.47705374538994</v>
      </c>
      <c r="GM99" s="8">
        <v>218.55007680491599</v>
      </c>
      <c r="GN99" s="8">
        <v>263.02049507227099</v>
      </c>
      <c r="GO99" s="8">
        <v>196.354092867048</v>
      </c>
      <c r="GP99" s="5">
        <v>0.74653533297127606</v>
      </c>
      <c r="GQ99" s="8">
        <v>126.965378926802</v>
      </c>
      <c r="GR99" s="5">
        <v>0.48272047732217699</v>
      </c>
      <c r="GS99" s="8">
        <v>63.429569892473097</v>
      </c>
      <c r="GT99" s="8">
        <v>33.832873831131302</v>
      </c>
      <c r="GU99" s="8">
        <v>21.833452731169299</v>
      </c>
      <c r="GV99" s="5">
        <v>0.64533249052816999</v>
      </c>
      <c r="GW99" s="8">
        <v>11.8084025181748</v>
      </c>
      <c r="GX99" s="5">
        <v>0.34902156337985302</v>
      </c>
      <c r="GY99" s="8">
        <v>9.6172043010752706</v>
      </c>
      <c r="GZ99" s="4"/>
    </row>
    <row r="100" spans="1:208" s="12" customFormat="1" x14ac:dyDescent="0.25">
      <c r="A100" s="8" t="s">
        <v>220</v>
      </c>
      <c r="B100" s="8" t="s">
        <v>396</v>
      </c>
      <c r="C100" s="8" t="s">
        <v>397</v>
      </c>
      <c r="D100" s="34" t="s">
        <v>223</v>
      </c>
      <c r="E100" s="8"/>
      <c r="F100" s="9">
        <v>263.32608355864897</v>
      </c>
      <c r="G100" s="9">
        <v>353.56942379965699</v>
      </c>
      <c r="H100" s="9">
        <v>298.498384340028</v>
      </c>
      <c r="I100" s="9">
        <v>231.34272436423001</v>
      </c>
      <c r="J100" s="9">
        <v>252.15399383721399</v>
      </c>
      <c r="K100" s="9">
        <v>279.13188777919402</v>
      </c>
      <c r="L100" s="9">
        <v>290.27923238371699</v>
      </c>
      <c r="M100" s="9">
        <v>317.99266018575003</v>
      </c>
      <c r="N100" s="9">
        <v>372.95909529253299</v>
      </c>
      <c r="O100" s="9">
        <v>396.94367123480902</v>
      </c>
      <c r="P100" s="9">
        <v>376.04578295244801</v>
      </c>
      <c r="Q100" s="9">
        <v>396.76262577738299</v>
      </c>
      <c r="R100" s="9">
        <v>381.07877605237502</v>
      </c>
      <c r="S100" s="9">
        <v>494.97650032688</v>
      </c>
      <c r="T100" s="9">
        <v>443.12697813864997</v>
      </c>
      <c r="U100" s="9">
        <v>406.06772911511803</v>
      </c>
      <c r="V100" s="9">
        <v>453.44319628729301</v>
      </c>
      <c r="W100" s="9">
        <v>556.17430402130503</v>
      </c>
      <c r="X100" s="9">
        <v>532.14062363286303</v>
      </c>
      <c r="Y100" s="9">
        <v>522.05976834693797</v>
      </c>
      <c r="Z100" s="9">
        <v>466.02031601981997</v>
      </c>
      <c r="AA100" s="9">
        <v>478.56850413703302</v>
      </c>
      <c r="AB100" s="9">
        <v>34.374278265048702</v>
      </c>
      <c r="AC100" s="9">
        <v>616.89550735830596</v>
      </c>
      <c r="AD100" s="9">
        <v>529.84110870425798</v>
      </c>
      <c r="AE100" s="9">
        <v>531.28588161640801</v>
      </c>
      <c r="AF100" s="9">
        <v>608.27189256946701</v>
      </c>
      <c r="AG100" s="9">
        <v>769.90276652734201</v>
      </c>
      <c r="AH100" s="9">
        <v>772.80840872983094</v>
      </c>
      <c r="AI100" s="9">
        <v>876.05527637925502</v>
      </c>
      <c r="AJ100" s="9">
        <v>849.194707253768</v>
      </c>
      <c r="AK100" s="9">
        <v>1009.6175003086</v>
      </c>
      <c r="AL100" s="9">
        <v>1054.2003919798001</v>
      </c>
      <c r="AM100" s="9">
        <v>944.58882015685299</v>
      </c>
      <c r="AN100" s="9">
        <v>34.374278265048702</v>
      </c>
      <c r="AO100" s="9">
        <v>1146.73661606256</v>
      </c>
      <c r="AP100" s="9">
        <v>1139.5577741858799</v>
      </c>
      <c r="AQ100" s="9">
        <v>1542.71117525717</v>
      </c>
      <c r="AR100" s="9">
        <v>1725.2499836330201</v>
      </c>
      <c r="AS100" s="9">
        <v>2063.8178922883999</v>
      </c>
      <c r="AT100" s="9">
        <v>978.96309842190101</v>
      </c>
      <c r="AU100" s="9">
        <f t="shared" si="28"/>
        <v>403.15340107129009</v>
      </c>
      <c r="AV100" s="9">
        <f t="shared" si="29"/>
        <v>182.53880837585007</v>
      </c>
      <c r="AW100" s="9">
        <f t="shared" si="30"/>
        <v>338.56790865537982</v>
      </c>
      <c r="AX100" s="9">
        <v>27.7134278020336</v>
      </c>
      <c r="AY100" s="9">
        <v>54.966435106783102</v>
      </c>
      <c r="AZ100" s="9">
        <v>23.9845759422752</v>
      </c>
      <c r="BA100" s="9">
        <v>-20.897888282360601</v>
      </c>
      <c r="BB100" s="9">
        <v>20.716842824935</v>
      </c>
      <c r="BC100" s="9">
        <v>-15.6838497250077</v>
      </c>
      <c r="BD100" s="9">
        <v>113.89772427450499</v>
      </c>
      <c r="BE100" s="9">
        <v>-51.849522188229997</v>
      </c>
      <c r="BF100" s="9">
        <v>-37.059249023532097</v>
      </c>
      <c r="BG100" s="9">
        <v>47.375467172175298</v>
      </c>
      <c r="BH100" s="9">
        <v>102.731107734012</v>
      </c>
      <c r="BI100" s="9">
        <v>-24.033680388441699</v>
      </c>
      <c r="BJ100" s="9">
        <v>-10.0808552859254</v>
      </c>
      <c r="BK100" s="9">
        <v>-56.039452327118298</v>
      </c>
      <c r="BL100" s="10">
        <v>12.5481881172134</v>
      </c>
      <c r="BM100" s="9" t="s">
        <v>294</v>
      </c>
      <c r="BN100" s="8" t="s">
        <v>294</v>
      </c>
      <c r="BO100" s="11">
        <v>225</v>
      </c>
      <c r="BP100" s="11">
        <v>82</v>
      </c>
      <c r="BQ100" s="8" t="s">
        <v>251</v>
      </c>
      <c r="BR100" s="9">
        <v>372.95909529253299</v>
      </c>
      <c r="BS100" s="9">
        <v>252.146968674758</v>
      </c>
      <c r="BT100" s="5">
        <v>0.67607137580861199</v>
      </c>
      <c r="BU100" s="9">
        <v>166.87316082141601</v>
      </c>
      <c r="BV100" s="5">
        <v>0.44743019523502298</v>
      </c>
      <c r="BW100" s="9">
        <v>63.438064516129003</v>
      </c>
      <c r="BX100" s="9">
        <v>396.94367123480902</v>
      </c>
      <c r="BY100" s="9">
        <v>275.70909769974799</v>
      </c>
      <c r="BZ100" s="5">
        <v>0.69457990561248795</v>
      </c>
      <c r="CA100" s="9">
        <v>192.56597561753799</v>
      </c>
      <c r="CB100" s="5">
        <v>0.48512166730988698</v>
      </c>
      <c r="CC100" s="9">
        <v>70.038709677419305</v>
      </c>
      <c r="CD100" s="9">
        <v>376.04578295244801</v>
      </c>
      <c r="CE100" s="9">
        <v>277.93003808920099</v>
      </c>
      <c r="CF100" s="5">
        <v>0.73908563980451703</v>
      </c>
      <c r="CG100" s="9">
        <v>205.68778184234</v>
      </c>
      <c r="CH100" s="5">
        <v>0.54697537152902997</v>
      </c>
      <c r="CI100" s="9">
        <v>66.766666666666694</v>
      </c>
      <c r="CJ100" s="9">
        <v>396.76262577738299</v>
      </c>
      <c r="CK100" s="9">
        <v>300.37397874868998</v>
      </c>
      <c r="CL100" s="5">
        <v>0.75706218084468602</v>
      </c>
      <c r="CM100" s="9">
        <v>225.70085257809799</v>
      </c>
      <c r="CN100" s="5">
        <v>0.56885613188963902</v>
      </c>
      <c r="CO100" s="9">
        <v>63.899078341013798</v>
      </c>
      <c r="CP100" s="9">
        <v>381.07877605237502</v>
      </c>
      <c r="CQ100" s="9">
        <v>249.13835791400001</v>
      </c>
      <c r="CR100" s="5">
        <v>0.65377127662380896</v>
      </c>
      <c r="CS100" s="9">
        <v>168.638247699142</v>
      </c>
      <c r="CT100" s="5">
        <v>0.44252857492111902</v>
      </c>
      <c r="CU100" s="9">
        <v>61.892473118279597</v>
      </c>
      <c r="CV100" s="9">
        <v>494.97650032688</v>
      </c>
      <c r="CW100" s="9">
        <v>346.68610693263798</v>
      </c>
      <c r="CX100" s="5">
        <v>0.70040922488984403</v>
      </c>
      <c r="CY100" s="9">
        <v>259.47774514106197</v>
      </c>
      <c r="CZ100" s="5">
        <v>0.52422235190903799</v>
      </c>
      <c r="DA100" s="9">
        <v>72</v>
      </c>
      <c r="DB100" s="9">
        <v>443.12697813864997</v>
      </c>
      <c r="DC100" s="9">
        <v>306.75269463611301</v>
      </c>
      <c r="DD100" s="5">
        <v>0.69224558595963603</v>
      </c>
      <c r="DE100" s="9">
        <v>222.28013459259401</v>
      </c>
      <c r="DF100" s="5">
        <v>0.50161724642963201</v>
      </c>
      <c r="DG100" s="9">
        <v>71.165053763440895</v>
      </c>
      <c r="DH100" s="9">
        <v>406.06772911511803</v>
      </c>
      <c r="DI100" s="9">
        <v>274.874261086437</v>
      </c>
      <c r="DJ100" s="5">
        <v>0.67691727605497898</v>
      </c>
      <c r="DK100" s="9">
        <v>195.54422009733599</v>
      </c>
      <c r="DL100" s="5">
        <v>0.48155567674253802</v>
      </c>
      <c r="DM100" s="9">
        <v>66.600230414746505</v>
      </c>
      <c r="DN100" s="9">
        <v>453.46552327071697</v>
      </c>
      <c r="DO100" s="9">
        <v>295.62622461301999</v>
      </c>
      <c r="DP100" s="5">
        <v>0.65192657311795699</v>
      </c>
      <c r="DQ100" s="9">
        <v>198.912969162092</v>
      </c>
      <c r="DR100" s="5">
        <v>0.43865069989751299</v>
      </c>
      <c r="DS100" s="9">
        <v>75.109677419354796</v>
      </c>
      <c r="DT100" s="9">
        <v>556.19245559432295</v>
      </c>
      <c r="DU100" s="9">
        <v>340.126139698629</v>
      </c>
      <c r="DV100" s="5">
        <v>0.61152598579422501</v>
      </c>
      <c r="DW100" s="9">
        <v>228.25068284734999</v>
      </c>
      <c r="DX100" s="5">
        <v>0.41038076038527199</v>
      </c>
      <c r="DY100" s="9">
        <v>95.891397849462393</v>
      </c>
      <c r="DZ100" s="9">
        <v>532.13054541053395</v>
      </c>
      <c r="EA100" s="9">
        <v>275.39093399385803</v>
      </c>
      <c r="EB100" s="5">
        <v>0.51752513808692602</v>
      </c>
      <c r="EC100" s="9">
        <v>147.89085157479201</v>
      </c>
      <c r="ED100" s="5">
        <v>0.27792212428003998</v>
      </c>
      <c r="EE100" s="9">
        <v>109.389247311828</v>
      </c>
      <c r="EF100" s="9">
        <v>522.05107686563201</v>
      </c>
      <c r="EG100" s="9">
        <v>352.293940417778</v>
      </c>
      <c r="EH100" s="5">
        <v>0.67482657546256397</v>
      </c>
      <c r="EI100" s="9">
        <v>228.11250935350299</v>
      </c>
      <c r="EJ100" s="5">
        <v>0.43695438906682998</v>
      </c>
      <c r="EK100" s="9">
        <v>111.614055299539</v>
      </c>
      <c r="EL100" s="9">
        <v>466.02031601981997</v>
      </c>
      <c r="EM100" s="9">
        <v>276.998393266996</v>
      </c>
      <c r="EN100" s="5">
        <v>0.59439123949097294</v>
      </c>
      <c r="EO100" s="9">
        <v>119.32994432402199</v>
      </c>
      <c r="EP100" s="5">
        <v>0.25606167847615202</v>
      </c>
      <c r="EQ100" s="9">
        <v>114.372043010753</v>
      </c>
      <c r="ER100" s="9">
        <v>478.56850413703302</v>
      </c>
      <c r="ES100" s="9">
        <v>291.61139650133703</v>
      </c>
      <c r="ET100" s="5">
        <v>0.60934096995617903</v>
      </c>
      <c r="EU100" s="9">
        <v>155.16162646627399</v>
      </c>
      <c r="EV100" s="5">
        <v>0.32422030519134398</v>
      </c>
      <c r="EW100" s="9">
        <v>108.99247311828</v>
      </c>
      <c r="EX100" s="9">
        <v>34.374278265048702</v>
      </c>
      <c r="EY100" s="9">
        <v>-60.678140407511499</v>
      </c>
      <c r="EZ100" s="5">
        <v>-1.76521932881448</v>
      </c>
      <c r="FA100" s="9">
        <v>-144.525456583932</v>
      </c>
      <c r="FB100" s="5">
        <v>-4.2044651954448096</v>
      </c>
      <c r="FC100" s="9">
        <v>75.362365591397804</v>
      </c>
      <c r="FD100" s="8">
        <v>769.90276652734201</v>
      </c>
      <c r="FE100" s="8">
        <v>527.85606637450599</v>
      </c>
      <c r="FF100" s="5">
        <v>0.68561393636161205</v>
      </c>
      <c r="FG100" s="8">
        <v>359.43913643895399</v>
      </c>
      <c r="FH100" s="5">
        <v>0.46686302747061098</v>
      </c>
      <c r="FI100" s="8">
        <v>133.47677419354801</v>
      </c>
      <c r="FJ100" s="8">
        <v>772.80840872983094</v>
      </c>
      <c r="FK100" s="8">
        <v>578.30401683789</v>
      </c>
      <c r="FL100" s="5">
        <v>0.74831486084419896</v>
      </c>
      <c r="FM100" s="8">
        <v>431.38863442043902</v>
      </c>
      <c r="FN100" s="5">
        <v>0.55820903285648604</v>
      </c>
      <c r="FO100" s="8">
        <v>130.66574500767999</v>
      </c>
      <c r="FP100" s="8">
        <v>876.05527637925502</v>
      </c>
      <c r="FQ100" s="8">
        <v>595.82446484663797</v>
      </c>
      <c r="FR100" s="5">
        <v>0.68012199790541294</v>
      </c>
      <c r="FS100" s="8">
        <v>428.115992840204</v>
      </c>
      <c r="FT100" s="5">
        <v>0.48868605027939699</v>
      </c>
      <c r="FU100" s="8">
        <v>133.89247311828001</v>
      </c>
      <c r="FV100" s="8">
        <v>849.194707253768</v>
      </c>
      <c r="FW100" s="8">
        <v>581.62695572254995</v>
      </c>
      <c r="FX100" s="5">
        <v>0.68491589826729804</v>
      </c>
      <c r="FY100" s="8">
        <v>417.82435468992998</v>
      </c>
      <c r="FZ100" s="5">
        <v>0.49202420966699401</v>
      </c>
      <c r="GA100" s="8">
        <v>137.76528417818699</v>
      </c>
      <c r="GB100" s="8">
        <v>1009.65797886504</v>
      </c>
      <c r="GC100" s="8">
        <v>635.75236431164899</v>
      </c>
      <c r="GD100" s="5">
        <v>0.62967101495726296</v>
      </c>
      <c r="GE100" s="8">
        <v>427.16365200944199</v>
      </c>
      <c r="GF100" s="5">
        <v>0.42307757770568799</v>
      </c>
      <c r="GG100" s="8">
        <v>171.001075268817</v>
      </c>
      <c r="GH100" s="8">
        <v>1054.1816222761699</v>
      </c>
      <c r="GI100" s="8">
        <v>627.68487441163597</v>
      </c>
      <c r="GJ100" s="5">
        <v>0.59542384457087405</v>
      </c>
      <c r="GK100" s="8">
        <v>376.00336092829502</v>
      </c>
      <c r="GL100" s="5">
        <v>0.356677969889512</v>
      </c>
      <c r="GM100" s="8">
        <v>221.00330261136699</v>
      </c>
      <c r="GN100" s="8">
        <v>944.58882015685299</v>
      </c>
      <c r="GO100" s="8">
        <v>568.60978976833303</v>
      </c>
      <c r="GP100" s="5">
        <v>0.60196540297175305</v>
      </c>
      <c r="GQ100" s="8">
        <v>274.49157079029601</v>
      </c>
      <c r="GR100" s="5">
        <v>0.29059371118188199</v>
      </c>
      <c r="GS100" s="8">
        <v>223.36451612903201</v>
      </c>
      <c r="GT100" s="8">
        <v>34.374278265048702</v>
      </c>
      <c r="GU100" s="8">
        <v>-60.678140407511499</v>
      </c>
      <c r="GV100" s="5">
        <v>-1.76521932881448</v>
      </c>
      <c r="GW100" s="8">
        <v>-144.525456583932</v>
      </c>
      <c r="GX100" s="5">
        <v>-4.2044651954448096</v>
      </c>
      <c r="GY100" s="8">
        <v>75.362365591397804</v>
      </c>
      <c r="GZ100" s="4"/>
    </row>
    <row r="101" spans="1:208" s="12" customFormat="1" x14ac:dyDescent="0.25">
      <c r="A101" s="8" t="s">
        <v>220</v>
      </c>
      <c r="B101" s="8" t="s">
        <v>398</v>
      </c>
      <c r="C101" s="8" t="s">
        <v>399</v>
      </c>
      <c r="D101" s="34" t="s">
        <v>228</v>
      </c>
      <c r="E101" s="8" t="s">
        <v>229</v>
      </c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>
        <v>271.18646804302801</v>
      </c>
      <c r="T101" s="9">
        <v>373.78831770826099</v>
      </c>
      <c r="U101" s="9">
        <v>368.85873150510298</v>
      </c>
      <c r="V101" s="9">
        <v>412.52704658497998</v>
      </c>
      <c r="W101" s="9">
        <v>420.669601377974</v>
      </c>
      <c r="X101" s="9">
        <v>612.51702466354595</v>
      </c>
      <c r="Y101" s="9">
        <v>563.08767090857395</v>
      </c>
      <c r="Z101" s="9">
        <v>676.677455478311</v>
      </c>
      <c r="AA101" s="9">
        <v>677.74795447533495</v>
      </c>
      <c r="AB101" s="9">
        <v>475.24622651662497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271.18646804302801</v>
      </c>
      <c r="AJ101" s="9">
        <v>742.64704921336397</v>
      </c>
      <c r="AK101" s="9">
        <v>833.19664796295297</v>
      </c>
      <c r="AL101" s="9">
        <v>1175.6046955721199</v>
      </c>
      <c r="AM101" s="9">
        <v>1354.4254099536499</v>
      </c>
      <c r="AN101" s="9">
        <v>475.24622651662497</v>
      </c>
      <c r="AO101" s="9"/>
      <c r="AP101" s="9"/>
      <c r="AQ101" s="9"/>
      <c r="AR101" s="9">
        <v>1013.83351725639</v>
      </c>
      <c r="AS101" s="9">
        <v>2008.8013435350699</v>
      </c>
      <c r="AT101" s="9">
        <v>1829.67163647027</v>
      </c>
      <c r="AU101" s="9">
        <f t="shared" si="28"/>
        <v>0</v>
      </c>
      <c r="AV101" s="9">
        <f t="shared" si="29"/>
        <v>1013.83351725639</v>
      </c>
      <c r="AW101" s="9">
        <f t="shared" si="30"/>
        <v>994.96782627867992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0</v>
      </c>
      <c r="BD101" s="9">
        <v>271.18646804302801</v>
      </c>
      <c r="BE101" s="9">
        <v>102.601849665233</v>
      </c>
      <c r="BF101" s="9">
        <v>-4.9295862031580704</v>
      </c>
      <c r="BG101" s="9">
        <v>43.668315079876898</v>
      </c>
      <c r="BH101" s="9">
        <v>8.1425547929938507</v>
      </c>
      <c r="BI101" s="9">
        <v>191.847423285573</v>
      </c>
      <c r="BJ101" s="9">
        <v>-49.429353754972801</v>
      </c>
      <c r="BK101" s="9">
        <v>113.58978456973701</v>
      </c>
      <c r="BL101" s="10">
        <v>1.07049899702372</v>
      </c>
      <c r="BM101" s="9" t="s">
        <v>294</v>
      </c>
      <c r="BN101" s="8" t="s">
        <v>294</v>
      </c>
      <c r="BO101" s="11">
        <v>270</v>
      </c>
      <c r="BP101" s="11">
        <v>83</v>
      </c>
      <c r="BQ101" s="8" t="s">
        <v>251</v>
      </c>
      <c r="BR101" s="9"/>
      <c r="BS101" s="9"/>
      <c r="BT101" s="5"/>
      <c r="BU101" s="9"/>
      <c r="BV101" s="5"/>
      <c r="BW101" s="9"/>
      <c r="BX101" s="9"/>
      <c r="BY101" s="9"/>
      <c r="BZ101" s="5"/>
      <c r="CA101" s="9"/>
      <c r="CB101" s="5"/>
      <c r="CC101" s="9"/>
      <c r="CD101" s="9"/>
      <c r="CE101" s="9"/>
      <c r="CF101" s="5"/>
      <c r="CG101" s="9"/>
      <c r="CH101" s="5"/>
      <c r="CI101" s="9"/>
      <c r="CJ101" s="9"/>
      <c r="CK101" s="9"/>
      <c r="CL101" s="5"/>
      <c r="CM101" s="9"/>
      <c r="CN101" s="5"/>
      <c r="CO101" s="9"/>
      <c r="CP101" s="9"/>
      <c r="CQ101" s="9"/>
      <c r="CR101" s="5"/>
      <c r="CS101" s="9"/>
      <c r="CT101" s="5"/>
      <c r="CU101" s="9"/>
      <c r="CV101" s="9">
        <v>271.18646804302801</v>
      </c>
      <c r="CW101" s="9">
        <v>190.26555957681299</v>
      </c>
      <c r="CX101" s="5">
        <v>0.70160418014155801</v>
      </c>
      <c r="CY101" s="9">
        <v>148.25379723745399</v>
      </c>
      <c r="CZ101" s="5">
        <v>0.54668582214777495</v>
      </c>
      <c r="DA101" s="9">
        <v>33.327956989247298</v>
      </c>
      <c r="DB101" s="9">
        <v>373.78831770826099</v>
      </c>
      <c r="DC101" s="9">
        <v>233.650064326087</v>
      </c>
      <c r="DD101" s="5">
        <v>0.62508658846970599</v>
      </c>
      <c r="DE101" s="9">
        <v>139.27822592304199</v>
      </c>
      <c r="DF101" s="5">
        <v>0.37261257060406</v>
      </c>
      <c r="DG101" s="9">
        <v>64.627956989247295</v>
      </c>
      <c r="DH101" s="9">
        <v>368.85873150510298</v>
      </c>
      <c r="DI101" s="9">
        <v>118.613860814125</v>
      </c>
      <c r="DJ101" s="5">
        <v>0.32156988755594801</v>
      </c>
      <c r="DK101" s="9">
        <v>15.149026069082</v>
      </c>
      <c r="DL101" s="5">
        <v>4.1069994486147801E-2</v>
      </c>
      <c r="DM101" s="9">
        <v>66.253456221198107</v>
      </c>
      <c r="DN101" s="9">
        <v>412.52747283201398</v>
      </c>
      <c r="DO101" s="9">
        <v>228.03712546278399</v>
      </c>
      <c r="DP101" s="5">
        <v>0.55278045822573196</v>
      </c>
      <c r="DQ101" s="9">
        <v>95.687376763937195</v>
      </c>
      <c r="DR101" s="5">
        <v>0.231953949895847</v>
      </c>
      <c r="DS101" s="9">
        <v>77.392473118279597</v>
      </c>
      <c r="DT101" s="9">
        <v>420.69809615600201</v>
      </c>
      <c r="DU101" s="9">
        <v>249.62220445497999</v>
      </c>
      <c r="DV101" s="5">
        <v>0.593352351094111</v>
      </c>
      <c r="DW101" s="9">
        <v>87.234606219447798</v>
      </c>
      <c r="DX101" s="5">
        <v>0.207356788672273</v>
      </c>
      <c r="DY101" s="9">
        <v>86.840666666666706</v>
      </c>
      <c r="DZ101" s="9">
        <v>612.44619543005001</v>
      </c>
      <c r="EA101" s="9">
        <v>380.171563558542</v>
      </c>
      <c r="EB101" s="5">
        <v>0.62074279568606305</v>
      </c>
      <c r="EC101" s="9">
        <v>46.685672000036703</v>
      </c>
      <c r="ED101" s="5">
        <v>7.6228201511244306E-2</v>
      </c>
      <c r="EE101" s="9">
        <v>107.67064516129</v>
      </c>
      <c r="EF101" s="9">
        <v>563.03563909586501</v>
      </c>
      <c r="EG101" s="9">
        <v>302.82161651456602</v>
      </c>
      <c r="EH101" s="5">
        <v>0.53783738628134403</v>
      </c>
      <c r="EI101" s="9">
        <v>324.57941496437297</v>
      </c>
      <c r="EJ101" s="5">
        <v>0.57648111846985295</v>
      </c>
      <c r="EK101" s="9">
        <v>106.864055299539</v>
      </c>
      <c r="EL101" s="9">
        <v>676.66248623059903</v>
      </c>
      <c r="EM101" s="9">
        <v>368.41588296747602</v>
      </c>
      <c r="EN101" s="5">
        <v>0.54446033357008705</v>
      </c>
      <c r="EO101" s="9">
        <v>183.28732784896999</v>
      </c>
      <c r="EP101" s="5">
        <v>0.27086964561902399</v>
      </c>
      <c r="EQ101" s="9">
        <v>111.151612903226</v>
      </c>
      <c r="ER101" s="9">
        <v>677.67548038200005</v>
      </c>
      <c r="ES101" s="9">
        <v>361.69666395668099</v>
      </c>
      <c r="ET101" s="5">
        <v>0.53373137206143995</v>
      </c>
      <c r="EU101" s="9">
        <v>60.402950337076803</v>
      </c>
      <c r="EV101" s="5">
        <v>8.9132559884014306E-2</v>
      </c>
      <c r="EW101" s="9">
        <v>119.65591397849499</v>
      </c>
      <c r="EX101" s="9">
        <v>475.14812460025303</v>
      </c>
      <c r="EY101" s="9">
        <v>262.18722536820701</v>
      </c>
      <c r="EZ101" s="5">
        <v>0.551801031707297</v>
      </c>
      <c r="FA101" s="9">
        <v>176.31764872207</v>
      </c>
      <c r="FB101" s="5">
        <v>0.37107933209334998</v>
      </c>
      <c r="FC101" s="9">
        <v>83.356236559139802</v>
      </c>
      <c r="FD101" s="8">
        <v>0</v>
      </c>
      <c r="FE101" s="8">
        <v>0</v>
      </c>
      <c r="FF101" s="5"/>
      <c r="FG101" s="8">
        <v>0</v>
      </c>
      <c r="FH101" s="5"/>
      <c r="FI101" s="8">
        <v>0</v>
      </c>
      <c r="FJ101" s="8">
        <v>0</v>
      </c>
      <c r="FK101" s="8">
        <v>0</v>
      </c>
      <c r="FL101" s="5"/>
      <c r="FM101" s="8">
        <v>0</v>
      </c>
      <c r="FN101" s="5"/>
      <c r="FO101" s="8">
        <v>0</v>
      </c>
      <c r="FP101" s="8">
        <v>271.18646804302801</v>
      </c>
      <c r="FQ101" s="8">
        <v>190.26555957681299</v>
      </c>
      <c r="FR101" s="5">
        <v>0.70160418014155801</v>
      </c>
      <c r="FS101" s="8">
        <v>148.25379723745399</v>
      </c>
      <c r="FT101" s="5">
        <v>0.54668582214777495</v>
      </c>
      <c r="FU101" s="8">
        <v>33.327956989247298</v>
      </c>
      <c r="FV101" s="8">
        <v>742.64704921336397</v>
      </c>
      <c r="FW101" s="8">
        <v>352.26392514021302</v>
      </c>
      <c r="FX101" s="5">
        <v>0.47433558850512098</v>
      </c>
      <c r="FY101" s="8">
        <v>154.42725199212401</v>
      </c>
      <c r="FZ101" s="5">
        <v>0.207941648937673</v>
      </c>
      <c r="GA101" s="8">
        <v>130.881413210445</v>
      </c>
      <c r="GB101" s="8">
        <v>833.22556898801599</v>
      </c>
      <c r="GC101" s="8">
        <v>477.65932991776401</v>
      </c>
      <c r="GD101" s="5">
        <v>0.57326532897676097</v>
      </c>
      <c r="GE101" s="8">
        <v>182.92198298338499</v>
      </c>
      <c r="GF101" s="5">
        <v>0.219534769204875</v>
      </c>
      <c r="GG101" s="8">
        <v>164.23313978494599</v>
      </c>
      <c r="GH101" s="8">
        <v>1175.48183452592</v>
      </c>
      <c r="GI101" s="8">
        <v>682.99318007310796</v>
      </c>
      <c r="GJ101" s="5">
        <v>0.58103252641804304</v>
      </c>
      <c r="GK101" s="8">
        <v>371.26508696440999</v>
      </c>
      <c r="GL101" s="5">
        <v>0.31584076934216898</v>
      </c>
      <c r="GM101" s="8">
        <v>214.53470046082899</v>
      </c>
      <c r="GN101" s="8">
        <v>1354.3379666126</v>
      </c>
      <c r="GO101" s="8">
        <v>730.11254692415696</v>
      </c>
      <c r="GP101" s="5">
        <v>0.53909184038477198</v>
      </c>
      <c r="GQ101" s="8">
        <v>243.69027818604701</v>
      </c>
      <c r="GR101" s="5">
        <v>0.179933136479628</v>
      </c>
      <c r="GS101" s="8">
        <v>230.80752688172001</v>
      </c>
      <c r="GT101" s="8">
        <v>475.14812460025303</v>
      </c>
      <c r="GU101" s="8">
        <v>262.18722536820701</v>
      </c>
      <c r="GV101" s="5">
        <v>0.551801031707297</v>
      </c>
      <c r="GW101" s="8">
        <v>176.31764872207</v>
      </c>
      <c r="GX101" s="5">
        <v>0.37107933209334998</v>
      </c>
      <c r="GY101" s="8">
        <v>83.356236559139802</v>
      </c>
      <c r="GZ101" s="4"/>
    </row>
    <row r="102" spans="1:208" s="12" customFormat="1" x14ac:dyDescent="0.25">
      <c r="A102" s="8" t="s">
        <v>220</v>
      </c>
      <c r="B102" s="8" t="s">
        <v>400</v>
      </c>
      <c r="C102" s="8" t="s">
        <v>401</v>
      </c>
      <c r="D102" s="34" t="s">
        <v>223</v>
      </c>
      <c r="E102" s="8"/>
      <c r="F102" s="9">
        <v>616.75612631536103</v>
      </c>
      <c r="G102" s="9">
        <v>470.80562043590999</v>
      </c>
      <c r="H102" s="9">
        <v>689.04738033359695</v>
      </c>
      <c r="I102" s="9">
        <v>385.39426514488599</v>
      </c>
      <c r="J102" s="9">
        <v>166.60355468104001</v>
      </c>
      <c r="K102" s="9">
        <v>527.04926035005803</v>
      </c>
      <c r="L102" s="9">
        <v>-165.878326614125</v>
      </c>
      <c r="M102" s="9">
        <v>329.13461888285701</v>
      </c>
      <c r="N102" s="9">
        <v>252.243625235759</v>
      </c>
      <c r="O102" s="9">
        <v>386.68580199204098</v>
      </c>
      <c r="P102" s="9">
        <v>291.97264075160098</v>
      </c>
      <c r="Q102" s="9">
        <v>296.85626106700198</v>
      </c>
      <c r="R102" s="9">
        <v>410.42830918758602</v>
      </c>
      <c r="S102" s="9">
        <v>402.02936590533301</v>
      </c>
      <c r="T102" s="9">
        <v>276.18265215270299</v>
      </c>
      <c r="U102" s="9">
        <v>345.52978114870803</v>
      </c>
      <c r="V102" s="9">
        <v>759.69892698567503</v>
      </c>
      <c r="W102" s="9">
        <v>279.500365264447</v>
      </c>
      <c r="X102" s="9">
        <v>292.21376160276401</v>
      </c>
      <c r="Y102" s="9">
        <v>644.61827933799304</v>
      </c>
      <c r="Z102" s="9">
        <v>543.92976475769501</v>
      </c>
      <c r="AA102" s="9">
        <v>724.48987985586996</v>
      </c>
      <c r="AB102" s="9">
        <v>490.96625587616899</v>
      </c>
      <c r="AC102" s="9">
        <v>1087.56174675127</v>
      </c>
      <c r="AD102" s="9">
        <v>1074.44164547848</v>
      </c>
      <c r="AE102" s="9">
        <v>693.65281503109702</v>
      </c>
      <c r="AF102" s="9">
        <v>163.25629226873099</v>
      </c>
      <c r="AG102" s="9">
        <v>638.92942722779901</v>
      </c>
      <c r="AH102" s="9">
        <v>588.82890181860296</v>
      </c>
      <c r="AI102" s="9">
        <v>812.45767509292</v>
      </c>
      <c r="AJ102" s="9">
        <v>621.71243330141101</v>
      </c>
      <c r="AK102" s="9">
        <v>1039.1992922501199</v>
      </c>
      <c r="AL102" s="9">
        <v>936.83204094075802</v>
      </c>
      <c r="AM102" s="9">
        <v>1268.41964461357</v>
      </c>
      <c r="AN102" s="9">
        <v>490.96625587616899</v>
      </c>
      <c r="AO102" s="9">
        <v>2162.0033922297498</v>
      </c>
      <c r="AP102" s="9">
        <v>856.90910729982897</v>
      </c>
      <c r="AQ102" s="9">
        <v>1227.7583290463999</v>
      </c>
      <c r="AR102" s="9">
        <v>1434.1701083943301</v>
      </c>
      <c r="AS102" s="9">
        <v>1976.0313331908801</v>
      </c>
      <c r="AT102" s="9">
        <v>1759.3859004897299</v>
      </c>
      <c r="AU102" s="9">
        <f t="shared" si="28"/>
        <v>370.84922174657095</v>
      </c>
      <c r="AV102" s="9">
        <f t="shared" si="29"/>
        <v>206.41177934793018</v>
      </c>
      <c r="AW102" s="9">
        <f t="shared" si="30"/>
        <v>541.86122479655</v>
      </c>
      <c r="AX102" s="9">
        <v>495.01294549698201</v>
      </c>
      <c r="AY102" s="9">
        <v>-76.890993647098</v>
      </c>
      <c r="AZ102" s="9">
        <v>134.44217675628201</v>
      </c>
      <c r="BA102" s="9">
        <v>-94.713161240439405</v>
      </c>
      <c r="BB102" s="9">
        <v>4.8836203154003197</v>
      </c>
      <c r="BC102" s="9">
        <v>113.57204812058499</v>
      </c>
      <c r="BD102" s="9">
        <v>-8.3989432822530699</v>
      </c>
      <c r="BE102" s="9">
        <v>-125.84671375263</v>
      </c>
      <c r="BF102" s="9">
        <v>69.347128996004102</v>
      </c>
      <c r="BG102" s="9">
        <v>414.16914583696803</v>
      </c>
      <c r="BH102" s="9">
        <v>-480.19856172122797</v>
      </c>
      <c r="BI102" s="9">
        <v>12.7133963383174</v>
      </c>
      <c r="BJ102" s="9">
        <v>352.40451773522898</v>
      </c>
      <c r="BK102" s="9">
        <v>-100.688514580298</v>
      </c>
      <c r="BL102" s="10">
        <v>180.560115098175</v>
      </c>
      <c r="BM102" s="9" t="s">
        <v>294</v>
      </c>
      <c r="BN102" s="8" t="s">
        <v>294</v>
      </c>
      <c r="BO102" s="11">
        <v>173</v>
      </c>
      <c r="BP102" s="11">
        <v>84</v>
      </c>
      <c r="BQ102" s="8" t="s">
        <v>251</v>
      </c>
      <c r="BR102" s="9">
        <v>251.07159263826699</v>
      </c>
      <c r="BS102" s="9">
        <v>114.876432146314</v>
      </c>
      <c r="BT102" s="5">
        <v>0.457544523214234</v>
      </c>
      <c r="BU102" s="9">
        <v>28.228328401789</v>
      </c>
      <c r="BV102" s="5">
        <v>0.112431391003518</v>
      </c>
      <c r="BW102" s="9">
        <v>66.551612903225802</v>
      </c>
      <c r="BX102" s="9">
        <v>386.68580199204098</v>
      </c>
      <c r="BY102" s="9">
        <v>262.05463727859097</v>
      </c>
      <c r="BZ102" s="5">
        <v>0.67769397254462604</v>
      </c>
      <c r="CA102" s="9">
        <v>194.31168441788799</v>
      </c>
      <c r="CB102" s="5">
        <v>0.50250535038234501</v>
      </c>
      <c r="CC102" s="9">
        <v>54.3333333333333</v>
      </c>
      <c r="CD102" s="9">
        <v>291.97264075160098</v>
      </c>
      <c r="CE102" s="9">
        <v>180.63919847174799</v>
      </c>
      <c r="CF102" s="5">
        <v>0.61868536040480904</v>
      </c>
      <c r="CG102" s="9">
        <v>99.729389904903798</v>
      </c>
      <c r="CH102" s="5">
        <v>0.34157101038021398</v>
      </c>
      <c r="CI102" s="9">
        <v>58.903225806451601</v>
      </c>
      <c r="CJ102" s="9">
        <v>296.85626106700198</v>
      </c>
      <c r="CK102" s="9">
        <v>174.18735002491201</v>
      </c>
      <c r="CL102" s="5">
        <v>0.58677337442311095</v>
      </c>
      <c r="CM102" s="9">
        <v>82.976146845939994</v>
      </c>
      <c r="CN102" s="5">
        <v>0.27951624313967899</v>
      </c>
      <c r="CO102" s="9">
        <v>63.251152073732698</v>
      </c>
      <c r="CP102" s="9">
        <v>410.42830918758602</v>
      </c>
      <c r="CQ102" s="9">
        <v>268.834558640865</v>
      </c>
      <c r="CR102" s="5">
        <v>0.65500978519976705</v>
      </c>
      <c r="CS102" s="9">
        <v>161.54339324762299</v>
      </c>
      <c r="CT102" s="5">
        <v>0.39359710242060703</v>
      </c>
      <c r="CU102" s="9">
        <v>84.517741935483897</v>
      </c>
      <c r="CV102" s="9">
        <v>402.02936590533301</v>
      </c>
      <c r="CW102" s="9">
        <v>263.14063209086999</v>
      </c>
      <c r="CX102" s="5">
        <v>0.65453087362984397</v>
      </c>
      <c r="CY102" s="9">
        <v>156.955139377157</v>
      </c>
      <c r="CZ102" s="5">
        <v>0.39040715103909901</v>
      </c>
      <c r="DA102" s="9">
        <v>87.0741935483871</v>
      </c>
      <c r="DB102" s="9">
        <v>276.18265215270299</v>
      </c>
      <c r="DC102" s="9">
        <v>133.768011192822</v>
      </c>
      <c r="DD102" s="5">
        <v>0.48434617507713901</v>
      </c>
      <c r="DE102" s="9">
        <v>33.546972905934503</v>
      </c>
      <c r="DF102" s="5">
        <v>0.121466618719361</v>
      </c>
      <c r="DG102" s="9">
        <v>84.853763440860206</v>
      </c>
      <c r="DH102" s="9">
        <v>345.52978114870803</v>
      </c>
      <c r="DI102" s="9">
        <v>214.217461765151</v>
      </c>
      <c r="DJ102" s="5">
        <v>0.61996815745661205</v>
      </c>
      <c r="DK102" s="9">
        <v>123.869731128697</v>
      </c>
      <c r="DL102" s="5">
        <v>0.35849219918727199</v>
      </c>
      <c r="DM102" s="9">
        <v>78.619009216589902</v>
      </c>
      <c r="DN102" s="9">
        <v>759.97354068842003</v>
      </c>
      <c r="DO102" s="9">
        <v>661.04436157721705</v>
      </c>
      <c r="DP102" s="5">
        <v>0.86982549547502996</v>
      </c>
      <c r="DQ102" s="9">
        <v>576.40260372934802</v>
      </c>
      <c r="DR102" s="5">
        <v>0.75845088397053395</v>
      </c>
      <c r="DS102" s="9">
        <v>69.475268817204295</v>
      </c>
      <c r="DT102" s="9">
        <v>279.64147329202302</v>
      </c>
      <c r="DU102" s="9">
        <v>155.001190992293</v>
      </c>
      <c r="DV102" s="5">
        <v>0.55428541828067401</v>
      </c>
      <c r="DW102" s="9">
        <v>71.268411181105506</v>
      </c>
      <c r="DX102" s="5">
        <v>0.25485637141770301</v>
      </c>
      <c r="DY102" s="9">
        <v>78.017204301075296</v>
      </c>
      <c r="DZ102" s="9">
        <v>292.21843548530302</v>
      </c>
      <c r="EA102" s="9">
        <v>128.12310052042301</v>
      </c>
      <c r="EB102" s="5">
        <v>0.43844975183595802</v>
      </c>
      <c r="EC102" s="9">
        <v>12.6723858765261</v>
      </c>
      <c r="ED102" s="5">
        <v>4.3366141001611798E-2</v>
      </c>
      <c r="EE102" s="9">
        <v>111.258064516129</v>
      </c>
      <c r="EF102" s="9">
        <v>644.616941272551</v>
      </c>
      <c r="EG102" s="9">
        <v>408.999314475603</v>
      </c>
      <c r="EH102" s="5">
        <v>0.63448427785374195</v>
      </c>
      <c r="EI102" s="9">
        <v>236.667493705656</v>
      </c>
      <c r="EJ102" s="5">
        <v>0.367144390028667</v>
      </c>
      <c r="EK102" s="9">
        <v>157.20622119815701</v>
      </c>
      <c r="EL102" s="9">
        <v>543.92969801283402</v>
      </c>
      <c r="EM102" s="9">
        <v>222.27382722684001</v>
      </c>
      <c r="EN102" s="5">
        <v>0.40864440393470802</v>
      </c>
      <c r="EO102" s="9">
        <v>29.153719279076299</v>
      </c>
      <c r="EP102" s="5">
        <v>5.35983223302295E-2</v>
      </c>
      <c r="EQ102" s="9">
        <v>173.25483870967699</v>
      </c>
      <c r="ER102" s="9">
        <v>724.48987985586996</v>
      </c>
      <c r="ES102" s="9">
        <v>457.99223107465002</v>
      </c>
      <c r="ET102" s="5">
        <v>0.63215821753888701</v>
      </c>
      <c r="EU102" s="9">
        <v>269.57174521130901</v>
      </c>
      <c r="EV102" s="5">
        <v>0.37208490098569402</v>
      </c>
      <c r="EW102" s="9">
        <v>177.85698924731199</v>
      </c>
      <c r="EX102" s="9">
        <v>490.96592713556203</v>
      </c>
      <c r="EY102" s="9">
        <v>309.213330959627</v>
      </c>
      <c r="EZ102" s="5">
        <v>0.62980609013677802</v>
      </c>
      <c r="FA102" s="9">
        <v>154.164207756613</v>
      </c>
      <c r="FB102" s="5">
        <v>0.31400184663740699</v>
      </c>
      <c r="FC102" s="9">
        <v>120.189247311828</v>
      </c>
      <c r="FD102" s="8">
        <v>637.757394630308</v>
      </c>
      <c r="FE102" s="8">
        <v>376.93106942490499</v>
      </c>
      <c r="FF102" s="5">
        <v>0.591025792250363</v>
      </c>
      <c r="FG102" s="8">
        <v>222.540012819677</v>
      </c>
      <c r="FH102" s="5">
        <v>0.348941485733268</v>
      </c>
      <c r="FI102" s="8">
        <v>120.884946236559</v>
      </c>
      <c r="FJ102" s="8">
        <v>588.82890181860296</v>
      </c>
      <c r="FK102" s="8">
        <v>354.82654849666102</v>
      </c>
      <c r="FL102" s="5">
        <v>0.60259703183858004</v>
      </c>
      <c r="FM102" s="8">
        <v>182.705536750844</v>
      </c>
      <c r="FN102" s="5">
        <v>0.31028629231098598</v>
      </c>
      <c r="FO102" s="8">
        <v>122.154377880184</v>
      </c>
      <c r="FP102" s="8">
        <v>812.45767509292</v>
      </c>
      <c r="FQ102" s="8">
        <v>531.97519073173498</v>
      </c>
      <c r="FR102" s="5">
        <v>0.65477280483674904</v>
      </c>
      <c r="FS102" s="8">
        <v>318.49853262478001</v>
      </c>
      <c r="FT102" s="5">
        <v>0.39201861510921598</v>
      </c>
      <c r="FU102" s="8">
        <v>171.591935483871</v>
      </c>
      <c r="FV102" s="8">
        <v>621.71243330141101</v>
      </c>
      <c r="FW102" s="8">
        <v>347.985472957973</v>
      </c>
      <c r="FX102" s="5">
        <v>0.55972094865483701</v>
      </c>
      <c r="FY102" s="8">
        <v>157.41670403463101</v>
      </c>
      <c r="FZ102" s="5">
        <v>0.25319857799645201</v>
      </c>
      <c r="GA102" s="8">
        <v>163.47277265745001</v>
      </c>
      <c r="GB102" s="8">
        <v>1039.6150139804399</v>
      </c>
      <c r="GC102" s="8">
        <v>816.04555256951096</v>
      </c>
      <c r="GD102" s="5">
        <v>0.78494975697307701</v>
      </c>
      <c r="GE102" s="8">
        <v>647.67101491045401</v>
      </c>
      <c r="GF102" s="5">
        <v>0.62299120943884101</v>
      </c>
      <c r="GG102" s="8">
        <v>147.49247311828</v>
      </c>
      <c r="GH102" s="8">
        <v>936.83537675785499</v>
      </c>
      <c r="GI102" s="8">
        <v>537.12241499602601</v>
      </c>
      <c r="GJ102" s="5">
        <v>0.57333703265441105</v>
      </c>
      <c r="GK102" s="8">
        <v>249.33987958218199</v>
      </c>
      <c r="GL102" s="5">
        <v>0.26615122119436102</v>
      </c>
      <c r="GM102" s="8">
        <v>268.46428571428601</v>
      </c>
      <c r="GN102" s="8">
        <v>1268.4195778686999</v>
      </c>
      <c r="GO102" s="8">
        <v>680.26605830149003</v>
      </c>
      <c r="GP102" s="5">
        <v>0.53630996412442999</v>
      </c>
      <c r="GQ102" s="8">
        <v>298.72546449038498</v>
      </c>
      <c r="GR102" s="5">
        <v>0.23550997611715099</v>
      </c>
      <c r="GS102" s="8">
        <v>351.11182795698898</v>
      </c>
      <c r="GT102" s="8">
        <v>490.96592713556203</v>
      </c>
      <c r="GU102" s="8">
        <v>309.213330959627</v>
      </c>
      <c r="GV102" s="5">
        <v>0.62980609013677802</v>
      </c>
      <c r="GW102" s="8">
        <v>154.164207756613</v>
      </c>
      <c r="GX102" s="5">
        <v>0.31400184663740699</v>
      </c>
      <c r="GY102" s="8">
        <v>120.189247311828</v>
      </c>
      <c r="GZ102" s="4"/>
    </row>
    <row r="103" spans="1:208" s="12" customFormat="1" x14ac:dyDescent="0.25">
      <c r="A103" s="8" t="s">
        <v>220</v>
      </c>
      <c r="B103" s="8" t="s">
        <v>402</v>
      </c>
      <c r="C103" s="8" t="s">
        <v>403</v>
      </c>
      <c r="D103" s="34" t="s">
        <v>223</v>
      </c>
      <c r="E103" s="8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>
        <v>68.813564369542206</v>
      </c>
      <c r="U103" s="9">
        <v>333.23798776058101</v>
      </c>
      <c r="V103" s="9">
        <v>574.43672241975503</v>
      </c>
      <c r="W103" s="9">
        <v>485.88752627758299</v>
      </c>
      <c r="X103" s="9">
        <v>456.85809337461501</v>
      </c>
      <c r="Y103" s="9">
        <v>406.77162068370501</v>
      </c>
      <c r="Z103" s="9">
        <v>499.94672868849199</v>
      </c>
      <c r="AA103" s="9">
        <v>458.611201609989</v>
      </c>
      <c r="AB103" s="9">
        <v>389.375058229687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402.05155213012301</v>
      </c>
      <c r="AK103" s="9">
        <v>1060.32424869734</v>
      </c>
      <c r="AL103" s="9">
        <v>863.62971405832002</v>
      </c>
      <c r="AM103" s="9">
        <v>958.55793029848098</v>
      </c>
      <c r="AN103" s="9">
        <v>389.375058229687</v>
      </c>
      <c r="AO103" s="9"/>
      <c r="AP103" s="9"/>
      <c r="AQ103" s="9"/>
      <c r="AR103" s="9">
        <v>402.05155213012301</v>
      </c>
      <c r="AS103" s="9">
        <v>1923.9539627556601</v>
      </c>
      <c r="AT103" s="9">
        <v>1347.93298852817</v>
      </c>
      <c r="AU103" s="9">
        <f t="shared" si="28"/>
        <v>0</v>
      </c>
      <c r="AV103" s="9">
        <f t="shared" si="29"/>
        <v>402.05155213012301</v>
      </c>
      <c r="AW103" s="9">
        <f t="shared" si="30"/>
        <v>1521.902410625537</v>
      </c>
      <c r="AX103" s="9">
        <v>0</v>
      </c>
      <c r="AY103" s="9">
        <v>0</v>
      </c>
      <c r="AZ103" s="9">
        <v>0</v>
      </c>
      <c r="BA103" s="9">
        <v>0</v>
      </c>
      <c r="BB103" s="9">
        <v>0</v>
      </c>
      <c r="BC103" s="9">
        <v>0</v>
      </c>
      <c r="BD103" s="9">
        <v>0</v>
      </c>
      <c r="BE103" s="9">
        <v>68.813564369542206</v>
      </c>
      <c r="BF103" s="9">
        <v>264.42442339103798</v>
      </c>
      <c r="BG103" s="9">
        <v>241.19873465917399</v>
      </c>
      <c r="BH103" s="9">
        <v>-88.549196142171795</v>
      </c>
      <c r="BI103" s="9">
        <v>-29.0294329029681</v>
      </c>
      <c r="BJ103" s="9">
        <v>-50.086472690910597</v>
      </c>
      <c r="BK103" s="9">
        <v>93.175108004787504</v>
      </c>
      <c r="BL103" s="10">
        <v>-41.335527078503198</v>
      </c>
      <c r="BM103" s="9" t="s">
        <v>255</v>
      </c>
      <c r="BN103" s="8" t="s">
        <v>224</v>
      </c>
      <c r="BO103" s="11">
        <v>93</v>
      </c>
      <c r="BP103" s="11">
        <v>85</v>
      </c>
      <c r="BQ103" s="8" t="s">
        <v>251</v>
      </c>
      <c r="BR103" s="9"/>
      <c r="BS103" s="9"/>
      <c r="BT103" s="5"/>
      <c r="BU103" s="9"/>
      <c r="BV103" s="5"/>
      <c r="BW103" s="9"/>
      <c r="BX103" s="9"/>
      <c r="BY103" s="9"/>
      <c r="BZ103" s="5"/>
      <c r="CA103" s="9"/>
      <c r="CB103" s="5"/>
      <c r="CC103" s="9"/>
      <c r="CD103" s="9"/>
      <c r="CE103" s="9"/>
      <c r="CF103" s="5"/>
      <c r="CG103" s="9"/>
      <c r="CH103" s="5"/>
      <c r="CI103" s="9"/>
      <c r="CJ103" s="9"/>
      <c r="CK103" s="9"/>
      <c r="CL103" s="5"/>
      <c r="CM103" s="9"/>
      <c r="CN103" s="5"/>
      <c r="CO103" s="9"/>
      <c r="CP103" s="9"/>
      <c r="CQ103" s="9"/>
      <c r="CR103" s="5"/>
      <c r="CS103" s="9"/>
      <c r="CT103" s="5"/>
      <c r="CU103" s="9"/>
      <c r="CV103" s="9"/>
      <c r="CW103" s="9"/>
      <c r="CX103" s="5"/>
      <c r="CY103" s="9"/>
      <c r="CZ103" s="5"/>
      <c r="DA103" s="9"/>
      <c r="DB103" s="9">
        <v>71.501683539258707</v>
      </c>
      <c r="DC103" s="9">
        <v>44.0597519596121</v>
      </c>
      <c r="DD103" s="5">
        <v>0.61620579794349395</v>
      </c>
      <c r="DE103" s="9">
        <v>27.9032980874908</v>
      </c>
      <c r="DF103" s="5">
        <v>0.39024672855668102</v>
      </c>
      <c r="DG103" s="9">
        <v>17.138709677419399</v>
      </c>
      <c r="DH103" s="9">
        <v>341.40108155141598</v>
      </c>
      <c r="DI103" s="9">
        <v>199.50952791246701</v>
      </c>
      <c r="DJ103" s="5">
        <v>0.58438458075716604</v>
      </c>
      <c r="DK103" s="9">
        <v>111.92796304949501</v>
      </c>
      <c r="DL103" s="5">
        <v>0.32784888243723398</v>
      </c>
      <c r="DM103" s="9">
        <v>80.812672811059898</v>
      </c>
      <c r="DN103" s="9">
        <v>560.15885380890597</v>
      </c>
      <c r="DO103" s="9">
        <v>351.01083090084501</v>
      </c>
      <c r="DP103" s="5">
        <v>0.62662730137010403</v>
      </c>
      <c r="DQ103" s="9">
        <v>223.87639994698799</v>
      </c>
      <c r="DR103" s="5">
        <v>0.39966591338278201</v>
      </c>
      <c r="DS103" s="9">
        <v>112.188709677419</v>
      </c>
      <c r="DT103" s="9">
        <v>447.13262982432798</v>
      </c>
      <c r="DU103" s="9">
        <v>245.87783999836901</v>
      </c>
      <c r="DV103" s="5">
        <v>0.54989912074851299</v>
      </c>
      <c r="DW103" s="9">
        <v>137.71159710615001</v>
      </c>
      <c r="DX103" s="5">
        <v>0.30798825207691799</v>
      </c>
      <c r="DY103" s="9">
        <v>113.745161290323</v>
      </c>
      <c r="DZ103" s="9">
        <v>430.05342452411202</v>
      </c>
      <c r="EA103" s="9">
        <v>243.580852290015</v>
      </c>
      <c r="EB103" s="5">
        <v>0.56639672747532799</v>
      </c>
      <c r="EC103" s="9">
        <v>142.99580195926401</v>
      </c>
      <c r="ED103" s="5">
        <v>0.33250706494780202</v>
      </c>
      <c r="EE103" s="9">
        <v>104.72043010752699</v>
      </c>
      <c r="EF103" s="9">
        <v>402.21615569084997</v>
      </c>
      <c r="EG103" s="9">
        <v>249.72120700833099</v>
      </c>
      <c r="EH103" s="5">
        <v>0.620863193770544</v>
      </c>
      <c r="EI103" s="9">
        <v>154.98708028140101</v>
      </c>
      <c r="EJ103" s="5">
        <v>0.385332806970902</v>
      </c>
      <c r="EK103" s="9">
        <v>94.979032258064507</v>
      </c>
      <c r="EL103" s="9">
        <v>501.09708162860102</v>
      </c>
      <c r="EM103" s="9">
        <v>328.90843150281</v>
      </c>
      <c r="EN103" s="5">
        <v>0.65637666544341899</v>
      </c>
      <c r="EO103" s="9">
        <v>233.51379580394101</v>
      </c>
      <c r="EP103" s="5">
        <v>0.46600510033905002</v>
      </c>
      <c r="EQ103" s="9">
        <v>101.77043010752701</v>
      </c>
      <c r="ER103" s="9">
        <v>457.29327723342902</v>
      </c>
      <c r="ES103" s="9">
        <v>290.13503111933898</v>
      </c>
      <c r="ET103" s="5">
        <v>0.63446161481887997</v>
      </c>
      <c r="EU103" s="9">
        <v>193.91300613662699</v>
      </c>
      <c r="EV103" s="5">
        <v>0.42404517142648102</v>
      </c>
      <c r="EW103" s="9">
        <v>95.903225806451601</v>
      </c>
      <c r="EX103" s="9">
        <v>383.34618405029897</v>
      </c>
      <c r="EY103" s="9">
        <v>259.11765002679402</v>
      </c>
      <c r="EZ103" s="5">
        <v>0.67593642719760405</v>
      </c>
      <c r="FA103" s="9">
        <v>196.50039161028499</v>
      </c>
      <c r="FB103" s="5">
        <v>0.51259253329231402</v>
      </c>
      <c r="FC103" s="9">
        <v>69.752688172042994</v>
      </c>
      <c r="FD103" s="8">
        <v>0</v>
      </c>
      <c r="FE103" s="8">
        <v>0</v>
      </c>
      <c r="FF103" s="5"/>
      <c r="FG103" s="8">
        <v>0</v>
      </c>
      <c r="FH103" s="5"/>
      <c r="FI103" s="8">
        <v>0</v>
      </c>
      <c r="FJ103" s="8">
        <v>0</v>
      </c>
      <c r="FK103" s="8">
        <v>0</v>
      </c>
      <c r="FL103" s="5"/>
      <c r="FM103" s="8">
        <v>0</v>
      </c>
      <c r="FN103" s="5"/>
      <c r="FO103" s="8">
        <v>0</v>
      </c>
      <c r="FP103" s="8">
        <v>0</v>
      </c>
      <c r="FQ103" s="8">
        <v>0</v>
      </c>
      <c r="FR103" s="5"/>
      <c r="FS103" s="8">
        <v>0</v>
      </c>
      <c r="FT103" s="5"/>
      <c r="FU103" s="8">
        <v>0</v>
      </c>
      <c r="FV103" s="8">
        <v>412.90276509067502</v>
      </c>
      <c r="FW103" s="8">
        <v>243.56927987207899</v>
      </c>
      <c r="FX103" s="5">
        <v>0.589895007892696</v>
      </c>
      <c r="FY103" s="8">
        <v>139.83126113698501</v>
      </c>
      <c r="FZ103" s="5">
        <v>0.338654213435161</v>
      </c>
      <c r="GA103" s="8">
        <v>97.951382488479297</v>
      </c>
      <c r="GB103" s="8">
        <v>1007.29148363323</v>
      </c>
      <c r="GC103" s="8">
        <v>596.88867089921405</v>
      </c>
      <c r="GD103" s="5">
        <v>0.59256797123537197</v>
      </c>
      <c r="GE103" s="8">
        <v>361.58799705313902</v>
      </c>
      <c r="GF103" s="5">
        <v>0.35897056902428598</v>
      </c>
      <c r="GG103" s="8">
        <v>225.933870967742</v>
      </c>
      <c r="GH103" s="8">
        <v>832.26958021496205</v>
      </c>
      <c r="GI103" s="8">
        <v>493.30205929834699</v>
      </c>
      <c r="GJ103" s="5">
        <v>0.5927190792807</v>
      </c>
      <c r="GK103" s="8">
        <v>297.98288224066403</v>
      </c>
      <c r="GL103" s="5">
        <v>0.35803649361268303</v>
      </c>
      <c r="GM103" s="8">
        <v>199.69946236559099</v>
      </c>
      <c r="GN103" s="8">
        <v>958.39035886203101</v>
      </c>
      <c r="GO103" s="8">
        <v>619.04346262214904</v>
      </c>
      <c r="GP103" s="5">
        <v>0.64591996037730004</v>
      </c>
      <c r="GQ103" s="8">
        <v>427.426801940568</v>
      </c>
      <c r="GR103" s="5">
        <v>0.445984037702638</v>
      </c>
      <c r="GS103" s="8">
        <v>197.67365591397899</v>
      </c>
      <c r="GT103" s="8">
        <v>383.34618405029897</v>
      </c>
      <c r="GU103" s="8">
        <v>259.11765002679402</v>
      </c>
      <c r="GV103" s="5">
        <v>0.67593642719760405</v>
      </c>
      <c r="GW103" s="8">
        <v>196.50039161028499</v>
      </c>
      <c r="GX103" s="5">
        <v>0.51259253329231402</v>
      </c>
      <c r="GY103" s="8">
        <v>69.752688172042994</v>
      </c>
      <c r="GZ103" s="4"/>
    </row>
    <row r="104" spans="1:208" s="12" customFormat="1" x14ac:dyDescent="0.25">
      <c r="A104" s="8" t="s">
        <v>220</v>
      </c>
      <c r="B104" s="8" t="s">
        <v>404</v>
      </c>
      <c r="C104" s="8" t="s">
        <v>405</v>
      </c>
      <c r="D104" s="34" t="s">
        <v>236</v>
      </c>
      <c r="E104" s="8"/>
      <c r="F104" s="9">
        <v>651.608887490342</v>
      </c>
      <c r="G104" s="9">
        <v>715.45920987969498</v>
      </c>
      <c r="H104" s="9">
        <v>674.15547168742796</v>
      </c>
      <c r="I104" s="9">
        <v>1116.58347536468</v>
      </c>
      <c r="J104" s="9">
        <v>1005.69296156729</v>
      </c>
      <c r="K104" s="9">
        <v>852.50786322850399</v>
      </c>
      <c r="L104" s="9">
        <v>1054.1554266967601</v>
      </c>
      <c r="M104" s="9">
        <v>431.86609065871301</v>
      </c>
      <c r="N104" s="9">
        <v>713.15132425143202</v>
      </c>
      <c r="O104" s="9">
        <v>813.28913356283999</v>
      </c>
      <c r="P104" s="9">
        <v>590.72628504429099</v>
      </c>
      <c r="Q104" s="9">
        <v>419.18473174254899</v>
      </c>
      <c r="R104" s="9">
        <v>441.77237441494702</v>
      </c>
      <c r="S104" s="9">
        <v>527.75898329696702</v>
      </c>
      <c r="T104" s="9">
        <v>562.84610572997804</v>
      </c>
      <c r="U104" s="9">
        <v>503.307787021335</v>
      </c>
      <c r="V104" s="9">
        <v>507.95375947802398</v>
      </c>
      <c r="W104" s="9">
        <v>501.90766848458998</v>
      </c>
      <c r="X104" s="9">
        <v>550.30249231244295</v>
      </c>
      <c r="Y104" s="9">
        <v>357.07494851074199</v>
      </c>
      <c r="Z104" s="9">
        <v>646.62101153911897</v>
      </c>
      <c r="AA104" s="9">
        <v>565.04922819975798</v>
      </c>
      <c r="AB104" s="9">
        <v>501.52696208586502</v>
      </c>
      <c r="AC104" s="9">
        <v>1367.0680973700401</v>
      </c>
      <c r="AD104" s="9">
        <v>1790.73894705211</v>
      </c>
      <c r="AE104" s="9">
        <v>1858.2008247957899</v>
      </c>
      <c r="AF104" s="9">
        <v>1486.02151735547</v>
      </c>
      <c r="AG104" s="9">
        <v>1526.4404578142701</v>
      </c>
      <c r="AH104" s="9">
        <v>1009.91101678684</v>
      </c>
      <c r="AI104" s="9">
        <v>969.53135771191398</v>
      </c>
      <c r="AJ104" s="9">
        <v>1066.15389275131</v>
      </c>
      <c r="AK104" s="9">
        <v>1009.86142796261</v>
      </c>
      <c r="AL104" s="9">
        <v>907.37744082318397</v>
      </c>
      <c r="AM104" s="9">
        <v>1211.6702397388799</v>
      </c>
      <c r="AN104" s="9">
        <v>501.52696208586502</v>
      </c>
      <c r="AO104" s="9">
        <v>3157.8070444221498</v>
      </c>
      <c r="AP104" s="9">
        <v>3344.2223421512599</v>
      </c>
      <c r="AQ104" s="9">
        <v>2536.3514746011101</v>
      </c>
      <c r="AR104" s="9">
        <v>2035.68525046323</v>
      </c>
      <c r="AS104" s="9">
        <v>1917.2388687857999</v>
      </c>
      <c r="AT104" s="9">
        <v>1713.19720182474</v>
      </c>
      <c r="AU104" s="9">
        <f t="shared" si="28"/>
        <v>-807.8708675501498</v>
      </c>
      <c r="AV104" s="9">
        <f t="shared" si="29"/>
        <v>-500.66622413788014</v>
      </c>
      <c r="AW104" s="9">
        <f t="shared" si="30"/>
        <v>-118.44638167743005</v>
      </c>
      <c r="AX104" s="9">
        <v>-622.28933603804398</v>
      </c>
      <c r="AY104" s="9">
        <v>281.28523359271901</v>
      </c>
      <c r="AZ104" s="9">
        <v>100.13780931140801</v>
      </c>
      <c r="BA104" s="9">
        <v>-222.56284851854801</v>
      </c>
      <c r="BB104" s="9">
        <v>-171.541553301742</v>
      </c>
      <c r="BC104" s="9">
        <v>22.587642672397699</v>
      </c>
      <c r="BD104" s="9">
        <v>85.986608882019695</v>
      </c>
      <c r="BE104" s="9">
        <v>35.087122433011103</v>
      </c>
      <c r="BF104" s="9">
        <v>-59.538318708642997</v>
      </c>
      <c r="BG104" s="9">
        <v>4.6459724566892602</v>
      </c>
      <c r="BH104" s="9">
        <v>-6.0460909934345199</v>
      </c>
      <c r="BI104" s="9">
        <v>48.394823827853003</v>
      </c>
      <c r="BJ104" s="9">
        <v>-193.22754380170099</v>
      </c>
      <c r="BK104" s="9">
        <v>289.546063028378</v>
      </c>
      <c r="BL104" s="10">
        <v>-81.571783339361403</v>
      </c>
      <c r="BM104" s="9" t="s">
        <v>298</v>
      </c>
      <c r="BN104" s="8" t="s">
        <v>298</v>
      </c>
      <c r="BO104" s="11">
        <v>279</v>
      </c>
      <c r="BP104" s="11">
        <v>86</v>
      </c>
      <c r="BQ104" s="8" t="s">
        <v>251</v>
      </c>
      <c r="BR104" s="9">
        <v>718.44470786735405</v>
      </c>
      <c r="BS104" s="9">
        <v>453.87772370203197</v>
      </c>
      <c r="BT104" s="5">
        <v>0.63175038904431802</v>
      </c>
      <c r="BU104" s="9">
        <v>283.45156748997101</v>
      </c>
      <c r="BV104" s="5">
        <v>0.39453497866436199</v>
      </c>
      <c r="BW104" s="9">
        <v>51.245161290322599</v>
      </c>
      <c r="BX104" s="9">
        <v>812.08158462454105</v>
      </c>
      <c r="BY104" s="9">
        <v>571.11928950068898</v>
      </c>
      <c r="BZ104" s="5">
        <v>0.70327821774796395</v>
      </c>
      <c r="CA104" s="9">
        <v>555.839274090461</v>
      </c>
      <c r="CB104" s="5">
        <v>0.68446235527856303</v>
      </c>
      <c r="CC104" s="9">
        <v>53.678494623655901</v>
      </c>
      <c r="CD104" s="9">
        <v>588.69432984247499</v>
      </c>
      <c r="CE104" s="9">
        <v>277.55611260545999</v>
      </c>
      <c r="CF104" s="5">
        <v>0.47147746892641101</v>
      </c>
      <c r="CG104" s="9">
        <v>194.16339737086901</v>
      </c>
      <c r="CH104" s="5">
        <v>0.329820396644255</v>
      </c>
      <c r="CI104" s="9">
        <v>63.201612903225801</v>
      </c>
      <c r="CJ104" s="9">
        <v>420.11458167185498</v>
      </c>
      <c r="CK104" s="9">
        <v>29.520090239042499</v>
      </c>
      <c r="CL104" s="5">
        <v>7.0266759419696095E-2</v>
      </c>
      <c r="CM104" s="9">
        <v>-47.075147282062296</v>
      </c>
      <c r="CN104" s="5">
        <v>-0.112053114402089</v>
      </c>
      <c r="CO104" s="9">
        <v>58.5</v>
      </c>
      <c r="CP104" s="9">
        <v>441.57264176863202</v>
      </c>
      <c r="CQ104" s="9">
        <v>248.441322280154</v>
      </c>
      <c r="CR104" s="5">
        <v>0.56262843025118403</v>
      </c>
      <c r="CS104" s="9">
        <v>202.97526912908401</v>
      </c>
      <c r="CT104" s="5">
        <v>0.45966450348034799</v>
      </c>
      <c r="CU104" s="9">
        <v>57.380645161290303</v>
      </c>
      <c r="CV104" s="9">
        <v>527.50738175398396</v>
      </c>
      <c r="CW104" s="9">
        <v>236.155461325033</v>
      </c>
      <c r="CX104" s="5">
        <v>0.44768181355075398</v>
      </c>
      <c r="CY104" s="9">
        <v>148.43388717312101</v>
      </c>
      <c r="CZ104" s="5">
        <v>0.28138731761358998</v>
      </c>
      <c r="DA104" s="9">
        <v>57.8</v>
      </c>
      <c r="DB104" s="9">
        <v>562.76123653550405</v>
      </c>
      <c r="DC104" s="9">
        <v>300.58993248690001</v>
      </c>
      <c r="DD104" s="5">
        <v>0.53413403939724902</v>
      </c>
      <c r="DE104" s="9">
        <v>282.76766604604597</v>
      </c>
      <c r="DF104" s="5">
        <v>0.50246471805135895</v>
      </c>
      <c r="DG104" s="9">
        <v>49.365591397849499</v>
      </c>
      <c r="DH104" s="9">
        <v>503.28492226960702</v>
      </c>
      <c r="DI104" s="9">
        <v>292.92787451322198</v>
      </c>
      <c r="DJ104" s="5">
        <v>0.58203188999233002</v>
      </c>
      <c r="DK104" s="9">
        <v>248.84901838912799</v>
      </c>
      <c r="DL104" s="5">
        <v>0.49444957990579602</v>
      </c>
      <c r="DM104" s="9">
        <v>43.919354838709701</v>
      </c>
      <c r="DN104" s="9">
        <v>507.74147636643698</v>
      </c>
      <c r="DO104" s="9">
        <v>250.85670564174401</v>
      </c>
      <c r="DP104" s="5">
        <v>0.49406384413768301</v>
      </c>
      <c r="DQ104" s="9">
        <v>199.89508810149499</v>
      </c>
      <c r="DR104" s="5">
        <v>0.39369462099493802</v>
      </c>
      <c r="DS104" s="9">
        <v>44.419354838709701</v>
      </c>
      <c r="DT104" s="9">
        <v>505.68356217056402</v>
      </c>
      <c r="DU104" s="9">
        <v>271.485993772482</v>
      </c>
      <c r="DV104" s="5">
        <v>0.53686932714833202</v>
      </c>
      <c r="DW104" s="9">
        <v>227.35307751603199</v>
      </c>
      <c r="DX104" s="5">
        <v>0.44959554655119899</v>
      </c>
      <c r="DY104" s="9">
        <v>47.274193548387103</v>
      </c>
      <c r="DZ104" s="9">
        <v>549.98162450719406</v>
      </c>
      <c r="EA104" s="9">
        <v>252.78882799856399</v>
      </c>
      <c r="EB104" s="5">
        <v>0.45963140718578199</v>
      </c>
      <c r="EC104" s="9">
        <v>185.0658512933</v>
      </c>
      <c r="ED104" s="5">
        <v>0.33649460826827898</v>
      </c>
      <c r="EE104" s="9">
        <v>64.083870967741902</v>
      </c>
      <c r="EF104" s="9">
        <v>356.41786747664497</v>
      </c>
      <c r="EG104" s="9">
        <v>112.779240467471</v>
      </c>
      <c r="EH104" s="5">
        <v>0.316424205290047</v>
      </c>
      <c r="EI104" s="9">
        <v>54.253676672940301</v>
      </c>
      <c r="EJ104" s="5">
        <v>0.15221929544959001</v>
      </c>
      <c r="EK104" s="9">
        <v>59.230414746543801</v>
      </c>
      <c r="EL104" s="9">
        <v>647.01152526456895</v>
      </c>
      <c r="EM104" s="9">
        <v>292.97138129981403</v>
      </c>
      <c r="EN104" s="5">
        <v>0.452807051899138</v>
      </c>
      <c r="EO104" s="9">
        <v>227.92856544204199</v>
      </c>
      <c r="EP104" s="5">
        <v>0.35227898815069802</v>
      </c>
      <c r="EQ104" s="9">
        <v>63.158064516129002</v>
      </c>
      <c r="ER104" s="9">
        <v>565.45678783927303</v>
      </c>
      <c r="ES104" s="9">
        <v>259.53348649756799</v>
      </c>
      <c r="ET104" s="5">
        <v>0.45898022992932702</v>
      </c>
      <c r="EU104" s="9">
        <v>191.723060315255</v>
      </c>
      <c r="EV104" s="5">
        <v>0.339058729930306</v>
      </c>
      <c r="EW104" s="9">
        <v>71.843010752688201</v>
      </c>
      <c r="EX104" s="9">
        <v>501.37636191710197</v>
      </c>
      <c r="EY104" s="9">
        <v>265.51303208135101</v>
      </c>
      <c r="EZ104" s="5">
        <v>0.52956830885707196</v>
      </c>
      <c r="FA104" s="9">
        <v>218.467560242513</v>
      </c>
      <c r="FB104" s="5">
        <v>0.435735660546827</v>
      </c>
      <c r="FC104" s="9">
        <v>52.3935483870968</v>
      </c>
      <c r="FD104" s="8">
        <v>1530.52629249189</v>
      </c>
      <c r="FE104" s="8">
        <v>1024.9970132027199</v>
      </c>
      <c r="FF104" s="5">
        <v>0.66970232280942699</v>
      </c>
      <c r="FG104" s="8">
        <v>839.29084158043099</v>
      </c>
      <c r="FH104" s="5">
        <v>0.54836747705520095</v>
      </c>
      <c r="FI104" s="8">
        <v>104.923655913978</v>
      </c>
      <c r="FJ104" s="8">
        <v>1008.80891151433</v>
      </c>
      <c r="FK104" s="8">
        <v>307.07620284450201</v>
      </c>
      <c r="FL104" s="5">
        <v>0.30439481584629102</v>
      </c>
      <c r="FM104" s="8">
        <v>147.08825008880601</v>
      </c>
      <c r="FN104" s="5">
        <v>0.14580387664102901</v>
      </c>
      <c r="FO104" s="8">
        <v>121.70161290322601</v>
      </c>
      <c r="FP104" s="8">
        <v>969.08002352261599</v>
      </c>
      <c r="FQ104" s="8">
        <v>484.596783605187</v>
      </c>
      <c r="FR104" s="5">
        <v>0.50005858323616303</v>
      </c>
      <c r="FS104" s="8">
        <v>351.40915630220502</v>
      </c>
      <c r="FT104" s="5">
        <v>0.36262140150699801</v>
      </c>
      <c r="FU104" s="8">
        <v>115.18064516129</v>
      </c>
      <c r="FV104" s="8">
        <v>1066.0461588051101</v>
      </c>
      <c r="FW104" s="8">
        <v>593.51780700012296</v>
      </c>
      <c r="FX104" s="5">
        <v>0.55674681822912098</v>
      </c>
      <c r="FY104" s="8">
        <v>531.61668443517499</v>
      </c>
      <c r="FZ104" s="5">
        <v>0.49868073726848999</v>
      </c>
      <c r="GA104" s="8">
        <v>93.284946236559094</v>
      </c>
      <c r="GB104" s="8">
        <v>1013.425038537</v>
      </c>
      <c r="GC104" s="8">
        <v>522.34269941422701</v>
      </c>
      <c r="GD104" s="5">
        <v>0.51542312411018598</v>
      </c>
      <c r="GE104" s="8">
        <v>427.24816561752601</v>
      </c>
      <c r="GF104" s="5">
        <v>0.42158832609297803</v>
      </c>
      <c r="GG104" s="8">
        <v>91.693548387096797</v>
      </c>
      <c r="GH104" s="8">
        <v>906.39949198383897</v>
      </c>
      <c r="GI104" s="8">
        <v>365.56806846603502</v>
      </c>
      <c r="GJ104" s="5">
        <v>0.40331892471156899</v>
      </c>
      <c r="GK104" s="8">
        <v>239.319527966241</v>
      </c>
      <c r="GL104" s="5">
        <v>0.26403316648207897</v>
      </c>
      <c r="GM104" s="8">
        <v>123.314285714286</v>
      </c>
      <c r="GN104" s="8">
        <v>1212.46831310384</v>
      </c>
      <c r="GO104" s="8">
        <v>552.50486779738196</v>
      </c>
      <c r="GP104" s="5">
        <v>0.45568602645210998</v>
      </c>
      <c r="GQ104" s="8">
        <v>419.65162575729698</v>
      </c>
      <c r="GR104" s="5">
        <v>0.34611347877868698</v>
      </c>
      <c r="GS104" s="8">
        <v>135.001075268817</v>
      </c>
      <c r="GT104" s="8">
        <v>501.37636191710197</v>
      </c>
      <c r="GU104" s="8">
        <v>265.51303208135101</v>
      </c>
      <c r="GV104" s="5">
        <v>0.52956830885707196</v>
      </c>
      <c r="GW104" s="8">
        <v>218.467560242513</v>
      </c>
      <c r="GX104" s="5">
        <v>0.435735660546827</v>
      </c>
      <c r="GY104" s="8">
        <v>52.3935483870968</v>
      </c>
      <c r="GZ104" s="4"/>
    </row>
    <row r="105" spans="1:208" s="12" customFormat="1" x14ac:dyDescent="0.25">
      <c r="A105" s="8" t="s">
        <v>220</v>
      </c>
      <c r="B105" s="8" t="s">
        <v>406</v>
      </c>
      <c r="C105" s="8" t="s">
        <v>407</v>
      </c>
      <c r="D105" s="34" t="s">
        <v>223</v>
      </c>
      <c r="E105" s="8"/>
      <c r="F105" s="9">
        <v>268.908847876506</v>
      </c>
      <c r="G105" s="9">
        <v>210.89523530850599</v>
      </c>
      <c r="H105" s="9">
        <v>178.042100816345</v>
      </c>
      <c r="I105" s="9">
        <v>148.29036273879899</v>
      </c>
      <c r="J105" s="9">
        <v>58.593856133037697</v>
      </c>
      <c r="K105" s="9">
        <v>154.150947526359</v>
      </c>
      <c r="L105" s="9">
        <v>198.50206522469199</v>
      </c>
      <c r="M105" s="9">
        <v>167.97327275067201</v>
      </c>
      <c r="N105" s="9">
        <v>211.883051628922</v>
      </c>
      <c r="O105" s="9">
        <v>382.98596027844701</v>
      </c>
      <c r="P105" s="9">
        <v>300.88275336483503</v>
      </c>
      <c r="Q105" s="9">
        <v>349.112094745474</v>
      </c>
      <c r="R105" s="9">
        <v>380.74534992346003</v>
      </c>
      <c r="S105" s="9">
        <v>280.81958651594101</v>
      </c>
      <c r="T105" s="9">
        <v>522.66341251981896</v>
      </c>
      <c r="U105" s="9">
        <v>508.76246257163302</v>
      </c>
      <c r="V105" s="9">
        <v>465.90707704262798</v>
      </c>
      <c r="W105" s="9">
        <v>531.56252739604702</v>
      </c>
      <c r="X105" s="9">
        <v>424.23589405911599</v>
      </c>
      <c r="Y105" s="9">
        <v>484.85900882376899</v>
      </c>
      <c r="Z105" s="9">
        <v>574.73408618377005</v>
      </c>
      <c r="AA105" s="9">
        <v>498.92622905895701</v>
      </c>
      <c r="AB105" s="9">
        <v>338.31749365321002</v>
      </c>
      <c r="AC105" s="9">
        <v>479.80408318501202</v>
      </c>
      <c r="AD105" s="9">
        <v>326.33246355514399</v>
      </c>
      <c r="AE105" s="9">
        <v>212.74480365939601</v>
      </c>
      <c r="AF105" s="9">
        <v>366.47533797536403</v>
      </c>
      <c r="AG105" s="9">
        <v>594.86901190737001</v>
      </c>
      <c r="AH105" s="9">
        <v>649.99484811030902</v>
      </c>
      <c r="AI105" s="9">
        <v>661.56493643939996</v>
      </c>
      <c r="AJ105" s="9">
        <v>1031.4258750914501</v>
      </c>
      <c r="AK105" s="9">
        <v>997.46960443867499</v>
      </c>
      <c r="AL105" s="9">
        <v>909.09490288288498</v>
      </c>
      <c r="AM105" s="9">
        <v>1073.6603152427299</v>
      </c>
      <c r="AN105" s="9">
        <v>338.31749365321002</v>
      </c>
      <c r="AO105" s="9">
        <v>806.13654674015595</v>
      </c>
      <c r="AP105" s="9">
        <v>579.22014163476103</v>
      </c>
      <c r="AQ105" s="9">
        <v>1244.8638600176801</v>
      </c>
      <c r="AR105" s="9">
        <v>1692.9908115308499</v>
      </c>
      <c r="AS105" s="9">
        <v>1906.5645073215601</v>
      </c>
      <c r="AT105" s="9">
        <v>1411.9778088959399</v>
      </c>
      <c r="AU105" s="9">
        <f t="shared" si="28"/>
        <v>665.64371838291902</v>
      </c>
      <c r="AV105" s="9">
        <f t="shared" si="29"/>
        <v>448.12695151316984</v>
      </c>
      <c r="AW105" s="9">
        <f t="shared" si="30"/>
        <v>213.57369579071019</v>
      </c>
      <c r="AX105" s="9">
        <v>-30.528792474019699</v>
      </c>
      <c r="AY105" s="9">
        <v>43.909778878250002</v>
      </c>
      <c r="AZ105" s="9">
        <v>171.10290864952501</v>
      </c>
      <c r="BA105" s="9">
        <v>-82.103206913612297</v>
      </c>
      <c r="BB105" s="9">
        <v>48.229341380639397</v>
      </c>
      <c r="BC105" s="9">
        <v>31.633255177985099</v>
      </c>
      <c r="BD105" s="9">
        <v>-99.925763407518701</v>
      </c>
      <c r="BE105" s="9">
        <v>241.843826003879</v>
      </c>
      <c r="BF105" s="9">
        <v>-13.9009499481863</v>
      </c>
      <c r="BG105" s="9">
        <v>-42.855385529004799</v>
      </c>
      <c r="BH105" s="9">
        <v>65.655450353418601</v>
      </c>
      <c r="BI105" s="9">
        <v>-107.32663333693</v>
      </c>
      <c r="BJ105" s="9">
        <v>60.6231147646523</v>
      </c>
      <c r="BK105" s="9">
        <v>89.875077360000901</v>
      </c>
      <c r="BL105" s="10">
        <v>-75.807857124812898</v>
      </c>
      <c r="BM105" s="9" t="s">
        <v>255</v>
      </c>
      <c r="BN105" s="8" t="s">
        <v>224</v>
      </c>
      <c r="BO105" s="11">
        <v>56</v>
      </c>
      <c r="BP105" s="11">
        <v>87</v>
      </c>
      <c r="BQ105" s="8" t="s">
        <v>251</v>
      </c>
      <c r="BR105" s="9">
        <v>211.883051628922</v>
      </c>
      <c r="BS105" s="9">
        <v>101.784250207558</v>
      </c>
      <c r="BT105" s="5">
        <v>0.48037938582183498</v>
      </c>
      <c r="BU105" s="9">
        <v>59.234610234521398</v>
      </c>
      <c r="BV105" s="5">
        <v>0.27956275775308698</v>
      </c>
      <c r="BW105" s="9">
        <v>36.737956989247301</v>
      </c>
      <c r="BX105" s="9">
        <v>382.98596027844701</v>
      </c>
      <c r="BY105" s="9">
        <v>247.97688379050399</v>
      </c>
      <c r="BZ105" s="5">
        <v>0.64748296154306695</v>
      </c>
      <c r="CA105" s="9">
        <v>200.91487005866401</v>
      </c>
      <c r="CB105" s="5">
        <v>0.52460113658628604</v>
      </c>
      <c r="CC105" s="9">
        <v>38.969784946236601</v>
      </c>
      <c r="CD105" s="9">
        <v>300.88275336483503</v>
      </c>
      <c r="CE105" s="9">
        <v>107.98506780508001</v>
      </c>
      <c r="CF105" s="5">
        <v>0.35889417587901201</v>
      </c>
      <c r="CG105" s="9">
        <v>51.087162616748401</v>
      </c>
      <c r="CH105" s="5">
        <v>0.16979093033891099</v>
      </c>
      <c r="CI105" s="9">
        <v>47.411720430107501</v>
      </c>
      <c r="CJ105" s="9">
        <v>349.112094745474</v>
      </c>
      <c r="CK105" s="9">
        <v>81.765809399867607</v>
      </c>
      <c r="CL105" s="5">
        <v>0.23421076104361299</v>
      </c>
      <c r="CM105" s="9">
        <v>18.026461989574301</v>
      </c>
      <c r="CN105" s="5">
        <v>5.1635168935401002E-2</v>
      </c>
      <c r="CO105" s="9">
        <v>53.4995391705069</v>
      </c>
      <c r="CP105" s="9">
        <v>380.74534992346003</v>
      </c>
      <c r="CQ105" s="9">
        <v>107.554161926351</v>
      </c>
      <c r="CR105" s="5">
        <v>0.28248319236984099</v>
      </c>
      <c r="CS105" s="9">
        <v>18.495107420646001</v>
      </c>
      <c r="CT105" s="5">
        <v>4.8576055950162102E-2</v>
      </c>
      <c r="CU105" s="9">
        <v>57.933333333333302</v>
      </c>
      <c r="CV105" s="9">
        <v>280.81958651594101</v>
      </c>
      <c r="CW105" s="9">
        <v>-26.901609665964301</v>
      </c>
      <c r="CX105" s="5">
        <v>-9.5796771157332303E-2</v>
      </c>
      <c r="CY105" s="9">
        <v>-178.993439451103</v>
      </c>
      <c r="CZ105" s="5">
        <v>-0.63739656365081299</v>
      </c>
      <c r="DA105" s="9">
        <v>66.301612903225802</v>
      </c>
      <c r="DB105" s="9">
        <v>522.66341251981896</v>
      </c>
      <c r="DC105" s="9">
        <v>216.00878396118401</v>
      </c>
      <c r="DD105" s="5">
        <v>0.41328468530020301</v>
      </c>
      <c r="DE105" s="9">
        <v>137.67802859397401</v>
      </c>
      <c r="DF105" s="5">
        <v>0.26341623556585297</v>
      </c>
      <c r="DG105" s="9">
        <v>71.629032258064498</v>
      </c>
      <c r="DH105" s="9">
        <v>508.76246257163302</v>
      </c>
      <c r="DI105" s="9">
        <v>200.29667327664001</v>
      </c>
      <c r="DJ105" s="5">
        <v>0.39369389059130699</v>
      </c>
      <c r="DK105" s="9">
        <v>-171.444723808276</v>
      </c>
      <c r="DL105" s="5">
        <v>-0.33698383120027597</v>
      </c>
      <c r="DM105" s="9">
        <v>74.029953917050705</v>
      </c>
      <c r="DN105" s="9">
        <v>465.90707704262798</v>
      </c>
      <c r="DO105" s="9">
        <v>180.52952055848201</v>
      </c>
      <c r="DP105" s="5">
        <v>0.38747967020463198</v>
      </c>
      <c r="DQ105" s="9">
        <v>432.39872036626298</v>
      </c>
      <c r="DR105" s="5">
        <v>0.92807931382141495</v>
      </c>
      <c r="DS105" s="9">
        <v>73.1204301075269</v>
      </c>
      <c r="DT105" s="9">
        <v>531.56252739604702</v>
      </c>
      <c r="DU105" s="9">
        <v>300.93362883837</v>
      </c>
      <c r="DV105" s="5">
        <v>0.566130254351349</v>
      </c>
      <c r="DW105" s="9">
        <v>237.24105788170399</v>
      </c>
      <c r="DX105" s="5">
        <v>0.44630884544076299</v>
      </c>
      <c r="DY105" s="9">
        <v>69.989247311827995</v>
      </c>
      <c r="DZ105" s="9">
        <v>424.23589405911599</v>
      </c>
      <c r="EA105" s="9">
        <v>276.55536184868498</v>
      </c>
      <c r="EB105" s="5">
        <v>0.65189053006002295</v>
      </c>
      <c r="EC105" s="9">
        <v>239.24554358068499</v>
      </c>
      <c r="ED105" s="5">
        <v>0.56394460471406105</v>
      </c>
      <c r="EE105" s="9">
        <v>71.0322580645161</v>
      </c>
      <c r="EF105" s="9">
        <v>484.85900882376899</v>
      </c>
      <c r="EG105" s="9">
        <v>290.202413415156</v>
      </c>
      <c r="EH105" s="5">
        <v>0.59852948616787605</v>
      </c>
      <c r="EI105" s="9">
        <v>199.05276440810599</v>
      </c>
      <c r="EJ105" s="5">
        <v>0.41053741559013901</v>
      </c>
      <c r="EK105" s="9">
        <v>89.7578341013825</v>
      </c>
      <c r="EL105" s="9">
        <v>574.73386123314503</v>
      </c>
      <c r="EM105" s="9">
        <v>360.055198584957</v>
      </c>
      <c r="EN105" s="5">
        <v>0.62647291706882402</v>
      </c>
      <c r="EO105" s="9">
        <v>235.593030482329</v>
      </c>
      <c r="EP105" s="5">
        <v>0.40991673950938301</v>
      </c>
      <c r="EQ105" s="9">
        <v>99.390107526881707</v>
      </c>
      <c r="ER105" s="9">
        <v>498.92529822909103</v>
      </c>
      <c r="ES105" s="9">
        <v>295.37450167372299</v>
      </c>
      <c r="ET105" s="5">
        <v>0.59202149644874502</v>
      </c>
      <c r="EU105" s="9">
        <v>232.947974043149</v>
      </c>
      <c r="EV105" s="5">
        <v>0.46689950353286402</v>
      </c>
      <c r="EW105" s="9">
        <v>91.813978494623697</v>
      </c>
      <c r="EX105" s="9">
        <v>338.31658629816599</v>
      </c>
      <c r="EY105" s="9">
        <v>200.01309475268599</v>
      </c>
      <c r="EZ105" s="5">
        <v>0.59120097226451096</v>
      </c>
      <c r="FA105" s="9">
        <v>145.82448140880899</v>
      </c>
      <c r="FB105" s="5">
        <v>0.43102965481063099</v>
      </c>
      <c r="FC105" s="9">
        <v>57.830107526881697</v>
      </c>
      <c r="FD105" s="8">
        <v>594.86901190737001</v>
      </c>
      <c r="FE105" s="8">
        <v>349.76113399806201</v>
      </c>
      <c r="FF105" s="5">
        <v>0.58796327762409195</v>
      </c>
      <c r="FG105" s="8">
        <v>260.14948029318498</v>
      </c>
      <c r="FH105" s="5">
        <v>0.43732229295160202</v>
      </c>
      <c r="FI105" s="8">
        <v>75.707741935483895</v>
      </c>
      <c r="FJ105" s="8">
        <v>649.99484811030902</v>
      </c>
      <c r="FK105" s="8">
        <v>189.75087720494801</v>
      </c>
      <c r="FL105" s="5">
        <v>0.29192674027586402</v>
      </c>
      <c r="FM105" s="8">
        <v>69.113624606322702</v>
      </c>
      <c r="FN105" s="5">
        <v>0.10632949600639501</v>
      </c>
      <c r="FO105" s="8">
        <v>100.911259600614</v>
      </c>
      <c r="FP105" s="8">
        <v>661.56493643939996</v>
      </c>
      <c r="FQ105" s="8">
        <v>80.652552260386898</v>
      </c>
      <c r="FR105" s="5">
        <v>0.121911769832401</v>
      </c>
      <c r="FS105" s="8">
        <v>-160.49833203045699</v>
      </c>
      <c r="FT105" s="5">
        <v>-0.24260404865813001</v>
      </c>
      <c r="FU105" s="8">
        <v>124.234946236559</v>
      </c>
      <c r="FV105" s="8">
        <v>1031.4258750914501</v>
      </c>
      <c r="FW105" s="8">
        <v>416.30545723782399</v>
      </c>
      <c r="FX105" s="5">
        <v>0.40362130453718897</v>
      </c>
      <c r="FY105" s="8">
        <v>-33.766695214302601</v>
      </c>
      <c r="FZ105" s="5">
        <v>-3.2737878726678903E-2</v>
      </c>
      <c r="GA105" s="8">
        <v>145.65898617511499</v>
      </c>
      <c r="GB105" s="8">
        <v>997.46960443867499</v>
      </c>
      <c r="GC105" s="8">
        <v>481.46314939685197</v>
      </c>
      <c r="GD105" s="5">
        <v>0.48268453219463697</v>
      </c>
      <c r="GE105" s="8">
        <v>669.639778247967</v>
      </c>
      <c r="GF105" s="5">
        <v>0.67133853028514701</v>
      </c>
      <c r="GG105" s="8">
        <v>143.10967741935499</v>
      </c>
      <c r="GH105" s="8">
        <v>909.09490288288498</v>
      </c>
      <c r="GI105" s="8">
        <v>566.75777526384104</v>
      </c>
      <c r="GJ105" s="5">
        <v>0.623430813951945</v>
      </c>
      <c r="GK105" s="8">
        <v>438.29830798879101</v>
      </c>
      <c r="GL105" s="5">
        <v>0.48212602072553401</v>
      </c>
      <c r="GM105" s="8">
        <v>160.79009216589901</v>
      </c>
      <c r="GN105" s="8">
        <v>1073.65915946224</v>
      </c>
      <c r="GO105" s="8">
        <v>655.42970025867999</v>
      </c>
      <c r="GP105" s="5">
        <v>0.610463473889577</v>
      </c>
      <c r="GQ105" s="8">
        <v>468.541004525478</v>
      </c>
      <c r="GR105" s="5">
        <v>0.43639641165093401</v>
      </c>
      <c r="GS105" s="8">
        <v>191.20408602150499</v>
      </c>
      <c r="GT105" s="8">
        <v>338.31658629816599</v>
      </c>
      <c r="GU105" s="8">
        <v>200.01309475268599</v>
      </c>
      <c r="GV105" s="5">
        <v>0.59120097226451096</v>
      </c>
      <c r="GW105" s="8">
        <v>145.82448140880899</v>
      </c>
      <c r="GX105" s="5">
        <v>0.43102965481063099</v>
      </c>
      <c r="GY105" s="8">
        <v>57.830107526881697</v>
      </c>
      <c r="GZ105" s="4"/>
    </row>
    <row r="106" spans="1:208" s="12" customFormat="1" x14ac:dyDescent="0.25">
      <c r="A106" s="8" t="s">
        <v>220</v>
      </c>
      <c r="B106" s="8" t="s">
        <v>408</v>
      </c>
      <c r="C106" s="8" t="s">
        <v>409</v>
      </c>
      <c r="D106" s="34" t="s">
        <v>228</v>
      </c>
      <c r="E106" s="8" t="s">
        <v>229</v>
      </c>
      <c r="F106" s="9"/>
      <c r="G106" s="9">
        <v>52.678611195396897</v>
      </c>
      <c r="H106" s="9">
        <v>412.99991235962898</v>
      </c>
      <c r="I106" s="9">
        <v>430.53661079745598</v>
      </c>
      <c r="J106" s="9">
        <v>404.99333828906202</v>
      </c>
      <c r="K106" s="9">
        <v>483.31716236053899</v>
      </c>
      <c r="L106" s="9">
        <v>517.35076507002702</v>
      </c>
      <c r="M106" s="9">
        <v>667.38546573417705</v>
      </c>
      <c r="N106" s="9">
        <v>632.94856489935398</v>
      </c>
      <c r="O106" s="9">
        <v>676.18225817968801</v>
      </c>
      <c r="P106" s="9">
        <v>541.49017209120098</v>
      </c>
      <c r="Q106" s="9">
        <v>418.49964969786703</v>
      </c>
      <c r="R106" s="9">
        <v>392.80233172384698</v>
      </c>
      <c r="S106" s="9">
        <v>336.00741479784102</v>
      </c>
      <c r="T106" s="9">
        <v>347.319898119377</v>
      </c>
      <c r="U106" s="9">
        <v>307.67163745421601</v>
      </c>
      <c r="V106" s="9">
        <v>373.76799018560303</v>
      </c>
      <c r="W106" s="9">
        <v>508.12416025482202</v>
      </c>
      <c r="X106" s="9">
        <v>452.15286051373897</v>
      </c>
      <c r="Y106" s="9">
        <v>541.73477974805803</v>
      </c>
      <c r="Z106" s="9">
        <v>664.54423706782097</v>
      </c>
      <c r="AA106" s="9">
        <v>740.72315945778996</v>
      </c>
      <c r="AB106" s="9">
        <v>542.88003142239597</v>
      </c>
      <c r="AC106" s="9">
        <v>52.678611195396897</v>
      </c>
      <c r="AD106" s="9">
        <v>843.53652315708496</v>
      </c>
      <c r="AE106" s="9">
        <v>888.31050064960095</v>
      </c>
      <c r="AF106" s="9">
        <v>1184.7362308042</v>
      </c>
      <c r="AG106" s="9">
        <v>1309.1308230790401</v>
      </c>
      <c r="AH106" s="9">
        <v>959.98982178906795</v>
      </c>
      <c r="AI106" s="9">
        <v>728.809746521688</v>
      </c>
      <c r="AJ106" s="9">
        <v>654.99153557359205</v>
      </c>
      <c r="AK106" s="9">
        <v>881.89215044042498</v>
      </c>
      <c r="AL106" s="9">
        <v>993.88764026179695</v>
      </c>
      <c r="AM106" s="9">
        <v>1405.2673965256099</v>
      </c>
      <c r="AN106" s="9">
        <v>542.88003142239597</v>
      </c>
      <c r="AO106" s="9">
        <v>896.21513435248198</v>
      </c>
      <c r="AP106" s="9">
        <v>2073.04673145381</v>
      </c>
      <c r="AQ106" s="9">
        <v>2269.12064486811</v>
      </c>
      <c r="AR106" s="9">
        <v>1383.8012820952799</v>
      </c>
      <c r="AS106" s="9">
        <v>1875.77979070222</v>
      </c>
      <c r="AT106" s="9">
        <v>1948.1474279480101</v>
      </c>
      <c r="AU106" s="9">
        <f t="shared" si="28"/>
        <v>196.07391341430002</v>
      </c>
      <c r="AV106" s="9">
        <f t="shared" si="29"/>
        <v>-885.31936277283012</v>
      </c>
      <c r="AW106" s="9">
        <f t="shared" si="30"/>
        <v>491.97850860694007</v>
      </c>
      <c r="AX106" s="9">
        <v>150.03470066414999</v>
      </c>
      <c r="AY106" s="9">
        <v>-34.436900834823398</v>
      </c>
      <c r="AZ106" s="9">
        <v>43.233693280334101</v>
      </c>
      <c r="BA106" s="9">
        <v>-134.692086088487</v>
      </c>
      <c r="BB106" s="9">
        <v>-122.99052239333299</v>
      </c>
      <c r="BC106" s="9">
        <v>-25.697317974020201</v>
      </c>
      <c r="BD106" s="9">
        <v>-56.794916926006401</v>
      </c>
      <c r="BE106" s="9">
        <v>11.3124833215359</v>
      </c>
      <c r="BF106" s="9">
        <v>-39.648260665161203</v>
      </c>
      <c r="BG106" s="9">
        <v>66.096352731387498</v>
      </c>
      <c r="BH106" s="9">
        <v>134.35617006921899</v>
      </c>
      <c r="BI106" s="9">
        <v>-55.971299741082397</v>
      </c>
      <c r="BJ106" s="9">
        <v>89.581919234318306</v>
      </c>
      <c r="BK106" s="9">
        <v>122.809457319763</v>
      </c>
      <c r="BL106" s="10">
        <v>76.178922389969102</v>
      </c>
      <c r="BM106" s="9" t="s">
        <v>294</v>
      </c>
      <c r="BN106" s="8" t="s">
        <v>255</v>
      </c>
      <c r="BO106" s="11">
        <v>284</v>
      </c>
      <c r="BP106" s="11">
        <v>88</v>
      </c>
      <c r="BQ106" s="8" t="s">
        <v>251</v>
      </c>
      <c r="BR106" s="9">
        <v>628.67350757888903</v>
      </c>
      <c r="BS106" s="9">
        <v>370.26350892239401</v>
      </c>
      <c r="BT106" s="5">
        <v>0.588959936212886</v>
      </c>
      <c r="BU106" s="9">
        <v>311.076389593123</v>
      </c>
      <c r="BV106" s="5">
        <v>0.49481389917498197</v>
      </c>
      <c r="BW106" s="9">
        <v>67.255913978494604</v>
      </c>
      <c r="BX106" s="9">
        <v>723.90250003138704</v>
      </c>
      <c r="BY106" s="9">
        <v>389.22183335308</v>
      </c>
      <c r="BZ106" s="5">
        <v>0.53767162475085195</v>
      </c>
      <c r="CA106" s="9">
        <v>301.45995283216399</v>
      </c>
      <c r="CB106" s="5">
        <v>0.41643723128334698</v>
      </c>
      <c r="CC106" s="9">
        <v>66.396774193548396</v>
      </c>
      <c r="CD106" s="9">
        <v>592.74933893104503</v>
      </c>
      <c r="CE106" s="9">
        <v>295.1014749446</v>
      </c>
      <c r="CF106" s="5">
        <v>0.49785205239837299</v>
      </c>
      <c r="CG106" s="9">
        <v>218.379681916365</v>
      </c>
      <c r="CH106" s="5">
        <v>0.36841826312313902</v>
      </c>
      <c r="CI106" s="9">
        <v>63.419354838709701</v>
      </c>
      <c r="CJ106" s="9">
        <v>482.88442973556101</v>
      </c>
      <c r="CK106" s="9">
        <v>248.54347687286401</v>
      </c>
      <c r="CL106" s="5">
        <v>0.51470592458111097</v>
      </c>
      <c r="CM106" s="9">
        <v>172.71430296520799</v>
      </c>
      <c r="CN106" s="5">
        <v>0.35767213090674899</v>
      </c>
      <c r="CO106" s="9">
        <v>54.302995391705103</v>
      </c>
      <c r="CP106" s="9">
        <v>451.03432375153699</v>
      </c>
      <c r="CQ106" s="9">
        <v>215.52896383183801</v>
      </c>
      <c r="CR106" s="5">
        <v>0.47785490478672998</v>
      </c>
      <c r="CS106" s="9">
        <v>161.584411775098</v>
      </c>
      <c r="CT106" s="5">
        <v>0.358253027022642</v>
      </c>
      <c r="CU106" s="9">
        <v>52.312903225806501</v>
      </c>
      <c r="CV106" s="9">
        <v>366.59530388926498</v>
      </c>
      <c r="CW106" s="9">
        <v>160.17114462392999</v>
      </c>
      <c r="CX106" s="5">
        <v>0.43691542942490103</v>
      </c>
      <c r="CY106" s="9">
        <v>110.48622148033699</v>
      </c>
      <c r="CZ106" s="5">
        <v>0.30138471581106502</v>
      </c>
      <c r="DA106" s="9">
        <v>47.929032258064503</v>
      </c>
      <c r="DB106" s="9">
        <v>377.91482737659697</v>
      </c>
      <c r="DC106" s="9">
        <v>142.86091159806401</v>
      </c>
      <c r="DD106" s="5">
        <v>0.378024097624785</v>
      </c>
      <c r="DE106" s="9">
        <v>87.940056288136006</v>
      </c>
      <c r="DF106" s="5">
        <v>0.23269808411222401</v>
      </c>
      <c r="DG106" s="9">
        <v>52.266666666666701</v>
      </c>
      <c r="DH106" s="9">
        <v>333.46002652203401</v>
      </c>
      <c r="DI106" s="9">
        <v>125.56935025589701</v>
      </c>
      <c r="DJ106" s="5">
        <v>0.37656492613395798</v>
      </c>
      <c r="DK106" s="9">
        <v>73.143987924990597</v>
      </c>
      <c r="DL106" s="5">
        <v>0.219348593856594</v>
      </c>
      <c r="DM106" s="9">
        <v>48.776497695852498</v>
      </c>
      <c r="DN106" s="9">
        <v>394.46622905702702</v>
      </c>
      <c r="DO106" s="9">
        <v>168.51423994727</v>
      </c>
      <c r="DP106" s="5">
        <v>0.42719560645306398</v>
      </c>
      <c r="DQ106" s="9">
        <v>106.155886522494</v>
      </c>
      <c r="DR106" s="5">
        <v>0.26911273691606002</v>
      </c>
      <c r="DS106" s="9">
        <v>53.351612903225799</v>
      </c>
      <c r="DT106" s="9">
        <v>514.56876858815201</v>
      </c>
      <c r="DU106" s="9">
        <v>157.17982357752101</v>
      </c>
      <c r="DV106" s="5">
        <v>0.305459315008143</v>
      </c>
      <c r="DW106" s="9">
        <v>83.404069032641701</v>
      </c>
      <c r="DX106" s="5">
        <v>0.16208536958331499</v>
      </c>
      <c r="DY106" s="9">
        <v>68.752688172042994</v>
      </c>
      <c r="DZ106" s="9">
        <v>445.59818572206098</v>
      </c>
      <c r="EA106" s="9">
        <v>168.91141636419999</v>
      </c>
      <c r="EB106" s="5">
        <v>0.37906666089874402</v>
      </c>
      <c r="EC106" s="9">
        <v>97.899930090300501</v>
      </c>
      <c r="ED106" s="5">
        <v>0.21970450784412501</v>
      </c>
      <c r="EE106" s="9">
        <v>57.834408602150503</v>
      </c>
      <c r="EF106" s="9">
        <v>550.64165657080105</v>
      </c>
      <c r="EG106" s="9">
        <v>211.19958380102099</v>
      </c>
      <c r="EH106" s="5">
        <v>0.38355177324631901</v>
      </c>
      <c r="EI106" s="9">
        <v>131.61495145290101</v>
      </c>
      <c r="EJ106" s="5">
        <v>0.23902105821879199</v>
      </c>
      <c r="EK106" s="9">
        <v>64.548387096774206</v>
      </c>
      <c r="EL106" s="9">
        <v>657.70461571603698</v>
      </c>
      <c r="EM106" s="9">
        <v>219.02330415287599</v>
      </c>
      <c r="EN106" s="5">
        <v>0.333011657390344</v>
      </c>
      <c r="EO106" s="9">
        <v>133.347864636862</v>
      </c>
      <c r="EP106" s="5">
        <v>0.20274734500941199</v>
      </c>
      <c r="EQ106" s="9">
        <v>76.289247311828007</v>
      </c>
      <c r="ER106" s="9">
        <v>722.40751550571497</v>
      </c>
      <c r="ES106" s="9">
        <v>245.80477384477999</v>
      </c>
      <c r="ET106" s="5">
        <v>0.34025777496612303</v>
      </c>
      <c r="EU106" s="9">
        <v>161.665030326569</v>
      </c>
      <c r="EV106" s="5">
        <v>0.22378647350228101</v>
      </c>
      <c r="EW106" s="9">
        <v>79.630107526881702</v>
      </c>
      <c r="EX106" s="9">
        <v>524.67750158166405</v>
      </c>
      <c r="EY106" s="9">
        <v>171.003890678532</v>
      </c>
      <c r="EZ106" s="5">
        <v>0.32592190471867599</v>
      </c>
      <c r="FA106" s="9">
        <v>106.248494296686</v>
      </c>
      <c r="FB106" s="5">
        <v>0.202502478143994</v>
      </c>
      <c r="FC106" s="9">
        <v>57.946236559139798</v>
      </c>
      <c r="FD106" s="8">
        <v>1352.5760076102799</v>
      </c>
      <c r="FE106" s="8">
        <v>759.48534227547395</v>
      </c>
      <c r="FF106" s="5">
        <v>0.56151028703912098</v>
      </c>
      <c r="FG106" s="8">
        <v>612.53634242528699</v>
      </c>
      <c r="FH106" s="5">
        <v>0.45286648512087202</v>
      </c>
      <c r="FI106" s="8">
        <v>133.65268817204301</v>
      </c>
      <c r="FJ106" s="8">
        <v>1075.63376866661</v>
      </c>
      <c r="FK106" s="8">
        <v>543.64495181746395</v>
      </c>
      <c r="FL106" s="5">
        <v>0.50541826377521204</v>
      </c>
      <c r="FM106" s="8">
        <v>391.09398488157302</v>
      </c>
      <c r="FN106" s="5">
        <v>0.36359400036909101</v>
      </c>
      <c r="FO106" s="8">
        <v>117.722350230415</v>
      </c>
      <c r="FP106" s="8">
        <v>817.629627640801</v>
      </c>
      <c r="FQ106" s="8">
        <v>375.70010845576797</v>
      </c>
      <c r="FR106" s="5">
        <v>0.45949913720692498</v>
      </c>
      <c r="FS106" s="8">
        <v>272.07063325543601</v>
      </c>
      <c r="FT106" s="5">
        <v>0.33275535041516502</v>
      </c>
      <c r="FU106" s="8">
        <v>100.241935483871</v>
      </c>
      <c r="FV106" s="8">
        <v>711.37485389863002</v>
      </c>
      <c r="FW106" s="8">
        <v>268.43026185396201</v>
      </c>
      <c r="FX106" s="5">
        <v>0.37734010470408402</v>
      </c>
      <c r="FY106" s="8">
        <v>161.08404421312699</v>
      </c>
      <c r="FZ106" s="5">
        <v>0.226440453061166</v>
      </c>
      <c r="GA106" s="8">
        <v>101.04316436251899</v>
      </c>
      <c r="GB106" s="8">
        <v>909.03499764517903</v>
      </c>
      <c r="GC106" s="8">
        <v>325.69406352479098</v>
      </c>
      <c r="GD106" s="5">
        <v>0.35828550536391801</v>
      </c>
      <c r="GE106" s="8">
        <v>189.55995555513601</v>
      </c>
      <c r="GF106" s="5">
        <v>0.208528776170536</v>
      </c>
      <c r="GG106" s="8">
        <v>122.10430107526901</v>
      </c>
      <c r="GH106" s="8">
        <v>996.23984229286202</v>
      </c>
      <c r="GI106" s="8">
        <v>380.11100016522101</v>
      </c>
      <c r="GJ106" s="5">
        <v>0.38154567206466</v>
      </c>
      <c r="GK106" s="8">
        <v>229.51488154320199</v>
      </c>
      <c r="GL106" s="5">
        <v>0.230381151003728</v>
      </c>
      <c r="GM106" s="8">
        <v>122.38279569892499</v>
      </c>
      <c r="GN106" s="8">
        <v>1380.1121312217499</v>
      </c>
      <c r="GO106" s="8">
        <v>464.82807799765601</v>
      </c>
      <c r="GP106" s="5">
        <v>0.336804573687911</v>
      </c>
      <c r="GQ106" s="8">
        <v>295.01289496343099</v>
      </c>
      <c r="GR106" s="5">
        <v>0.21376009114728201</v>
      </c>
      <c r="GS106" s="8">
        <v>155.91935483871001</v>
      </c>
      <c r="GT106" s="8">
        <v>524.67750158166405</v>
      </c>
      <c r="GU106" s="8">
        <v>171.003890678532</v>
      </c>
      <c r="GV106" s="5">
        <v>0.32592190471867599</v>
      </c>
      <c r="GW106" s="8">
        <v>106.248494296686</v>
      </c>
      <c r="GX106" s="5">
        <v>0.202502478143994</v>
      </c>
      <c r="GY106" s="8">
        <v>57.946236559139798</v>
      </c>
      <c r="GZ106" s="4"/>
    </row>
    <row r="107" spans="1:208" s="12" customFormat="1" x14ac:dyDescent="0.25">
      <c r="A107" s="8" t="s">
        <v>220</v>
      </c>
      <c r="B107" s="8" t="s">
        <v>410</v>
      </c>
      <c r="C107" s="8" t="s">
        <v>411</v>
      </c>
      <c r="D107" s="34" t="s">
        <v>223</v>
      </c>
      <c r="E107" s="8"/>
      <c r="F107" s="9">
        <v>491.178404564792</v>
      </c>
      <c r="G107" s="9">
        <v>386.76258360376301</v>
      </c>
      <c r="H107" s="9">
        <v>394.00711580542702</v>
      </c>
      <c r="I107" s="9">
        <v>407.86831284198399</v>
      </c>
      <c r="J107" s="9">
        <v>413.64764826439699</v>
      </c>
      <c r="K107" s="9">
        <v>385.67299029714098</v>
      </c>
      <c r="L107" s="9">
        <v>306.557034775224</v>
      </c>
      <c r="M107" s="9">
        <v>312.155573495559</v>
      </c>
      <c r="N107" s="9">
        <v>324.45339394090797</v>
      </c>
      <c r="O107" s="9">
        <v>314.59686823683001</v>
      </c>
      <c r="P107" s="9">
        <v>272.891204468664</v>
      </c>
      <c r="Q107" s="9">
        <v>309.19851164919402</v>
      </c>
      <c r="R107" s="9">
        <v>575.42460778499901</v>
      </c>
      <c r="S107" s="9">
        <v>581.02479138560602</v>
      </c>
      <c r="T107" s="9">
        <v>549.97430775596195</v>
      </c>
      <c r="U107" s="9">
        <v>537.57474437623898</v>
      </c>
      <c r="V107" s="9">
        <v>517.31567502351299</v>
      </c>
      <c r="W107" s="9">
        <v>457.88496756835599</v>
      </c>
      <c r="X107" s="9">
        <v>441.26695871566602</v>
      </c>
      <c r="Y107" s="9">
        <v>440.91914386291597</v>
      </c>
      <c r="Z107" s="9">
        <v>490.71006936892297</v>
      </c>
      <c r="AA107" s="9">
        <v>503.29024733067001</v>
      </c>
      <c r="AB107" s="9">
        <v>265.37541750348498</v>
      </c>
      <c r="AC107" s="9">
        <v>877.94098816855501</v>
      </c>
      <c r="AD107" s="9">
        <v>801.87542864741101</v>
      </c>
      <c r="AE107" s="9">
        <v>799.32063856153798</v>
      </c>
      <c r="AF107" s="9">
        <v>618.71260827078299</v>
      </c>
      <c r="AG107" s="9">
        <v>639.05026217773695</v>
      </c>
      <c r="AH107" s="9">
        <v>582.08971611785796</v>
      </c>
      <c r="AI107" s="9">
        <v>1156.4493991706099</v>
      </c>
      <c r="AJ107" s="9">
        <v>1087.5490521321999</v>
      </c>
      <c r="AK107" s="9">
        <v>975.20064259186995</v>
      </c>
      <c r="AL107" s="9">
        <v>882.18610257858199</v>
      </c>
      <c r="AM107" s="9">
        <v>994.00031669959299</v>
      </c>
      <c r="AN107" s="9">
        <v>265.37541750348498</v>
      </c>
      <c r="AO107" s="9">
        <v>1679.8164168159699</v>
      </c>
      <c r="AP107" s="9">
        <v>1418.0332468323199</v>
      </c>
      <c r="AQ107" s="9">
        <v>1221.1399782956</v>
      </c>
      <c r="AR107" s="9">
        <v>2243.9984513028098</v>
      </c>
      <c r="AS107" s="9">
        <v>1857.38674517045</v>
      </c>
      <c r="AT107" s="9">
        <v>1259.3757342030799</v>
      </c>
      <c r="AU107" s="9">
        <f t="shared" si="28"/>
        <v>-196.89326853671992</v>
      </c>
      <c r="AV107" s="9">
        <f t="shared" si="29"/>
        <v>1022.8584730072098</v>
      </c>
      <c r="AW107" s="9">
        <f t="shared" si="30"/>
        <v>-386.61170613235981</v>
      </c>
      <c r="AX107" s="9">
        <v>5.5985387203350001</v>
      </c>
      <c r="AY107" s="9">
        <v>12.297820445349</v>
      </c>
      <c r="AZ107" s="9">
        <v>-9.8565257040783099</v>
      </c>
      <c r="BA107" s="9">
        <v>-41.705663768165799</v>
      </c>
      <c r="BB107" s="9">
        <v>36.307307180530202</v>
      </c>
      <c r="BC107" s="9">
        <v>266.22609613580499</v>
      </c>
      <c r="BD107" s="9">
        <v>5.60018360060735</v>
      </c>
      <c r="BE107" s="9">
        <v>-31.0504836296439</v>
      </c>
      <c r="BF107" s="9">
        <v>-12.3995633797238</v>
      </c>
      <c r="BG107" s="9">
        <v>-20.259069352725401</v>
      </c>
      <c r="BH107" s="9">
        <v>-59.430707455156799</v>
      </c>
      <c r="BI107" s="9">
        <v>-16.618008852690298</v>
      </c>
      <c r="BJ107" s="9">
        <v>-0.34781485275010499</v>
      </c>
      <c r="BK107" s="9">
        <v>49.790925506007298</v>
      </c>
      <c r="BL107" s="10">
        <v>12.580177961746401</v>
      </c>
      <c r="BM107" s="9" t="s">
        <v>298</v>
      </c>
      <c r="BN107" s="8" t="s">
        <v>298</v>
      </c>
      <c r="BO107" s="11">
        <v>282</v>
      </c>
      <c r="BP107" s="11">
        <v>89</v>
      </c>
      <c r="BQ107" s="8" t="s">
        <v>251</v>
      </c>
      <c r="BR107" s="9">
        <v>324.45339394090797</v>
      </c>
      <c r="BS107" s="9">
        <v>192.76238032163701</v>
      </c>
      <c r="BT107" s="5">
        <v>0.59411423619364001</v>
      </c>
      <c r="BU107" s="9">
        <v>136.90067098037699</v>
      </c>
      <c r="BV107" s="5">
        <v>0.42194248399605599</v>
      </c>
      <c r="BW107" s="9">
        <v>41.091397849462403</v>
      </c>
      <c r="BX107" s="9">
        <v>314.59686823683001</v>
      </c>
      <c r="BY107" s="9">
        <v>204.26305339211399</v>
      </c>
      <c r="BZ107" s="5">
        <v>0.64928508200642499</v>
      </c>
      <c r="CA107" s="9">
        <v>146.29248198043101</v>
      </c>
      <c r="CB107" s="5">
        <v>0.46501569707395002</v>
      </c>
      <c r="CC107" s="9">
        <v>50.264139784946202</v>
      </c>
      <c r="CD107" s="9">
        <v>272.891204468664</v>
      </c>
      <c r="CE107" s="9">
        <v>175.38655828343701</v>
      </c>
      <c r="CF107" s="5">
        <v>0.64269773232495897</v>
      </c>
      <c r="CG107" s="9">
        <v>122.189015135205</v>
      </c>
      <c r="CH107" s="5">
        <v>0.447757249535085</v>
      </c>
      <c r="CI107" s="9">
        <v>48.5</v>
      </c>
      <c r="CJ107" s="9">
        <v>309.19851164919402</v>
      </c>
      <c r="CK107" s="9">
        <v>192.298357217095</v>
      </c>
      <c r="CL107" s="5">
        <v>0.62192523564043101</v>
      </c>
      <c r="CM107" s="9">
        <v>135.15001411090401</v>
      </c>
      <c r="CN107" s="5">
        <v>0.43709788054943899</v>
      </c>
      <c r="CO107" s="9">
        <v>49.221198156682</v>
      </c>
      <c r="CP107" s="9">
        <v>575.42460778499901</v>
      </c>
      <c r="CQ107" s="9">
        <v>281.15580840525899</v>
      </c>
      <c r="CR107" s="5">
        <v>0.48860581317076801</v>
      </c>
      <c r="CS107" s="9">
        <v>198.634220949971</v>
      </c>
      <c r="CT107" s="5">
        <v>0.34519590970323799</v>
      </c>
      <c r="CU107" s="9">
        <v>68.422580645161304</v>
      </c>
      <c r="CV107" s="9">
        <v>581.02479138560602</v>
      </c>
      <c r="CW107" s="9">
        <v>271.19806916570798</v>
      </c>
      <c r="CX107" s="5">
        <v>0.46675817140085402</v>
      </c>
      <c r="CY107" s="9">
        <v>202.413631500972</v>
      </c>
      <c r="CZ107" s="5">
        <v>0.34837348509392102</v>
      </c>
      <c r="DA107" s="9">
        <v>64.677419354838705</v>
      </c>
      <c r="DB107" s="9">
        <v>549.97430775596195</v>
      </c>
      <c r="DC107" s="9">
        <v>291.48925668592602</v>
      </c>
      <c r="DD107" s="5">
        <v>0.53000522492637403</v>
      </c>
      <c r="DE107" s="9">
        <v>214.254879501951</v>
      </c>
      <c r="DF107" s="5">
        <v>0.38957252453513103</v>
      </c>
      <c r="DG107" s="9">
        <v>69.352688172043003</v>
      </c>
      <c r="DH107" s="9">
        <v>537.57474437623898</v>
      </c>
      <c r="DI107" s="9">
        <v>292.78284764232399</v>
      </c>
      <c r="DJ107" s="5">
        <v>0.54463653790515498</v>
      </c>
      <c r="DK107" s="9">
        <v>206.560782506371</v>
      </c>
      <c r="DL107" s="5">
        <v>0.38424569730493702</v>
      </c>
      <c r="DM107" s="9">
        <v>73.801612903225802</v>
      </c>
      <c r="DN107" s="9">
        <v>517.32097217917601</v>
      </c>
      <c r="DO107" s="9">
        <v>282.92745212749298</v>
      </c>
      <c r="DP107" s="5">
        <v>0.54690891601723102</v>
      </c>
      <c r="DQ107" s="9">
        <v>209.18219705925799</v>
      </c>
      <c r="DR107" s="5">
        <v>0.40435669209019998</v>
      </c>
      <c r="DS107" s="9">
        <v>63.268279569892499</v>
      </c>
      <c r="DT107" s="9">
        <v>457.887694197305</v>
      </c>
      <c r="DU107" s="9">
        <v>283.99631755931699</v>
      </c>
      <c r="DV107" s="5">
        <v>0.62023138240736797</v>
      </c>
      <c r="DW107" s="9">
        <v>212.32232016431701</v>
      </c>
      <c r="DX107" s="5">
        <v>0.46369955527310303</v>
      </c>
      <c r="DY107" s="9">
        <v>69.854838709677395</v>
      </c>
      <c r="DZ107" s="9">
        <v>441.26640095976001</v>
      </c>
      <c r="EA107" s="9">
        <v>251.42395892870701</v>
      </c>
      <c r="EB107" s="5">
        <v>0.569778162084983</v>
      </c>
      <c r="EC107" s="9">
        <v>173.77772775569301</v>
      </c>
      <c r="ED107" s="5">
        <v>0.39381590662176802</v>
      </c>
      <c r="EE107" s="9">
        <v>72.854838709677395</v>
      </c>
      <c r="EF107" s="9">
        <v>440.918627919686</v>
      </c>
      <c r="EG107" s="9">
        <v>249.79800853312599</v>
      </c>
      <c r="EH107" s="5">
        <v>0.56653992985442103</v>
      </c>
      <c r="EI107" s="9">
        <v>161.950138313997</v>
      </c>
      <c r="EJ107" s="5">
        <v>0.367301647195311</v>
      </c>
      <c r="EK107" s="9">
        <v>79.129032258064498</v>
      </c>
      <c r="EL107" s="9">
        <v>490.709804385734</v>
      </c>
      <c r="EM107" s="9">
        <v>288.58940576216702</v>
      </c>
      <c r="EN107" s="5">
        <v>0.58810605205539002</v>
      </c>
      <c r="EO107" s="9">
        <v>192.70420442108201</v>
      </c>
      <c r="EP107" s="5">
        <v>0.39270502178432498</v>
      </c>
      <c r="EQ107" s="9">
        <v>82.901075268817195</v>
      </c>
      <c r="ER107" s="9">
        <v>503.28965123503201</v>
      </c>
      <c r="ES107" s="9">
        <v>315.97312194867197</v>
      </c>
      <c r="ET107" s="5">
        <v>0.62781565480891399</v>
      </c>
      <c r="EU107" s="9">
        <v>238.34686087304701</v>
      </c>
      <c r="EV107" s="5">
        <v>0.47357790943676997</v>
      </c>
      <c r="EW107" s="9">
        <v>71.919354838709694</v>
      </c>
      <c r="EX107" s="9">
        <v>265.37539197432801</v>
      </c>
      <c r="EY107" s="9">
        <v>169.59517588062999</v>
      </c>
      <c r="EZ107" s="5">
        <v>0.63907649695355595</v>
      </c>
      <c r="FA107" s="9">
        <v>129.50187297519199</v>
      </c>
      <c r="FB107" s="5">
        <v>0.48799503228890201</v>
      </c>
      <c r="FC107" s="9">
        <v>37.290322580645203</v>
      </c>
      <c r="FD107" s="8">
        <v>639.05026217773695</v>
      </c>
      <c r="FE107" s="8">
        <v>397.025433713751</v>
      </c>
      <c r="FF107" s="5">
        <v>0.62127418954618496</v>
      </c>
      <c r="FG107" s="8">
        <v>283.19315296080799</v>
      </c>
      <c r="FH107" s="5">
        <v>0.44314691616861401</v>
      </c>
      <c r="FI107" s="8">
        <v>91.355537634408606</v>
      </c>
      <c r="FJ107" s="8">
        <v>582.08971611785796</v>
      </c>
      <c r="FK107" s="8">
        <v>367.68491550053199</v>
      </c>
      <c r="FL107" s="5">
        <v>0.63166365135728597</v>
      </c>
      <c r="FM107" s="8">
        <v>257.33902924610902</v>
      </c>
      <c r="FN107" s="5">
        <v>0.44209513090591102</v>
      </c>
      <c r="FO107" s="8">
        <v>97.721198156681993</v>
      </c>
      <c r="FP107" s="8">
        <v>1156.4493991706099</v>
      </c>
      <c r="FQ107" s="8">
        <v>552.35387757096703</v>
      </c>
      <c r="FR107" s="5">
        <v>0.47762909295219502</v>
      </c>
      <c r="FS107" s="8">
        <v>401.04785245094303</v>
      </c>
      <c r="FT107" s="5">
        <v>0.34679239120930899</v>
      </c>
      <c r="FU107" s="8">
        <v>133.1</v>
      </c>
      <c r="FV107" s="8">
        <v>1087.5490521321999</v>
      </c>
      <c r="FW107" s="8">
        <v>584.27210432824904</v>
      </c>
      <c r="FX107" s="5">
        <v>0.53723747281352596</v>
      </c>
      <c r="FY107" s="8">
        <v>420.81566200832299</v>
      </c>
      <c r="FZ107" s="5">
        <v>0.38693947751900498</v>
      </c>
      <c r="GA107" s="8">
        <v>143.15430107526899</v>
      </c>
      <c r="GB107" s="8">
        <v>975.20866637648101</v>
      </c>
      <c r="GC107" s="8">
        <v>566.92376968681003</v>
      </c>
      <c r="GD107" s="5">
        <v>0.58133586096326595</v>
      </c>
      <c r="GE107" s="8">
        <v>421.50451722357502</v>
      </c>
      <c r="GF107" s="5">
        <v>0.43221982305564599</v>
      </c>
      <c r="GG107" s="8">
        <v>133.12311827957001</v>
      </c>
      <c r="GH107" s="8">
        <v>882.18502887944499</v>
      </c>
      <c r="GI107" s="8">
        <v>501.221967461833</v>
      </c>
      <c r="GJ107" s="5">
        <v>0.56815968425409302</v>
      </c>
      <c r="GK107" s="8">
        <v>335.72786606968901</v>
      </c>
      <c r="GL107" s="5">
        <v>0.38056400310503102</v>
      </c>
      <c r="GM107" s="8">
        <v>151.98387096774201</v>
      </c>
      <c r="GN107" s="8">
        <v>993.99945562076596</v>
      </c>
      <c r="GO107" s="8">
        <v>604.56252771083803</v>
      </c>
      <c r="GP107" s="5">
        <v>0.60821213159848397</v>
      </c>
      <c r="GQ107" s="8">
        <v>431.05106529412899</v>
      </c>
      <c r="GR107" s="5">
        <v>0.433653220690078</v>
      </c>
      <c r="GS107" s="8">
        <v>154.82043010752699</v>
      </c>
      <c r="GT107" s="8">
        <v>265.37539197432801</v>
      </c>
      <c r="GU107" s="8">
        <v>169.59517588062999</v>
      </c>
      <c r="GV107" s="5">
        <v>0.63907649695355595</v>
      </c>
      <c r="GW107" s="8">
        <v>129.50187297519199</v>
      </c>
      <c r="GX107" s="5">
        <v>0.48799503228890201</v>
      </c>
      <c r="GY107" s="8">
        <v>37.290322580645203</v>
      </c>
      <c r="GZ107" s="4"/>
    </row>
    <row r="108" spans="1:208" s="12" customFormat="1" x14ac:dyDescent="0.25">
      <c r="A108" s="8" t="s">
        <v>220</v>
      </c>
      <c r="B108" s="8" t="s">
        <v>412</v>
      </c>
      <c r="C108" s="8" t="s">
        <v>413</v>
      </c>
      <c r="D108" s="34" t="s">
        <v>272</v>
      </c>
      <c r="E108" s="8" t="s">
        <v>240</v>
      </c>
      <c r="F108" s="9">
        <v>0</v>
      </c>
      <c r="G108" s="9">
        <v>15.793623334544799</v>
      </c>
      <c r="H108" s="9">
        <v>13.8965680091748</v>
      </c>
      <c r="I108" s="9"/>
      <c r="J108" s="9">
        <v>0</v>
      </c>
      <c r="K108" s="9">
        <v>0</v>
      </c>
      <c r="L108" s="9"/>
      <c r="M108" s="9"/>
      <c r="N108" s="9"/>
      <c r="O108" s="9"/>
      <c r="P108" s="9">
        <v>117.175714305913</v>
      </c>
      <c r="Q108" s="9">
        <v>205.62972552207199</v>
      </c>
      <c r="R108" s="9">
        <v>382.687422139994</v>
      </c>
      <c r="S108" s="9">
        <v>319.58819023541997</v>
      </c>
      <c r="T108" s="9">
        <v>336.63142088258098</v>
      </c>
      <c r="U108" s="9">
        <v>356.81614260378001</v>
      </c>
      <c r="V108" s="9">
        <v>503.97869901623</v>
      </c>
      <c r="W108" s="9">
        <v>420.408174655376</v>
      </c>
      <c r="X108" s="9">
        <v>540.005733958517</v>
      </c>
      <c r="Y108" s="9">
        <v>358.868937272636</v>
      </c>
      <c r="Z108" s="9">
        <v>312.46544970210198</v>
      </c>
      <c r="AA108" s="9">
        <v>358.592296283498</v>
      </c>
      <c r="AB108" s="9">
        <v>247.891165263364</v>
      </c>
      <c r="AC108" s="9">
        <v>15.793623334544799</v>
      </c>
      <c r="AD108" s="9">
        <v>13.8965680091748</v>
      </c>
      <c r="AE108" s="9">
        <v>0</v>
      </c>
      <c r="AF108" s="9">
        <v>0</v>
      </c>
      <c r="AG108" s="9">
        <v>0</v>
      </c>
      <c r="AH108" s="9">
        <v>322.805439827984</v>
      </c>
      <c r="AI108" s="9">
        <v>702.27561237541397</v>
      </c>
      <c r="AJ108" s="9">
        <v>693.44756348636099</v>
      </c>
      <c r="AK108" s="9">
        <v>924.38687367160605</v>
      </c>
      <c r="AL108" s="9">
        <v>898.874671231153</v>
      </c>
      <c r="AM108" s="9">
        <v>671.05774598560004</v>
      </c>
      <c r="AN108" s="9">
        <v>247.891165263364</v>
      </c>
      <c r="AO108" s="9">
        <v>29.690191343719601</v>
      </c>
      <c r="AP108" s="9">
        <v>0</v>
      </c>
      <c r="AQ108" s="9">
        <v>322.805439827984</v>
      </c>
      <c r="AR108" s="9">
        <v>1395.72317586178</v>
      </c>
      <c r="AS108" s="9">
        <v>1823.2615449027601</v>
      </c>
      <c r="AT108" s="9">
        <v>918.94891124896401</v>
      </c>
      <c r="AU108" s="9">
        <f t="shared" si="28"/>
        <v>322.805439827984</v>
      </c>
      <c r="AV108" s="9">
        <f t="shared" si="29"/>
        <v>1072.917736033796</v>
      </c>
      <c r="AW108" s="9">
        <f t="shared" si="30"/>
        <v>427.53836904098011</v>
      </c>
      <c r="AX108" s="9">
        <v>0</v>
      </c>
      <c r="AY108" s="9">
        <v>0</v>
      </c>
      <c r="AZ108" s="9">
        <v>0</v>
      </c>
      <c r="BA108" s="9">
        <v>117.175714305913</v>
      </c>
      <c r="BB108" s="9">
        <v>88.454011216158804</v>
      </c>
      <c r="BC108" s="9">
        <v>177.057696617923</v>
      </c>
      <c r="BD108" s="9">
        <v>-63.099231904574303</v>
      </c>
      <c r="BE108" s="9">
        <v>17.043230647161099</v>
      </c>
      <c r="BF108" s="9">
        <v>20.184721721199399</v>
      </c>
      <c r="BG108" s="9">
        <v>147.16255641244899</v>
      </c>
      <c r="BH108" s="9">
        <v>-83.570524360853994</v>
      </c>
      <c r="BI108" s="9">
        <v>119.597559303141</v>
      </c>
      <c r="BJ108" s="9">
        <v>-181.136796685881</v>
      </c>
      <c r="BK108" s="9">
        <v>-46.403487570534701</v>
      </c>
      <c r="BL108" s="10">
        <v>46.126846581396698</v>
      </c>
      <c r="BM108" s="9" t="s">
        <v>255</v>
      </c>
      <c r="BN108" s="8" t="s">
        <v>255</v>
      </c>
      <c r="BO108" s="11">
        <v>64</v>
      </c>
      <c r="BP108" s="11">
        <v>90</v>
      </c>
      <c r="BQ108" s="8" t="s">
        <v>251</v>
      </c>
      <c r="BR108" s="9"/>
      <c r="BS108" s="9"/>
      <c r="BT108" s="5"/>
      <c r="BU108" s="9"/>
      <c r="BV108" s="5"/>
      <c r="BW108" s="9"/>
      <c r="BX108" s="9"/>
      <c r="BY108" s="9"/>
      <c r="BZ108" s="5"/>
      <c r="CA108" s="9"/>
      <c r="CB108" s="5"/>
      <c r="CC108" s="9"/>
      <c r="CD108" s="9">
        <v>117.175714305913</v>
      </c>
      <c r="CE108" s="9">
        <v>58.369929114867702</v>
      </c>
      <c r="CF108" s="5">
        <v>0.49814016036190101</v>
      </c>
      <c r="CG108" s="9">
        <v>34.925581366482398</v>
      </c>
      <c r="CH108" s="5">
        <v>0.29806160409060101</v>
      </c>
      <c r="CI108" s="9">
        <v>17.214516129032301</v>
      </c>
      <c r="CJ108" s="9">
        <v>205.62972552207199</v>
      </c>
      <c r="CK108" s="9">
        <v>46.002708380316498</v>
      </c>
      <c r="CL108" s="5">
        <v>0.223716236859825</v>
      </c>
      <c r="CM108" s="9">
        <v>-28.207692132110299</v>
      </c>
      <c r="CN108" s="5">
        <v>-0.13717711318484799</v>
      </c>
      <c r="CO108" s="9">
        <v>60.921290322580603</v>
      </c>
      <c r="CP108" s="9">
        <v>382.687422139994</v>
      </c>
      <c r="CQ108" s="9">
        <v>146.96672074711299</v>
      </c>
      <c r="CR108" s="5">
        <v>0.38403854489199801</v>
      </c>
      <c r="CS108" s="9">
        <v>72.257994242584104</v>
      </c>
      <c r="CT108" s="5">
        <v>0.18881726981910299</v>
      </c>
      <c r="CU108" s="9">
        <v>65.097225806451604</v>
      </c>
      <c r="CV108" s="9">
        <v>319.58819023541997</v>
      </c>
      <c r="CW108" s="9">
        <v>129.978635119579</v>
      </c>
      <c r="CX108" s="5">
        <v>0.40670662775064398</v>
      </c>
      <c r="CY108" s="9">
        <v>75.054072590772407</v>
      </c>
      <c r="CZ108" s="5">
        <v>0.23484620171817</v>
      </c>
      <c r="DA108" s="9">
        <v>53.556989247311797</v>
      </c>
      <c r="DB108" s="9">
        <v>336.63142088258098</v>
      </c>
      <c r="DC108" s="9">
        <v>109.123224465486</v>
      </c>
      <c r="DD108" s="5">
        <v>0.32416232620052698</v>
      </c>
      <c r="DE108" s="9">
        <v>53.326517829163997</v>
      </c>
      <c r="DF108" s="5">
        <v>0.15841218175461</v>
      </c>
      <c r="DG108" s="9">
        <v>52.854838709677402</v>
      </c>
      <c r="DH108" s="9">
        <v>356.81614260378001</v>
      </c>
      <c r="DI108" s="9">
        <v>160.525955583621</v>
      </c>
      <c r="DJ108" s="5">
        <v>0.44988423004694</v>
      </c>
      <c r="DK108" s="9">
        <v>97.605674226105194</v>
      </c>
      <c r="DL108" s="5">
        <v>0.27354612802507</v>
      </c>
      <c r="DM108" s="9">
        <v>57.3364055299539</v>
      </c>
      <c r="DN108" s="9">
        <v>503.99524983036201</v>
      </c>
      <c r="DO108" s="9">
        <v>232.56700222544401</v>
      </c>
      <c r="DP108" s="5">
        <v>0.46144681384144598</v>
      </c>
      <c r="DQ108" s="9">
        <v>148.481363774421</v>
      </c>
      <c r="DR108" s="5">
        <v>0.29460865717364998</v>
      </c>
      <c r="DS108" s="9">
        <v>73.815913978494606</v>
      </c>
      <c r="DT108" s="9">
        <v>420.40889153805801</v>
      </c>
      <c r="DU108" s="9">
        <v>252.471037611703</v>
      </c>
      <c r="DV108" s="5">
        <v>0.60053686468914302</v>
      </c>
      <c r="DW108" s="9">
        <v>184.98945359066201</v>
      </c>
      <c r="DX108" s="5">
        <v>0.44002269531902999</v>
      </c>
      <c r="DY108" s="9">
        <v>68.910053763440899</v>
      </c>
      <c r="DZ108" s="9">
        <v>540.00516933297104</v>
      </c>
      <c r="EA108" s="9">
        <v>352.20806427222999</v>
      </c>
      <c r="EB108" s="5">
        <v>0.65223091235827702</v>
      </c>
      <c r="EC108" s="9">
        <v>278.69223460416401</v>
      </c>
      <c r="ED108" s="5">
        <v>0.51609179028492003</v>
      </c>
      <c r="EE108" s="9">
        <v>71.401075268817195</v>
      </c>
      <c r="EF108" s="9">
        <v>358.868248005608</v>
      </c>
      <c r="EG108" s="9">
        <v>212.97920534287601</v>
      </c>
      <c r="EH108" s="5">
        <v>0.59347464292674801</v>
      </c>
      <c r="EI108" s="9">
        <v>154.677491745075</v>
      </c>
      <c r="EJ108" s="5">
        <v>0.43101470415587601</v>
      </c>
      <c r="EK108" s="9">
        <v>57.136175115207401</v>
      </c>
      <c r="EL108" s="9">
        <v>312.46541069706501</v>
      </c>
      <c r="EM108" s="9">
        <v>156.030442208756</v>
      </c>
      <c r="EN108" s="5">
        <v>0.49935268630430002</v>
      </c>
      <c r="EO108" s="9">
        <v>97.7265713924957</v>
      </c>
      <c r="EP108" s="5">
        <v>0.31275964649809401</v>
      </c>
      <c r="EQ108" s="9">
        <v>57.821505376344099</v>
      </c>
      <c r="ER108" s="9">
        <v>358.59132287679398</v>
      </c>
      <c r="ES108" s="9">
        <v>198.78557138774099</v>
      </c>
      <c r="ET108" s="5">
        <v>0.55435131500948398</v>
      </c>
      <c r="EU108" s="9">
        <v>128.502728762549</v>
      </c>
      <c r="EV108" s="5">
        <v>0.35835426170281598</v>
      </c>
      <c r="EW108" s="9">
        <v>69.800698924731194</v>
      </c>
      <c r="EX108" s="9">
        <v>247.89114436043999</v>
      </c>
      <c r="EY108" s="9">
        <v>148.426144974572</v>
      </c>
      <c r="EZ108" s="5">
        <v>0.59875533415085003</v>
      </c>
      <c r="FA108" s="9">
        <v>103.364620815701</v>
      </c>
      <c r="FB108" s="5">
        <v>0.41697585076054899</v>
      </c>
      <c r="FC108" s="9">
        <v>45.478064516129002</v>
      </c>
      <c r="FD108" s="8">
        <v>0</v>
      </c>
      <c r="FE108" s="8">
        <v>0</v>
      </c>
      <c r="FF108" s="5"/>
      <c r="FG108" s="8">
        <v>0</v>
      </c>
      <c r="FH108" s="5"/>
      <c r="FI108" s="8">
        <v>0</v>
      </c>
      <c r="FJ108" s="8">
        <v>322.805439827984</v>
      </c>
      <c r="FK108" s="8">
        <v>104.37263749518399</v>
      </c>
      <c r="FL108" s="5">
        <v>0.32332985946829801</v>
      </c>
      <c r="FM108" s="8">
        <v>6.71788923437202</v>
      </c>
      <c r="FN108" s="5">
        <v>2.0810954232840202E-2</v>
      </c>
      <c r="FO108" s="8">
        <v>78.135806451612893</v>
      </c>
      <c r="FP108" s="8">
        <v>702.27561237541397</v>
      </c>
      <c r="FQ108" s="8">
        <v>276.94535586669201</v>
      </c>
      <c r="FR108" s="5">
        <v>0.39435422644100898</v>
      </c>
      <c r="FS108" s="8">
        <v>147.312066833356</v>
      </c>
      <c r="FT108" s="5">
        <v>0.20976389360165901</v>
      </c>
      <c r="FU108" s="8">
        <v>118.654215053763</v>
      </c>
      <c r="FV108" s="8">
        <v>693.44756348636099</v>
      </c>
      <c r="FW108" s="8">
        <v>269.64918004910697</v>
      </c>
      <c r="FX108" s="5">
        <v>0.38885302111874898</v>
      </c>
      <c r="FY108" s="8">
        <v>150.93219205526901</v>
      </c>
      <c r="FZ108" s="5">
        <v>0.217654801895108</v>
      </c>
      <c r="GA108" s="8">
        <v>110.191244239631</v>
      </c>
      <c r="GB108" s="8">
        <v>924.40414136842003</v>
      </c>
      <c r="GC108" s="8">
        <v>485.03803983714698</v>
      </c>
      <c r="GD108" s="5">
        <v>0.52470344747605002</v>
      </c>
      <c r="GE108" s="8">
        <v>333.47081736508301</v>
      </c>
      <c r="GF108" s="5">
        <v>0.36074137105383097</v>
      </c>
      <c r="GG108" s="8">
        <v>142.72596774193599</v>
      </c>
      <c r="GH108" s="8">
        <v>898.87341733858</v>
      </c>
      <c r="GI108" s="8">
        <v>565.18726961510595</v>
      </c>
      <c r="GJ108" s="5">
        <v>0.62877292699180598</v>
      </c>
      <c r="GK108" s="8">
        <v>433.36972634923899</v>
      </c>
      <c r="GL108" s="5">
        <v>0.482125422767955</v>
      </c>
      <c r="GM108" s="8">
        <v>128.53725038402499</v>
      </c>
      <c r="GN108" s="8">
        <v>671.05673357385899</v>
      </c>
      <c r="GO108" s="8">
        <v>354.81601359649699</v>
      </c>
      <c r="GP108" s="5">
        <v>0.52874219994313598</v>
      </c>
      <c r="GQ108" s="8">
        <v>226.229300155045</v>
      </c>
      <c r="GR108" s="5">
        <v>0.33712395515385402</v>
      </c>
      <c r="GS108" s="8">
        <v>127.622204301075</v>
      </c>
      <c r="GT108" s="8">
        <v>247.89114436043999</v>
      </c>
      <c r="GU108" s="8">
        <v>148.426144974572</v>
      </c>
      <c r="GV108" s="5">
        <v>0.59875533415085003</v>
      </c>
      <c r="GW108" s="8">
        <v>103.364620815701</v>
      </c>
      <c r="GX108" s="5">
        <v>0.41697585076054899</v>
      </c>
      <c r="GY108" s="8">
        <v>45.478064516129002</v>
      </c>
      <c r="GZ108" s="4"/>
    </row>
    <row r="109" spans="1:208" s="12" customFormat="1" x14ac:dyDescent="0.25">
      <c r="A109" s="8" t="s">
        <v>220</v>
      </c>
      <c r="B109" s="8" t="s">
        <v>414</v>
      </c>
      <c r="C109" s="8" t="s">
        <v>415</v>
      </c>
      <c r="D109" s="34" t="s">
        <v>223</v>
      </c>
      <c r="E109" s="8"/>
      <c r="F109" s="9">
        <v>392.861315247628</v>
      </c>
      <c r="G109" s="9">
        <v>235.18768431855</v>
      </c>
      <c r="H109" s="9">
        <v>356.78194117320999</v>
      </c>
      <c r="I109" s="9">
        <v>234.822423435361</v>
      </c>
      <c r="J109" s="9">
        <v>141.45399482187901</v>
      </c>
      <c r="K109" s="9">
        <v>289.049079953297</v>
      </c>
      <c r="L109" s="9">
        <v>376.65173774448198</v>
      </c>
      <c r="M109" s="9">
        <v>359.95634691320703</v>
      </c>
      <c r="N109" s="9">
        <v>483.62499618732897</v>
      </c>
      <c r="O109" s="9">
        <v>495.36871767196499</v>
      </c>
      <c r="P109" s="9">
        <v>432.13623473468499</v>
      </c>
      <c r="Q109" s="9">
        <v>560.449765687639</v>
      </c>
      <c r="R109" s="9">
        <v>434.78392032422602</v>
      </c>
      <c r="S109" s="9">
        <v>311.64109630322997</v>
      </c>
      <c r="T109" s="9">
        <v>408.53317231456299</v>
      </c>
      <c r="U109" s="9">
        <v>338.162137491659</v>
      </c>
      <c r="V109" s="9">
        <v>654.94933509491102</v>
      </c>
      <c r="W109" s="9">
        <v>-32.3644079396393</v>
      </c>
      <c r="X109" s="9">
        <v>509.89270148050002</v>
      </c>
      <c r="Y109" s="9">
        <v>663.66401215636404</v>
      </c>
      <c r="Z109" s="9">
        <v>812.67941520535203</v>
      </c>
      <c r="AA109" s="9">
        <v>767.72696187899396</v>
      </c>
      <c r="AB109" s="9">
        <v>366.43741055900603</v>
      </c>
      <c r="AC109" s="9">
        <v>628.04899956617805</v>
      </c>
      <c r="AD109" s="9">
        <v>591.60436460857102</v>
      </c>
      <c r="AE109" s="9">
        <v>430.503074775176</v>
      </c>
      <c r="AF109" s="9">
        <v>736.60808465769003</v>
      </c>
      <c r="AG109" s="9">
        <v>978.99371385929396</v>
      </c>
      <c r="AH109" s="9">
        <v>992.58600042232399</v>
      </c>
      <c r="AI109" s="9">
        <v>746.42501662745701</v>
      </c>
      <c r="AJ109" s="9">
        <v>746.69530980622199</v>
      </c>
      <c r="AK109" s="9">
        <v>622.584927155272</v>
      </c>
      <c r="AL109" s="9">
        <v>1173.55671363686</v>
      </c>
      <c r="AM109" s="9">
        <v>1580.40637708435</v>
      </c>
      <c r="AN109" s="9">
        <v>366.43741055900603</v>
      </c>
      <c r="AO109" s="9">
        <v>1219.6533641747501</v>
      </c>
      <c r="AP109" s="9">
        <v>1167.11115943287</v>
      </c>
      <c r="AQ109" s="9">
        <v>1971.57971428162</v>
      </c>
      <c r="AR109" s="9">
        <v>1493.12032643368</v>
      </c>
      <c r="AS109" s="9">
        <v>1796.1416407921399</v>
      </c>
      <c r="AT109" s="9">
        <v>1946.84378764335</v>
      </c>
      <c r="AU109" s="9">
        <f t="shared" si="28"/>
        <v>804.46855484875005</v>
      </c>
      <c r="AV109" s="9">
        <f t="shared" si="29"/>
        <v>-478.45938784793998</v>
      </c>
      <c r="AW109" s="9">
        <f t="shared" si="30"/>
        <v>303.0213143584599</v>
      </c>
      <c r="AX109" s="9">
        <v>-16.695390831275098</v>
      </c>
      <c r="AY109" s="9">
        <v>123.66864927412099</v>
      </c>
      <c r="AZ109" s="9">
        <v>11.743721484636399</v>
      </c>
      <c r="BA109" s="9">
        <v>-63.232482937280302</v>
      </c>
      <c r="BB109" s="9">
        <v>128.31353095295401</v>
      </c>
      <c r="BC109" s="9">
        <v>-125.665845363413</v>
      </c>
      <c r="BD109" s="9">
        <v>-123.142824020996</v>
      </c>
      <c r="BE109" s="9">
        <v>96.892076011332307</v>
      </c>
      <c r="BF109" s="9">
        <v>-70.371034822903496</v>
      </c>
      <c r="BG109" s="9">
        <v>316.78719760325203</v>
      </c>
      <c r="BH109" s="9">
        <v>-687.31374303455004</v>
      </c>
      <c r="BI109" s="9">
        <v>542.25710942013905</v>
      </c>
      <c r="BJ109" s="9">
        <v>153.77131067586501</v>
      </c>
      <c r="BK109" s="9">
        <v>149.01540304898799</v>
      </c>
      <c r="BL109" s="10">
        <v>-44.952453326358601</v>
      </c>
      <c r="BM109" s="9" t="s">
        <v>224</v>
      </c>
      <c r="BN109" s="8" t="s">
        <v>224</v>
      </c>
      <c r="BO109" s="11">
        <v>97</v>
      </c>
      <c r="BP109" s="11">
        <v>91</v>
      </c>
      <c r="BQ109" s="8" t="s">
        <v>251</v>
      </c>
      <c r="BR109" s="9">
        <v>483.62499618732897</v>
      </c>
      <c r="BS109" s="9">
        <v>222.192180831521</v>
      </c>
      <c r="BT109" s="5">
        <v>0.459430721288559</v>
      </c>
      <c r="BU109" s="9">
        <v>127.00171197130599</v>
      </c>
      <c r="BV109" s="5">
        <v>0.26260369702254399</v>
      </c>
      <c r="BW109" s="9">
        <v>75.053763440860195</v>
      </c>
      <c r="BX109" s="9">
        <v>495.36871767196499</v>
      </c>
      <c r="BY109" s="9">
        <v>273.83887263313602</v>
      </c>
      <c r="BZ109" s="5">
        <v>0.55279807316067398</v>
      </c>
      <c r="CA109" s="9">
        <v>186.53084557465701</v>
      </c>
      <c r="CB109" s="5">
        <v>0.37654950528825698</v>
      </c>
      <c r="CC109" s="9">
        <v>72.579569892473103</v>
      </c>
      <c r="CD109" s="9">
        <v>432.13623473468499</v>
      </c>
      <c r="CE109" s="9">
        <v>241.96697520252701</v>
      </c>
      <c r="CF109" s="5">
        <v>0.55993215970673105</v>
      </c>
      <c r="CG109" s="9">
        <v>160.911413063168</v>
      </c>
      <c r="CH109" s="5">
        <v>0.37236269520874898</v>
      </c>
      <c r="CI109" s="9">
        <v>72.466666666666697</v>
      </c>
      <c r="CJ109" s="9">
        <v>560.449765687639</v>
      </c>
      <c r="CK109" s="9">
        <v>272.31005483343301</v>
      </c>
      <c r="CL109" s="5">
        <v>0.48587772090389802</v>
      </c>
      <c r="CM109" s="9">
        <v>176.96704064763199</v>
      </c>
      <c r="CN109" s="5">
        <v>0.31575896981686402</v>
      </c>
      <c r="CO109" s="9">
        <v>78</v>
      </c>
      <c r="CP109" s="9">
        <v>434.78392032422602</v>
      </c>
      <c r="CQ109" s="9">
        <v>219.40935714049601</v>
      </c>
      <c r="CR109" s="5">
        <v>0.50463999905258405</v>
      </c>
      <c r="CS109" s="9">
        <v>140.807307949939</v>
      </c>
      <c r="CT109" s="5">
        <v>0.32385583129416701</v>
      </c>
      <c r="CU109" s="9">
        <v>65.271397849462403</v>
      </c>
      <c r="CV109" s="9">
        <v>311.64109630322997</v>
      </c>
      <c r="CW109" s="9">
        <v>151.151294722714</v>
      </c>
      <c r="CX109" s="5">
        <v>0.48501720894872702</v>
      </c>
      <c r="CY109" s="9">
        <v>98.499549996364607</v>
      </c>
      <c r="CZ109" s="5">
        <v>0.316067268292894</v>
      </c>
      <c r="DA109" s="9">
        <v>52.354838709677402</v>
      </c>
      <c r="DB109" s="9">
        <v>408.53317231456299</v>
      </c>
      <c r="DC109" s="9">
        <v>291.77486406153901</v>
      </c>
      <c r="DD109" s="5">
        <v>0.71420115631853298</v>
      </c>
      <c r="DE109" s="9">
        <v>242.536306204048</v>
      </c>
      <c r="DF109" s="5">
        <v>0.59367591823681798</v>
      </c>
      <c r="DG109" s="9">
        <v>51.8913978494624</v>
      </c>
      <c r="DH109" s="9">
        <v>338.162137491659</v>
      </c>
      <c r="DI109" s="9">
        <v>201.92236282408399</v>
      </c>
      <c r="DJ109" s="5">
        <v>0.59711700523854405</v>
      </c>
      <c r="DK109" s="9">
        <v>143.37737529765801</v>
      </c>
      <c r="DL109" s="5">
        <v>0.42399003141265301</v>
      </c>
      <c r="DM109" s="9">
        <v>57.405345622119803</v>
      </c>
      <c r="DN109" s="9">
        <v>654.94933509491102</v>
      </c>
      <c r="DO109" s="9">
        <v>505.28973951131002</v>
      </c>
      <c r="DP109" s="5">
        <v>0.77149439267403197</v>
      </c>
      <c r="DQ109" s="9">
        <v>445.915240301111</v>
      </c>
      <c r="DR109" s="5">
        <v>0.68083929001392496</v>
      </c>
      <c r="DS109" s="9">
        <v>53.936559139784897</v>
      </c>
      <c r="DT109" s="9">
        <v>-32.3644079396393</v>
      </c>
      <c r="DU109" s="9">
        <v>-185.947523405704</v>
      </c>
      <c r="DV109" s="5">
        <v>5.7454325675446203</v>
      </c>
      <c r="DW109" s="9">
        <v>-237.49389093099799</v>
      </c>
      <c r="DX109" s="5">
        <v>-7.3381194358299897</v>
      </c>
      <c r="DY109" s="9">
        <v>55.1187956989247</v>
      </c>
      <c r="DZ109" s="9">
        <v>509.89270148050002</v>
      </c>
      <c r="EA109" s="9">
        <v>303.566743729167</v>
      </c>
      <c r="EB109" s="5">
        <v>0.59535416539155195</v>
      </c>
      <c r="EC109" s="9">
        <v>231.671636538044</v>
      </c>
      <c r="ED109" s="5">
        <v>0.45435370199529002</v>
      </c>
      <c r="EE109" s="9">
        <v>72.9489247311828</v>
      </c>
      <c r="EF109" s="9">
        <v>663.66401215636404</v>
      </c>
      <c r="EG109" s="9">
        <v>332.41754470336099</v>
      </c>
      <c r="EH109" s="5">
        <v>0.50088228171854099</v>
      </c>
      <c r="EI109" s="9">
        <v>233.31721169215501</v>
      </c>
      <c r="EJ109" s="5">
        <v>0.35155923391727201</v>
      </c>
      <c r="EK109" s="9">
        <v>99.035437788018399</v>
      </c>
      <c r="EL109" s="9">
        <v>812.67941520535203</v>
      </c>
      <c r="EM109" s="9">
        <v>436.41605418264601</v>
      </c>
      <c r="EN109" s="5">
        <v>0.53700886969355599</v>
      </c>
      <c r="EO109" s="9">
        <v>333.88589271265101</v>
      </c>
      <c r="EP109" s="5">
        <v>0.41084576090595698</v>
      </c>
      <c r="EQ109" s="9">
        <v>110.16215053763401</v>
      </c>
      <c r="ER109" s="9">
        <v>767.72696187899396</v>
      </c>
      <c r="ES109" s="9">
        <v>494.545895632373</v>
      </c>
      <c r="ET109" s="5">
        <v>0.64416898218864604</v>
      </c>
      <c r="EU109" s="9">
        <v>400.48608073780503</v>
      </c>
      <c r="EV109" s="5">
        <v>0.52165170773425096</v>
      </c>
      <c r="EW109" s="9">
        <v>94.889032258064503</v>
      </c>
      <c r="EX109" s="9">
        <v>366.43741055900603</v>
      </c>
      <c r="EY109" s="9">
        <v>156.05031483390499</v>
      </c>
      <c r="EZ109" s="5">
        <v>0.42585803287892399</v>
      </c>
      <c r="FA109" s="9">
        <v>100.529664470141</v>
      </c>
      <c r="FB109" s="5">
        <v>0.27434334370167601</v>
      </c>
      <c r="FC109" s="9">
        <v>64.926989247311795</v>
      </c>
      <c r="FD109" s="8">
        <v>978.99371385929396</v>
      </c>
      <c r="FE109" s="8">
        <v>496.03105346465702</v>
      </c>
      <c r="FF109" s="5">
        <v>0.50667440091035099</v>
      </c>
      <c r="FG109" s="8">
        <v>313.53255754596302</v>
      </c>
      <c r="FH109" s="5">
        <v>0.32026003140509002</v>
      </c>
      <c r="FI109" s="8">
        <v>147.63333333333301</v>
      </c>
      <c r="FJ109" s="8">
        <v>992.58600042232399</v>
      </c>
      <c r="FK109" s="8">
        <v>514.27703003596002</v>
      </c>
      <c r="FL109" s="5">
        <v>0.51811835933324302</v>
      </c>
      <c r="FM109" s="8">
        <v>337.87845371079902</v>
      </c>
      <c r="FN109" s="5">
        <v>0.34040219544406197</v>
      </c>
      <c r="FO109" s="8">
        <v>150.46666666666701</v>
      </c>
      <c r="FP109" s="8">
        <v>746.42501662745701</v>
      </c>
      <c r="FQ109" s="8">
        <v>370.56065186321098</v>
      </c>
      <c r="FR109" s="5">
        <v>0.49644725673517798</v>
      </c>
      <c r="FS109" s="8">
        <v>239.30685794630401</v>
      </c>
      <c r="FT109" s="5">
        <v>0.320604015963392</v>
      </c>
      <c r="FU109" s="8">
        <v>117.62623655914</v>
      </c>
      <c r="FV109" s="8">
        <v>746.69530980622199</v>
      </c>
      <c r="FW109" s="8">
        <v>493.69722688562399</v>
      </c>
      <c r="FX109" s="5">
        <v>0.66117627953729197</v>
      </c>
      <c r="FY109" s="8">
        <v>385.913681501707</v>
      </c>
      <c r="FZ109" s="5">
        <v>0.51682885433130199</v>
      </c>
      <c r="GA109" s="8">
        <v>109.296743471582</v>
      </c>
      <c r="GB109" s="8">
        <v>622.584927155272</v>
      </c>
      <c r="GC109" s="8">
        <v>319.34221610560598</v>
      </c>
      <c r="GD109" s="5">
        <v>0.51292956539238999</v>
      </c>
      <c r="GE109" s="8">
        <v>208.42134937011301</v>
      </c>
      <c r="GF109" s="5">
        <v>0.334767740559407</v>
      </c>
      <c r="GG109" s="8">
        <v>109.05535483871</v>
      </c>
      <c r="GH109" s="8">
        <v>1173.55671363686</v>
      </c>
      <c r="GI109" s="8">
        <v>635.98428843252805</v>
      </c>
      <c r="GJ109" s="5">
        <v>0.541928891073024</v>
      </c>
      <c r="GK109" s="8">
        <v>464.98884823019898</v>
      </c>
      <c r="GL109" s="5">
        <v>0.39622188073825099</v>
      </c>
      <c r="GM109" s="8">
        <v>171.984362519201</v>
      </c>
      <c r="GN109" s="8">
        <v>1580.40637708435</v>
      </c>
      <c r="GO109" s="8">
        <v>930.96194981501901</v>
      </c>
      <c r="GP109" s="5">
        <v>0.58906491603288103</v>
      </c>
      <c r="GQ109" s="8">
        <v>734.37197345045695</v>
      </c>
      <c r="GR109" s="5">
        <v>0.464672874077667</v>
      </c>
      <c r="GS109" s="8">
        <v>205.05118279569899</v>
      </c>
      <c r="GT109" s="8">
        <v>366.43741055900603</v>
      </c>
      <c r="GU109" s="8">
        <v>156.05031483390499</v>
      </c>
      <c r="GV109" s="5">
        <v>0.42585803287892399</v>
      </c>
      <c r="GW109" s="8">
        <v>100.529664470141</v>
      </c>
      <c r="GX109" s="5">
        <v>0.27434334370167601</v>
      </c>
      <c r="GY109" s="8">
        <v>64.926989247311795</v>
      </c>
      <c r="GZ109" s="4"/>
    </row>
    <row r="110" spans="1:208" s="12" customFormat="1" x14ac:dyDescent="0.25">
      <c r="A110" s="8" t="s">
        <v>220</v>
      </c>
      <c r="B110" s="8" t="s">
        <v>416</v>
      </c>
      <c r="C110" s="8" t="s">
        <v>417</v>
      </c>
      <c r="D110" s="34" t="s">
        <v>254</v>
      </c>
      <c r="E110" s="8"/>
      <c r="F110" s="9"/>
      <c r="G110" s="9"/>
      <c r="H110" s="9"/>
      <c r="I110" s="9"/>
      <c r="J110" s="9"/>
      <c r="K110" s="9">
        <v>34.808811978780199</v>
      </c>
      <c r="L110" s="9">
        <v>84.889559340203604</v>
      </c>
      <c r="M110" s="9">
        <v>84.173129245746907</v>
      </c>
      <c r="N110" s="9">
        <v>95.237610584138395</v>
      </c>
      <c r="O110" s="9">
        <v>118.730215142501</v>
      </c>
      <c r="P110" s="9">
        <v>111.554883654622</v>
      </c>
      <c r="Q110" s="9">
        <v>101.592851824845</v>
      </c>
      <c r="R110" s="9">
        <v>82.088799438538103</v>
      </c>
      <c r="S110" s="9">
        <v>124.44911281910299</v>
      </c>
      <c r="T110" s="9">
        <v>116.328120471563</v>
      </c>
      <c r="U110" s="9">
        <v>291.58008415333899</v>
      </c>
      <c r="V110" s="9">
        <v>572.23971356525396</v>
      </c>
      <c r="W110" s="9">
        <v>521.236732079327</v>
      </c>
      <c r="X110" s="9">
        <v>399.48139813280602</v>
      </c>
      <c r="Y110" s="9">
        <v>295.76064532066903</v>
      </c>
      <c r="Z110" s="9">
        <v>346.76377551150398</v>
      </c>
      <c r="AA110" s="9">
        <v>284.73910980330902</v>
      </c>
      <c r="AB110" s="9">
        <v>267.207701315718</v>
      </c>
      <c r="AC110" s="9">
        <v>0</v>
      </c>
      <c r="AD110" s="9">
        <v>0</v>
      </c>
      <c r="AE110" s="9">
        <v>34.808811978780199</v>
      </c>
      <c r="AF110" s="9">
        <v>169.06268858595001</v>
      </c>
      <c r="AG110" s="9">
        <v>213.96782572663901</v>
      </c>
      <c r="AH110" s="9">
        <v>213.147735479467</v>
      </c>
      <c r="AI110" s="9">
        <v>206.53791225764101</v>
      </c>
      <c r="AJ110" s="9">
        <v>407.908204624902</v>
      </c>
      <c r="AK110" s="9">
        <v>1093.4764456445801</v>
      </c>
      <c r="AL110" s="9">
        <v>695.24204345347505</v>
      </c>
      <c r="AM110" s="9">
        <v>631.50288531481306</v>
      </c>
      <c r="AN110" s="9">
        <v>267.207701315718</v>
      </c>
      <c r="AO110" s="9"/>
      <c r="AP110" s="9">
        <v>203.87150056473101</v>
      </c>
      <c r="AQ110" s="9">
        <v>427.11556120610697</v>
      </c>
      <c r="AR110" s="9">
        <v>614.44611688254304</v>
      </c>
      <c r="AS110" s="9">
        <v>1788.71848909806</v>
      </c>
      <c r="AT110" s="9">
        <v>898.710586630531</v>
      </c>
      <c r="AU110" s="9">
        <f t="shared" si="28"/>
        <v>223.24406064137597</v>
      </c>
      <c r="AV110" s="9">
        <f t="shared" si="29"/>
        <v>187.33055567643606</v>
      </c>
      <c r="AW110" s="9">
        <f t="shared" si="30"/>
        <v>1174.272372215517</v>
      </c>
      <c r="AX110" s="9">
        <v>-0.71643009445672601</v>
      </c>
      <c r="AY110" s="9">
        <v>11.0644813383915</v>
      </c>
      <c r="AZ110" s="9">
        <v>23.4926045583627</v>
      </c>
      <c r="BA110" s="9">
        <v>-7.1753314878790802</v>
      </c>
      <c r="BB110" s="9">
        <v>-9.9620318297766897</v>
      </c>
      <c r="BC110" s="9">
        <v>-19.504052386307301</v>
      </c>
      <c r="BD110" s="9">
        <v>42.360313380564797</v>
      </c>
      <c r="BE110" s="9">
        <v>-8.1209923475400991</v>
      </c>
      <c r="BF110" s="9">
        <v>175.251963681776</v>
      </c>
      <c r="BG110" s="9">
        <v>280.65962941191498</v>
      </c>
      <c r="BH110" s="9">
        <v>-51.002981485926398</v>
      </c>
      <c r="BI110" s="9">
        <v>-121.75533394652101</v>
      </c>
      <c r="BJ110" s="9">
        <v>-103.72075281213699</v>
      </c>
      <c r="BK110" s="9">
        <v>51.003130190834902</v>
      </c>
      <c r="BL110" s="10">
        <v>-62.024665708194703</v>
      </c>
      <c r="BM110" s="9" t="s">
        <v>298</v>
      </c>
      <c r="BN110" s="8" t="s">
        <v>294</v>
      </c>
      <c r="BO110" s="11">
        <v>178</v>
      </c>
      <c r="BP110" s="11">
        <v>92</v>
      </c>
      <c r="BQ110" s="8" t="s">
        <v>251</v>
      </c>
      <c r="BR110" s="9">
        <v>95.237610584138395</v>
      </c>
      <c r="BS110" s="9">
        <v>62.1253225464393</v>
      </c>
      <c r="BT110" s="5">
        <v>0.652319206302999</v>
      </c>
      <c r="BU110" s="9">
        <v>41.528779204884898</v>
      </c>
      <c r="BV110" s="5">
        <v>0.43605440067394402</v>
      </c>
      <c r="BW110" s="9">
        <v>13.9333333333333</v>
      </c>
      <c r="BX110" s="9">
        <v>118.730215142501</v>
      </c>
      <c r="BY110" s="9">
        <v>78.991817683911407</v>
      </c>
      <c r="BZ110" s="5">
        <v>0.66530510021484202</v>
      </c>
      <c r="CA110" s="9">
        <v>53.733026212267397</v>
      </c>
      <c r="CB110" s="5">
        <v>0.45256404317785998</v>
      </c>
      <c r="CC110" s="9">
        <v>18.645161290322601</v>
      </c>
      <c r="CD110" s="9">
        <v>111.554883654622</v>
      </c>
      <c r="CE110" s="9">
        <v>71.849751990211104</v>
      </c>
      <c r="CF110" s="5">
        <v>0.644075361260387</v>
      </c>
      <c r="CG110" s="9">
        <v>48.813828966911103</v>
      </c>
      <c r="CH110" s="5">
        <v>0.43757679957822798</v>
      </c>
      <c r="CI110" s="9">
        <v>18</v>
      </c>
      <c r="CJ110" s="9">
        <v>101.592851824845</v>
      </c>
      <c r="CK110" s="9">
        <v>65.353744511336103</v>
      </c>
      <c r="CL110" s="5">
        <v>0.64329077624488296</v>
      </c>
      <c r="CM110" s="9">
        <v>45.640290381913601</v>
      </c>
      <c r="CN110" s="5">
        <v>0.44924706376587697</v>
      </c>
      <c r="CO110" s="9">
        <v>14.322580645161301</v>
      </c>
      <c r="CP110" s="9">
        <v>82.088799438538103</v>
      </c>
      <c r="CQ110" s="9">
        <v>49.475663145315302</v>
      </c>
      <c r="CR110" s="5">
        <v>0.60270905999007796</v>
      </c>
      <c r="CS110" s="9">
        <v>33.5824211170371</v>
      </c>
      <c r="CT110" s="5">
        <v>0.409098699782802</v>
      </c>
      <c r="CU110" s="9">
        <v>11.5301075268817</v>
      </c>
      <c r="CV110" s="9">
        <v>124.44911281910299</v>
      </c>
      <c r="CW110" s="9">
        <v>62.7411484912774</v>
      </c>
      <c r="CX110" s="5">
        <v>0.50415103065039002</v>
      </c>
      <c r="CY110" s="9">
        <v>48.378249585726401</v>
      </c>
      <c r="CZ110" s="5">
        <v>0.38873920825814401</v>
      </c>
      <c r="DA110" s="9">
        <v>11.9032258064516</v>
      </c>
      <c r="DB110" s="9">
        <v>116.328120471563</v>
      </c>
      <c r="DC110" s="9">
        <v>39.481786059504003</v>
      </c>
      <c r="DD110" s="5">
        <v>0.33940018887484402</v>
      </c>
      <c r="DE110" s="9">
        <v>20.953215991898201</v>
      </c>
      <c r="DF110" s="5">
        <v>0.180121675713143</v>
      </c>
      <c r="DG110" s="9">
        <v>15.5666666666667</v>
      </c>
      <c r="DH110" s="9">
        <v>291.58008415333899</v>
      </c>
      <c r="DI110" s="9">
        <v>175.76226011813199</v>
      </c>
      <c r="DJ110" s="5">
        <v>0.60279240479847096</v>
      </c>
      <c r="DK110" s="9">
        <v>130.30637046436399</v>
      </c>
      <c r="DL110" s="5">
        <v>0.446897362152613</v>
      </c>
      <c r="DM110" s="9">
        <v>38.555299539170498</v>
      </c>
      <c r="DN110" s="9">
        <v>575.059729225806</v>
      </c>
      <c r="DO110" s="9">
        <v>302.70099282572698</v>
      </c>
      <c r="DP110" s="5">
        <v>0.52638183034177899</v>
      </c>
      <c r="DQ110" s="9">
        <v>208.62826419282999</v>
      </c>
      <c r="DR110" s="5">
        <v>0.36279407788422802</v>
      </c>
      <c r="DS110" s="9">
        <v>73.874892473118294</v>
      </c>
      <c r="DT110" s="9">
        <v>523.15750422632004</v>
      </c>
      <c r="DU110" s="9">
        <v>281.09620334746802</v>
      </c>
      <c r="DV110" s="5">
        <v>0.53730702718901302</v>
      </c>
      <c r="DW110" s="9">
        <v>199.24855804378399</v>
      </c>
      <c r="DX110" s="5">
        <v>0.38085768900217998</v>
      </c>
      <c r="DY110" s="9">
        <v>70.934301075268806</v>
      </c>
      <c r="DZ110" s="9">
        <v>399.503369941573</v>
      </c>
      <c r="EA110" s="9">
        <v>194.06952374362601</v>
      </c>
      <c r="EB110" s="5">
        <v>0.48577693793173299</v>
      </c>
      <c r="EC110" s="9">
        <v>118.889689942316</v>
      </c>
      <c r="ED110" s="5">
        <v>0.29759370980951599</v>
      </c>
      <c r="EE110" s="9">
        <v>63.5213440860215</v>
      </c>
      <c r="EF110" s="9">
        <v>296.55199708707499</v>
      </c>
      <c r="EG110" s="9">
        <v>142.81089517434</v>
      </c>
      <c r="EH110" s="5">
        <v>0.481571180019425</v>
      </c>
      <c r="EI110" s="9">
        <v>50.631741826185397</v>
      </c>
      <c r="EJ110" s="5">
        <v>0.170734786221381</v>
      </c>
      <c r="EK110" s="9">
        <v>65.196728110599096</v>
      </c>
      <c r="EL110" s="9">
        <v>345.71064330107998</v>
      </c>
      <c r="EM110" s="9">
        <v>197.643775705205</v>
      </c>
      <c r="EN110" s="5">
        <v>0.57170289528250495</v>
      </c>
      <c r="EO110" s="9">
        <v>116.330918288378</v>
      </c>
      <c r="EP110" s="5">
        <v>0.33649793705386499</v>
      </c>
      <c r="EQ110" s="9">
        <v>74.0917204301075</v>
      </c>
      <c r="ER110" s="9">
        <v>282.413847252854</v>
      </c>
      <c r="ES110" s="9">
        <v>127.62087055653799</v>
      </c>
      <c r="ET110" s="5">
        <v>0.451893105801837</v>
      </c>
      <c r="EU110" s="9">
        <v>34.885856870292699</v>
      </c>
      <c r="EV110" s="5">
        <v>0.12352743043459299</v>
      </c>
      <c r="EW110" s="9">
        <v>76.408602150537604</v>
      </c>
      <c r="EX110" s="9">
        <v>264.73008838066397</v>
      </c>
      <c r="EY110" s="9">
        <v>146.39028643591499</v>
      </c>
      <c r="EZ110" s="5">
        <v>0.552979403782074</v>
      </c>
      <c r="FA110" s="9">
        <v>84.209425201280197</v>
      </c>
      <c r="FB110" s="5">
        <v>0.31809540697237498</v>
      </c>
      <c r="FC110" s="9">
        <v>55.4</v>
      </c>
      <c r="FD110" s="8">
        <v>213.96782572663901</v>
      </c>
      <c r="FE110" s="8">
        <v>141.117140230351</v>
      </c>
      <c r="FF110" s="5">
        <v>0.65952504658639099</v>
      </c>
      <c r="FG110" s="8">
        <v>95.261805417152402</v>
      </c>
      <c r="FH110" s="5">
        <v>0.44521556030043902</v>
      </c>
      <c r="FI110" s="8">
        <v>32.578494623655899</v>
      </c>
      <c r="FJ110" s="8">
        <v>213.147735479467</v>
      </c>
      <c r="FK110" s="8">
        <v>137.20349650154699</v>
      </c>
      <c r="FL110" s="5">
        <v>0.64370140359649397</v>
      </c>
      <c r="FM110" s="8">
        <v>94.454119348824705</v>
      </c>
      <c r="FN110" s="5">
        <v>0.44313921110329402</v>
      </c>
      <c r="FO110" s="8">
        <v>32.322580645161302</v>
      </c>
      <c r="FP110" s="8">
        <v>206.53791225764101</v>
      </c>
      <c r="FQ110" s="8">
        <v>112.21681163659299</v>
      </c>
      <c r="FR110" s="5">
        <v>0.54332306553292997</v>
      </c>
      <c r="FS110" s="8">
        <v>81.960670702763593</v>
      </c>
      <c r="FT110" s="5">
        <v>0.39683111834946599</v>
      </c>
      <c r="FU110" s="8">
        <v>23.433333333333302</v>
      </c>
      <c r="FV110" s="8">
        <v>407.908204624902</v>
      </c>
      <c r="FW110" s="8">
        <v>215.24404617763599</v>
      </c>
      <c r="FX110" s="5">
        <v>0.52767765820147405</v>
      </c>
      <c r="FY110" s="8">
        <v>151.25958645626201</v>
      </c>
      <c r="FZ110" s="5">
        <v>0.370817710311455</v>
      </c>
      <c r="GA110" s="8">
        <v>54.121966205837197</v>
      </c>
      <c r="GB110" s="8">
        <v>1098.2172334521299</v>
      </c>
      <c r="GC110" s="8">
        <v>583.79719617319495</v>
      </c>
      <c r="GD110" s="5">
        <v>0.531586263983577</v>
      </c>
      <c r="GE110" s="8">
        <v>407.87682223661398</v>
      </c>
      <c r="GF110" s="5">
        <v>0.37139903637688998</v>
      </c>
      <c r="GG110" s="8">
        <v>144.80919354838699</v>
      </c>
      <c r="GH110" s="8">
        <v>696.05536702864799</v>
      </c>
      <c r="GI110" s="8">
        <v>336.88041891796598</v>
      </c>
      <c r="GJ110" s="5">
        <v>0.483985089226531</v>
      </c>
      <c r="GK110" s="8">
        <v>169.521431768502</v>
      </c>
      <c r="GL110" s="5">
        <v>0.24354590137299301</v>
      </c>
      <c r="GM110" s="8">
        <v>128.71807219662099</v>
      </c>
      <c r="GN110" s="8">
        <v>628.12449055393404</v>
      </c>
      <c r="GO110" s="8">
        <v>325.264646261743</v>
      </c>
      <c r="GP110" s="5">
        <v>0.517834682699438</v>
      </c>
      <c r="GQ110" s="8">
        <v>151.216775158671</v>
      </c>
      <c r="GR110" s="5">
        <v>0.24074331988761499</v>
      </c>
      <c r="GS110" s="8">
        <v>150.50032258064499</v>
      </c>
      <c r="GT110" s="8">
        <v>264.73008838066397</v>
      </c>
      <c r="GU110" s="8">
        <v>146.39028643591499</v>
      </c>
      <c r="GV110" s="5">
        <v>0.552979403782074</v>
      </c>
      <c r="GW110" s="8">
        <v>84.209425201280197</v>
      </c>
      <c r="GX110" s="5">
        <v>0.31809540697237498</v>
      </c>
      <c r="GY110" s="8">
        <v>55.4</v>
      </c>
      <c r="GZ110" s="4"/>
    </row>
    <row r="111" spans="1:208" s="12" customFormat="1" x14ac:dyDescent="0.25">
      <c r="A111" s="8" t="s">
        <v>220</v>
      </c>
      <c r="B111" s="8" t="s">
        <v>418</v>
      </c>
      <c r="C111" s="8" t="s">
        <v>419</v>
      </c>
      <c r="D111" s="34" t="s">
        <v>228</v>
      </c>
      <c r="E111" s="8" t="s">
        <v>229</v>
      </c>
      <c r="F111" s="9">
        <v>198.71342705933</v>
      </c>
      <c r="G111" s="9">
        <v>231.41369907895901</v>
      </c>
      <c r="H111" s="9">
        <v>440.05073523390701</v>
      </c>
      <c r="I111" s="9">
        <v>709.33595343658601</v>
      </c>
      <c r="J111" s="9">
        <v>837.21489633572401</v>
      </c>
      <c r="K111" s="9">
        <v>1083.0439625333599</v>
      </c>
      <c r="L111" s="9">
        <v>853.87994516269703</v>
      </c>
      <c r="M111" s="9">
        <v>553.04553472619898</v>
      </c>
      <c r="N111" s="9">
        <v>631.89454782652899</v>
      </c>
      <c r="O111" s="9">
        <v>641.99831364212696</v>
      </c>
      <c r="P111" s="9">
        <v>502.688599037725</v>
      </c>
      <c r="Q111" s="9">
        <v>478.54080644001903</v>
      </c>
      <c r="R111" s="9">
        <v>248.122965018413</v>
      </c>
      <c r="S111" s="9">
        <v>179.50947466598001</v>
      </c>
      <c r="T111" s="9">
        <v>201.86089206808199</v>
      </c>
      <c r="U111" s="9">
        <v>178.704843337406</v>
      </c>
      <c r="V111" s="9">
        <v>349.944859488303</v>
      </c>
      <c r="W111" s="9">
        <v>413.08667976239201</v>
      </c>
      <c r="X111" s="9">
        <v>479.42787693156498</v>
      </c>
      <c r="Y111" s="9">
        <v>512.30955358827998</v>
      </c>
      <c r="Z111" s="9">
        <v>364.63483795104702</v>
      </c>
      <c r="AA111" s="9">
        <v>358.31732912370001</v>
      </c>
      <c r="AB111" s="9">
        <v>143.08648504673701</v>
      </c>
      <c r="AC111" s="9">
        <v>430.12712613828802</v>
      </c>
      <c r="AD111" s="9">
        <v>1149.38668867049</v>
      </c>
      <c r="AE111" s="9">
        <v>1920.2588588690801</v>
      </c>
      <c r="AF111" s="9">
        <v>1406.9254798889001</v>
      </c>
      <c r="AG111" s="9">
        <v>1273.8928614686599</v>
      </c>
      <c r="AH111" s="9">
        <v>981.22940547774397</v>
      </c>
      <c r="AI111" s="9">
        <v>427.63243968439298</v>
      </c>
      <c r="AJ111" s="9">
        <v>380.565735405488</v>
      </c>
      <c r="AK111" s="9">
        <v>763.031539250695</v>
      </c>
      <c r="AL111" s="9">
        <v>991.73743051984502</v>
      </c>
      <c r="AM111" s="9">
        <v>722.95216707474697</v>
      </c>
      <c r="AN111" s="9">
        <v>143.08648504673701</v>
      </c>
      <c r="AO111" s="9">
        <v>1579.5138148087799</v>
      </c>
      <c r="AP111" s="9">
        <v>3327.1843387579802</v>
      </c>
      <c r="AQ111" s="9">
        <v>2255.1222669464</v>
      </c>
      <c r="AR111" s="9">
        <v>808.19817508988103</v>
      </c>
      <c r="AS111" s="9">
        <v>1754.76896977054</v>
      </c>
      <c r="AT111" s="9">
        <v>866.03865212148401</v>
      </c>
      <c r="AU111" s="9">
        <f t="shared" si="28"/>
        <v>-1072.0620718115802</v>
      </c>
      <c r="AV111" s="9">
        <f t="shared" si="29"/>
        <v>-1446.924091856519</v>
      </c>
      <c r="AW111" s="9">
        <f t="shared" si="30"/>
        <v>946.57079468065899</v>
      </c>
      <c r="AX111" s="9">
        <v>-300.83441043649799</v>
      </c>
      <c r="AY111" s="9">
        <v>78.8490131003296</v>
      </c>
      <c r="AZ111" s="9">
        <v>10.103765815598001</v>
      </c>
      <c r="BA111" s="9">
        <v>-139.30971460440199</v>
      </c>
      <c r="BB111" s="9">
        <v>-24.147792597706001</v>
      </c>
      <c r="BC111" s="9">
        <v>-230.417841421606</v>
      </c>
      <c r="BD111" s="9">
        <v>-68.613490352432393</v>
      </c>
      <c r="BE111" s="9">
        <v>22.351417402101799</v>
      </c>
      <c r="BF111" s="9">
        <v>-23.156048730675799</v>
      </c>
      <c r="BG111" s="9">
        <v>171.24001615089699</v>
      </c>
      <c r="BH111" s="9">
        <v>63.141820274088701</v>
      </c>
      <c r="BI111" s="9">
        <v>66.341197169173498</v>
      </c>
      <c r="BJ111" s="9">
        <v>32.881676656714099</v>
      </c>
      <c r="BK111" s="9">
        <v>-147.674715637232</v>
      </c>
      <c r="BL111" s="10">
        <v>-6.3175088273471802</v>
      </c>
      <c r="BM111" s="9" t="s">
        <v>224</v>
      </c>
      <c r="BN111" s="8" t="s">
        <v>224</v>
      </c>
      <c r="BO111" s="11">
        <v>75</v>
      </c>
      <c r="BP111" s="11">
        <v>93</v>
      </c>
      <c r="BQ111" s="8" t="s">
        <v>251</v>
      </c>
      <c r="BR111" s="9">
        <v>626.093628921451</v>
      </c>
      <c r="BS111" s="9">
        <v>343.556826336261</v>
      </c>
      <c r="BT111" s="5">
        <v>0.54873074962940205</v>
      </c>
      <c r="BU111" s="9">
        <v>377.39318038340599</v>
      </c>
      <c r="BV111" s="5">
        <v>0.60277435027334103</v>
      </c>
      <c r="BW111" s="9">
        <v>83.008279569892494</v>
      </c>
      <c r="BX111" s="9">
        <v>687.21763757648296</v>
      </c>
      <c r="BY111" s="9">
        <v>396.89687016893203</v>
      </c>
      <c r="BZ111" s="5">
        <v>0.577541740006286</v>
      </c>
      <c r="CA111" s="9">
        <v>292.00296731443302</v>
      </c>
      <c r="CB111" s="5">
        <v>0.42490610157242198</v>
      </c>
      <c r="CC111" s="9">
        <v>84.791935483871001</v>
      </c>
      <c r="CD111" s="9">
        <v>547.92081526322499</v>
      </c>
      <c r="CE111" s="9">
        <v>270.02101614357201</v>
      </c>
      <c r="CF111" s="5">
        <v>0.49281029050493602</v>
      </c>
      <c r="CG111" s="9">
        <v>175.98012005687801</v>
      </c>
      <c r="CH111" s="5">
        <v>0.321178015426071</v>
      </c>
      <c r="CI111" s="9">
        <v>78.364623655914002</v>
      </c>
      <c r="CJ111" s="9">
        <v>550.30669452672498</v>
      </c>
      <c r="CK111" s="9">
        <v>362.02260485001301</v>
      </c>
      <c r="CL111" s="5">
        <v>0.65785607998346995</v>
      </c>
      <c r="CM111" s="9">
        <v>295.944177120218</v>
      </c>
      <c r="CN111" s="5">
        <v>0.53778044145862203</v>
      </c>
      <c r="CO111" s="9">
        <v>50.931935483871001</v>
      </c>
      <c r="CP111" s="9">
        <v>285.18049657080502</v>
      </c>
      <c r="CQ111" s="9">
        <v>174.15820652075001</v>
      </c>
      <c r="CR111" s="5">
        <v>0.61069466045168197</v>
      </c>
      <c r="CS111" s="9">
        <v>140.91193726148799</v>
      </c>
      <c r="CT111" s="5">
        <v>0.49411491653848899</v>
      </c>
      <c r="CU111" s="9">
        <v>28.0311827956989</v>
      </c>
      <c r="CV111" s="9">
        <v>195.825038755062</v>
      </c>
      <c r="CW111" s="9">
        <v>131.48734540942701</v>
      </c>
      <c r="CX111" s="5">
        <v>0.67145318211268701</v>
      </c>
      <c r="CY111" s="9">
        <v>102.026440513135</v>
      </c>
      <c r="CZ111" s="5">
        <v>0.52100814666886996</v>
      </c>
      <c r="DA111" s="9">
        <v>25.854838709677399</v>
      </c>
      <c r="DB111" s="9">
        <v>219.39832564492801</v>
      </c>
      <c r="DC111" s="9">
        <v>138.26445298221799</v>
      </c>
      <c r="DD111" s="5">
        <v>0.630198305186631</v>
      </c>
      <c r="DE111" s="9">
        <v>92.988040491527599</v>
      </c>
      <c r="DF111" s="5">
        <v>0.42383204255632601</v>
      </c>
      <c r="DG111" s="9">
        <v>32.663440860215097</v>
      </c>
      <c r="DH111" s="9">
        <v>193.38235009183401</v>
      </c>
      <c r="DI111" s="9">
        <v>139.44603039040501</v>
      </c>
      <c r="DJ111" s="5">
        <v>0.72108974952566496</v>
      </c>
      <c r="DK111" s="9">
        <v>93.749189783252305</v>
      </c>
      <c r="DL111" s="5">
        <v>0.484786691953698</v>
      </c>
      <c r="DM111" s="9">
        <v>31.464746543778801</v>
      </c>
      <c r="DN111" s="9">
        <v>368.505965154492</v>
      </c>
      <c r="DO111" s="9">
        <v>222.732951493249</v>
      </c>
      <c r="DP111" s="5">
        <v>0.60442156316213402</v>
      </c>
      <c r="DQ111" s="9">
        <v>133.175504699838</v>
      </c>
      <c r="DR111" s="5">
        <v>0.36139307716228197</v>
      </c>
      <c r="DS111" s="9">
        <v>68.960215053763406</v>
      </c>
      <c r="DT111" s="9">
        <v>416.446481819339</v>
      </c>
      <c r="DU111" s="9">
        <v>238.020192053958</v>
      </c>
      <c r="DV111" s="5">
        <v>0.57155049314887696</v>
      </c>
      <c r="DW111" s="9">
        <v>138.13151082884701</v>
      </c>
      <c r="DX111" s="5">
        <v>0.33169090593679301</v>
      </c>
      <c r="DY111" s="9">
        <v>83.632258064516094</v>
      </c>
      <c r="DZ111" s="9">
        <v>472.08251709048602</v>
      </c>
      <c r="EA111" s="9">
        <v>276.06748201737201</v>
      </c>
      <c r="EB111" s="5">
        <v>0.58478649817158201</v>
      </c>
      <c r="EC111" s="9">
        <v>162.705826407481</v>
      </c>
      <c r="ED111" s="5">
        <v>0.34465547974591598</v>
      </c>
      <c r="EE111" s="9">
        <v>94.877419354838693</v>
      </c>
      <c r="EF111" s="9">
        <v>517.565165590486</v>
      </c>
      <c r="EG111" s="9">
        <v>264.12368652995502</v>
      </c>
      <c r="EH111" s="5">
        <v>0.51031967390737898</v>
      </c>
      <c r="EI111" s="9">
        <v>146.826206582076</v>
      </c>
      <c r="EJ111" s="5">
        <v>0.28368641543826301</v>
      </c>
      <c r="EK111" s="9">
        <v>92.994020737327205</v>
      </c>
      <c r="EL111" s="9">
        <v>359.82705712823201</v>
      </c>
      <c r="EM111" s="9">
        <v>171.87463207614999</v>
      </c>
      <c r="EN111" s="5">
        <v>0.47765899943121398</v>
      </c>
      <c r="EO111" s="9">
        <v>100.657731423588</v>
      </c>
      <c r="EP111" s="5">
        <v>0.27973919534271402</v>
      </c>
      <c r="EQ111" s="9">
        <v>55.577419354838703</v>
      </c>
      <c r="ER111" s="9">
        <v>347.26077095950399</v>
      </c>
      <c r="ES111" s="9">
        <v>216.024723445879</v>
      </c>
      <c r="ET111" s="5">
        <v>0.62208213973893001</v>
      </c>
      <c r="EU111" s="9">
        <v>173.466981282251</v>
      </c>
      <c r="EV111" s="5">
        <v>0.49952944815203298</v>
      </c>
      <c r="EW111" s="9">
        <v>33.834408602150503</v>
      </c>
      <c r="EX111" s="9">
        <v>138.74727193672101</v>
      </c>
      <c r="EY111" s="9">
        <v>46.719611379544197</v>
      </c>
      <c r="EZ111" s="5">
        <v>0.33672454043530098</v>
      </c>
      <c r="FA111" s="9">
        <v>19.394050830026298</v>
      </c>
      <c r="FB111" s="5">
        <v>0.139779691227885</v>
      </c>
      <c r="FC111" s="9">
        <v>22.295698924731202</v>
      </c>
      <c r="FD111" s="8">
        <v>1313.3112664979301</v>
      </c>
      <c r="FE111" s="8">
        <v>740.45369650519206</v>
      </c>
      <c r="FF111" s="5">
        <v>0.56380670401136501</v>
      </c>
      <c r="FG111" s="8">
        <v>669.39614769783896</v>
      </c>
      <c r="FH111" s="5">
        <v>0.50970106232534296</v>
      </c>
      <c r="FI111" s="8">
        <v>167.800215053763</v>
      </c>
      <c r="FJ111" s="8">
        <v>1098.2275097899501</v>
      </c>
      <c r="FK111" s="8">
        <v>632.043620993584</v>
      </c>
      <c r="FL111" s="5">
        <v>0.575512464730072</v>
      </c>
      <c r="FM111" s="8">
        <v>471.92429717709501</v>
      </c>
      <c r="FN111" s="5">
        <v>0.42971451085518397</v>
      </c>
      <c r="FO111" s="8">
        <v>129.29655913978499</v>
      </c>
      <c r="FP111" s="8">
        <v>481.00553532586702</v>
      </c>
      <c r="FQ111" s="8">
        <v>305.64555193017702</v>
      </c>
      <c r="FR111" s="5">
        <v>0.63543042539647898</v>
      </c>
      <c r="FS111" s="8">
        <v>242.93837777462301</v>
      </c>
      <c r="FT111" s="5">
        <v>0.50506358021439202</v>
      </c>
      <c r="FU111" s="8">
        <v>53.886021505376299</v>
      </c>
      <c r="FV111" s="8">
        <v>412.78067573676202</v>
      </c>
      <c r="FW111" s="8">
        <v>277.710483372623</v>
      </c>
      <c r="FX111" s="5">
        <v>0.67277975858958206</v>
      </c>
      <c r="FY111" s="8">
        <v>186.73723027477999</v>
      </c>
      <c r="FZ111" s="5">
        <v>0.45238849890799099</v>
      </c>
      <c r="GA111" s="8">
        <v>64.128187403993806</v>
      </c>
      <c r="GB111" s="8">
        <v>784.952446973831</v>
      </c>
      <c r="GC111" s="8">
        <v>460.753143547207</v>
      </c>
      <c r="GD111" s="5">
        <v>0.586982237361657</v>
      </c>
      <c r="GE111" s="8">
        <v>271.30701552868499</v>
      </c>
      <c r="GF111" s="5">
        <v>0.34563497008593902</v>
      </c>
      <c r="GG111" s="8">
        <v>152.59247311828</v>
      </c>
      <c r="GH111" s="8">
        <v>989.64768268097203</v>
      </c>
      <c r="GI111" s="8">
        <v>540.19116854732704</v>
      </c>
      <c r="GJ111" s="5">
        <v>0.54584189707183495</v>
      </c>
      <c r="GK111" s="8">
        <v>309.53203298955702</v>
      </c>
      <c r="GL111" s="5">
        <v>0.31276992651670699</v>
      </c>
      <c r="GM111" s="8">
        <v>187.87144009216601</v>
      </c>
      <c r="GN111" s="8">
        <v>707.08782808773606</v>
      </c>
      <c r="GO111" s="8">
        <v>387.89935552202797</v>
      </c>
      <c r="GP111" s="5">
        <v>0.54858723359879102</v>
      </c>
      <c r="GQ111" s="8">
        <v>274.12471270583899</v>
      </c>
      <c r="GR111" s="5">
        <v>0.38768127779428502</v>
      </c>
      <c r="GS111" s="8">
        <v>89.4118279569892</v>
      </c>
      <c r="GT111" s="8">
        <v>138.74727193672101</v>
      </c>
      <c r="GU111" s="8">
        <v>46.719611379544197</v>
      </c>
      <c r="GV111" s="5">
        <v>0.33672454043530098</v>
      </c>
      <c r="GW111" s="8">
        <v>19.394050830026298</v>
      </c>
      <c r="GX111" s="5">
        <v>0.139779691227885</v>
      </c>
      <c r="GY111" s="8">
        <v>22.295698924731202</v>
      </c>
      <c r="GZ111" s="4"/>
    </row>
    <row r="112" spans="1:208" s="12" customFormat="1" x14ac:dyDescent="0.25">
      <c r="A112" s="8" t="s">
        <v>220</v>
      </c>
      <c r="B112" s="8" t="s">
        <v>420</v>
      </c>
      <c r="C112" s="8" t="s">
        <v>421</v>
      </c>
      <c r="D112" s="34" t="s">
        <v>236</v>
      </c>
      <c r="E112" s="8"/>
      <c r="F112" s="9"/>
      <c r="G112" s="9"/>
      <c r="H112" s="9"/>
      <c r="I112" s="9"/>
      <c r="J112" s="9"/>
      <c r="K112" s="9"/>
      <c r="L112" s="9"/>
      <c r="M112" s="9">
        <v>178.09403441565701</v>
      </c>
      <c r="N112" s="9">
        <v>370.96268934250497</v>
      </c>
      <c r="O112" s="9">
        <v>603.70983002854996</v>
      </c>
      <c r="P112" s="9">
        <v>397.47769617884398</v>
      </c>
      <c r="Q112" s="9">
        <v>474.95407029374098</v>
      </c>
      <c r="R112" s="9">
        <v>408.27187490558498</v>
      </c>
      <c r="S112" s="9">
        <v>421.56959794199298</v>
      </c>
      <c r="T112" s="9">
        <v>402.50642029296199</v>
      </c>
      <c r="U112" s="9">
        <v>365.36123032761299</v>
      </c>
      <c r="V112" s="9">
        <v>403.00908370304097</v>
      </c>
      <c r="W112" s="9">
        <v>383.28454605873299</v>
      </c>
      <c r="X112" s="9">
        <v>489.17944197712001</v>
      </c>
      <c r="Y112" s="9">
        <v>470.242751008428</v>
      </c>
      <c r="Z112" s="9">
        <v>408.90387936574598</v>
      </c>
      <c r="AA112" s="9">
        <v>362.10191712613198</v>
      </c>
      <c r="AB112" s="9">
        <v>352.20535138152502</v>
      </c>
      <c r="AC112" s="9">
        <v>0</v>
      </c>
      <c r="AD112" s="9">
        <v>0</v>
      </c>
      <c r="AE112" s="9">
        <v>0</v>
      </c>
      <c r="AF112" s="9">
        <v>178.09403441565701</v>
      </c>
      <c r="AG112" s="9">
        <v>974.67251937105505</v>
      </c>
      <c r="AH112" s="9">
        <v>872.43176647258497</v>
      </c>
      <c r="AI112" s="9">
        <v>829.84147284757796</v>
      </c>
      <c r="AJ112" s="9">
        <v>767.867650620576</v>
      </c>
      <c r="AK112" s="9">
        <v>786.29362976177401</v>
      </c>
      <c r="AL112" s="9">
        <v>959.42219298554801</v>
      </c>
      <c r="AM112" s="9">
        <v>771.00579649187898</v>
      </c>
      <c r="AN112" s="9">
        <v>352.20535138152502</v>
      </c>
      <c r="AO112" s="9"/>
      <c r="AP112" s="9">
        <v>178.09403441565701</v>
      </c>
      <c r="AQ112" s="9">
        <v>1847.1042858436399</v>
      </c>
      <c r="AR112" s="9">
        <v>1597.70912346815</v>
      </c>
      <c r="AS112" s="9">
        <v>1745.7158227473201</v>
      </c>
      <c r="AT112" s="9">
        <v>1123.2111478734</v>
      </c>
      <c r="AU112" s="9">
        <f t="shared" si="28"/>
        <v>1669.0102514279829</v>
      </c>
      <c r="AV112" s="9">
        <f t="shared" si="29"/>
        <v>-249.39516237548992</v>
      </c>
      <c r="AW112" s="9">
        <f t="shared" si="30"/>
        <v>148.00669927917011</v>
      </c>
      <c r="AX112" s="9">
        <v>178.09403441565701</v>
      </c>
      <c r="AY112" s="9">
        <v>192.868654926848</v>
      </c>
      <c r="AZ112" s="9">
        <v>232.74714068604499</v>
      </c>
      <c r="BA112" s="9">
        <v>-206.232133849706</v>
      </c>
      <c r="BB112" s="9">
        <v>77.476374114896203</v>
      </c>
      <c r="BC112" s="9">
        <v>-66.682195388155193</v>
      </c>
      <c r="BD112" s="9">
        <v>13.2977230364076</v>
      </c>
      <c r="BE112" s="9">
        <v>-19.063177649030798</v>
      </c>
      <c r="BF112" s="9">
        <v>-37.145189965348699</v>
      </c>
      <c r="BG112" s="9">
        <v>37.647853375427196</v>
      </c>
      <c r="BH112" s="9">
        <v>-19.724537644307599</v>
      </c>
      <c r="BI112" s="9">
        <v>105.89489591838699</v>
      </c>
      <c r="BJ112" s="9">
        <v>-18.9366909686923</v>
      </c>
      <c r="BK112" s="9">
        <v>-61.338871642681497</v>
      </c>
      <c r="BL112" s="10">
        <v>-46.801962239614099</v>
      </c>
      <c r="BM112" s="9" t="s">
        <v>255</v>
      </c>
      <c r="BN112" s="8" t="s">
        <v>255</v>
      </c>
      <c r="BO112" s="11">
        <v>84</v>
      </c>
      <c r="BP112" s="11">
        <v>94</v>
      </c>
      <c r="BQ112" s="8" t="s">
        <v>251</v>
      </c>
      <c r="BR112" s="9">
        <v>350.24802081617003</v>
      </c>
      <c r="BS112" s="9">
        <v>273.423494841901</v>
      </c>
      <c r="BT112" s="5">
        <v>0.78065678773787806</v>
      </c>
      <c r="BU112" s="9">
        <v>184.70780096322201</v>
      </c>
      <c r="BV112" s="5">
        <v>0.52736286855470005</v>
      </c>
      <c r="BW112" s="9">
        <v>70.030107526881693</v>
      </c>
      <c r="BX112" s="9">
        <v>585.73928258036597</v>
      </c>
      <c r="BY112" s="9">
        <v>450.47958510339998</v>
      </c>
      <c r="BZ112" s="5">
        <v>0.76907866434857497</v>
      </c>
      <c r="CA112" s="9">
        <v>315.37615340034898</v>
      </c>
      <c r="CB112" s="5">
        <v>0.53842411253521905</v>
      </c>
      <c r="CC112" s="9">
        <v>113.781451612903</v>
      </c>
      <c r="CD112" s="9">
        <v>393.62918254181602</v>
      </c>
      <c r="CE112" s="9">
        <v>271.708076397154</v>
      </c>
      <c r="CF112" s="5">
        <v>0.69026405675166203</v>
      </c>
      <c r="CG112" s="9">
        <v>163.63737548048999</v>
      </c>
      <c r="CH112" s="5">
        <v>0.41571454236146799</v>
      </c>
      <c r="CI112" s="9">
        <v>96.598365591397894</v>
      </c>
      <c r="CJ112" s="9">
        <v>473.74082506459399</v>
      </c>
      <c r="CK112" s="9">
        <v>310.23747998348802</v>
      </c>
      <c r="CL112" s="5">
        <v>0.65486752158458605</v>
      </c>
      <c r="CM112" s="9">
        <v>189.775931035263</v>
      </c>
      <c r="CN112" s="5">
        <v>0.40059019825742798</v>
      </c>
      <c r="CO112" s="9">
        <v>105.608271889401</v>
      </c>
      <c r="CP112" s="9">
        <v>407.61786106561601</v>
      </c>
      <c r="CQ112" s="9">
        <v>247.109632496703</v>
      </c>
      <c r="CR112" s="5">
        <v>0.60622866684667798</v>
      </c>
      <c r="CS112" s="9">
        <v>139.02595996452899</v>
      </c>
      <c r="CT112" s="5">
        <v>0.34106935255751702</v>
      </c>
      <c r="CU112" s="9">
        <v>102.45448387096801</v>
      </c>
      <c r="CV112" s="9">
        <v>414.17090586574699</v>
      </c>
      <c r="CW112" s="9">
        <v>225.67730480355499</v>
      </c>
      <c r="CX112" s="5">
        <v>0.54488932372451204</v>
      </c>
      <c r="CY112" s="9">
        <v>119.424805180422</v>
      </c>
      <c r="CZ112" s="5">
        <v>0.28834667884453702</v>
      </c>
      <c r="DA112" s="9">
        <v>106.515053763441</v>
      </c>
      <c r="DB112" s="9">
        <v>393.931100436078</v>
      </c>
      <c r="DC112" s="9">
        <v>208.45055852752799</v>
      </c>
      <c r="DD112" s="5">
        <v>0.52915486565233005</v>
      </c>
      <c r="DE112" s="9">
        <v>112.247798153948</v>
      </c>
      <c r="DF112" s="5">
        <v>0.28494271721550002</v>
      </c>
      <c r="DG112" s="9">
        <v>93.541215053763395</v>
      </c>
      <c r="DH112" s="9">
        <v>358.62216586054899</v>
      </c>
      <c r="DI112" s="9">
        <v>201.924752391721</v>
      </c>
      <c r="DJ112" s="5">
        <v>0.56305708797219201</v>
      </c>
      <c r="DK112" s="9">
        <v>107.614483466838</v>
      </c>
      <c r="DL112" s="5">
        <v>0.30007761290662599</v>
      </c>
      <c r="DM112" s="9">
        <v>89.0322580645161</v>
      </c>
      <c r="DN112" s="9">
        <v>388.455716104121</v>
      </c>
      <c r="DO112" s="9">
        <v>224.95203750876701</v>
      </c>
      <c r="DP112" s="5">
        <v>0.57909313258366601</v>
      </c>
      <c r="DQ112" s="9">
        <v>114.987345181696</v>
      </c>
      <c r="DR112" s="5">
        <v>0.29601146389328797</v>
      </c>
      <c r="DS112" s="9">
        <v>96.920430107526897</v>
      </c>
      <c r="DT112" s="9">
        <v>363.569675353337</v>
      </c>
      <c r="DU112" s="9">
        <v>197.49886223423101</v>
      </c>
      <c r="DV112" s="5">
        <v>0.54322149404317399</v>
      </c>
      <c r="DW112" s="9">
        <v>87.553063989352296</v>
      </c>
      <c r="DX112" s="5">
        <v>0.240815089719085</v>
      </c>
      <c r="DY112" s="9">
        <v>112.18279569892501</v>
      </c>
      <c r="DZ112" s="9">
        <v>473.19121391796699</v>
      </c>
      <c r="EA112" s="9">
        <v>325.03309931175698</v>
      </c>
      <c r="EB112" s="5">
        <v>0.68689588849404404</v>
      </c>
      <c r="EC112" s="9">
        <v>221.30728953820901</v>
      </c>
      <c r="ED112" s="5">
        <v>0.467691037003437</v>
      </c>
      <c r="EE112" s="9">
        <v>104.93763440860199</v>
      </c>
      <c r="EF112" s="9">
        <v>469.98915504375202</v>
      </c>
      <c r="EG112" s="9">
        <v>314.96836802395001</v>
      </c>
      <c r="EH112" s="5">
        <v>0.67016092742529099</v>
      </c>
      <c r="EI112" s="9">
        <v>204.72857572715401</v>
      </c>
      <c r="EJ112" s="5">
        <v>0.43560276557465699</v>
      </c>
      <c r="EK112" s="9">
        <v>107.56105990783399</v>
      </c>
      <c r="EL112" s="9">
        <v>404.05924818671502</v>
      </c>
      <c r="EM112" s="9">
        <v>263.926449019556</v>
      </c>
      <c r="EN112" s="5">
        <v>0.65318749714051005</v>
      </c>
      <c r="EO112" s="9">
        <v>168.33874026425499</v>
      </c>
      <c r="EP112" s="5">
        <v>0.41661895135355598</v>
      </c>
      <c r="EQ112" s="9">
        <v>98.524516129032307</v>
      </c>
      <c r="ER112" s="9">
        <v>356.88125424060001</v>
      </c>
      <c r="ES112" s="9">
        <v>202.41059912888599</v>
      </c>
      <c r="ET112" s="5">
        <v>0.567165119276414</v>
      </c>
      <c r="EU112" s="9">
        <v>95.575308012519201</v>
      </c>
      <c r="EV112" s="5">
        <v>0.26780702790313798</v>
      </c>
      <c r="EW112" s="9">
        <v>107.09462365591401</v>
      </c>
      <c r="EX112" s="9">
        <v>346.509398929322</v>
      </c>
      <c r="EY112" s="9">
        <v>231.28999941969599</v>
      </c>
      <c r="EZ112" s="5">
        <v>0.66748550005961604</v>
      </c>
      <c r="FA112" s="9">
        <v>161.72286880138199</v>
      </c>
      <c r="FB112" s="5">
        <v>0.46672000615593401</v>
      </c>
      <c r="FC112" s="9">
        <v>76.460322580645197</v>
      </c>
      <c r="FD112" s="8">
        <v>935.98730339653503</v>
      </c>
      <c r="FE112" s="8">
        <v>723.90307994530099</v>
      </c>
      <c r="FF112" s="5">
        <v>0.77341121756500597</v>
      </c>
      <c r="FG112" s="8">
        <v>500.08395436357102</v>
      </c>
      <c r="FH112" s="5">
        <v>0.53428497646159601</v>
      </c>
      <c r="FI112" s="8">
        <v>183.811559139785</v>
      </c>
      <c r="FJ112" s="8">
        <v>867.37000760641001</v>
      </c>
      <c r="FK112" s="8">
        <v>581.94555638064196</v>
      </c>
      <c r="FL112" s="5">
        <v>0.67093114965616196</v>
      </c>
      <c r="FM112" s="8">
        <v>353.41330651575299</v>
      </c>
      <c r="FN112" s="5">
        <v>0.407453916340767</v>
      </c>
      <c r="FO112" s="8">
        <v>202.206637480799</v>
      </c>
      <c r="FP112" s="8">
        <v>821.78876693136306</v>
      </c>
      <c r="FQ112" s="8">
        <v>472.78693730025799</v>
      </c>
      <c r="FR112" s="5">
        <v>0.57531443154874096</v>
      </c>
      <c r="FS112" s="8">
        <v>258.45076514495099</v>
      </c>
      <c r="FT112" s="5">
        <v>0.31449780715551801</v>
      </c>
      <c r="FU112" s="8">
        <v>208.96953763440899</v>
      </c>
      <c r="FV112" s="8">
        <v>752.55326629662704</v>
      </c>
      <c r="FW112" s="8">
        <v>410.37531091924899</v>
      </c>
      <c r="FX112" s="5">
        <v>0.54531065015336</v>
      </c>
      <c r="FY112" s="8">
        <v>219.86228162078601</v>
      </c>
      <c r="FZ112" s="5">
        <v>0.292155109103101</v>
      </c>
      <c r="GA112" s="8">
        <v>182.57347311827999</v>
      </c>
      <c r="GB112" s="8">
        <v>752.025391457458</v>
      </c>
      <c r="GC112" s="8">
        <v>422.45089974299799</v>
      </c>
      <c r="GD112" s="5">
        <v>0.56175084583815704</v>
      </c>
      <c r="GE112" s="8">
        <v>202.54040917104899</v>
      </c>
      <c r="GF112" s="5">
        <v>0.26932655661867499</v>
      </c>
      <c r="GG112" s="8">
        <v>209.103225806452</v>
      </c>
      <c r="GH112" s="8">
        <v>943.18036896171895</v>
      </c>
      <c r="GI112" s="8">
        <v>640.00146733570705</v>
      </c>
      <c r="GJ112" s="5">
        <v>0.678556815214718</v>
      </c>
      <c r="GK112" s="8">
        <v>426.03586526536299</v>
      </c>
      <c r="GL112" s="5">
        <v>0.45170137047525299</v>
      </c>
      <c r="GM112" s="8">
        <v>212.498694316436</v>
      </c>
      <c r="GN112" s="8">
        <v>760.94050242731498</v>
      </c>
      <c r="GO112" s="8">
        <v>466.33704814844202</v>
      </c>
      <c r="GP112" s="5">
        <v>0.612842983992677</v>
      </c>
      <c r="GQ112" s="8">
        <v>263.91404827677502</v>
      </c>
      <c r="GR112" s="5">
        <v>0.34682612823856601</v>
      </c>
      <c r="GS112" s="8">
        <v>205.61913978494599</v>
      </c>
      <c r="GT112" s="8">
        <v>346.509398929322</v>
      </c>
      <c r="GU112" s="8">
        <v>231.28999941969599</v>
      </c>
      <c r="GV112" s="5">
        <v>0.66748550005961604</v>
      </c>
      <c r="GW112" s="8">
        <v>161.72286880138199</v>
      </c>
      <c r="GX112" s="5">
        <v>0.46672000615593401</v>
      </c>
      <c r="GY112" s="8">
        <v>76.460322580645197</v>
      </c>
      <c r="GZ112" s="4"/>
    </row>
    <row r="113" spans="1:208" s="12" customFormat="1" x14ac:dyDescent="0.25">
      <c r="A113" s="8" t="s">
        <v>220</v>
      </c>
      <c r="B113" s="8" t="s">
        <v>422</v>
      </c>
      <c r="C113" s="8" t="s">
        <v>423</v>
      </c>
      <c r="D113" s="34" t="s">
        <v>254</v>
      </c>
      <c r="E113" s="8"/>
      <c r="F113" s="9">
        <v>436.256468274653</v>
      </c>
      <c r="G113" s="9">
        <v>351.34095309253797</v>
      </c>
      <c r="H113" s="9">
        <v>505.59113051210602</v>
      </c>
      <c r="I113" s="9">
        <v>697.309702203489</v>
      </c>
      <c r="J113" s="9">
        <v>372.52504394365002</v>
      </c>
      <c r="K113" s="9">
        <v>238.02753665596001</v>
      </c>
      <c r="L113" s="9">
        <v>450.99334859119</v>
      </c>
      <c r="M113" s="9">
        <v>236.60885737157099</v>
      </c>
      <c r="N113" s="9">
        <v>185.781320774568</v>
      </c>
      <c r="O113" s="9">
        <v>188.79932893547101</v>
      </c>
      <c r="P113" s="9">
        <v>203.19111211131201</v>
      </c>
      <c r="Q113" s="9">
        <v>318.63063919968403</v>
      </c>
      <c r="R113" s="9">
        <v>334.28283860204101</v>
      </c>
      <c r="S113" s="9">
        <v>406.69893433195199</v>
      </c>
      <c r="T113" s="9">
        <v>448.79857898017099</v>
      </c>
      <c r="U113" s="9">
        <v>664.32785148857101</v>
      </c>
      <c r="V113" s="9">
        <v>537.27295898180796</v>
      </c>
      <c r="W113" s="9">
        <v>366.95823849998999</v>
      </c>
      <c r="X113" s="9">
        <v>253.47152319683201</v>
      </c>
      <c r="Y113" s="9">
        <v>581.64677402631196</v>
      </c>
      <c r="Z113" s="9">
        <v>192.39690895302101</v>
      </c>
      <c r="AA113" s="9">
        <v>189.944729700458</v>
      </c>
      <c r="AB113" s="9">
        <v>164.234823805091</v>
      </c>
      <c r="AC113" s="9">
        <v>787.59742136719001</v>
      </c>
      <c r="AD113" s="9">
        <v>1202.9008327156</v>
      </c>
      <c r="AE113" s="9">
        <v>610.55258059960897</v>
      </c>
      <c r="AF113" s="9">
        <v>687.60220596276099</v>
      </c>
      <c r="AG113" s="9">
        <v>374.58064971003802</v>
      </c>
      <c r="AH113" s="9">
        <v>521.82175131099598</v>
      </c>
      <c r="AI113" s="9">
        <v>740.98177293399306</v>
      </c>
      <c r="AJ113" s="9">
        <v>1113.12643046874</v>
      </c>
      <c r="AK113" s="9">
        <v>904.23119748179704</v>
      </c>
      <c r="AL113" s="9">
        <v>835.11829722314496</v>
      </c>
      <c r="AM113" s="9">
        <v>382.34163865347898</v>
      </c>
      <c r="AN113" s="9">
        <v>164.234823805091</v>
      </c>
      <c r="AO113" s="9">
        <v>1990.49825408279</v>
      </c>
      <c r="AP113" s="9">
        <v>1298.15478656237</v>
      </c>
      <c r="AQ113" s="9">
        <v>896.40240102103405</v>
      </c>
      <c r="AR113" s="9">
        <v>1854.1082034027299</v>
      </c>
      <c r="AS113" s="9">
        <v>1739.3494947049401</v>
      </c>
      <c r="AT113" s="9">
        <v>546.57646245856995</v>
      </c>
      <c r="AU113" s="9">
        <f t="shared" si="28"/>
        <v>-401.75238554133591</v>
      </c>
      <c r="AV113" s="9">
        <f t="shared" si="29"/>
        <v>957.70580238169589</v>
      </c>
      <c r="AW113" s="9">
        <f t="shared" si="30"/>
        <v>-114.75870869778987</v>
      </c>
      <c r="AX113" s="9">
        <v>-214.38449121961901</v>
      </c>
      <c r="AY113" s="9">
        <v>-50.827536597002997</v>
      </c>
      <c r="AZ113" s="9">
        <v>3.01800816090284</v>
      </c>
      <c r="BA113" s="9">
        <v>14.3917831758412</v>
      </c>
      <c r="BB113" s="9">
        <v>115.439527088373</v>
      </c>
      <c r="BC113" s="9">
        <v>15.652199402356899</v>
      </c>
      <c r="BD113" s="9">
        <v>72.416095729910495</v>
      </c>
      <c r="BE113" s="9">
        <v>42.099644648219403</v>
      </c>
      <c r="BF113" s="9">
        <v>215.5292725084</v>
      </c>
      <c r="BG113" s="9">
        <v>-127.054892506763</v>
      </c>
      <c r="BH113" s="9">
        <v>-170.314720481818</v>
      </c>
      <c r="BI113" s="9">
        <v>-113.486715303157</v>
      </c>
      <c r="BJ113" s="9">
        <v>328.17525082947998</v>
      </c>
      <c r="BK113" s="9">
        <v>-389.24986507329101</v>
      </c>
      <c r="BL113" s="10">
        <v>-2.4521792525636998</v>
      </c>
      <c r="BM113" s="9" t="s">
        <v>298</v>
      </c>
      <c r="BN113" s="8" t="s">
        <v>298</v>
      </c>
      <c r="BO113" s="11">
        <v>299</v>
      </c>
      <c r="BP113" s="11">
        <v>95</v>
      </c>
      <c r="BQ113" s="8" t="s">
        <v>251</v>
      </c>
      <c r="BR113" s="9">
        <v>185.67153520537499</v>
      </c>
      <c r="BS113" s="9">
        <v>32.084716489302103</v>
      </c>
      <c r="BT113" s="5">
        <v>0.172803636560728</v>
      </c>
      <c r="BU113" s="9">
        <v>-524.12090829837598</v>
      </c>
      <c r="BV113" s="5">
        <v>-2.8228393098523998</v>
      </c>
      <c r="BW113" s="9">
        <v>34.716666666666697</v>
      </c>
      <c r="BX113" s="9">
        <v>188.603134326229</v>
      </c>
      <c r="BY113" s="9">
        <v>43.417934535984799</v>
      </c>
      <c r="BZ113" s="5">
        <v>0.230207916167949</v>
      </c>
      <c r="CA113" s="9">
        <v>460.86517712359398</v>
      </c>
      <c r="CB113" s="5">
        <v>2.4435711462060401</v>
      </c>
      <c r="CC113" s="9">
        <v>34.375268817204301</v>
      </c>
      <c r="CD113" s="9">
        <v>202.89791879235599</v>
      </c>
      <c r="CE113" s="9">
        <v>39.985858547742403</v>
      </c>
      <c r="CF113" s="5">
        <v>0.19707377377617999</v>
      </c>
      <c r="CG113" s="9">
        <v>-53.002922435450202</v>
      </c>
      <c r="CH113" s="5">
        <v>-0.261229502751544</v>
      </c>
      <c r="CI113" s="9">
        <v>37.459139784946203</v>
      </c>
      <c r="CJ113" s="9">
        <v>319.27660374301303</v>
      </c>
      <c r="CK113" s="9">
        <v>96.211080500805494</v>
      </c>
      <c r="CL113" s="5">
        <v>0.30134084168048297</v>
      </c>
      <c r="CM113" s="9">
        <v>329.52863597491302</v>
      </c>
      <c r="CN113" s="5">
        <v>1.03211018944611</v>
      </c>
      <c r="CO113" s="9">
        <v>38.376728110599103</v>
      </c>
      <c r="CP113" s="9">
        <v>334.16034881959399</v>
      </c>
      <c r="CQ113" s="9">
        <v>199.90043404928099</v>
      </c>
      <c r="CR113" s="5">
        <v>0.59821709773592102</v>
      </c>
      <c r="CS113" s="9">
        <v>189.880300418812</v>
      </c>
      <c r="CT113" s="5">
        <v>0.56823109351410295</v>
      </c>
      <c r="CU113" s="9">
        <v>48.7870967741935</v>
      </c>
      <c r="CV113" s="9">
        <v>406.38682003476703</v>
      </c>
      <c r="CW113" s="9">
        <v>219.14730843606199</v>
      </c>
      <c r="CX113" s="5">
        <v>0.53925791298377601</v>
      </c>
      <c r="CY113" s="9">
        <v>117.863592146792</v>
      </c>
      <c r="CZ113" s="5">
        <v>0.29002808736934199</v>
      </c>
      <c r="DA113" s="9">
        <v>50.286021505376297</v>
      </c>
      <c r="DB113" s="9">
        <v>448.82742352712802</v>
      </c>
      <c r="DC113" s="9">
        <v>204.78233823050701</v>
      </c>
      <c r="DD113" s="5">
        <v>0.45626075301107299</v>
      </c>
      <c r="DE113" s="9">
        <v>192.16316118430399</v>
      </c>
      <c r="DF113" s="5">
        <v>0.42814487509292998</v>
      </c>
      <c r="DG113" s="9">
        <v>55.403225806451601</v>
      </c>
      <c r="DH113" s="9">
        <v>664.22007958373001</v>
      </c>
      <c r="DI113" s="9">
        <v>430.40331682189401</v>
      </c>
      <c r="DJ113" s="5">
        <v>0.64798299547287097</v>
      </c>
      <c r="DK113" s="9">
        <v>312.25918227254698</v>
      </c>
      <c r="DL113" s="5">
        <v>0.470114035800064</v>
      </c>
      <c r="DM113" s="9">
        <v>65.299539170506904</v>
      </c>
      <c r="DN113" s="9">
        <v>536.92977179170703</v>
      </c>
      <c r="DO113" s="9">
        <v>250.21291906303799</v>
      </c>
      <c r="DP113" s="5">
        <v>0.466006789357369</v>
      </c>
      <c r="DQ113" s="9">
        <v>171.68761390467799</v>
      </c>
      <c r="DR113" s="5">
        <v>0.31975804457958201</v>
      </c>
      <c r="DS113" s="9">
        <v>58.961290322580602</v>
      </c>
      <c r="DT113" s="9">
        <v>369.26416080516202</v>
      </c>
      <c r="DU113" s="9">
        <v>176.745115416874</v>
      </c>
      <c r="DV113" s="5">
        <v>0.47864140140621902</v>
      </c>
      <c r="DW113" s="9">
        <v>132.67469304823501</v>
      </c>
      <c r="DX113" s="5">
        <v>0.35929480066233599</v>
      </c>
      <c r="DY113" s="9">
        <v>39.075268817204297</v>
      </c>
      <c r="DZ113" s="9">
        <v>253.30777393125399</v>
      </c>
      <c r="EA113" s="9">
        <v>40.4430649055831</v>
      </c>
      <c r="EB113" s="5">
        <v>0.15965978571411299</v>
      </c>
      <c r="EC113" s="9">
        <v>-6.6206770158520003</v>
      </c>
      <c r="ED113" s="5">
        <v>-2.6136888391150599E-2</v>
      </c>
      <c r="EE113" s="9">
        <v>41.897849462365599</v>
      </c>
      <c r="EF113" s="9">
        <v>579.56357642074795</v>
      </c>
      <c r="EG113" s="9">
        <v>376.34979243574799</v>
      </c>
      <c r="EH113" s="5">
        <v>0.64936757199270201</v>
      </c>
      <c r="EI113" s="9">
        <v>318.11870941987502</v>
      </c>
      <c r="EJ113" s="5">
        <v>0.54889355087582103</v>
      </c>
      <c r="EK113" s="9">
        <v>55.5864055299539</v>
      </c>
      <c r="EL113" s="9">
        <v>192.491937973755</v>
      </c>
      <c r="EM113" s="9">
        <v>-60.945220144565099</v>
      </c>
      <c r="EN113" s="5">
        <v>-0.31661180611561301</v>
      </c>
      <c r="EO113" s="9">
        <v>-60.330085759039299</v>
      </c>
      <c r="EP113" s="5">
        <v>-0.31341616897880098</v>
      </c>
      <c r="EQ113" s="9">
        <v>39.797849462365598</v>
      </c>
      <c r="ER113" s="9">
        <v>190.090261758564</v>
      </c>
      <c r="ES113" s="9">
        <v>32.828492505625803</v>
      </c>
      <c r="ET113" s="5">
        <v>0.172699496554546</v>
      </c>
      <c r="EU113" s="9">
        <v>-7.2061454113614296</v>
      </c>
      <c r="EV113" s="5">
        <v>-3.79090719571634E-2</v>
      </c>
      <c r="EW113" s="9">
        <v>36.5</v>
      </c>
      <c r="EX113" s="9">
        <v>164.18270463054799</v>
      </c>
      <c r="EY113" s="9">
        <v>43.240120393898898</v>
      </c>
      <c r="EZ113" s="5">
        <v>0.263365867258673</v>
      </c>
      <c r="FA113" s="9">
        <v>18.554988611009801</v>
      </c>
      <c r="FB113" s="5">
        <v>0.113014270612506</v>
      </c>
      <c r="FC113" s="9">
        <v>22</v>
      </c>
      <c r="FD113" s="8">
        <v>374.27466953160399</v>
      </c>
      <c r="FE113" s="8">
        <v>75.502651025286994</v>
      </c>
      <c r="FF113" s="5">
        <v>0.201730592988772</v>
      </c>
      <c r="FG113" s="8">
        <v>-63.255731174781801</v>
      </c>
      <c r="FH113" s="5">
        <v>-0.16900884918005499</v>
      </c>
      <c r="FI113" s="8">
        <v>69.091935483870998</v>
      </c>
      <c r="FJ113" s="8">
        <v>522.17452253536896</v>
      </c>
      <c r="FK113" s="8">
        <v>136.19693904854799</v>
      </c>
      <c r="FL113" s="5">
        <v>0.260826473086539</v>
      </c>
      <c r="FM113" s="8">
        <v>276.52571353946303</v>
      </c>
      <c r="FN113" s="5">
        <v>0.52956569423727995</v>
      </c>
      <c r="FO113" s="8">
        <v>75.835867895545306</v>
      </c>
      <c r="FP113" s="8">
        <v>740.54716885436198</v>
      </c>
      <c r="FQ113" s="8">
        <v>419.04774248534301</v>
      </c>
      <c r="FR113" s="5">
        <v>0.56586232465599196</v>
      </c>
      <c r="FS113" s="8">
        <v>307.74389256560499</v>
      </c>
      <c r="FT113" s="5">
        <v>0.41556285069820598</v>
      </c>
      <c r="FU113" s="8">
        <v>99.073118279569897</v>
      </c>
      <c r="FV113" s="8">
        <v>1113.0475031108599</v>
      </c>
      <c r="FW113" s="8">
        <v>635.18565505240099</v>
      </c>
      <c r="FX113" s="5">
        <v>0.57067254836574399</v>
      </c>
      <c r="FY113" s="8">
        <v>504.42234345685</v>
      </c>
      <c r="FZ113" s="5">
        <v>0.45319031042883601</v>
      </c>
      <c r="GA113" s="8">
        <v>120.702764976959</v>
      </c>
      <c r="GB113" s="8">
        <v>906.19393259686899</v>
      </c>
      <c r="GC113" s="8">
        <v>426.95803447991301</v>
      </c>
      <c r="GD113" s="5">
        <v>0.47115525620038501</v>
      </c>
      <c r="GE113" s="8">
        <v>304.362306952913</v>
      </c>
      <c r="GF113" s="5">
        <v>0.33586884220324198</v>
      </c>
      <c r="GG113" s="8">
        <v>98.036559139784899</v>
      </c>
      <c r="GH113" s="8">
        <v>832.87135035200299</v>
      </c>
      <c r="GI113" s="8">
        <v>416.792857341331</v>
      </c>
      <c r="GJ113" s="5">
        <v>0.50042885634759704</v>
      </c>
      <c r="GK113" s="8">
        <v>311.49803240402298</v>
      </c>
      <c r="GL113" s="5">
        <v>0.374004979607441</v>
      </c>
      <c r="GM113" s="8">
        <v>97.484254992319507</v>
      </c>
      <c r="GN113" s="8">
        <v>382.582199732319</v>
      </c>
      <c r="GO113" s="8">
        <v>-28.116727638939299</v>
      </c>
      <c r="GP113" s="5">
        <v>-7.3491991155395495E-2</v>
      </c>
      <c r="GQ113" s="8">
        <v>-67.536231170400697</v>
      </c>
      <c r="GR113" s="5">
        <v>-0.17652737429408299</v>
      </c>
      <c r="GS113" s="8">
        <v>76.297849462365605</v>
      </c>
      <c r="GT113" s="8">
        <v>164.18270463054799</v>
      </c>
      <c r="GU113" s="8">
        <v>43.240120393898898</v>
      </c>
      <c r="GV113" s="5">
        <v>0.263365867258673</v>
      </c>
      <c r="GW113" s="8">
        <v>18.554988611009801</v>
      </c>
      <c r="GX113" s="5">
        <v>0.113014270612506</v>
      </c>
      <c r="GY113" s="8">
        <v>22</v>
      </c>
      <c r="GZ113" s="4"/>
    </row>
    <row r="114" spans="1:208" s="12" customFormat="1" x14ac:dyDescent="0.25">
      <c r="A114" s="8" t="s">
        <v>220</v>
      </c>
      <c r="B114" s="8" t="s">
        <v>424</v>
      </c>
      <c r="C114" s="8" t="s">
        <v>425</v>
      </c>
      <c r="D114" s="34" t="s">
        <v>254</v>
      </c>
      <c r="E114" s="8"/>
      <c r="F114" s="9">
        <v>22.172782754127098</v>
      </c>
      <c r="G114" s="9">
        <v>26.6319935048536</v>
      </c>
      <c r="H114" s="9">
        <v>30.811947225336599</v>
      </c>
      <c r="I114" s="9">
        <v>36.341812151576903</v>
      </c>
      <c r="J114" s="9">
        <v>45.935783748435803</v>
      </c>
      <c r="K114" s="9">
        <v>77.453956382739193</v>
      </c>
      <c r="L114" s="9">
        <v>68.347597824581698</v>
      </c>
      <c r="M114" s="9">
        <v>58.291351958380403</v>
      </c>
      <c r="N114" s="9">
        <v>10.784403985149201</v>
      </c>
      <c r="O114" s="9">
        <v>4.0398437413230797</v>
      </c>
      <c r="P114" s="9">
        <v>27.674149305071399</v>
      </c>
      <c r="Q114" s="9">
        <v>33.493294251138202</v>
      </c>
      <c r="R114" s="9">
        <v>64.725625897529696</v>
      </c>
      <c r="S114" s="9">
        <v>116.259532797858</v>
      </c>
      <c r="T114" s="9">
        <v>-295.483899576402</v>
      </c>
      <c r="U114" s="9">
        <v>916.80795279922995</v>
      </c>
      <c r="V114" s="9">
        <v>370.16966274245698</v>
      </c>
      <c r="W114" s="9">
        <v>385.14435964010499</v>
      </c>
      <c r="X114" s="9">
        <v>485.06216972474101</v>
      </c>
      <c r="Y114" s="9">
        <v>498.23433751060298</v>
      </c>
      <c r="Z114" s="9">
        <v>470.70386870083502</v>
      </c>
      <c r="AA114" s="9">
        <v>873.56888848395897</v>
      </c>
      <c r="AB114" s="9">
        <v>372.90610904223001</v>
      </c>
      <c r="AC114" s="9">
        <v>48.804776258980802</v>
      </c>
      <c r="AD114" s="9">
        <v>67.153759376913499</v>
      </c>
      <c r="AE114" s="9">
        <v>123.389740131175</v>
      </c>
      <c r="AF114" s="9">
        <v>126.638949782962</v>
      </c>
      <c r="AG114" s="9">
        <v>14.824247726472301</v>
      </c>
      <c r="AH114" s="9">
        <v>61.167443556209598</v>
      </c>
      <c r="AI114" s="9">
        <v>180.98515869538801</v>
      </c>
      <c r="AJ114" s="9">
        <v>621.32405322282796</v>
      </c>
      <c r="AK114" s="9">
        <v>755.31402238256203</v>
      </c>
      <c r="AL114" s="9">
        <v>983.29650723534303</v>
      </c>
      <c r="AM114" s="9">
        <v>1344.27275718479</v>
      </c>
      <c r="AN114" s="9">
        <v>372.90610904223001</v>
      </c>
      <c r="AO114" s="9">
        <v>115.95853563589399</v>
      </c>
      <c r="AP114" s="9">
        <v>250.028689914137</v>
      </c>
      <c r="AQ114" s="9">
        <v>75.991691282681899</v>
      </c>
      <c r="AR114" s="9">
        <v>802.30921191821596</v>
      </c>
      <c r="AS114" s="9">
        <v>1738.6105296179101</v>
      </c>
      <c r="AT114" s="9">
        <v>1717.1788662270201</v>
      </c>
      <c r="AU114" s="9">
        <f t="shared" si="28"/>
        <v>-174.03699863145511</v>
      </c>
      <c r="AV114" s="9">
        <f t="shared" si="29"/>
        <v>726.31752063553404</v>
      </c>
      <c r="AW114" s="9">
        <f t="shared" si="30"/>
        <v>936.3013176996941</v>
      </c>
      <c r="AX114" s="9">
        <v>-10.0562458662013</v>
      </c>
      <c r="AY114" s="9">
        <v>-47.506947973231199</v>
      </c>
      <c r="AZ114" s="9">
        <v>-6.7445602438261103</v>
      </c>
      <c r="BA114" s="9">
        <v>23.634305563748399</v>
      </c>
      <c r="BB114" s="9">
        <v>5.8191449460667197</v>
      </c>
      <c r="BC114" s="9">
        <v>31.232331646391501</v>
      </c>
      <c r="BD114" s="9">
        <v>51.533906900328702</v>
      </c>
      <c r="BE114" s="9">
        <v>-411.74343237426001</v>
      </c>
      <c r="BF114" s="9">
        <v>1212.29185237563</v>
      </c>
      <c r="BG114" s="9">
        <v>-546.63829005677303</v>
      </c>
      <c r="BH114" s="9">
        <v>14.974696897648199</v>
      </c>
      <c r="BI114" s="9">
        <v>99.917810084635306</v>
      </c>
      <c r="BJ114" s="9">
        <v>13.172167785861999</v>
      </c>
      <c r="BK114" s="9">
        <v>-27.5304688097672</v>
      </c>
      <c r="BL114" s="10">
        <v>402.86501978312401</v>
      </c>
      <c r="BM114" s="9" t="s">
        <v>255</v>
      </c>
      <c r="BN114" s="8" t="s">
        <v>255</v>
      </c>
      <c r="BO114" s="11">
        <v>212</v>
      </c>
      <c r="BP114" s="11">
        <v>96</v>
      </c>
      <c r="BQ114" s="8" t="s">
        <v>251</v>
      </c>
      <c r="BR114" s="9">
        <v>10.784403985149201</v>
      </c>
      <c r="BS114" s="9">
        <v>10.221267744795901</v>
      </c>
      <c r="BT114" s="5">
        <v>0.94778234929545102</v>
      </c>
      <c r="BU114" s="9">
        <v>19.4454901668778</v>
      </c>
      <c r="BV114" s="5">
        <v>1.80311217881446</v>
      </c>
      <c r="BW114" s="9">
        <v>1.3</v>
      </c>
      <c r="BX114" s="9">
        <v>4.0398437413230797</v>
      </c>
      <c r="BY114" s="9">
        <v>2.0454102858029799</v>
      </c>
      <c r="BZ114" s="5">
        <v>0.50630925767764701</v>
      </c>
      <c r="CA114" s="9">
        <v>15.5509686088789</v>
      </c>
      <c r="CB114" s="5">
        <v>3.8493985422777399</v>
      </c>
      <c r="CC114" s="9">
        <v>3</v>
      </c>
      <c r="CD114" s="9">
        <v>27.674149305071399</v>
      </c>
      <c r="CE114" s="9">
        <v>25.422636793210199</v>
      </c>
      <c r="CF114" s="5">
        <v>0.91864203350783302</v>
      </c>
      <c r="CG114" s="9">
        <v>21.5997238487126</v>
      </c>
      <c r="CH114" s="5">
        <v>0.78050181816263797</v>
      </c>
      <c r="CI114" s="9">
        <v>3</v>
      </c>
      <c r="CJ114" s="9">
        <v>37.238638257720801</v>
      </c>
      <c r="CK114" s="9">
        <v>17.527434443932599</v>
      </c>
      <c r="CL114" s="5">
        <v>0.47067871608593498</v>
      </c>
      <c r="CM114" s="9">
        <v>-6.8131429598922297</v>
      </c>
      <c r="CN114" s="5">
        <v>-0.18295897161276101</v>
      </c>
      <c r="CO114" s="9">
        <v>18.701843317972301</v>
      </c>
      <c r="CP114" s="9">
        <v>72.596142914526496</v>
      </c>
      <c r="CQ114" s="9">
        <v>16.492513679098</v>
      </c>
      <c r="CR114" s="5">
        <v>0.22718167959027899</v>
      </c>
      <c r="CS114" s="9">
        <v>-35.886273322562197</v>
      </c>
      <c r="CT114" s="5">
        <v>-0.494327548018826</v>
      </c>
      <c r="CU114" s="9">
        <v>51.423376344086002</v>
      </c>
      <c r="CV114" s="9">
        <v>128.86848935172699</v>
      </c>
      <c r="CW114" s="9">
        <v>58.510688280315399</v>
      </c>
      <c r="CX114" s="5">
        <v>0.45403409766540598</v>
      </c>
      <c r="CY114" s="9">
        <v>-19.2305564652982</v>
      </c>
      <c r="CZ114" s="5">
        <v>-0.149226211636665</v>
      </c>
      <c r="DA114" s="9">
        <v>52.569784946236602</v>
      </c>
      <c r="DB114" s="9">
        <v>-328.96401747113902</v>
      </c>
      <c r="DC114" s="9">
        <v>-446.39697469579301</v>
      </c>
      <c r="DD114" s="5">
        <v>1.3569781221891799</v>
      </c>
      <c r="DE114" s="9">
        <v>-533.34627358265902</v>
      </c>
      <c r="DF114" s="5">
        <v>-1.62129061312747</v>
      </c>
      <c r="DG114" s="9">
        <v>77.336924731182805</v>
      </c>
      <c r="DH114" s="9">
        <v>992.83510472953299</v>
      </c>
      <c r="DI114" s="9">
        <v>786.47723685325604</v>
      </c>
      <c r="DJ114" s="5">
        <v>0.79215292963226502</v>
      </c>
      <c r="DK114" s="9">
        <v>617.08833762792403</v>
      </c>
      <c r="DL114" s="5">
        <v>0.62154161822876997</v>
      </c>
      <c r="DM114" s="9">
        <v>119.158617511521</v>
      </c>
      <c r="DN114" s="9">
        <v>386.00466873140101</v>
      </c>
      <c r="DO114" s="9">
        <v>120.17302631498799</v>
      </c>
      <c r="DP114" s="5">
        <v>0.31132531818833797</v>
      </c>
      <c r="DQ114" s="9">
        <v>-50.240580102818299</v>
      </c>
      <c r="DR114" s="5">
        <v>-0.130155369021658</v>
      </c>
      <c r="DS114" s="9">
        <v>167.860268817204</v>
      </c>
      <c r="DT114" s="9">
        <v>394.35018012349701</v>
      </c>
      <c r="DU114" s="9">
        <v>152.85438085348801</v>
      </c>
      <c r="DV114" s="5">
        <v>0.38761077985464398</v>
      </c>
      <c r="DW114" s="9">
        <v>-57.954553886367002</v>
      </c>
      <c r="DX114" s="5">
        <v>-0.14696215903392701</v>
      </c>
      <c r="DY114" s="9">
        <v>173.991419354839</v>
      </c>
      <c r="DZ114" s="9">
        <v>484.12148234585698</v>
      </c>
      <c r="EA114" s="9">
        <v>252.245150541236</v>
      </c>
      <c r="EB114" s="5">
        <v>0.52103688792936498</v>
      </c>
      <c r="EC114" s="9">
        <v>77.270816908064404</v>
      </c>
      <c r="ED114" s="5">
        <v>0.15961038649563999</v>
      </c>
      <c r="EE114" s="9">
        <v>183.77589247311801</v>
      </c>
      <c r="EF114" s="9">
        <v>498.16356301010302</v>
      </c>
      <c r="EG114" s="9">
        <v>267.65704055665702</v>
      </c>
      <c r="EH114" s="5">
        <v>0.53728747028258494</v>
      </c>
      <c r="EI114" s="9">
        <v>35.4311885069745</v>
      </c>
      <c r="EJ114" s="5">
        <v>7.11236050522948E-2</v>
      </c>
      <c r="EK114" s="9">
        <v>211.60797235023</v>
      </c>
      <c r="EL114" s="9">
        <v>470.056234043568</v>
      </c>
      <c r="EM114" s="9">
        <v>187.93075617020801</v>
      </c>
      <c r="EN114" s="5">
        <v>0.399804837292699</v>
      </c>
      <c r="EO114" s="9">
        <v>-72.300682606821397</v>
      </c>
      <c r="EP114" s="5">
        <v>-0.15381283635974499</v>
      </c>
      <c r="EQ114" s="9">
        <v>240.12270967741901</v>
      </c>
      <c r="ER114" s="9">
        <v>869.22306058826098</v>
      </c>
      <c r="ES114" s="9">
        <v>579.82752879714303</v>
      </c>
      <c r="ET114" s="5">
        <v>0.667064134728243</v>
      </c>
      <c r="EU114" s="9">
        <v>247.30932641039399</v>
      </c>
      <c r="EV114" s="5">
        <v>0.284517677479729</v>
      </c>
      <c r="EW114" s="9">
        <v>275.24731182795699</v>
      </c>
      <c r="EX114" s="9">
        <v>368.00997527187002</v>
      </c>
      <c r="EY114" s="9">
        <v>108.68751227786601</v>
      </c>
      <c r="EZ114" s="5">
        <v>0.29533849509805299</v>
      </c>
      <c r="FA114" s="9">
        <v>-97.602998233374706</v>
      </c>
      <c r="FB114" s="5">
        <v>-0.265218349478896</v>
      </c>
      <c r="FC114" s="9">
        <v>217.044731182796</v>
      </c>
      <c r="FD114" s="8">
        <v>14.824247726472301</v>
      </c>
      <c r="FE114" s="8">
        <v>12.2666780305989</v>
      </c>
      <c r="FF114" s="5">
        <v>0.82747389661424697</v>
      </c>
      <c r="FG114" s="8">
        <v>34.9964587757567</v>
      </c>
      <c r="FH114" s="5">
        <v>2.3607578220149401</v>
      </c>
      <c r="FI114" s="8">
        <v>4.3</v>
      </c>
      <c r="FJ114" s="8">
        <v>64.912787562792204</v>
      </c>
      <c r="FK114" s="8">
        <v>42.950071237142801</v>
      </c>
      <c r="FL114" s="5">
        <v>0.66165809310832302</v>
      </c>
      <c r="FM114" s="8">
        <v>14.7865808888203</v>
      </c>
      <c r="FN114" s="5">
        <v>0.22779149446504299</v>
      </c>
      <c r="FO114" s="8">
        <v>21.701843317972301</v>
      </c>
      <c r="FP114" s="8">
        <v>201.464632266254</v>
      </c>
      <c r="FQ114" s="8">
        <v>75.003201959413403</v>
      </c>
      <c r="FR114" s="5">
        <v>0.37228967246365102</v>
      </c>
      <c r="FS114" s="8">
        <v>-55.116829787860397</v>
      </c>
      <c r="FT114" s="5">
        <v>-0.27358067352992499</v>
      </c>
      <c r="FU114" s="8">
        <v>103.993161290323</v>
      </c>
      <c r="FV114" s="8">
        <v>663.87108725839403</v>
      </c>
      <c r="FW114" s="8">
        <v>340.08026215746298</v>
      </c>
      <c r="FX114" s="5">
        <v>0.51226852424301395</v>
      </c>
      <c r="FY114" s="8">
        <v>83.742064045265096</v>
      </c>
      <c r="FZ114" s="5">
        <v>0.12614205627043801</v>
      </c>
      <c r="GA114" s="8">
        <v>196.495542242704</v>
      </c>
      <c r="GB114" s="8">
        <v>780.35484885489802</v>
      </c>
      <c r="GC114" s="8">
        <v>273.02740716847597</v>
      </c>
      <c r="GD114" s="5">
        <v>0.34987596677219202</v>
      </c>
      <c r="GE114" s="8">
        <v>-108.195133989185</v>
      </c>
      <c r="GF114" s="5">
        <v>-0.13864863420526199</v>
      </c>
      <c r="GG114" s="8">
        <v>341.851688172043</v>
      </c>
      <c r="GH114" s="8">
        <v>982.28504535596005</v>
      </c>
      <c r="GI114" s="8">
        <v>519.90219109789302</v>
      </c>
      <c r="GJ114" s="5">
        <v>0.52927833275675296</v>
      </c>
      <c r="GK114" s="8">
        <v>112.702005415039</v>
      </c>
      <c r="GL114" s="5">
        <v>0.114734522273215</v>
      </c>
      <c r="GM114" s="8">
        <v>395.38386482334897</v>
      </c>
      <c r="GN114" s="8">
        <v>1339.27929463183</v>
      </c>
      <c r="GO114" s="8">
        <v>767.75828496735096</v>
      </c>
      <c r="GP114" s="5">
        <v>0.57326226728414398</v>
      </c>
      <c r="GQ114" s="8">
        <v>175.00864380357299</v>
      </c>
      <c r="GR114" s="5">
        <v>0.130673747070571</v>
      </c>
      <c r="GS114" s="8">
        <v>515.37002150537603</v>
      </c>
      <c r="GT114" s="8">
        <v>368.00997527187002</v>
      </c>
      <c r="GU114" s="8">
        <v>108.68751227786601</v>
      </c>
      <c r="GV114" s="5">
        <v>0.29533849509805299</v>
      </c>
      <c r="GW114" s="8">
        <v>-97.602998233374706</v>
      </c>
      <c r="GX114" s="5">
        <v>-0.265218349478896</v>
      </c>
      <c r="GY114" s="8">
        <v>217.044731182796</v>
      </c>
      <c r="GZ114" s="4"/>
    </row>
    <row r="115" spans="1:208" s="12" customFormat="1" x14ac:dyDescent="0.25">
      <c r="A115" s="8" t="s">
        <v>220</v>
      </c>
      <c r="B115" s="8" t="s">
        <v>426</v>
      </c>
      <c r="C115" s="8" t="s">
        <v>427</v>
      </c>
      <c r="D115" s="34" t="s">
        <v>279</v>
      </c>
      <c r="E115" s="8"/>
      <c r="F115" s="9">
        <v>313.970098969616</v>
      </c>
      <c r="G115" s="9">
        <v>248.04888800190199</v>
      </c>
      <c r="H115" s="9">
        <v>299.68583671484902</v>
      </c>
      <c r="I115" s="9">
        <v>208.87679354147301</v>
      </c>
      <c r="J115" s="9">
        <v>205.07293749779399</v>
      </c>
      <c r="K115" s="9">
        <v>222.648983064639</v>
      </c>
      <c r="L115" s="9">
        <v>233.49503256732001</v>
      </c>
      <c r="M115" s="9">
        <v>225.84631557123001</v>
      </c>
      <c r="N115" s="9">
        <v>337.438736223771</v>
      </c>
      <c r="O115" s="9">
        <v>295.05019607020103</v>
      </c>
      <c r="P115" s="9">
        <v>174.18848173269899</v>
      </c>
      <c r="Q115" s="9">
        <v>165.491259929427</v>
      </c>
      <c r="R115" s="9">
        <v>142.244614231946</v>
      </c>
      <c r="S115" s="9">
        <v>192.56146674190001</v>
      </c>
      <c r="T115" s="9">
        <v>194.898057221317</v>
      </c>
      <c r="U115" s="9">
        <v>272.46903237501903</v>
      </c>
      <c r="V115" s="9">
        <v>405.79845385189799</v>
      </c>
      <c r="W115" s="9">
        <v>497.65525904288597</v>
      </c>
      <c r="X115" s="9">
        <v>466.56310842270398</v>
      </c>
      <c r="Y115" s="9">
        <v>354.45629941379502</v>
      </c>
      <c r="Z115" s="9">
        <v>312.840462237738</v>
      </c>
      <c r="AA115" s="9">
        <v>315.84382337045503</v>
      </c>
      <c r="AB115" s="9">
        <v>216.37890329712701</v>
      </c>
      <c r="AC115" s="9">
        <v>562.01898697151898</v>
      </c>
      <c r="AD115" s="9">
        <v>508.562630256322</v>
      </c>
      <c r="AE115" s="9">
        <v>427.72192056243301</v>
      </c>
      <c r="AF115" s="9">
        <v>459.34134813855002</v>
      </c>
      <c r="AG115" s="9">
        <v>632.48893229397197</v>
      </c>
      <c r="AH115" s="9">
        <v>339.67974166212599</v>
      </c>
      <c r="AI115" s="9">
        <v>334.80608097384498</v>
      </c>
      <c r="AJ115" s="9">
        <v>467.367089596337</v>
      </c>
      <c r="AK115" s="9">
        <v>903.45371289478396</v>
      </c>
      <c r="AL115" s="9">
        <v>821.019407836499</v>
      </c>
      <c r="AM115" s="9">
        <v>628.68428560819302</v>
      </c>
      <c r="AN115" s="9">
        <v>216.37890329712701</v>
      </c>
      <c r="AO115" s="9">
        <v>1070.5816172278401</v>
      </c>
      <c r="AP115" s="9">
        <v>887.06326870098303</v>
      </c>
      <c r="AQ115" s="9">
        <v>972.16867395609802</v>
      </c>
      <c r="AR115" s="9">
        <v>802.17317057018204</v>
      </c>
      <c r="AS115" s="9">
        <v>1724.47312073128</v>
      </c>
      <c r="AT115" s="9">
        <v>845.06318890531998</v>
      </c>
      <c r="AU115" s="9">
        <f t="shared" si="28"/>
        <v>85.105405255114988</v>
      </c>
      <c r="AV115" s="9">
        <f t="shared" si="29"/>
        <v>-169.99550338591598</v>
      </c>
      <c r="AW115" s="9">
        <f t="shared" si="30"/>
        <v>922.29995016109797</v>
      </c>
      <c r="AX115" s="9">
        <v>-7.6487169960900898</v>
      </c>
      <c r="AY115" s="9">
        <v>111.59242065254099</v>
      </c>
      <c r="AZ115" s="9">
        <v>-42.388540153570403</v>
      </c>
      <c r="BA115" s="9">
        <v>-120.86171433750199</v>
      </c>
      <c r="BB115" s="9">
        <v>-8.6972218032724395</v>
      </c>
      <c r="BC115" s="9">
        <v>-23.2466456974811</v>
      </c>
      <c r="BD115" s="9">
        <v>50.316852509954103</v>
      </c>
      <c r="BE115" s="9">
        <v>2.3365904794174801</v>
      </c>
      <c r="BF115" s="9">
        <v>77.570975153702094</v>
      </c>
      <c r="BG115" s="9">
        <v>133.32942147687899</v>
      </c>
      <c r="BH115" s="9">
        <v>91.856805190987203</v>
      </c>
      <c r="BI115" s="9">
        <v>-31.092150620181599</v>
      </c>
      <c r="BJ115" s="9">
        <v>-112.106809008909</v>
      </c>
      <c r="BK115" s="9">
        <v>-41.615837176057099</v>
      </c>
      <c r="BL115" s="10">
        <v>3.00336113271669</v>
      </c>
      <c r="BM115" s="9" t="s">
        <v>255</v>
      </c>
      <c r="BN115" s="8" t="s">
        <v>255</v>
      </c>
      <c r="BO115" s="11">
        <v>85</v>
      </c>
      <c r="BP115" s="11">
        <v>97</v>
      </c>
      <c r="BQ115" s="8" t="s">
        <v>251</v>
      </c>
      <c r="BR115" s="9">
        <v>337.438736223771</v>
      </c>
      <c r="BS115" s="9">
        <v>261.84405230266998</v>
      </c>
      <c r="BT115" s="5">
        <v>0.77597508582721997</v>
      </c>
      <c r="BU115" s="9">
        <v>202.475274567963</v>
      </c>
      <c r="BV115" s="5">
        <v>0.60003565931355496</v>
      </c>
      <c r="BW115" s="9">
        <v>51.4096774193548</v>
      </c>
      <c r="BX115" s="9">
        <v>295.05019607020103</v>
      </c>
      <c r="BY115" s="9">
        <v>214.06101338811399</v>
      </c>
      <c r="BZ115" s="5">
        <v>0.72550710434770505</v>
      </c>
      <c r="CA115" s="9">
        <v>156.39516685583999</v>
      </c>
      <c r="CB115" s="5">
        <v>0.53006291451041598</v>
      </c>
      <c r="CC115" s="9">
        <v>49.558064516129001</v>
      </c>
      <c r="CD115" s="9">
        <v>174.18848173269899</v>
      </c>
      <c r="CE115" s="9">
        <v>106.996333510865</v>
      </c>
      <c r="CF115" s="5">
        <v>0.61425607736254395</v>
      </c>
      <c r="CG115" s="9">
        <v>67.966939209752994</v>
      </c>
      <c r="CH115" s="5">
        <v>0.39019192620354498</v>
      </c>
      <c r="CI115" s="9">
        <v>32.126129032258099</v>
      </c>
      <c r="CJ115" s="9">
        <v>165.491259929427</v>
      </c>
      <c r="CK115" s="9">
        <v>104.432720255474</v>
      </c>
      <c r="CL115" s="5">
        <v>0.63104674107870795</v>
      </c>
      <c r="CM115" s="9">
        <v>72.049788222273307</v>
      </c>
      <c r="CN115" s="5">
        <v>0.43536914428592</v>
      </c>
      <c r="CO115" s="9">
        <v>25.846198156682</v>
      </c>
      <c r="CP115" s="9">
        <v>142.244614231946</v>
      </c>
      <c r="CQ115" s="9">
        <v>77.902547723674999</v>
      </c>
      <c r="CR115" s="5">
        <v>0.54766606204609103</v>
      </c>
      <c r="CS115" s="9">
        <v>49.688966659455403</v>
      </c>
      <c r="CT115" s="5">
        <v>0.34932054846331201</v>
      </c>
      <c r="CU115" s="9">
        <v>24</v>
      </c>
      <c r="CV115" s="9">
        <v>192.56146674190001</v>
      </c>
      <c r="CW115" s="9">
        <v>124.033571349189</v>
      </c>
      <c r="CX115" s="5">
        <v>0.64412456680877594</v>
      </c>
      <c r="CY115" s="9">
        <v>98.573217378007499</v>
      </c>
      <c r="CZ115" s="5">
        <v>0.51190520640419901</v>
      </c>
      <c r="DA115" s="9">
        <v>22.290322580645199</v>
      </c>
      <c r="DB115" s="9">
        <v>194.898057221317</v>
      </c>
      <c r="DC115" s="9">
        <v>105.158223157172</v>
      </c>
      <c r="DD115" s="5">
        <v>0.53955500971340598</v>
      </c>
      <c r="DE115" s="9">
        <v>75.109901225574006</v>
      </c>
      <c r="DF115" s="5">
        <v>0.38538045117752301</v>
      </c>
      <c r="DG115" s="9">
        <v>27.9</v>
      </c>
      <c r="DH115" s="9">
        <v>272.46903237501903</v>
      </c>
      <c r="DI115" s="9">
        <v>110.515737379249</v>
      </c>
      <c r="DJ115" s="5">
        <v>0.40560843342790698</v>
      </c>
      <c r="DK115" s="9">
        <v>74.005879785948096</v>
      </c>
      <c r="DL115" s="5">
        <v>0.27161207694270501</v>
      </c>
      <c r="DM115" s="9">
        <v>33.064516129032299</v>
      </c>
      <c r="DN115" s="9">
        <v>405.79845385189799</v>
      </c>
      <c r="DO115" s="9">
        <v>175.905572672727</v>
      </c>
      <c r="DP115" s="5">
        <v>0.43348014513856598</v>
      </c>
      <c r="DQ115" s="9">
        <v>129.96203661820999</v>
      </c>
      <c r="DR115" s="5">
        <v>0.32026252289675</v>
      </c>
      <c r="DS115" s="9">
        <v>38.135483870967697</v>
      </c>
      <c r="DT115" s="9">
        <v>497.65525904288597</v>
      </c>
      <c r="DU115" s="9">
        <v>198.804122574112</v>
      </c>
      <c r="DV115" s="5">
        <v>0.39948160691893703</v>
      </c>
      <c r="DW115" s="9">
        <v>142.73432604428299</v>
      </c>
      <c r="DX115" s="5">
        <v>0.28681365955781701</v>
      </c>
      <c r="DY115" s="9">
        <v>50.387096774193601</v>
      </c>
      <c r="DZ115" s="9">
        <v>466.56310842270398</v>
      </c>
      <c r="EA115" s="9">
        <v>196.535370518896</v>
      </c>
      <c r="EB115" s="5">
        <v>0.421240700284506</v>
      </c>
      <c r="EC115" s="9">
        <v>139.91196822289101</v>
      </c>
      <c r="ED115" s="5">
        <v>0.29987790654063301</v>
      </c>
      <c r="EE115" s="9">
        <v>51.903225806451601</v>
      </c>
      <c r="EF115" s="9">
        <v>354.45626717938399</v>
      </c>
      <c r="EG115" s="9">
        <v>145.18632369888601</v>
      </c>
      <c r="EH115" s="5">
        <v>0.409602924654765</v>
      </c>
      <c r="EI115" s="9">
        <v>99.123132965539398</v>
      </c>
      <c r="EJ115" s="5">
        <v>0.27964841404645002</v>
      </c>
      <c r="EK115" s="9">
        <v>44.912442396313402</v>
      </c>
      <c r="EL115" s="9">
        <v>312.840462237738</v>
      </c>
      <c r="EM115" s="9">
        <v>157.25728361173501</v>
      </c>
      <c r="EN115" s="5">
        <v>0.502675652909086</v>
      </c>
      <c r="EO115" s="9">
        <v>107.942120051296</v>
      </c>
      <c r="EP115" s="5">
        <v>0.34503887150399198</v>
      </c>
      <c r="EQ115" s="9">
        <v>44.282795698924701</v>
      </c>
      <c r="ER115" s="9">
        <v>315.843825008328</v>
      </c>
      <c r="ES115" s="9">
        <v>165.00356822851001</v>
      </c>
      <c r="ET115" s="5">
        <v>0.52242138412603001</v>
      </c>
      <c r="EU115" s="9">
        <v>126.58557500555899</v>
      </c>
      <c r="EV115" s="5">
        <v>0.40078534067342197</v>
      </c>
      <c r="EW115" s="9">
        <v>46.392473118279597</v>
      </c>
      <c r="EX115" s="9">
        <v>216.37889582203101</v>
      </c>
      <c r="EY115" s="9">
        <v>113.45643673664</v>
      </c>
      <c r="EZ115" s="5">
        <v>0.52434150893327902</v>
      </c>
      <c r="FA115" s="9">
        <v>86.242507700964396</v>
      </c>
      <c r="FB115" s="5">
        <v>0.39857171547773201</v>
      </c>
      <c r="FC115" s="9">
        <v>30.7741935483871</v>
      </c>
      <c r="FD115" s="8">
        <v>632.48893229397197</v>
      </c>
      <c r="FE115" s="8">
        <v>475.905065690784</v>
      </c>
      <c r="FF115" s="5">
        <v>0.75243224251328</v>
      </c>
      <c r="FG115" s="8">
        <v>358.87044142380398</v>
      </c>
      <c r="FH115" s="5">
        <v>0.56739402557166896</v>
      </c>
      <c r="FI115" s="8">
        <v>100.967741935484</v>
      </c>
      <c r="FJ115" s="8">
        <v>339.67974166212599</v>
      </c>
      <c r="FK115" s="8">
        <v>211.429053766339</v>
      </c>
      <c r="FL115" s="5">
        <v>0.62243645361884503</v>
      </c>
      <c r="FM115" s="8">
        <v>140.01672743202599</v>
      </c>
      <c r="FN115" s="5">
        <v>0.41220217239595802</v>
      </c>
      <c r="FO115" s="8">
        <v>57.972327188940099</v>
      </c>
      <c r="FP115" s="8">
        <v>334.80608097384498</v>
      </c>
      <c r="FQ115" s="8">
        <v>201.93611907286399</v>
      </c>
      <c r="FR115" s="5">
        <v>0.60314352261910797</v>
      </c>
      <c r="FS115" s="8">
        <v>148.26218403746299</v>
      </c>
      <c r="FT115" s="5">
        <v>0.44283002150443301</v>
      </c>
      <c r="FU115" s="8">
        <v>46.290322580645203</v>
      </c>
      <c r="FV115" s="8">
        <v>467.367089596337</v>
      </c>
      <c r="FW115" s="8">
        <v>215.67396053642099</v>
      </c>
      <c r="FX115" s="5">
        <v>0.461465869842692</v>
      </c>
      <c r="FY115" s="8">
        <v>149.11578101152199</v>
      </c>
      <c r="FZ115" s="5">
        <v>0.319054944883502</v>
      </c>
      <c r="GA115" s="8">
        <v>60.964516129032297</v>
      </c>
      <c r="GB115" s="8">
        <v>903.45371289478396</v>
      </c>
      <c r="GC115" s="8">
        <v>374.70969524683898</v>
      </c>
      <c r="GD115" s="5">
        <v>0.41475251017146197</v>
      </c>
      <c r="GE115" s="8">
        <v>272.69636266249302</v>
      </c>
      <c r="GF115" s="5">
        <v>0.30183766890363201</v>
      </c>
      <c r="GG115" s="8">
        <v>88.522580645161298</v>
      </c>
      <c r="GH115" s="8">
        <v>821.01937560208705</v>
      </c>
      <c r="GI115" s="8">
        <v>341.72169421778199</v>
      </c>
      <c r="GJ115" s="5">
        <v>0.41621635782612698</v>
      </c>
      <c r="GK115" s="8">
        <v>239.03510118842999</v>
      </c>
      <c r="GL115" s="5">
        <v>0.29114428756707</v>
      </c>
      <c r="GM115" s="8">
        <v>96.815668202764996</v>
      </c>
      <c r="GN115" s="8">
        <v>628.68428724606599</v>
      </c>
      <c r="GO115" s="8">
        <v>322.26085184024498</v>
      </c>
      <c r="GP115" s="5">
        <v>0.51259568336263095</v>
      </c>
      <c r="GQ115" s="8">
        <v>234.527695056856</v>
      </c>
      <c r="GR115" s="5">
        <v>0.37304526264557702</v>
      </c>
      <c r="GS115" s="8">
        <v>90.675268817204298</v>
      </c>
      <c r="GT115" s="8">
        <v>216.37889582203101</v>
      </c>
      <c r="GU115" s="8">
        <v>113.45643673664</v>
      </c>
      <c r="GV115" s="5">
        <v>0.52434150893327902</v>
      </c>
      <c r="GW115" s="8">
        <v>86.242507700964396</v>
      </c>
      <c r="GX115" s="5">
        <v>0.39857171547773201</v>
      </c>
      <c r="GY115" s="8">
        <v>30.7741935483871</v>
      </c>
      <c r="GZ115" s="4"/>
    </row>
    <row r="116" spans="1:208" s="12" customFormat="1" x14ac:dyDescent="0.25">
      <c r="A116" s="8" t="s">
        <v>220</v>
      </c>
      <c r="B116" s="8" t="s">
        <v>428</v>
      </c>
      <c r="C116" s="8" t="s">
        <v>429</v>
      </c>
      <c r="D116" s="34" t="s">
        <v>254</v>
      </c>
      <c r="E116" s="8"/>
      <c r="F116" s="9">
        <v>122.308458938524</v>
      </c>
      <c r="G116" s="9">
        <v>149.684733923583</v>
      </c>
      <c r="H116" s="9">
        <v>156.51823256174899</v>
      </c>
      <c r="I116" s="9">
        <v>436.28271001396303</v>
      </c>
      <c r="J116" s="9">
        <v>392.27962810133897</v>
      </c>
      <c r="K116" s="9">
        <v>432.89384096602203</v>
      </c>
      <c r="L116" s="9">
        <v>440.01740451285599</v>
      </c>
      <c r="M116" s="9">
        <v>168.84691849458801</v>
      </c>
      <c r="N116" s="9">
        <v>415.44784794792298</v>
      </c>
      <c r="O116" s="9">
        <v>211.09370131070901</v>
      </c>
      <c r="P116" s="9">
        <v>206.10485091575899</v>
      </c>
      <c r="Q116" s="9">
        <v>215.74550672728901</v>
      </c>
      <c r="R116" s="9">
        <v>276.225799138627</v>
      </c>
      <c r="S116" s="9">
        <v>322.67708729198398</v>
      </c>
      <c r="T116" s="9">
        <v>335.415856672985</v>
      </c>
      <c r="U116" s="9">
        <v>271.457578207209</v>
      </c>
      <c r="V116" s="9">
        <v>342.704773741677</v>
      </c>
      <c r="W116" s="9">
        <v>323.68994060782302</v>
      </c>
      <c r="X116" s="9">
        <v>405.86598302365098</v>
      </c>
      <c r="Y116" s="9">
        <v>637.04135231796397</v>
      </c>
      <c r="Z116" s="9">
        <v>427.717573274735</v>
      </c>
      <c r="AA116" s="9">
        <v>392.40803420528101</v>
      </c>
      <c r="AB116" s="9">
        <v>145.63663136366799</v>
      </c>
      <c r="AC116" s="9">
        <v>271.99319286210698</v>
      </c>
      <c r="AD116" s="9">
        <v>592.80094257571102</v>
      </c>
      <c r="AE116" s="9">
        <v>825.173469067361</v>
      </c>
      <c r="AF116" s="9">
        <v>608.864323007444</v>
      </c>
      <c r="AG116" s="9">
        <v>626.54154925863202</v>
      </c>
      <c r="AH116" s="9">
        <v>421.85035764304803</v>
      </c>
      <c r="AI116" s="9">
        <v>598.90288643061103</v>
      </c>
      <c r="AJ116" s="9">
        <v>606.87343488019405</v>
      </c>
      <c r="AK116" s="9">
        <v>666.39471434949996</v>
      </c>
      <c r="AL116" s="9">
        <v>1042.90733534161</v>
      </c>
      <c r="AM116" s="9">
        <v>820.12560748001601</v>
      </c>
      <c r="AN116" s="9">
        <v>145.63663136366799</v>
      </c>
      <c r="AO116" s="9">
        <v>864.794135437818</v>
      </c>
      <c r="AP116" s="9">
        <v>1434.0377920748001</v>
      </c>
      <c r="AQ116" s="9">
        <v>1048.3919069016799</v>
      </c>
      <c r="AR116" s="9">
        <v>1205.7763213108001</v>
      </c>
      <c r="AS116" s="9">
        <v>1709.3020496911099</v>
      </c>
      <c r="AT116" s="9">
        <v>965.76223884368403</v>
      </c>
      <c r="AU116" s="9">
        <f t="shared" si="28"/>
        <v>-385.64588517312018</v>
      </c>
      <c r="AV116" s="9">
        <f t="shared" si="29"/>
        <v>157.38441440912015</v>
      </c>
      <c r="AW116" s="9">
        <f t="shared" si="30"/>
        <v>503.52572838030983</v>
      </c>
      <c r="AX116" s="9">
        <v>-271.17048601826701</v>
      </c>
      <c r="AY116" s="9">
        <v>246.600929453335</v>
      </c>
      <c r="AZ116" s="9">
        <v>-204.354146637214</v>
      </c>
      <c r="BA116" s="9">
        <v>-4.9888503949503598</v>
      </c>
      <c r="BB116" s="9">
        <v>9.6406558115306495</v>
      </c>
      <c r="BC116" s="9">
        <v>60.480292411337402</v>
      </c>
      <c r="BD116" s="9">
        <v>46.451288153357297</v>
      </c>
      <c r="BE116" s="9">
        <v>12.738769381001401</v>
      </c>
      <c r="BF116" s="9">
        <v>-63.9582784657769</v>
      </c>
      <c r="BG116" s="9">
        <v>71.247195534468702</v>
      </c>
      <c r="BH116" s="9">
        <v>-19.014833133854601</v>
      </c>
      <c r="BI116" s="9">
        <v>82.176042415827993</v>
      </c>
      <c r="BJ116" s="9">
        <v>231.17536929431299</v>
      </c>
      <c r="BK116" s="9">
        <v>-209.323779043229</v>
      </c>
      <c r="BL116" s="10">
        <v>-35.309539069453201</v>
      </c>
      <c r="BM116" s="9" t="s">
        <v>298</v>
      </c>
      <c r="BN116" s="8" t="s">
        <v>298</v>
      </c>
      <c r="BO116" s="11">
        <v>303</v>
      </c>
      <c r="BP116" s="11">
        <v>98</v>
      </c>
      <c r="BQ116" s="8" t="s">
        <v>251</v>
      </c>
      <c r="BR116" s="9">
        <v>415.44784794792298</v>
      </c>
      <c r="BS116" s="9">
        <v>292.37184731672301</v>
      </c>
      <c r="BT116" s="5">
        <v>0.70375102136375001</v>
      </c>
      <c r="BU116" s="9">
        <v>214.47277177741199</v>
      </c>
      <c r="BV116" s="5">
        <v>0.51624475331088204</v>
      </c>
      <c r="BW116" s="9">
        <v>48.933333333333302</v>
      </c>
      <c r="BX116" s="9">
        <v>211.09370131070901</v>
      </c>
      <c r="BY116" s="9">
        <v>105.874045690778</v>
      </c>
      <c r="BZ116" s="5">
        <v>0.50154999904493303</v>
      </c>
      <c r="CA116" s="9">
        <v>34.602559278508402</v>
      </c>
      <c r="CB116" s="5">
        <v>0.163920377840061</v>
      </c>
      <c r="CC116" s="9">
        <v>43.935483870967701</v>
      </c>
      <c r="CD116" s="9">
        <v>206.10485091575899</v>
      </c>
      <c r="CE116" s="9">
        <v>97.455363673667804</v>
      </c>
      <c r="CF116" s="5">
        <v>0.47284361935518299</v>
      </c>
      <c r="CG116" s="9">
        <v>35.355885356578199</v>
      </c>
      <c r="CH116" s="5">
        <v>0.17154319852000599</v>
      </c>
      <c r="CI116" s="9">
        <v>43.596774193548399</v>
      </c>
      <c r="CJ116" s="9">
        <v>215.74550672728901</v>
      </c>
      <c r="CK116" s="9">
        <v>91.971339497214601</v>
      </c>
      <c r="CL116" s="5">
        <v>0.426295503866367</v>
      </c>
      <c r="CM116" s="9">
        <v>19.920046656886701</v>
      </c>
      <c r="CN116" s="5">
        <v>9.2331223760161202E-2</v>
      </c>
      <c r="CO116" s="9">
        <v>48.5</v>
      </c>
      <c r="CP116" s="9">
        <v>276.225799138627</v>
      </c>
      <c r="CQ116" s="9">
        <v>131.61743252391301</v>
      </c>
      <c r="CR116" s="5">
        <v>0.47648493708532802</v>
      </c>
      <c r="CS116" s="9">
        <v>56.198104934366199</v>
      </c>
      <c r="CT116" s="5">
        <v>0.203449877272914</v>
      </c>
      <c r="CU116" s="9">
        <v>54.036559139784899</v>
      </c>
      <c r="CV116" s="9">
        <v>322.67708729198398</v>
      </c>
      <c r="CW116" s="9">
        <v>147.037008738136</v>
      </c>
      <c r="CX116" s="5">
        <v>0.455678492613529</v>
      </c>
      <c r="CY116" s="9">
        <v>61.011362873763403</v>
      </c>
      <c r="CZ116" s="5">
        <v>0.18907869593652099</v>
      </c>
      <c r="DA116" s="9">
        <v>60.392473118279597</v>
      </c>
      <c r="DB116" s="9">
        <v>335.415856672985</v>
      </c>
      <c r="DC116" s="9">
        <v>156.184071003848</v>
      </c>
      <c r="DD116" s="5">
        <v>0.46564307529479898</v>
      </c>
      <c r="DE116" s="9">
        <v>70.662281140161696</v>
      </c>
      <c r="DF116" s="5">
        <v>0.21067066369809101</v>
      </c>
      <c r="DG116" s="9">
        <v>59.858064516128998</v>
      </c>
      <c r="DH116" s="9">
        <v>271.457578207209</v>
      </c>
      <c r="DI116" s="9">
        <v>99.259585643581104</v>
      </c>
      <c r="DJ116" s="5">
        <v>0.365654133876544</v>
      </c>
      <c r="DK116" s="9">
        <v>-8.7927183111896792</v>
      </c>
      <c r="DL116" s="5">
        <v>-3.2390763850689203E-2</v>
      </c>
      <c r="DM116" s="9">
        <v>69.645161290322605</v>
      </c>
      <c r="DN116" s="9">
        <v>342.70453680620602</v>
      </c>
      <c r="DO116" s="9">
        <v>157.23171256236699</v>
      </c>
      <c r="DP116" s="5">
        <v>0.458796705837832</v>
      </c>
      <c r="DQ116" s="9">
        <v>43.525656128406801</v>
      </c>
      <c r="DR116" s="5">
        <v>0.12700636103052201</v>
      </c>
      <c r="DS116" s="9">
        <v>65.689247311827998</v>
      </c>
      <c r="DT116" s="9">
        <v>323.68815003270998</v>
      </c>
      <c r="DU116" s="9">
        <v>86.436903186617599</v>
      </c>
      <c r="DV116" s="5">
        <v>0.26703758904329</v>
      </c>
      <c r="DW116" s="9">
        <v>-36.055235224369</v>
      </c>
      <c r="DX116" s="5">
        <v>-0.11138880190926199</v>
      </c>
      <c r="DY116" s="9">
        <v>73.913978494623606</v>
      </c>
      <c r="DZ116" s="9">
        <v>405.89043505737902</v>
      </c>
      <c r="EA116" s="9">
        <v>137.142620096385</v>
      </c>
      <c r="EB116" s="5">
        <v>0.33788088669051403</v>
      </c>
      <c r="EC116" s="9">
        <v>-19.8576752615303</v>
      </c>
      <c r="ED116" s="5">
        <v>-4.8923732974203001E-2</v>
      </c>
      <c r="EE116" s="9">
        <v>89.459677419354804</v>
      </c>
      <c r="EF116" s="9">
        <v>637.14567276494699</v>
      </c>
      <c r="EG116" s="9">
        <v>348.769335340243</v>
      </c>
      <c r="EH116" s="5">
        <v>0.547393398791722</v>
      </c>
      <c r="EI116" s="9">
        <v>219.66673598510701</v>
      </c>
      <c r="EJ116" s="5">
        <v>0.34476689613514</v>
      </c>
      <c r="EK116" s="9">
        <v>90.009216589861794</v>
      </c>
      <c r="EL116" s="9">
        <v>427.574698116045</v>
      </c>
      <c r="EM116" s="9">
        <v>113.34000064947899</v>
      </c>
      <c r="EN116" s="5">
        <v>0.26507649107599401</v>
      </c>
      <c r="EO116" s="9">
        <v>-17.284558386553201</v>
      </c>
      <c r="EP116" s="5">
        <v>-4.0424652026210699E-2</v>
      </c>
      <c r="EQ116" s="9">
        <v>86.424301075268801</v>
      </c>
      <c r="ER116" s="9">
        <v>392.408200329198</v>
      </c>
      <c r="ES116" s="9">
        <v>108.954939810954</v>
      </c>
      <c r="ET116" s="5">
        <v>0.27765714304530298</v>
      </c>
      <c r="EU116" s="9">
        <v>-7.37057444294304</v>
      </c>
      <c r="EV116" s="5">
        <v>-1.8782926648219199E-2</v>
      </c>
      <c r="EW116" s="9">
        <v>73.589784946236605</v>
      </c>
      <c r="EX116" s="9">
        <v>145.63663136366799</v>
      </c>
      <c r="EY116" s="9">
        <v>-16.905072027952599</v>
      </c>
      <c r="EZ116" s="5">
        <v>-0.11607706021254401</v>
      </c>
      <c r="FA116" s="9">
        <v>-96.357627333022194</v>
      </c>
      <c r="FB116" s="5">
        <v>-0.66163043206079397</v>
      </c>
      <c r="FC116" s="9">
        <v>45.591397849462403</v>
      </c>
      <c r="FD116" s="8">
        <v>626.54154925863202</v>
      </c>
      <c r="FE116" s="8">
        <v>398.2458930075</v>
      </c>
      <c r="FF116" s="5">
        <v>0.63562567155958405</v>
      </c>
      <c r="FG116" s="8">
        <v>249.075331055921</v>
      </c>
      <c r="FH116" s="5">
        <v>0.39754000568780201</v>
      </c>
      <c r="FI116" s="8">
        <v>92.868817204301095</v>
      </c>
      <c r="FJ116" s="8">
        <v>421.85035764304803</v>
      </c>
      <c r="FK116" s="8">
        <v>189.42670317088201</v>
      </c>
      <c r="FL116" s="5">
        <v>0.449037673523006</v>
      </c>
      <c r="FM116" s="8">
        <v>55.275932013465003</v>
      </c>
      <c r="FN116" s="5">
        <v>0.131032085221644</v>
      </c>
      <c r="FO116" s="8">
        <v>92.096774193548399</v>
      </c>
      <c r="FP116" s="8">
        <v>598.90288643061103</v>
      </c>
      <c r="FQ116" s="8">
        <v>278.65444126204898</v>
      </c>
      <c r="FR116" s="5">
        <v>0.46527483432714001</v>
      </c>
      <c r="FS116" s="8">
        <v>117.20946780813</v>
      </c>
      <c r="FT116" s="5">
        <v>0.195706967629901</v>
      </c>
      <c r="FU116" s="8">
        <v>114.42903225806501</v>
      </c>
      <c r="FV116" s="8">
        <v>606.87343488019405</v>
      </c>
      <c r="FW116" s="8">
        <v>255.44365664743</v>
      </c>
      <c r="FX116" s="5">
        <v>0.42091751255821203</v>
      </c>
      <c r="FY116" s="8">
        <v>61.869562828972001</v>
      </c>
      <c r="FZ116" s="5">
        <v>0.101948049252125</v>
      </c>
      <c r="GA116" s="8">
        <v>129.50322580645201</v>
      </c>
      <c r="GB116" s="8">
        <v>666.39268683891601</v>
      </c>
      <c r="GC116" s="8">
        <v>243.66861574898499</v>
      </c>
      <c r="GD116" s="5">
        <v>0.36565319602297203</v>
      </c>
      <c r="GE116" s="8">
        <v>7.4704209040377503</v>
      </c>
      <c r="GF116" s="5">
        <v>1.1210238424845699E-2</v>
      </c>
      <c r="GG116" s="8">
        <v>139.603225806452</v>
      </c>
      <c r="GH116" s="8">
        <v>1043.03610782233</v>
      </c>
      <c r="GI116" s="8">
        <v>485.91195543662798</v>
      </c>
      <c r="GJ116" s="5">
        <v>0.46586302410098401</v>
      </c>
      <c r="GK116" s="8">
        <v>199.80906072357601</v>
      </c>
      <c r="GL116" s="5">
        <v>0.191564854970114</v>
      </c>
      <c r="GM116" s="8">
        <v>179.468894009217</v>
      </c>
      <c r="GN116" s="8">
        <v>819.98289844524299</v>
      </c>
      <c r="GO116" s="8">
        <v>222.294940460433</v>
      </c>
      <c r="GP116" s="5">
        <v>0.27109704468461798</v>
      </c>
      <c r="GQ116" s="8">
        <v>-24.6551328294962</v>
      </c>
      <c r="GR116" s="5">
        <v>-3.0067862239864299E-2</v>
      </c>
      <c r="GS116" s="8">
        <v>160.01408602150499</v>
      </c>
      <c r="GT116" s="8">
        <v>145.63663136366799</v>
      </c>
      <c r="GU116" s="8">
        <v>-16.905072027952599</v>
      </c>
      <c r="GV116" s="5">
        <v>-0.11607706021254401</v>
      </c>
      <c r="GW116" s="8">
        <v>-96.357627333022194</v>
      </c>
      <c r="GX116" s="5">
        <v>-0.66163043206079397</v>
      </c>
      <c r="GY116" s="8">
        <v>45.591397849462403</v>
      </c>
      <c r="GZ116" s="4"/>
    </row>
    <row r="117" spans="1:208" s="12" customFormat="1" x14ac:dyDescent="0.25">
      <c r="A117" s="8" t="s">
        <v>220</v>
      </c>
      <c r="B117" s="8" t="s">
        <v>430</v>
      </c>
      <c r="C117" s="8" t="s">
        <v>431</v>
      </c>
      <c r="D117" s="34" t="s">
        <v>279</v>
      </c>
      <c r="E117" s="8"/>
      <c r="F117" s="9">
        <v>164.73131302948701</v>
      </c>
      <c r="G117" s="9">
        <v>152.425225420131</v>
      </c>
      <c r="H117" s="9">
        <v>134.454402430486</v>
      </c>
      <c r="I117" s="9">
        <v>141.973182228734</v>
      </c>
      <c r="J117" s="9">
        <v>143.51644310286301</v>
      </c>
      <c r="K117" s="9">
        <v>169.683433886323</v>
      </c>
      <c r="L117" s="9">
        <v>143.69116090377801</v>
      </c>
      <c r="M117" s="9">
        <v>141.812747305237</v>
      </c>
      <c r="N117" s="9">
        <v>140.56851272850599</v>
      </c>
      <c r="O117" s="9">
        <v>161.945657255801</v>
      </c>
      <c r="P117" s="9">
        <v>158.76277088498901</v>
      </c>
      <c r="Q117" s="9">
        <v>121.659017466558</v>
      </c>
      <c r="R117" s="9">
        <v>282.518189840388</v>
      </c>
      <c r="S117" s="9">
        <v>346.34836656543303</v>
      </c>
      <c r="T117" s="9">
        <v>550.78227334715905</v>
      </c>
      <c r="U117" s="9">
        <v>526.80262834006805</v>
      </c>
      <c r="V117" s="9">
        <v>467.70920696425702</v>
      </c>
      <c r="W117" s="9">
        <v>510.843312599488</v>
      </c>
      <c r="X117" s="9">
        <v>308.68711683986101</v>
      </c>
      <c r="Y117" s="9">
        <v>414.85940842055601</v>
      </c>
      <c r="Z117" s="9">
        <v>325.03309669647098</v>
      </c>
      <c r="AA117" s="9">
        <v>436.23877264081301</v>
      </c>
      <c r="AB117" s="9">
        <v>198.84665987406899</v>
      </c>
      <c r="AC117" s="9">
        <v>317.15653844961702</v>
      </c>
      <c r="AD117" s="9">
        <v>276.42758465921997</v>
      </c>
      <c r="AE117" s="9">
        <v>313.19987698918601</v>
      </c>
      <c r="AF117" s="9">
        <v>285.50390820901498</v>
      </c>
      <c r="AG117" s="9">
        <v>302.51416998430699</v>
      </c>
      <c r="AH117" s="9">
        <v>280.42178835154698</v>
      </c>
      <c r="AI117" s="9">
        <v>628.86655640582103</v>
      </c>
      <c r="AJ117" s="9">
        <v>1077.5849016872301</v>
      </c>
      <c r="AK117" s="9">
        <v>978.55251956374502</v>
      </c>
      <c r="AL117" s="9">
        <v>723.54652526041605</v>
      </c>
      <c r="AM117" s="9">
        <v>761.27186933728501</v>
      </c>
      <c r="AN117" s="9">
        <v>198.84665987406899</v>
      </c>
      <c r="AO117" s="9">
        <v>593.58412310883705</v>
      </c>
      <c r="AP117" s="9">
        <v>598.70378519820099</v>
      </c>
      <c r="AQ117" s="9">
        <v>582.93595833585402</v>
      </c>
      <c r="AR117" s="9">
        <v>1706.45145809305</v>
      </c>
      <c r="AS117" s="9">
        <v>1702.09904482416</v>
      </c>
      <c r="AT117" s="9">
        <v>960.11852921135403</v>
      </c>
      <c r="AU117" s="9">
        <f t="shared" si="28"/>
        <v>-15.767826862346965</v>
      </c>
      <c r="AV117" s="9">
        <f t="shared" si="29"/>
        <v>1123.5154997571958</v>
      </c>
      <c r="AW117" s="9">
        <f t="shared" si="30"/>
        <v>-4.3524132688899044</v>
      </c>
      <c r="AX117" s="9">
        <v>-1.8784135985411601</v>
      </c>
      <c r="AY117" s="9">
        <v>-1.24423457673149</v>
      </c>
      <c r="AZ117" s="9">
        <v>21.377144527295599</v>
      </c>
      <c r="BA117" s="9">
        <v>-3.1828863708122399</v>
      </c>
      <c r="BB117" s="9">
        <v>-37.103753418430699</v>
      </c>
      <c r="BC117" s="9">
        <v>160.85917237383001</v>
      </c>
      <c r="BD117" s="9">
        <v>63.830176725044197</v>
      </c>
      <c r="BE117" s="9">
        <v>204.43390678172699</v>
      </c>
      <c r="BF117" s="9">
        <v>-23.9796450070913</v>
      </c>
      <c r="BG117" s="9">
        <v>-59.093421375810898</v>
      </c>
      <c r="BH117" s="9">
        <v>43.134105635231201</v>
      </c>
      <c r="BI117" s="9">
        <v>-202.15619575962799</v>
      </c>
      <c r="BJ117" s="9">
        <v>106.172291580695</v>
      </c>
      <c r="BK117" s="9">
        <v>-89.826311724084206</v>
      </c>
      <c r="BL117" s="10">
        <v>111.205675944342</v>
      </c>
      <c r="BM117" s="9" t="s">
        <v>255</v>
      </c>
      <c r="BN117" s="8" t="s">
        <v>255</v>
      </c>
      <c r="BO117" s="11">
        <v>54</v>
      </c>
      <c r="BP117" s="11">
        <v>99</v>
      </c>
      <c r="BQ117" s="8" t="s">
        <v>251</v>
      </c>
      <c r="BR117" s="9">
        <v>142.483736427146</v>
      </c>
      <c r="BS117" s="9">
        <v>64.712960882592199</v>
      </c>
      <c r="BT117" s="5">
        <v>0.45417787675494298</v>
      </c>
      <c r="BU117" s="9">
        <v>25.262024212453799</v>
      </c>
      <c r="BV117" s="5">
        <v>0.17729759792880401</v>
      </c>
      <c r="BW117" s="9">
        <v>29.786172043010801</v>
      </c>
      <c r="BX117" s="9">
        <v>174.88987775093</v>
      </c>
      <c r="BY117" s="9">
        <v>74.798272056259705</v>
      </c>
      <c r="BZ117" s="5">
        <v>0.42768782858196103</v>
      </c>
      <c r="CA117" s="9">
        <v>32.341595188058101</v>
      </c>
      <c r="CB117" s="5">
        <v>0.18492548341830001</v>
      </c>
      <c r="CC117" s="9">
        <v>34.57</v>
      </c>
      <c r="CD117" s="9">
        <v>174.70202710586099</v>
      </c>
      <c r="CE117" s="9">
        <v>105.68927387065401</v>
      </c>
      <c r="CF117" s="5">
        <v>0.60496878955280597</v>
      </c>
      <c r="CG117" s="9">
        <v>62.090455284039102</v>
      </c>
      <c r="CH117" s="5">
        <v>0.35540775520833201</v>
      </c>
      <c r="CI117" s="9">
        <v>35.622903225806503</v>
      </c>
      <c r="CJ117" s="9">
        <v>134.90270401331799</v>
      </c>
      <c r="CK117" s="9">
        <v>77.118410139157604</v>
      </c>
      <c r="CL117" s="5">
        <v>0.57165948379762599</v>
      </c>
      <c r="CM117" s="9">
        <v>37.226089206969398</v>
      </c>
      <c r="CN117" s="5">
        <v>0.27594768747774101</v>
      </c>
      <c r="CO117" s="9">
        <v>30.732580645161299</v>
      </c>
      <c r="CP117" s="9">
        <v>315.135790442028</v>
      </c>
      <c r="CQ117" s="9">
        <v>182.88385043924799</v>
      </c>
      <c r="CR117" s="5">
        <v>0.58033348158495301</v>
      </c>
      <c r="CS117" s="9">
        <v>123.986887030221</v>
      </c>
      <c r="CT117" s="5">
        <v>0.39343956094707599</v>
      </c>
      <c r="CU117" s="9">
        <v>55.068817204301098</v>
      </c>
      <c r="CV117" s="9">
        <v>374.423492770753</v>
      </c>
      <c r="CW117" s="9">
        <v>146.078912759095</v>
      </c>
      <c r="CX117" s="5">
        <v>0.39014355557153702</v>
      </c>
      <c r="CY117" s="9">
        <v>56.298834639520102</v>
      </c>
      <c r="CZ117" s="5">
        <v>0.150361384171986</v>
      </c>
      <c r="DA117" s="9">
        <v>86.776881720430097</v>
      </c>
      <c r="DB117" s="9">
        <v>577.29763347611402</v>
      </c>
      <c r="DC117" s="9">
        <v>328.83359159314801</v>
      </c>
      <c r="DD117" s="5">
        <v>0.56960841778117899</v>
      </c>
      <c r="DE117" s="9">
        <v>237.38755771605599</v>
      </c>
      <c r="DF117" s="5">
        <v>0.41120479965708701</v>
      </c>
      <c r="DG117" s="9">
        <v>85.573118279569897</v>
      </c>
      <c r="DH117" s="9">
        <v>539.58666407218402</v>
      </c>
      <c r="DI117" s="9">
        <v>316.40866697650802</v>
      </c>
      <c r="DJ117" s="5">
        <v>0.58639082105665297</v>
      </c>
      <c r="DK117" s="9">
        <v>231.756697581586</v>
      </c>
      <c r="DL117" s="5">
        <v>0.42950783073945997</v>
      </c>
      <c r="DM117" s="9">
        <v>79.011520737327203</v>
      </c>
      <c r="DN117" s="9">
        <v>455.01076044002502</v>
      </c>
      <c r="DO117" s="9">
        <v>227.954872364972</v>
      </c>
      <c r="DP117" s="5">
        <v>0.50098787146159895</v>
      </c>
      <c r="DQ117" s="9">
        <v>147.159953302312</v>
      </c>
      <c r="DR117" s="5">
        <v>0.32342082011423001</v>
      </c>
      <c r="DS117" s="9">
        <v>75.855376344085997</v>
      </c>
      <c r="DT117" s="9">
        <v>465.456049347158</v>
      </c>
      <c r="DU117" s="9">
        <v>267.93253247316699</v>
      </c>
      <c r="DV117" s="5">
        <v>0.57563444034934097</v>
      </c>
      <c r="DW117" s="9">
        <v>183.09509770205901</v>
      </c>
      <c r="DX117" s="5">
        <v>0.39336710299257199</v>
      </c>
      <c r="DY117" s="9">
        <v>88.925268817204298</v>
      </c>
      <c r="DZ117" s="9">
        <v>289.32364202120499</v>
      </c>
      <c r="EA117" s="9">
        <v>111.839519514093</v>
      </c>
      <c r="EB117" s="5">
        <v>0.38655506592128502</v>
      </c>
      <c r="EC117" s="9">
        <v>29.5576991402496</v>
      </c>
      <c r="ED117" s="5">
        <v>0.102161368264828</v>
      </c>
      <c r="EE117" s="9">
        <v>83.685483870967701</v>
      </c>
      <c r="EF117" s="9">
        <v>409.06137186951798</v>
      </c>
      <c r="EG117" s="9">
        <v>245.23353209080199</v>
      </c>
      <c r="EH117" s="5">
        <v>0.59950303048664799</v>
      </c>
      <c r="EI117" s="9">
        <v>167.71782017374599</v>
      </c>
      <c r="EJ117" s="5">
        <v>0.41000649708681097</v>
      </c>
      <c r="EK117" s="9">
        <v>75.175115207373295</v>
      </c>
      <c r="EL117" s="9">
        <v>327.246701183624</v>
      </c>
      <c r="EM117" s="9">
        <v>183.01024779132399</v>
      </c>
      <c r="EN117" s="5">
        <v>0.55924245264930605</v>
      </c>
      <c r="EO117" s="9">
        <v>110.013974658292</v>
      </c>
      <c r="EP117" s="5">
        <v>0.33618054593180202</v>
      </c>
      <c r="EQ117" s="9">
        <v>74.174731182795696</v>
      </c>
      <c r="ER117" s="9">
        <v>432.40427363369798</v>
      </c>
      <c r="ES117" s="9">
        <v>261.45365449607101</v>
      </c>
      <c r="ET117" s="5">
        <v>0.6046509492123</v>
      </c>
      <c r="EU117" s="9">
        <v>192.23137619714001</v>
      </c>
      <c r="EV117" s="5">
        <v>0.44456400622900399</v>
      </c>
      <c r="EW117" s="9">
        <v>66.614516129032296</v>
      </c>
      <c r="EX117" s="9">
        <v>195.53551736602901</v>
      </c>
      <c r="EY117" s="9">
        <v>61.633564398232998</v>
      </c>
      <c r="EZ117" s="5">
        <v>0.31520393444869199</v>
      </c>
      <c r="FA117" s="9">
        <v>14.7043983102096</v>
      </c>
      <c r="FB117" s="5">
        <v>7.5200651565945201E-2</v>
      </c>
      <c r="FC117" s="9">
        <v>46.667741935483903</v>
      </c>
      <c r="FD117" s="8">
        <v>317.37361417807602</v>
      </c>
      <c r="FE117" s="8">
        <v>139.511232938852</v>
      </c>
      <c r="FF117" s="5">
        <v>0.439580439918277</v>
      </c>
      <c r="FG117" s="8">
        <v>57.603619400511903</v>
      </c>
      <c r="FH117" s="5">
        <v>0.181500971811069</v>
      </c>
      <c r="FI117" s="8">
        <v>64.356172043010801</v>
      </c>
      <c r="FJ117" s="8">
        <v>309.60473111917901</v>
      </c>
      <c r="FK117" s="8">
        <v>182.80768400981199</v>
      </c>
      <c r="FL117" s="5">
        <v>0.59045507266309105</v>
      </c>
      <c r="FM117" s="8">
        <v>99.3165444910085</v>
      </c>
      <c r="FN117" s="5">
        <v>0.320784970345875</v>
      </c>
      <c r="FO117" s="8">
        <v>66.355483870967703</v>
      </c>
      <c r="FP117" s="8">
        <v>689.559283212781</v>
      </c>
      <c r="FQ117" s="8">
        <v>328.962763198343</v>
      </c>
      <c r="FR117" s="5">
        <v>0.47706233707078299</v>
      </c>
      <c r="FS117" s="8">
        <v>180.28572166974101</v>
      </c>
      <c r="FT117" s="5">
        <v>0.26145064834709703</v>
      </c>
      <c r="FU117" s="8">
        <v>141.84569892473101</v>
      </c>
      <c r="FV117" s="8">
        <v>1116.8842975483001</v>
      </c>
      <c r="FW117" s="8">
        <v>645.242258569657</v>
      </c>
      <c r="FX117" s="5">
        <v>0.57771629522059198</v>
      </c>
      <c r="FY117" s="8">
        <v>469.14425529764202</v>
      </c>
      <c r="FZ117" s="5">
        <v>0.42004731942912299</v>
      </c>
      <c r="GA117" s="8">
        <v>164.584639016897</v>
      </c>
      <c r="GB117" s="8">
        <v>920.46680978718302</v>
      </c>
      <c r="GC117" s="8">
        <v>495.88740483813802</v>
      </c>
      <c r="GD117" s="5">
        <v>0.53873469370697902</v>
      </c>
      <c r="GE117" s="8">
        <v>330.25505100437198</v>
      </c>
      <c r="GF117" s="5">
        <v>0.35879083036218101</v>
      </c>
      <c r="GG117" s="8">
        <v>164.78064516129001</v>
      </c>
      <c r="GH117" s="8">
        <v>698.38501389072303</v>
      </c>
      <c r="GI117" s="8">
        <v>357.073051604895</v>
      </c>
      <c r="GJ117" s="5">
        <v>0.51128395441309804</v>
      </c>
      <c r="GK117" s="8">
        <v>197.275519313996</v>
      </c>
      <c r="GL117" s="5">
        <v>0.282473872420269</v>
      </c>
      <c r="GM117" s="8">
        <v>158.86059907834101</v>
      </c>
      <c r="GN117" s="8">
        <v>759.65097481732198</v>
      </c>
      <c r="GO117" s="8">
        <v>444.463902287395</v>
      </c>
      <c r="GP117" s="5">
        <v>0.58508962276297705</v>
      </c>
      <c r="GQ117" s="8">
        <v>302.24535085543101</v>
      </c>
      <c r="GR117" s="5">
        <v>0.39787397222535498</v>
      </c>
      <c r="GS117" s="8">
        <v>140.78924731182801</v>
      </c>
      <c r="GT117" s="8">
        <v>195.53551736602901</v>
      </c>
      <c r="GU117" s="8">
        <v>61.633564398232998</v>
      </c>
      <c r="GV117" s="5">
        <v>0.31520393444869199</v>
      </c>
      <c r="GW117" s="8">
        <v>14.7043983102096</v>
      </c>
      <c r="GX117" s="5">
        <v>7.5200651565945201E-2</v>
      </c>
      <c r="GY117" s="8">
        <v>46.667741935483903</v>
      </c>
      <c r="GZ117" s="4"/>
    </row>
    <row r="118" spans="1:208" s="12" customFormat="1" x14ac:dyDescent="0.25">
      <c r="A118" s="8" t="s">
        <v>220</v>
      </c>
      <c r="B118" s="8" t="s">
        <v>432</v>
      </c>
      <c r="C118" s="8" t="s">
        <v>433</v>
      </c>
      <c r="D118" s="34" t="s">
        <v>254</v>
      </c>
      <c r="E118" s="8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>
        <v>27.383648768918501</v>
      </c>
      <c r="V118" s="9">
        <v>82.8928802149793</v>
      </c>
      <c r="W118" s="9">
        <v>284.689235262203</v>
      </c>
      <c r="X118" s="9">
        <v>531.78969129762504</v>
      </c>
      <c r="Y118" s="9">
        <v>790.75410292015704</v>
      </c>
      <c r="Z118" s="9">
        <v>591.59618496599398</v>
      </c>
      <c r="AA118" s="9">
        <v>570.66624164079303</v>
      </c>
      <c r="AB118" s="9">
        <v>315.58264040492202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27.383648768918501</v>
      </c>
      <c r="AK118" s="9">
        <v>367.58211547718298</v>
      </c>
      <c r="AL118" s="9">
        <v>1322.54379421778</v>
      </c>
      <c r="AM118" s="9">
        <v>1162.2624266067901</v>
      </c>
      <c r="AN118" s="9">
        <v>315.58264040492202</v>
      </c>
      <c r="AO118" s="9"/>
      <c r="AP118" s="9"/>
      <c r="AQ118" s="9"/>
      <c r="AR118" s="9">
        <v>27.383648768918501</v>
      </c>
      <c r="AS118" s="9">
        <v>1690.12590969497</v>
      </c>
      <c r="AT118" s="9">
        <v>1477.8450670117099</v>
      </c>
      <c r="AU118" s="9">
        <f t="shared" si="28"/>
        <v>0</v>
      </c>
      <c r="AV118" s="9">
        <f t="shared" si="29"/>
        <v>27.383648768918501</v>
      </c>
      <c r="AW118" s="9">
        <f t="shared" si="30"/>
        <v>1662.7422609260516</v>
      </c>
      <c r="AX118" s="9">
        <v>0</v>
      </c>
      <c r="AY118" s="9">
        <v>0</v>
      </c>
      <c r="AZ118" s="9">
        <v>0</v>
      </c>
      <c r="BA118" s="9">
        <v>0</v>
      </c>
      <c r="BB118" s="9">
        <v>0</v>
      </c>
      <c r="BC118" s="9">
        <v>0</v>
      </c>
      <c r="BD118" s="9">
        <v>0</v>
      </c>
      <c r="BE118" s="9">
        <v>0</v>
      </c>
      <c r="BF118" s="9">
        <v>27.383648768918501</v>
      </c>
      <c r="BG118" s="9">
        <v>55.509231446060703</v>
      </c>
      <c r="BH118" s="9">
        <v>201.79635504722401</v>
      </c>
      <c r="BI118" s="9">
        <v>247.10045603542201</v>
      </c>
      <c r="BJ118" s="9">
        <v>258.964411622532</v>
      </c>
      <c r="BK118" s="9">
        <v>-199.157917954163</v>
      </c>
      <c r="BL118" s="10">
        <v>-20.929943325200799</v>
      </c>
      <c r="BM118" s="9" t="s">
        <v>255</v>
      </c>
      <c r="BN118" s="8" t="s">
        <v>255</v>
      </c>
      <c r="BO118" s="11">
        <v>268</v>
      </c>
      <c r="BP118" s="11">
        <v>100</v>
      </c>
      <c r="BQ118" s="8" t="s">
        <v>251</v>
      </c>
      <c r="BR118" s="9"/>
      <c r="BS118" s="9"/>
      <c r="BT118" s="5"/>
      <c r="BU118" s="9"/>
      <c r="BV118" s="5"/>
      <c r="BW118" s="9"/>
      <c r="BX118" s="9"/>
      <c r="BY118" s="9"/>
      <c r="BZ118" s="5"/>
      <c r="CA118" s="9"/>
      <c r="CB118" s="5"/>
      <c r="CC118" s="9"/>
      <c r="CD118" s="9"/>
      <c r="CE118" s="9"/>
      <c r="CF118" s="5"/>
      <c r="CG118" s="9"/>
      <c r="CH118" s="5"/>
      <c r="CI118" s="9"/>
      <c r="CJ118" s="9"/>
      <c r="CK118" s="9"/>
      <c r="CL118" s="5"/>
      <c r="CM118" s="9"/>
      <c r="CN118" s="5"/>
      <c r="CO118" s="9"/>
      <c r="CP118" s="9"/>
      <c r="CQ118" s="9"/>
      <c r="CR118" s="5"/>
      <c r="CS118" s="9"/>
      <c r="CT118" s="5"/>
      <c r="CU118" s="9"/>
      <c r="CV118" s="9"/>
      <c r="CW118" s="9"/>
      <c r="CX118" s="5"/>
      <c r="CY118" s="9"/>
      <c r="CZ118" s="5"/>
      <c r="DA118" s="9"/>
      <c r="DB118" s="9"/>
      <c r="DC118" s="9"/>
      <c r="DD118" s="5"/>
      <c r="DE118" s="9"/>
      <c r="DF118" s="5"/>
      <c r="DG118" s="9"/>
      <c r="DH118" s="9">
        <v>27.383648768918501</v>
      </c>
      <c r="DI118" s="9">
        <v>-9.3601014530350408</v>
      </c>
      <c r="DJ118" s="5">
        <v>-0.34181352280778299</v>
      </c>
      <c r="DK118" s="9">
        <v>-17.448953417661201</v>
      </c>
      <c r="DL118" s="5">
        <v>-0.63720337508368996</v>
      </c>
      <c r="DM118" s="9">
        <v>5.2795852534562204</v>
      </c>
      <c r="DN118" s="9">
        <v>82.8928802149793</v>
      </c>
      <c r="DO118" s="9">
        <v>-104.987978795947</v>
      </c>
      <c r="DP118" s="5">
        <v>-1.2665500164026799</v>
      </c>
      <c r="DQ118" s="9">
        <v>-129.03320851222301</v>
      </c>
      <c r="DR118" s="5">
        <v>-1.5566259511984699</v>
      </c>
      <c r="DS118" s="9">
        <v>13.955</v>
      </c>
      <c r="DT118" s="9">
        <v>284.69732280211701</v>
      </c>
      <c r="DU118" s="9">
        <v>126.427467283691</v>
      </c>
      <c r="DV118" s="5">
        <v>0.44407676910810401</v>
      </c>
      <c r="DW118" s="9">
        <v>88.360920121192393</v>
      </c>
      <c r="DX118" s="5">
        <v>0.31036793480003599</v>
      </c>
      <c r="DY118" s="9">
        <v>24.9531182795699</v>
      </c>
      <c r="DZ118" s="9">
        <v>531.77792110096595</v>
      </c>
      <c r="EA118" s="9">
        <v>217.30940407608401</v>
      </c>
      <c r="EB118" s="5">
        <v>0.40864690964637601</v>
      </c>
      <c r="EC118" s="9">
        <v>168.057933815518</v>
      </c>
      <c r="ED118" s="5">
        <v>0.31603029600698601</v>
      </c>
      <c r="EE118" s="9">
        <v>38.492150537634402</v>
      </c>
      <c r="EF118" s="9">
        <v>790.72691892191494</v>
      </c>
      <c r="EG118" s="9">
        <v>521.08328560764801</v>
      </c>
      <c r="EH118" s="5">
        <v>0.65899272319968305</v>
      </c>
      <c r="EI118" s="9">
        <v>440.45101288936502</v>
      </c>
      <c r="EJ118" s="5">
        <v>0.55702038510321605</v>
      </c>
      <c r="EK118" s="9">
        <v>64.831152073732696</v>
      </c>
      <c r="EL118" s="9">
        <v>591.59618496599398</v>
      </c>
      <c r="EM118" s="9">
        <v>259.432725067663</v>
      </c>
      <c r="EN118" s="5">
        <v>0.43853008464308402</v>
      </c>
      <c r="EO118" s="9">
        <v>170.89540073108699</v>
      </c>
      <c r="EP118" s="5">
        <v>0.288871708564026</v>
      </c>
      <c r="EQ118" s="9">
        <v>67.597204301075294</v>
      </c>
      <c r="ER118" s="9">
        <v>570.66624164079303</v>
      </c>
      <c r="ES118" s="9">
        <v>191.90646924749399</v>
      </c>
      <c r="ET118" s="5">
        <v>0.33628495124526803</v>
      </c>
      <c r="EU118" s="9">
        <v>112.238083040707</v>
      </c>
      <c r="EV118" s="5">
        <v>0.196679030317261</v>
      </c>
      <c r="EW118" s="9">
        <v>62.090537634408598</v>
      </c>
      <c r="EX118" s="9">
        <v>315.58264040492202</v>
      </c>
      <c r="EY118" s="9">
        <v>67.964299204424407</v>
      </c>
      <c r="EZ118" s="5">
        <v>0.21536133647028199</v>
      </c>
      <c r="FA118" s="9">
        <v>7.3125751840040403</v>
      </c>
      <c r="FB118" s="5">
        <v>2.3171664875549901E-2</v>
      </c>
      <c r="FC118" s="9">
        <v>37.441935483870999</v>
      </c>
      <c r="FD118" s="8">
        <v>0</v>
      </c>
      <c r="FE118" s="8">
        <v>0</v>
      </c>
      <c r="FF118" s="5"/>
      <c r="FG118" s="8">
        <v>0</v>
      </c>
      <c r="FH118" s="5"/>
      <c r="FI118" s="8">
        <v>0</v>
      </c>
      <c r="FJ118" s="8">
        <v>0</v>
      </c>
      <c r="FK118" s="8">
        <v>0</v>
      </c>
      <c r="FL118" s="5"/>
      <c r="FM118" s="8">
        <v>0</v>
      </c>
      <c r="FN118" s="5"/>
      <c r="FO118" s="8">
        <v>0</v>
      </c>
      <c r="FP118" s="8">
        <v>0</v>
      </c>
      <c r="FQ118" s="8">
        <v>0</v>
      </c>
      <c r="FR118" s="5"/>
      <c r="FS118" s="8">
        <v>0</v>
      </c>
      <c r="FT118" s="5"/>
      <c r="FU118" s="8">
        <v>0</v>
      </c>
      <c r="FV118" s="8">
        <v>27.383648768918501</v>
      </c>
      <c r="FW118" s="8">
        <v>-9.3601014530350408</v>
      </c>
      <c r="FX118" s="5">
        <v>-0.34181352280778299</v>
      </c>
      <c r="FY118" s="8">
        <v>-17.448953417661201</v>
      </c>
      <c r="FZ118" s="5">
        <v>-0.63720337508368996</v>
      </c>
      <c r="GA118" s="8">
        <v>5.2795852534562204</v>
      </c>
      <c r="GB118" s="8">
        <v>367.59020301709597</v>
      </c>
      <c r="GC118" s="8">
        <v>21.439488487743699</v>
      </c>
      <c r="GD118" s="5">
        <v>5.8324428430826802E-2</v>
      </c>
      <c r="GE118" s="8">
        <v>-40.6722883910302</v>
      </c>
      <c r="GF118" s="5">
        <v>-0.110645735542464</v>
      </c>
      <c r="GG118" s="8">
        <v>38.908118279569898</v>
      </c>
      <c r="GH118" s="8">
        <v>1322.50484002288</v>
      </c>
      <c r="GI118" s="8">
        <v>738.39268968373199</v>
      </c>
      <c r="GJ118" s="5">
        <v>0.55832891293687503</v>
      </c>
      <c r="GK118" s="8">
        <v>608.50894670488196</v>
      </c>
      <c r="GL118" s="5">
        <v>0.460118502624425</v>
      </c>
      <c r="GM118" s="8">
        <v>103.323302611367</v>
      </c>
      <c r="GN118" s="8">
        <v>1162.2624266067901</v>
      </c>
      <c r="GO118" s="8">
        <v>451.33919431515699</v>
      </c>
      <c r="GP118" s="5">
        <v>0.38832812967449798</v>
      </c>
      <c r="GQ118" s="8">
        <v>283.13348377179398</v>
      </c>
      <c r="GR118" s="5">
        <v>0.24360546920405801</v>
      </c>
      <c r="GS118" s="8">
        <v>129.68774193548401</v>
      </c>
      <c r="GT118" s="8">
        <v>315.58264040492202</v>
      </c>
      <c r="GU118" s="8">
        <v>67.964299204424407</v>
      </c>
      <c r="GV118" s="5">
        <v>0.21536133647028199</v>
      </c>
      <c r="GW118" s="8">
        <v>7.3125751840040403</v>
      </c>
      <c r="GX118" s="5">
        <v>2.3171664875549901E-2</v>
      </c>
      <c r="GY118" s="8">
        <v>37.441935483870999</v>
      </c>
      <c r="GZ118" s="4"/>
    </row>
    <row r="119" spans="1:208" s="12" customFormat="1" x14ac:dyDescent="0.25">
      <c r="A119" s="8" t="s">
        <v>220</v>
      </c>
      <c r="B119" s="8" t="s">
        <v>434</v>
      </c>
      <c r="C119" s="8" t="s">
        <v>435</v>
      </c>
      <c r="D119" s="34" t="s">
        <v>297</v>
      </c>
      <c r="E119" s="8" t="s">
        <v>240</v>
      </c>
      <c r="F119" s="9">
        <v>124.553220503026</v>
      </c>
      <c r="G119" s="9">
        <v>145.15007433696101</v>
      </c>
      <c r="H119" s="9">
        <v>127.15935628661801</v>
      </c>
      <c r="I119" s="9">
        <v>86.980018269732398</v>
      </c>
      <c r="J119" s="9">
        <v>44.2443711030717</v>
      </c>
      <c r="K119" s="9">
        <v>53.507195196860103</v>
      </c>
      <c r="L119" s="9">
        <v>52.257696984669202</v>
      </c>
      <c r="M119" s="9">
        <v>53.863997654645701</v>
      </c>
      <c r="N119" s="9">
        <v>52.968433252099501</v>
      </c>
      <c r="O119" s="9">
        <v>55.035870745825399</v>
      </c>
      <c r="P119" s="9">
        <v>48.418528139421198</v>
      </c>
      <c r="Q119" s="9">
        <v>55.828978699701302</v>
      </c>
      <c r="R119" s="9">
        <v>55.296113598478698</v>
      </c>
      <c r="S119" s="9">
        <v>56.1520073112086</v>
      </c>
      <c r="T119" s="9">
        <v>95.272150625800094</v>
      </c>
      <c r="U119" s="9">
        <v>259.54922228994201</v>
      </c>
      <c r="V119" s="9">
        <v>403.03122141727403</v>
      </c>
      <c r="W119" s="9">
        <v>349.95870944700999</v>
      </c>
      <c r="X119" s="9">
        <v>398.32896003104503</v>
      </c>
      <c r="Y119" s="9">
        <v>518.065735367814</v>
      </c>
      <c r="Z119" s="9">
        <v>420.15549691538001</v>
      </c>
      <c r="AA119" s="9">
        <v>487.32015157026098</v>
      </c>
      <c r="AB119" s="9">
        <v>202.15409702189899</v>
      </c>
      <c r="AC119" s="9">
        <v>269.70329483998802</v>
      </c>
      <c r="AD119" s="9">
        <v>214.13937455634999</v>
      </c>
      <c r="AE119" s="9">
        <v>97.751566299931795</v>
      </c>
      <c r="AF119" s="9">
        <v>106.121694639315</v>
      </c>
      <c r="AG119" s="9">
        <v>108.00430399792501</v>
      </c>
      <c r="AH119" s="9">
        <v>104.247506839122</v>
      </c>
      <c r="AI119" s="9">
        <v>111.44812090968701</v>
      </c>
      <c r="AJ119" s="9">
        <v>354.82137291574202</v>
      </c>
      <c r="AK119" s="9">
        <v>752.98993086428402</v>
      </c>
      <c r="AL119" s="9">
        <v>916.39469539885897</v>
      </c>
      <c r="AM119" s="9">
        <v>907.47564848564105</v>
      </c>
      <c r="AN119" s="9">
        <v>202.15409702189899</v>
      </c>
      <c r="AO119" s="9">
        <v>483.84266939633801</v>
      </c>
      <c r="AP119" s="9">
        <v>203.87326093924699</v>
      </c>
      <c r="AQ119" s="9">
        <v>212.251810837047</v>
      </c>
      <c r="AR119" s="9">
        <v>466.26949382542898</v>
      </c>
      <c r="AS119" s="9">
        <v>1669.38462626314</v>
      </c>
      <c r="AT119" s="9">
        <v>1109.6297455075401</v>
      </c>
      <c r="AU119" s="9">
        <f t="shared" si="28"/>
        <v>8.3785498978000135</v>
      </c>
      <c r="AV119" s="9">
        <f t="shared" si="29"/>
        <v>254.01768298838198</v>
      </c>
      <c r="AW119" s="9">
        <f t="shared" si="30"/>
        <v>1203.1151324377111</v>
      </c>
      <c r="AX119" s="9">
        <v>1.6063006699764399</v>
      </c>
      <c r="AY119" s="9">
        <v>-0.89556440254613501</v>
      </c>
      <c r="AZ119" s="9">
        <v>2.0674374937259299</v>
      </c>
      <c r="BA119" s="9">
        <v>-6.6173426064042298</v>
      </c>
      <c r="BB119" s="9">
        <v>7.4104505602800401</v>
      </c>
      <c r="BC119" s="9">
        <v>-0.53286510122253405</v>
      </c>
      <c r="BD119" s="9">
        <v>0.855893712729902</v>
      </c>
      <c r="BE119" s="9">
        <v>39.120143314591502</v>
      </c>
      <c r="BF119" s="9">
        <v>164.277071664142</v>
      </c>
      <c r="BG119" s="9">
        <v>143.48199912733199</v>
      </c>
      <c r="BH119" s="9">
        <v>-53.072511970264301</v>
      </c>
      <c r="BI119" s="9">
        <v>48.370250584034999</v>
      </c>
      <c r="BJ119" s="9">
        <v>119.736775336769</v>
      </c>
      <c r="BK119" s="9">
        <v>-97.910238452433504</v>
      </c>
      <c r="BL119" s="10">
        <v>67.164654654880593</v>
      </c>
      <c r="BM119" s="9" t="s">
        <v>255</v>
      </c>
      <c r="BN119" s="8" t="s">
        <v>255</v>
      </c>
      <c r="BO119" s="11">
        <v>281</v>
      </c>
      <c r="BP119" s="11">
        <v>101</v>
      </c>
      <c r="BQ119" s="8" t="s">
        <v>251</v>
      </c>
      <c r="BR119" s="9">
        <v>52.968433252099501</v>
      </c>
      <c r="BS119" s="9">
        <v>45.061510317342503</v>
      </c>
      <c r="BT119" s="5">
        <v>0.850723866097292</v>
      </c>
      <c r="BU119" s="9">
        <v>30.721275685920801</v>
      </c>
      <c r="BV119" s="5">
        <v>0.57999215381178204</v>
      </c>
      <c r="BW119" s="9">
        <v>11.769892473118301</v>
      </c>
      <c r="BX119" s="9">
        <v>55.035870745825399</v>
      </c>
      <c r="BY119" s="9">
        <v>43.404673468168902</v>
      </c>
      <c r="BZ119" s="5">
        <v>0.78866151984087995</v>
      </c>
      <c r="CA119" s="9">
        <v>29.453144321571799</v>
      </c>
      <c r="CB119" s="5">
        <v>0.53516268430813996</v>
      </c>
      <c r="CC119" s="9">
        <v>12</v>
      </c>
      <c r="CD119" s="9">
        <v>48.418528139421198</v>
      </c>
      <c r="CE119" s="9">
        <v>36.866377714056703</v>
      </c>
      <c r="CF119" s="5">
        <v>0.76141054118580198</v>
      </c>
      <c r="CG119" s="9">
        <v>24.20367024059</v>
      </c>
      <c r="CH119" s="5">
        <v>0.49988446924482099</v>
      </c>
      <c r="CI119" s="9">
        <v>11.741935483871</v>
      </c>
      <c r="CJ119" s="9">
        <v>55.828978699701302</v>
      </c>
      <c r="CK119" s="9">
        <v>41.961983382129603</v>
      </c>
      <c r="CL119" s="5">
        <v>0.75161653247928994</v>
      </c>
      <c r="CM119" s="9">
        <v>27.363575531203399</v>
      </c>
      <c r="CN119" s="5">
        <v>0.49013211720009198</v>
      </c>
      <c r="CO119" s="9">
        <v>12.1785714285714</v>
      </c>
      <c r="CP119" s="9">
        <v>55.296113598478698</v>
      </c>
      <c r="CQ119" s="9">
        <v>41.602187757894299</v>
      </c>
      <c r="CR119" s="5">
        <v>0.752352833690628</v>
      </c>
      <c r="CS119" s="9">
        <v>28.7392099330599</v>
      </c>
      <c r="CT119" s="5">
        <v>0.51973290820660001</v>
      </c>
      <c r="CU119" s="9">
        <v>12.064516129032301</v>
      </c>
      <c r="CV119" s="9">
        <v>56.1520073112086</v>
      </c>
      <c r="CW119" s="9">
        <v>42.416527029787702</v>
      </c>
      <c r="CX119" s="5">
        <v>0.75538754642740602</v>
      </c>
      <c r="CY119" s="9">
        <v>30.0903874300292</v>
      </c>
      <c r="CZ119" s="5">
        <v>0.53587376250435004</v>
      </c>
      <c r="DA119" s="9">
        <v>12</v>
      </c>
      <c r="DB119" s="9">
        <v>95.272150625800094</v>
      </c>
      <c r="DC119" s="9">
        <v>46.340370815807603</v>
      </c>
      <c r="DD119" s="5">
        <v>0.48639996590208601</v>
      </c>
      <c r="DE119" s="9">
        <v>25.568245405608</v>
      </c>
      <c r="DF119" s="5">
        <v>0.268370612373728</v>
      </c>
      <c r="DG119" s="9">
        <v>19.6516129032258</v>
      </c>
      <c r="DH119" s="9">
        <v>259.54922228994201</v>
      </c>
      <c r="DI119" s="9">
        <v>136.02942096493001</v>
      </c>
      <c r="DJ119" s="5">
        <v>0.524098742291635</v>
      </c>
      <c r="DK119" s="9">
        <v>86.592848485480204</v>
      </c>
      <c r="DL119" s="5">
        <v>0.333627848010839</v>
      </c>
      <c r="DM119" s="9">
        <v>45.047235023041502</v>
      </c>
      <c r="DN119" s="9">
        <v>403.03122141727403</v>
      </c>
      <c r="DO119" s="9">
        <v>184.854099589914</v>
      </c>
      <c r="DP119" s="5">
        <v>0.45865950270519401</v>
      </c>
      <c r="DQ119" s="9">
        <v>93.357262458487099</v>
      </c>
      <c r="DR119" s="5">
        <v>0.231637792551636</v>
      </c>
      <c r="DS119" s="9">
        <v>75.849462365591407</v>
      </c>
      <c r="DT119" s="9">
        <v>349.96194971016098</v>
      </c>
      <c r="DU119" s="9">
        <v>109.823842072006</v>
      </c>
      <c r="DV119" s="5">
        <v>0.31381652251898301</v>
      </c>
      <c r="DW119" s="9">
        <v>8.8793670314775497</v>
      </c>
      <c r="DX119" s="5">
        <v>2.5372378450947201E-2</v>
      </c>
      <c r="DY119" s="9">
        <v>88.5881720430108</v>
      </c>
      <c r="DZ119" s="9">
        <v>398.32896003104503</v>
      </c>
      <c r="EA119" s="9">
        <v>182.106271397287</v>
      </c>
      <c r="EB119" s="5">
        <v>0.45717557514044199</v>
      </c>
      <c r="EC119" s="9">
        <v>69.941588785296503</v>
      </c>
      <c r="ED119" s="5">
        <v>0.17558750631599901</v>
      </c>
      <c r="EE119" s="9">
        <v>95.996774193548404</v>
      </c>
      <c r="EF119" s="9">
        <v>518.065735367814</v>
      </c>
      <c r="EG119" s="9">
        <v>247.35349057111199</v>
      </c>
      <c r="EH119" s="5">
        <v>0.477455800846387</v>
      </c>
      <c r="EI119" s="9">
        <v>110.928355873779</v>
      </c>
      <c r="EJ119" s="5">
        <v>0.214120232821463</v>
      </c>
      <c r="EK119" s="9">
        <v>115.63133640553001</v>
      </c>
      <c r="EL119" s="9">
        <v>420.15549691538001</v>
      </c>
      <c r="EM119" s="9">
        <v>189.92029974348401</v>
      </c>
      <c r="EN119" s="5">
        <v>0.45202383674093399</v>
      </c>
      <c r="EO119" s="9">
        <v>57.816335080629997</v>
      </c>
      <c r="EP119" s="5">
        <v>0.13760699432732701</v>
      </c>
      <c r="EQ119" s="9">
        <v>114.36774193548401</v>
      </c>
      <c r="ER119" s="9">
        <v>487.32840621356303</v>
      </c>
      <c r="ES119" s="9">
        <v>282.11120960371301</v>
      </c>
      <c r="ET119" s="5">
        <v>0.57889342383231102</v>
      </c>
      <c r="EU119" s="9">
        <v>140.33016861309801</v>
      </c>
      <c r="EV119" s="5">
        <v>0.28795811371521202</v>
      </c>
      <c r="EW119" s="9">
        <v>124.23333333333299</v>
      </c>
      <c r="EX119" s="9">
        <v>202.15409702189899</v>
      </c>
      <c r="EY119" s="9">
        <v>80.147160272254197</v>
      </c>
      <c r="EZ119" s="5">
        <v>0.39646567372597902</v>
      </c>
      <c r="FA119" s="9">
        <v>-15.6135106549143</v>
      </c>
      <c r="FB119" s="5">
        <v>-7.7235687452937796E-2</v>
      </c>
      <c r="FC119" s="9">
        <v>79.7</v>
      </c>
      <c r="FD119" s="8">
        <v>108.00430399792501</v>
      </c>
      <c r="FE119" s="8">
        <v>88.466183785511404</v>
      </c>
      <c r="FF119" s="5">
        <v>0.81909868876346903</v>
      </c>
      <c r="FG119" s="8">
        <v>60.1744200074926</v>
      </c>
      <c r="FH119" s="5">
        <v>0.55714835224204295</v>
      </c>
      <c r="FI119" s="8">
        <v>23.769892473118301</v>
      </c>
      <c r="FJ119" s="8">
        <v>104.247506839122</v>
      </c>
      <c r="FK119" s="8">
        <v>78.828361096186299</v>
      </c>
      <c r="FL119" s="5">
        <v>0.75616543250128998</v>
      </c>
      <c r="FM119" s="8">
        <v>51.567245771793402</v>
      </c>
      <c r="FN119" s="5">
        <v>0.494661669476407</v>
      </c>
      <c r="FO119" s="8">
        <v>23.920506912442399</v>
      </c>
      <c r="FP119" s="8">
        <v>111.44812090968701</v>
      </c>
      <c r="FQ119" s="8">
        <v>84.018714787682001</v>
      </c>
      <c r="FR119" s="5">
        <v>0.75388184297667105</v>
      </c>
      <c r="FS119" s="8">
        <v>58.829597363089</v>
      </c>
      <c r="FT119" s="5">
        <v>0.52786531421881899</v>
      </c>
      <c r="FU119" s="8">
        <v>24.064516129032299</v>
      </c>
      <c r="FV119" s="8">
        <v>354.82137291574202</v>
      </c>
      <c r="FW119" s="8">
        <v>182.36979178073801</v>
      </c>
      <c r="FX119" s="5">
        <v>0.513976343313583</v>
      </c>
      <c r="FY119" s="8">
        <v>112.161093891088</v>
      </c>
      <c r="FZ119" s="5">
        <v>0.31610579985474202</v>
      </c>
      <c r="GA119" s="8">
        <v>64.698847926267305</v>
      </c>
      <c r="GB119" s="8">
        <v>752.99317112743495</v>
      </c>
      <c r="GC119" s="8">
        <v>294.67794166191999</v>
      </c>
      <c r="GD119" s="5">
        <v>0.39134211698189297</v>
      </c>
      <c r="GE119" s="8">
        <v>102.236629489965</v>
      </c>
      <c r="GF119" s="5">
        <v>0.13577364763732</v>
      </c>
      <c r="GG119" s="8">
        <v>164.43763440860201</v>
      </c>
      <c r="GH119" s="8">
        <v>916.39469539885897</v>
      </c>
      <c r="GI119" s="8">
        <v>429.45976196839899</v>
      </c>
      <c r="GJ119" s="5">
        <v>0.46864060226961202</v>
      </c>
      <c r="GK119" s="8">
        <v>180.869944659075</v>
      </c>
      <c r="GL119" s="5">
        <v>0.19737122614001201</v>
      </c>
      <c r="GM119" s="8">
        <v>211.62811059907801</v>
      </c>
      <c r="GN119" s="8">
        <v>907.48390312894298</v>
      </c>
      <c r="GO119" s="8">
        <v>472.03150934719702</v>
      </c>
      <c r="GP119" s="5">
        <v>0.52015414016674499</v>
      </c>
      <c r="GQ119" s="8">
        <v>198.14650369372799</v>
      </c>
      <c r="GR119" s="5">
        <v>0.218347127712714</v>
      </c>
      <c r="GS119" s="8">
        <v>238.601075268817</v>
      </c>
      <c r="GT119" s="8">
        <v>202.15409702189899</v>
      </c>
      <c r="GU119" s="8">
        <v>80.147160272254197</v>
      </c>
      <c r="GV119" s="5">
        <v>0.39646567372597902</v>
      </c>
      <c r="GW119" s="8">
        <v>-15.6135106549143</v>
      </c>
      <c r="GX119" s="5">
        <v>-7.7235687452937796E-2</v>
      </c>
      <c r="GY119" s="8">
        <v>79.7</v>
      </c>
      <c r="GZ119" s="4"/>
    </row>
    <row r="120" spans="1:208" s="12" customFormat="1" x14ac:dyDescent="0.25">
      <c r="A120" s="8" t="s">
        <v>220</v>
      </c>
      <c r="B120" s="8" t="s">
        <v>436</v>
      </c>
      <c r="C120" s="8" t="s">
        <v>437</v>
      </c>
      <c r="D120" s="34" t="s">
        <v>223</v>
      </c>
      <c r="E120" s="8"/>
      <c r="F120" s="9">
        <v>60.508124394888704</v>
      </c>
      <c r="G120" s="9">
        <v>205.736229372938</v>
      </c>
      <c r="H120" s="9">
        <v>405.39509787259601</v>
      </c>
      <c r="I120" s="9">
        <v>313.55450896758202</v>
      </c>
      <c r="J120" s="9">
        <v>169.38216953511599</v>
      </c>
      <c r="K120" s="9">
        <v>297.69051845913702</v>
      </c>
      <c r="L120" s="9">
        <v>217.922129441919</v>
      </c>
      <c r="M120" s="9">
        <v>166.42052675161401</v>
      </c>
      <c r="N120" s="9">
        <v>175.75422905376499</v>
      </c>
      <c r="O120" s="9">
        <v>304.438158900796</v>
      </c>
      <c r="P120" s="9">
        <v>280.35336932143798</v>
      </c>
      <c r="Q120" s="9">
        <v>301.10801877570202</v>
      </c>
      <c r="R120" s="9">
        <v>287.09344282228</v>
      </c>
      <c r="S120" s="9">
        <v>399.70825254782699</v>
      </c>
      <c r="T120" s="9">
        <v>533.17526153947097</v>
      </c>
      <c r="U120" s="9">
        <v>332.45976578581201</v>
      </c>
      <c r="V120" s="9">
        <v>475.419536473878</v>
      </c>
      <c r="W120" s="9">
        <v>610.42744502057496</v>
      </c>
      <c r="X120" s="9">
        <v>205.53546847701901</v>
      </c>
      <c r="Y120" s="9">
        <v>322.35660269044598</v>
      </c>
      <c r="Z120" s="9">
        <v>561.33885722906098</v>
      </c>
      <c r="AA120" s="9">
        <v>198.86697397807899</v>
      </c>
      <c r="AB120" s="9">
        <v>148.18569489043199</v>
      </c>
      <c r="AC120" s="9">
        <v>266.24435376782702</v>
      </c>
      <c r="AD120" s="9">
        <v>718.94960684017803</v>
      </c>
      <c r="AE120" s="9">
        <v>467.07268799425299</v>
      </c>
      <c r="AF120" s="9">
        <v>384.342656193533</v>
      </c>
      <c r="AG120" s="9">
        <v>480.19238795456101</v>
      </c>
      <c r="AH120" s="9">
        <v>581.46138809714</v>
      </c>
      <c r="AI120" s="9">
        <v>686.80169537010704</v>
      </c>
      <c r="AJ120" s="9">
        <v>865.63502732528298</v>
      </c>
      <c r="AK120" s="9">
        <v>1085.8469814944499</v>
      </c>
      <c r="AL120" s="9">
        <v>527.89207116746502</v>
      </c>
      <c r="AM120" s="9">
        <v>760.20583120714002</v>
      </c>
      <c r="AN120" s="9">
        <v>148.18569489043199</v>
      </c>
      <c r="AO120" s="9">
        <v>985.19396060800398</v>
      </c>
      <c r="AP120" s="9">
        <v>851.41534418778599</v>
      </c>
      <c r="AQ120" s="9">
        <v>1061.6537760517001</v>
      </c>
      <c r="AR120" s="9">
        <v>1552.43672269539</v>
      </c>
      <c r="AS120" s="9">
        <v>1613.7390526619199</v>
      </c>
      <c r="AT120" s="9">
        <v>908.39152609757195</v>
      </c>
      <c r="AU120" s="9">
        <f t="shared" si="28"/>
        <v>210.23843186391412</v>
      </c>
      <c r="AV120" s="9">
        <f t="shared" si="29"/>
        <v>490.78294664368991</v>
      </c>
      <c r="AW120" s="9">
        <f t="shared" si="30"/>
        <v>61.302329966529896</v>
      </c>
      <c r="AX120" s="9">
        <v>-51.501602690304502</v>
      </c>
      <c r="AY120" s="9">
        <v>9.3337023021504706</v>
      </c>
      <c r="AZ120" s="9">
        <v>128.68392984703101</v>
      </c>
      <c r="BA120" s="9">
        <v>-24.0847895793584</v>
      </c>
      <c r="BB120" s="9">
        <v>20.754649454264101</v>
      </c>
      <c r="BC120" s="9">
        <v>-14.0145759534217</v>
      </c>
      <c r="BD120" s="9">
        <v>112.614809725546</v>
      </c>
      <c r="BE120" s="9">
        <v>133.46700899164401</v>
      </c>
      <c r="BF120" s="9">
        <v>-200.71549575365799</v>
      </c>
      <c r="BG120" s="9">
        <v>142.95977068806499</v>
      </c>
      <c r="BH120" s="9">
        <v>135.007908546697</v>
      </c>
      <c r="BI120" s="9">
        <v>-404.89197654355598</v>
      </c>
      <c r="BJ120" s="9">
        <v>116.821134213428</v>
      </c>
      <c r="BK120" s="9">
        <v>238.982254538615</v>
      </c>
      <c r="BL120" s="10">
        <v>-362.47188325098301</v>
      </c>
      <c r="BM120" s="9" t="s">
        <v>224</v>
      </c>
      <c r="BN120" s="8" t="s">
        <v>224</v>
      </c>
      <c r="BO120" s="11">
        <v>41</v>
      </c>
      <c r="BP120" s="11">
        <v>102</v>
      </c>
      <c r="BQ120" s="8" t="s">
        <v>251</v>
      </c>
      <c r="BR120" s="9">
        <v>175.33939908504999</v>
      </c>
      <c r="BS120" s="9">
        <v>76.444371083347406</v>
      </c>
      <c r="BT120" s="5">
        <v>0.43597942893751501</v>
      </c>
      <c r="BU120" s="9">
        <v>75.801644115588402</v>
      </c>
      <c r="BV120" s="5">
        <v>0.43231381258937601</v>
      </c>
      <c r="BW120" s="9">
        <v>66.763440860215098</v>
      </c>
      <c r="BX120" s="9">
        <v>308.44159380149802</v>
      </c>
      <c r="BY120" s="9">
        <v>172.52707737349701</v>
      </c>
      <c r="BZ120" s="5">
        <v>0.55935088146551804</v>
      </c>
      <c r="CA120" s="9">
        <v>77.028478926480005</v>
      </c>
      <c r="CB120" s="5">
        <v>0.24973440831087401</v>
      </c>
      <c r="CC120" s="9">
        <v>87.233333333333306</v>
      </c>
      <c r="CD120" s="9">
        <v>286.06776334331499</v>
      </c>
      <c r="CE120" s="9">
        <v>103.62565061366701</v>
      </c>
      <c r="CF120" s="5">
        <v>0.362241622063874</v>
      </c>
      <c r="CG120" s="9">
        <v>-7.9091892472241101</v>
      </c>
      <c r="CH120" s="5">
        <v>-2.76479570951591E-2</v>
      </c>
      <c r="CI120" s="9">
        <v>96.270838709677406</v>
      </c>
      <c r="CJ120" s="9">
        <v>310.75460808899999</v>
      </c>
      <c r="CK120" s="9">
        <v>185.40487589785801</v>
      </c>
      <c r="CL120" s="5">
        <v>0.59662792142653598</v>
      </c>
      <c r="CM120" s="9">
        <v>102.191791874937</v>
      </c>
      <c r="CN120" s="5">
        <v>0.32885044731394403</v>
      </c>
      <c r="CO120" s="9">
        <v>85.109447004608299</v>
      </c>
      <c r="CP120" s="9">
        <v>295.92998478052499</v>
      </c>
      <c r="CQ120" s="9">
        <v>171.20917759461599</v>
      </c>
      <c r="CR120" s="5">
        <v>0.57854623187843601</v>
      </c>
      <c r="CS120" s="9">
        <v>79.180795373281299</v>
      </c>
      <c r="CT120" s="5">
        <v>0.26756597656707698</v>
      </c>
      <c r="CU120" s="9">
        <v>82.233333333333306</v>
      </c>
      <c r="CV120" s="9">
        <v>415.90125636199798</v>
      </c>
      <c r="CW120" s="9">
        <v>223.823701204044</v>
      </c>
      <c r="CX120" s="5">
        <v>0.53816548466790304</v>
      </c>
      <c r="CY120" s="9">
        <v>117.229673181137</v>
      </c>
      <c r="CZ120" s="5">
        <v>0.28186900469255</v>
      </c>
      <c r="DA120" s="9">
        <v>104.59032258064499</v>
      </c>
      <c r="DB120" s="9">
        <v>542.25610124157004</v>
      </c>
      <c r="DC120" s="9">
        <v>366.01262854119398</v>
      </c>
      <c r="DD120" s="5">
        <v>0.67498111630861801</v>
      </c>
      <c r="DE120" s="9">
        <v>244.59352851707999</v>
      </c>
      <c r="DF120" s="5">
        <v>0.45106643882300002</v>
      </c>
      <c r="DG120" s="9">
        <v>109.86344086021499</v>
      </c>
      <c r="DH120" s="9">
        <v>339.09912610540903</v>
      </c>
      <c r="DI120" s="9">
        <v>201.511424917781</v>
      </c>
      <c r="DJ120" s="5">
        <v>0.59425521744087695</v>
      </c>
      <c r="DK120" s="9">
        <v>87.179235877035595</v>
      </c>
      <c r="DL120" s="5">
        <v>0.25709071231854502</v>
      </c>
      <c r="DM120" s="9">
        <v>92.744239631336399</v>
      </c>
      <c r="DN120" s="9">
        <v>480.94521734105598</v>
      </c>
      <c r="DO120" s="9">
        <v>340.59712669603698</v>
      </c>
      <c r="DP120" s="5">
        <v>0.70818279175132604</v>
      </c>
      <c r="DQ120" s="9">
        <v>239.00811346862901</v>
      </c>
      <c r="DR120" s="5">
        <v>0.49695496462155297</v>
      </c>
      <c r="DS120" s="9">
        <v>99.599462365591407</v>
      </c>
      <c r="DT120" s="9">
        <v>609.45466346981004</v>
      </c>
      <c r="DU120" s="9">
        <v>433.02139759437199</v>
      </c>
      <c r="DV120" s="5">
        <v>0.71050633221682102</v>
      </c>
      <c r="DW120" s="9">
        <v>317.01295052234298</v>
      </c>
      <c r="DX120" s="5">
        <v>0.52015838014511495</v>
      </c>
      <c r="DY120" s="9">
        <v>110.092634408602</v>
      </c>
      <c r="DZ120" s="9">
        <v>203.42068923434701</v>
      </c>
      <c r="EA120" s="9">
        <v>65.405706293414895</v>
      </c>
      <c r="EB120" s="5">
        <v>0.32152927285614302</v>
      </c>
      <c r="EC120" s="9">
        <v>-156.37318000104199</v>
      </c>
      <c r="ED120" s="5">
        <v>-0.76871817016063604</v>
      </c>
      <c r="EE120" s="9">
        <v>96.6295698924731</v>
      </c>
      <c r="EF120" s="9">
        <v>325.63830967361798</v>
      </c>
      <c r="EG120" s="9">
        <v>220.393033555854</v>
      </c>
      <c r="EH120" s="5">
        <v>0.67680314941061503</v>
      </c>
      <c r="EI120" s="9">
        <v>243.570534989008</v>
      </c>
      <c r="EJ120" s="5">
        <v>0.74797874744262804</v>
      </c>
      <c r="EK120" s="9">
        <v>89.998444700460794</v>
      </c>
      <c r="EL120" s="9">
        <v>559.59042611940401</v>
      </c>
      <c r="EM120" s="9">
        <v>497.47431185236098</v>
      </c>
      <c r="EN120" s="5">
        <v>0.88899718192500199</v>
      </c>
      <c r="EO120" s="9">
        <v>406.61653529231398</v>
      </c>
      <c r="EP120" s="5">
        <v>0.72663240168721399</v>
      </c>
      <c r="EQ120" s="9">
        <v>76.533225806451597</v>
      </c>
      <c r="ER120" s="9">
        <v>197.02021805138801</v>
      </c>
      <c r="ES120" s="9">
        <v>137.920688826407</v>
      </c>
      <c r="ET120" s="5">
        <v>0.70003317522689101</v>
      </c>
      <c r="EU120" s="9">
        <v>63.5796215718645</v>
      </c>
      <c r="EV120" s="5">
        <v>0.322706076567642</v>
      </c>
      <c r="EW120" s="9">
        <v>79.250537634408602</v>
      </c>
      <c r="EX120" s="9">
        <v>146.29905782856201</v>
      </c>
      <c r="EY120" s="9">
        <v>108.48380083209</v>
      </c>
      <c r="EZ120" s="5">
        <v>0.74152084396343498</v>
      </c>
      <c r="FA120" s="9">
        <v>59.090634462352597</v>
      </c>
      <c r="FB120" s="5">
        <v>0.40390304175162201</v>
      </c>
      <c r="FC120" s="9">
        <v>51.531182795698903</v>
      </c>
      <c r="FD120" s="8">
        <v>483.78099288654801</v>
      </c>
      <c r="FE120" s="8">
        <v>248.971448456845</v>
      </c>
      <c r="FF120" s="5">
        <v>0.51463668915829197</v>
      </c>
      <c r="FG120" s="8">
        <v>152.83012304206801</v>
      </c>
      <c r="FH120" s="5">
        <v>0.315907663362683</v>
      </c>
      <c r="FI120" s="8">
        <v>153.99677419354799</v>
      </c>
      <c r="FJ120" s="8">
        <v>596.82237143231498</v>
      </c>
      <c r="FK120" s="8">
        <v>289.03052651152501</v>
      </c>
      <c r="FL120" s="5">
        <v>0.48428232644476799</v>
      </c>
      <c r="FM120" s="8">
        <v>94.282602627712905</v>
      </c>
      <c r="FN120" s="5">
        <v>0.157974310516283</v>
      </c>
      <c r="FO120" s="8">
        <v>181.380285714286</v>
      </c>
      <c r="FP120" s="8">
        <v>711.831241142522</v>
      </c>
      <c r="FQ120" s="8">
        <v>395.03287879866002</v>
      </c>
      <c r="FR120" s="5">
        <v>0.55495299442690005</v>
      </c>
      <c r="FS120" s="8">
        <v>196.410468554419</v>
      </c>
      <c r="FT120" s="5">
        <v>0.27592279911622097</v>
      </c>
      <c r="FU120" s="8">
        <v>186.823655913978</v>
      </c>
      <c r="FV120" s="8">
        <v>881.35522734697895</v>
      </c>
      <c r="FW120" s="8">
        <v>567.524053458975</v>
      </c>
      <c r="FX120" s="5">
        <v>0.64392203716464402</v>
      </c>
      <c r="FY120" s="8">
        <v>331.77276439411497</v>
      </c>
      <c r="FZ120" s="5">
        <v>0.37643478372824102</v>
      </c>
      <c r="GA120" s="8">
        <v>202.60768049155101</v>
      </c>
      <c r="GB120" s="8">
        <v>1090.3998808108699</v>
      </c>
      <c r="GC120" s="8">
        <v>773.61852429040903</v>
      </c>
      <c r="GD120" s="5">
        <v>0.70948148280712797</v>
      </c>
      <c r="GE120" s="8">
        <v>556.02106399097204</v>
      </c>
      <c r="GF120" s="5">
        <v>0.50992399556893897</v>
      </c>
      <c r="GG120" s="8">
        <v>209.692096774194</v>
      </c>
      <c r="GH120" s="8">
        <v>529.05899890796502</v>
      </c>
      <c r="GI120" s="8">
        <v>285.798739849269</v>
      </c>
      <c r="GJ120" s="5">
        <v>0.54020201988660699</v>
      </c>
      <c r="GK120" s="8">
        <v>87.197354987965298</v>
      </c>
      <c r="GL120" s="5">
        <v>0.164815937670373</v>
      </c>
      <c r="GM120" s="8">
        <v>186.62801459293399</v>
      </c>
      <c r="GN120" s="8">
        <v>756.61064417079206</v>
      </c>
      <c r="GO120" s="8">
        <v>635.39500067876804</v>
      </c>
      <c r="GP120" s="5">
        <v>0.83979125270584898</v>
      </c>
      <c r="GQ120" s="8">
        <v>470.19615686417802</v>
      </c>
      <c r="GR120" s="5">
        <v>0.62145062389320505</v>
      </c>
      <c r="GS120" s="8">
        <v>155.78376344086001</v>
      </c>
      <c r="GT120" s="8">
        <v>146.29905782856201</v>
      </c>
      <c r="GU120" s="8">
        <v>108.48380083209</v>
      </c>
      <c r="GV120" s="5">
        <v>0.74152084396343498</v>
      </c>
      <c r="GW120" s="8">
        <v>59.090634462352597</v>
      </c>
      <c r="GX120" s="5">
        <v>0.40390304175162201</v>
      </c>
      <c r="GY120" s="8">
        <v>51.531182795698903</v>
      </c>
      <c r="GZ120" s="4"/>
    </row>
    <row r="121" spans="1:208" s="12" customFormat="1" x14ac:dyDescent="0.25">
      <c r="A121" s="8" t="s">
        <v>220</v>
      </c>
      <c r="B121" s="8" t="s">
        <v>438</v>
      </c>
      <c r="C121" s="8" t="s">
        <v>439</v>
      </c>
      <c r="D121" s="34" t="s">
        <v>236</v>
      </c>
      <c r="E121" s="8"/>
      <c r="F121" s="9">
        <v>482.64067763857201</v>
      </c>
      <c r="G121" s="9">
        <v>387.77904983939197</v>
      </c>
      <c r="H121" s="9">
        <v>709.05511729057105</v>
      </c>
      <c r="I121" s="9">
        <v>624.62776402863597</v>
      </c>
      <c r="J121" s="9">
        <v>250.110315956112</v>
      </c>
      <c r="K121" s="9">
        <v>547.29438886256798</v>
      </c>
      <c r="L121" s="9">
        <v>338.04165519434599</v>
      </c>
      <c r="M121" s="9">
        <v>229.20063138590999</v>
      </c>
      <c r="N121" s="9">
        <v>247.862811921467</v>
      </c>
      <c r="O121" s="9">
        <v>252.164991606043</v>
      </c>
      <c r="P121" s="9">
        <v>339.29669928004603</v>
      </c>
      <c r="Q121" s="9">
        <v>329.60830481466297</v>
      </c>
      <c r="R121" s="9">
        <v>436.133849754013</v>
      </c>
      <c r="S121" s="9">
        <v>549.22069379265702</v>
      </c>
      <c r="T121" s="9">
        <v>605.45437771989498</v>
      </c>
      <c r="U121" s="9">
        <v>410.12470375009701</v>
      </c>
      <c r="V121" s="9">
        <v>461.19729437117502</v>
      </c>
      <c r="W121" s="9">
        <v>463.85543847026003</v>
      </c>
      <c r="X121" s="9">
        <v>419.24436053071003</v>
      </c>
      <c r="Y121" s="9">
        <v>241.84577962581201</v>
      </c>
      <c r="Z121" s="9">
        <v>223.623280754555</v>
      </c>
      <c r="AA121" s="9">
        <v>261.40939232532099</v>
      </c>
      <c r="AB121" s="9">
        <v>186.560233558883</v>
      </c>
      <c r="AC121" s="9">
        <v>870.41972747796399</v>
      </c>
      <c r="AD121" s="9">
        <v>1333.6828813192101</v>
      </c>
      <c r="AE121" s="9">
        <v>797.40470481868101</v>
      </c>
      <c r="AF121" s="9">
        <v>567.24228658025595</v>
      </c>
      <c r="AG121" s="9">
        <v>500.02780352751</v>
      </c>
      <c r="AH121" s="9">
        <v>668.90500409470803</v>
      </c>
      <c r="AI121" s="9">
        <v>985.35454354667002</v>
      </c>
      <c r="AJ121" s="9">
        <v>1015.57908146999</v>
      </c>
      <c r="AK121" s="9">
        <v>925.05273284143504</v>
      </c>
      <c r="AL121" s="9">
        <v>661.09014015652099</v>
      </c>
      <c r="AM121" s="9">
        <v>485.03267307987699</v>
      </c>
      <c r="AN121" s="9">
        <v>186.560233558883</v>
      </c>
      <c r="AO121" s="9">
        <v>2204.10260879717</v>
      </c>
      <c r="AP121" s="9">
        <v>1364.6469913989399</v>
      </c>
      <c r="AQ121" s="9">
        <v>1168.93280762222</v>
      </c>
      <c r="AR121" s="9">
        <v>2000.93362501666</v>
      </c>
      <c r="AS121" s="9">
        <v>1586.14287299796</v>
      </c>
      <c r="AT121" s="9">
        <v>671.59290663876004</v>
      </c>
      <c r="AU121" s="9">
        <f t="shared" si="28"/>
        <v>-195.71418377671989</v>
      </c>
      <c r="AV121" s="9">
        <f t="shared" si="29"/>
        <v>832.00081739443999</v>
      </c>
      <c r="AW121" s="9">
        <f t="shared" si="30"/>
        <v>-414.7907520187</v>
      </c>
      <c r="AX121" s="9">
        <v>-108.84102380843601</v>
      </c>
      <c r="AY121" s="9">
        <v>18.662180535556899</v>
      </c>
      <c r="AZ121" s="9">
        <v>4.30217968457612</v>
      </c>
      <c r="BA121" s="9">
        <v>87.131707674002399</v>
      </c>
      <c r="BB121" s="9">
        <v>-9.6883944653828795</v>
      </c>
      <c r="BC121" s="9">
        <v>106.52554493935</v>
      </c>
      <c r="BD121" s="9">
        <v>113.086844038644</v>
      </c>
      <c r="BE121" s="9">
        <v>56.233683927238303</v>
      </c>
      <c r="BF121" s="9">
        <v>-195.32967396979899</v>
      </c>
      <c r="BG121" s="9">
        <v>51.072590621078298</v>
      </c>
      <c r="BH121" s="9">
        <v>2.6581440990848901</v>
      </c>
      <c r="BI121" s="9">
        <v>-44.611077939550299</v>
      </c>
      <c r="BJ121" s="9">
        <v>-177.39858090489801</v>
      </c>
      <c r="BK121" s="9">
        <v>-18.2224988712561</v>
      </c>
      <c r="BL121" s="10">
        <v>37.786111570765698</v>
      </c>
      <c r="BM121" s="9" t="s">
        <v>224</v>
      </c>
      <c r="BN121" s="8" t="s">
        <v>224</v>
      </c>
      <c r="BO121" s="11">
        <v>33</v>
      </c>
      <c r="BP121" s="11">
        <v>103</v>
      </c>
      <c r="BQ121" s="8" t="s">
        <v>251</v>
      </c>
      <c r="BR121" s="9">
        <v>247.862811921467</v>
      </c>
      <c r="BS121" s="9">
        <v>139.019374138568</v>
      </c>
      <c r="BT121" s="5">
        <v>0.56087225453818701</v>
      </c>
      <c r="BU121" s="9">
        <v>-32.6046631277095</v>
      </c>
      <c r="BV121" s="5">
        <v>-0.13154318259747599</v>
      </c>
      <c r="BW121" s="9">
        <v>60.3508602150538</v>
      </c>
      <c r="BX121" s="9">
        <v>252.164991606043</v>
      </c>
      <c r="BY121" s="9">
        <v>148.27116408945</v>
      </c>
      <c r="BZ121" s="5">
        <v>0.58799265966741798</v>
      </c>
      <c r="CA121" s="9">
        <v>244.40437687864701</v>
      </c>
      <c r="CB121" s="5">
        <v>0.96922405970008296</v>
      </c>
      <c r="CC121" s="9">
        <v>75.852365591397898</v>
      </c>
      <c r="CD121" s="9">
        <v>339.29669928004603</v>
      </c>
      <c r="CE121" s="9">
        <v>231.274616777055</v>
      </c>
      <c r="CF121" s="5">
        <v>0.68162943308260104</v>
      </c>
      <c r="CG121" s="9">
        <v>150.44360886048</v>
      </c>
      <c r="CH121" s="5">
        <v>0.44339838607244503</v>
      </c>
      <c r="CI121" s="9">
        <v>76.362258064516098</v>
      </c>
      <c r="CJ121" s="9">
        <v>329.60830481466297</v>
      </c>
      <c r="CK121" s="9">
        <v>211.678293495622</v>
      </c>
      <c r="CL121" s="5">
        <v>0.64221165062769803</v>
      </c>
      <c r="CM121" s="9">
        <v>123.864915023119</v>
      </c>
      <c r="CN121" s="5">
        <v>0.37579427828060302</v>
      </c>
      <c r="CO121" s="9">
        <v>81.303387096774202</v>
      </c>
      <c r="CP121" s="9">
        <v>436.133849754013</v>
      </c>
      <c r="CQ121" s="9">
        <v>276.69980318802402</v>
      </c>
      <c r="CR121" s="5">
        <v>0.634437806980787</v>
      </c>
      <c r="CS121" s="9">
        <v>173.05699409585</v>
      </c>
      <c r="CT121" s="5">
        <v>0.39679789631888701</v>
      </c>
      <c r="CU121" s="9">
        <v>107.50113978494601</v>
      </c>
      <c r="CV121" s="9">
        <v>549.22069379265702</v>
      </c>
      <c r="CW121" s="9">
        <v>347.06283844515298</v>
      </c>
      <c r="CX121" s="5">
        <v>0.63191872114013503</v>
      </c>
      <c r="CY121" s="9">
        <v>221.06659898779401</v>
      </c>
      <c r="CZ121" s="5">
        <v>0.40250959493389299</v>
      </c>
      <c r="DA121" s="9">
        <v>132.21731182795699</v>
      </c>
      <c r="DB121" s="9">
        <v>605.45437771989498</v>
      </c>
      <c r="DC121" s="9">
        <v>358.01054274808598</v>
      </c>
      <c r="DD121" s="5">
        <v>0.59130886805432303</v>
      </c>
      <c r="DE121" s="9">
        <v>189.283259299647</v>
      </c>
      <c r="DF121" s="5">
        <v>0.312630094463064</v>
      </c>
      <c r="DG121" s="9">
        <v>169.71602150537601</v>
      </c>
      <c r="DH121" s="9">
        <v>410.12470375009701</v>
      </c>
      <c r="DI121" s="9">
        <v>211.80672006769601</v>
      </c>
      <c r="DJ121" s="5">
        <v>0.51644467677996198</v>
      </c>
      <c r="DK121" s="9">
        <v>76.121043096988998</v>
      </c>
      <c r="DL121" s="5">
        <v>0.18560462805813399</v>
      </c>
      <c r="DM121" s="9">
        <v>137.921290322581</v>
      </c>
      <c r="DN121" s="9">
        <v>461.21395838597198</v>
      </c>
      <c r="DO121" s="9">
        <v>274.73241402211801</v>
      </c>
      <c r="DP121" s="5">
        <v>0.59567237510232696</v>
      </c>
      <c r="DQ121" s="9">
        <v>140.387117083216</v>
      </c>
      <c r="DR121" s="5">
        <v>0.30438609788503401</v>
      </c>
      <c r="DS121" s="9">
        <v>124.712903225806</v>
      </c>
      <c r="DT121" s="9">
        <v>463.86697244579602</v>
      </c>
      <c r="DU121" s="9">
        <v>272.13697905319202</v>
      </c>
      <c r="DV121" s="5">
        <v>0.58667030683024401</v>
      </c>
      <c r="DW121" s="9">
        <v>164.28949949279399</v>
      </c>
      <c r="DX121" s="5">
        <v>0.35417373784246198</v>
      </c>
      <c r="DY121" s="9">
        <v>118.422688172043</v>
      </c>
      <c r="DZ121" s="9">
        <v>419.24583284298899</v>
      </c>
      <c r="EA121" s="9">
        <v>244.433302273941</v>
      </c>
      <c r="EB121" s="5">
        <v>0.58303096447349201</v>
      </c>
      <c r="EC121" s="9">
        <v>140.96509884398901</v>
      </c>
      <c r="ED121" s="5">
        <v>0.33623494332209902</v>
      </c>
      <c r="EE121" s="9">
        <v>113.30860215053799</v>
      </c>
      <c r="EF121" s="9">
        <v>241.844235933823</v>
      </c>
      <c r="EG121" s="9">
        <v>147.16422073925099</v>
      </c>
      <c r="EH121" s="5">
        <v>0.60850828290784698</v>
      </c>
      <c r="EI121" s="9">
        <v>64.053856724895695</v>
      </c>
      <c r="EJ121" s="5">
        <v>0.26485583366321402</v>
      </c>
      <c r="EK121" s="9">
        <v>88.774193548387103</v>
      </c>
      <c r="EL121" s="9">
        <v>223.622288643574</v>
      </c>
      <c r="EM121" s="9">
        <v>133.33711506747801</v>
      </c>
      <c r="EN121" s="5">
        <v>0.59626039906961203</v>
      </c>
      <c r="EO121" s="9">
        <v>70.365668157065997</v>
      </c>
      <c r="EP121" s="5">
        <v>0.31466303553140001</v>
      </c>
      <c r="EQ121" s="9">
        <v>66.478494623655905</v>
      </c>
      <c r="ER121" s="9">
        <v>261.40560042128101</v>
      </c>
      <c r="ES121" s="9">
        <v>176.104540140181</v>
      </c>
      <c r="ET121" s="5">
        <v>0.67368311871043196</v>
      </c>
      <c r="EU121" s="9">
        <v>111.812744692959</v>
      </c>
      <c r="EV121" s="5">
        <v>0.42773660745126402</v>
      </c>
      <c r="EW121" s="9">
        <v>67.094623655914006</v>
      </c>
      <c r="EX121" s="9">
        <v>186.55612324902799</v>
      </c>
      <c r="EY121" s="9">
        <v>122.90524397786901</v>
      </c>
      <c r="EZ121" s="5">
        <v>0.65881109575699703</v>
      </c>
      <c r="FA121" s="9">
        <v>78.975617531951997</v>
      </c>
      <c r="FB121" s="5">
        <v>0.42333436263858298</v>
      </c>
      <c r="FC121" s="9">
        <v>50.629032258064498</v>
      </c>
      <c r="FD121" s="8">
        <v>500.02780352751</v>
      </c>
      <c r="FE121" s="8">
        <v>287.290538228017</v>
      </c>
      <c r="FF121" s="5">
        <v>0.57454912747109099</v>
      </c>
      <c r="FG121" s="8">
        <v>211.799713750937</v>
      </c>
      <c r="FH121" s="5">
        <v>0.42357587369496003</v>
      </c>
      <c r="FI121" s="8">
        <v>136.203225806452</v>
      </c>
      <c r="FJ121" s="8">
        <v>668.90500409470803</v>
      </c>
      <c r="FK121" s="8">
        <v>442.952910272677</v>
      </c>
      <c r="FL121" s="5">
        <v>0.662206004680989</v>
      </c>
      <c r="FM121" s="8">
        <v>274.30852388359898</v>
      </c>
      <c r="FN121" s="5">
        <v>0.41008591983079401</v>
      </c>
      <c r="FO121" s="8">
        <v>157.66564516129</v>
      </c>
      <c r="FP121" s="8">
        <v>985.35454354667002</v>
      </c>
      <c r="FQ121" s="8">
        <v>623.76264163317796</v>
      </c>
      <c r="FR121" s="5">
        <v>0.63303370925557001</v>
      </c>
      <c r="FS121" s="8">
        <v>394.12359308364398</v>
      </c>
      <c r="FT121" s="5">
        <v>0.39998150479424499</v>
      </c>
      <c r="FU121" s="8">
        <v>239.71845161290301</v>
      </c>
      <c r="FV121" s="8">
        <v>1015.57908146999</v>
      </c>
      <c r="FW121" s="8">
        <v>569.81726281578301</v>
      </c>
      <c r="FX121" s="5">
        <v>0.56107621081659598</v>
      </c>
      <c r="FY121" s="8">
        <v>265.40430239663601</v>
      </c>
      <c r="FZ121" s="5">
        <v>0.26133297469309702</v>
      </c>
      <c r="GA121" s="8">
        <v>307.63731182795698</v>
      </c>
      <c r="GB121" s="8">
        <v>925.080930831768</v>
      </c>
      <c r="GC121" s="8">
        <v>546.86939307530895</v>
      </c>
      <c r="GD121" s="5">
        <v>0.59115843257476097</v>
      </c>
      <c r="GE121" s="8">
        <v>304.67661657601002</v>
      </c>
      <c r="GF121" s="5">
        <v>0.329351310162741</v>
      </c>
      <c r="GG121" s="8">
        <v>243.135591397849</v>
      </c>
      <c r="GH121" s="8">
        <v>661.09006877681304</v>
      </c>
      <c r="GI121" s="8">
        <v>391.59752301319202</v>
      </c>
      <c r="GJ121" s="5">
        <v>0.59235124154526797</v>
      </c>
      <c r="GK121" s="8">
        <v>205.018955568884</v>
      </c>
      <c r="GL121" s="5">
        <v>0.31012257671367299</v>
      </c>
      <c r="GM121" s="8">
        <v>202.082795698925</v>
      </c>
      <c r="GN121" s="8">
        <v>485.027889064855</v>
      </c>
      <c r="GO121" s="8">
        <v>309.44165520765898</v>
      </c>
      <c r="GP121" s="5">
        <v>0.63798734502518895</v>
      </c>
      <c r="GQ121" s="8">
        <v>182.17841285002501</v>
      </c>
      <c r="GR121" s="5">
        <v>0.37560399506360198</v>
      </c>
      <c r="GS121" s="8">
        <v>133.57311827957</v>
      </c>
      <c r="GT121" s="8">
        <v>186.55612324902799</v>
      </c>
      <c r="GU121" s="8">
        <v>122.90524397786901</v>
      </c>
      <c r="GV121" s="5">
        <v>0.65881109575699703</v>
      </c>
      <c r="GW121" s="8">
        <v>78.975617531951997</v>
      </c>
      <c r="GX121" s="5">
        <v>0.42333436263858298</v>
      </c>
      <c r="GY121" s="8">
        <v>50.629032258064498</v>
      </c>
      <c r="GZ121" s="4"/>
    </row>
    <row r="122" spans="1:208" s="12" customFormat="1" x14ac:dyDescent="0.25">
      <c r="A122" s="8" t="s">
        <v>220</v>
      </c>
      <c r="B122" s="8" t="s">
        <v>440</v>
      </c>
      <c r="C122" s="8" t="s">
        <v>441</v>
      </c>
      <c r="D122" s="34" t="s">
        <v>254</v>
      </c>
      <c r="E122" s="8"/>
      <c r="F122" s="9">
        <v>403.93222331138003</v>
      </c>
      <c r="G122" s="9">
        <v>330.00367596940401</v>
      </c>
      <c r="H122" s="9">
        <v>231.38673873194799</v>
      </c>
      <c r="I122" s="9">
        <v>244.54104590204301</v>
      </c>
      <c r="J122" s="9">
        <v>303.38469456485802</v>
      </c>
      <c r="K122" s="9">
        <v>274.883971057628</v>
      </c>
      <c r="L122" s="9">
        <v>249.31575255790099</v>
      </c>
      <c r="M122" s="9">
        <v>268.92078223310301</v>
      </c>
      <c r="N122" s="9">
        <v>266.58201145085502</v>
      </c>
      <c r="O122" s="9">
        <v>293.01732844997099</v>
      </c>
      <c r="P122" s="9">
        <v>192.38378362946</v>
      </c>
      <c r="Q122" s="9">
        <v>279.46265819986098</v>
      </c>
      <c r="R122" s="9">
        <v>279.49003886284203</v>
      </c>
      <c r="S122" s="9">
        <v>227.06484663010599</v>
      </c>
      <c r="T122" s="9">
        <v>246.154343518872</v>
      </c>
      <c r="U122" s="9">
        <v>386.75262862105097</v>
      </c>
      <c r="V122" s="9">
        <v>306.04023029293398</v>
      </c>
      <c r="W122" s="9">
        <v>407.69078455865201</v>
      </c>
      <c r="X122" s="9">
        <v>455.88229945667598</v>
      </c>
      <c r="Y122" s="9">
        <v>407.23138214183598</v>
      </c>
      <c r="Z122" s="9">
        <v>490.03622224862102</v>
      </c>
      <c r="AA122" s="9">
        <v>488.88621068903001</v>
      </c>
      <c r="AB122" s="9">
        <v>171.22589269595801</v>
      </c>
      <c r="AC122" s="9">
        <v>733.93589928078404</v>
      </c>
      <c r="AD122" s="9">
        <v>475.927784633991</v>
      </c>
      <c r="AE122" s="9">
        <v>578.26866562248597</v>
      </c>
      <c r="AF122" s="9">
        <v>518.23653479100403</v>
      </c>
      <c r="AG122" s="9">
        <v>559.59933990082595</v>
      </c>
      <c r="AH122" s="9">
        <v>471.84644182932101</v>
      </c>
      <c r="AI122" s="9">
        <v>506.55488549294802</v>
      </c>
      <c r="AJ122" s="9">
        <v>632.90697213992405</v>
      </c>
      <c r="AK122" s="9">
        <v>713.731014851586</v>
      </c>
      <c r="AL122" s="9">
        <v>863.11368159851099</v>
      </c>
      <c r="AM122" s="9">
        <v>978.92243293765102</v>
      </c>
      <c r="AN122" s="9">
        <v>171.22589269595801</v>
      </c>
      <c r="AO122" s="9">
        <v>1209.86368391477</v>
      </c>
      <c r="AP122" s="9">
        <v>1096.50520041349</v>
      </c>
      <c r="AQ122" s="9">
        <v>1031.44578173015</v>
      </c>
      <c r="AR122" s="9">
        <v>1139.4618576328701</v>
      </c>
      <c r="AS122" s="9">
        <v>1576.8446964500999</v>
      </c>
      <c r="AT122" s="9">
        <v>1150.1483256336101</v>
      </c>
      <c r="AU122" s="9">
        <f t="shared" si="28"/>
        <v>-65.059418683340027</v>
      </c>
      <c r="AV122" s="9">
        <f t="shared" si="29"/>
        <v>108.0160759027201</v>
      </c>
      <c r="AW122" s="9">
        <f t="shared" si="30"/>
        <v>437.38283881722987</v>
      </c>
      <c r="AX122" s="9">
        <v>19.6050296752021</v>
      </c>
      <c r="AY122" s="9">
        <v>-2.33877078224873</v>
      </c>
      <c r="AZ122" s="9">
        <v>26.4353169991168</v>
      </c>
      <c r="BA122" s="9">
        <v>-100.63354482051101</v>
      </c>
      <c r="BB122" s="9">
        <v>87.078874570400401</v>
      </c>
      <c r="BC122" s="9">
        <v>2.73806629808746E-2</v>
      </c>
      <c r="BD122" s="9">
        <v>-52.425192232735597</v>
      </c>
      <c r="BE122" s="9">
        <v>19.089496888766298</v>
      </c>
      <c r="BF122" s="9">
        <v>140.59828510217901</v>
      </c>
      <c r="BG122" s="9">
        <v>-80.712398328117601</v>
      </c>
      <c r="BH122" s="9">
        <v>101.65055426571899</v>
      </c>
      <c r="BI122" s="9">
        <v>48.1915148980232</v>
      </c>
      <c r="BJ122" s="9">
        <v>-48.6509173148401</v>
      </c>
      <c r="BK122" s="9">
        <v>82.804840106785505</v>
      </c>
      <c r="BL122" s="10">
        <v>-1.1500115595912901</v>
      </c>
      <c r="BM122" s="9" t="s">
        <v>298</v>
      </c>
      <c r="BN122" s="8" t="s">
        <v>298</v>
      </c>
      <c r="BO122" s="11">
        <v>313</v>
      </c>
      <c r="BP122" s="11">
        <v>104</v>
      </c>
      <c r="BQ122" s="8" t="s">
        <v>251</v>
      </c>
      <c r="BR122" s="9">
        <v>268.99052881216898</v>
      </c>
      <c r="BS122" s="9">
        <v>104.676179818458</v>
      </c>
      <c r="BT122" s="5">
        <v>0.389144481334326</v>
      </c>
      <c r="BU122" s="9">
        <v>34.738985551734103</v>
      </c>
      <c r="BV122" s="5">
        <v>0.12914575730653899</v>
      </c>
      <c r="BW122" s="9">
        <v>53.633333333333297</v>
      </c>
      <c r="BX122" s="9">
        <v>309.64790916847699</v>
      </c>
      <c r="BY122" s="9">
        <v>184.44727902560899</v>
      </c>
      <c r="BZ122" s="5">
        <v>0.59566776834024504</v>
      </c>
      <c r="CA122" s="9">
        <v>-3.9603901460240198</v>
      </c>
      <c r="CB122" s="5">
        <v>-1.27899786459375E-2</v>
      </c>
      <c r="CC122" s="9">
        <v>55.935483870967701</v>
      </c>
      <c r="CD122" s="9">
        <v>201.31715668475999</v>
      </c>
      <c r="CE122" s="9">
        <v>65.472426773808195</v>
      </c>
      <c r="CF122" s="5">
        <v>0.32522030338591901</v>
      </c>
      <c r="CG122" s="9">
        <v>126.292512571137</v>
      </c>
      <c r="CH122" s="5">
        <v>0.62733109612161098</v>
      </c>
      <c r="CI122" s="9">
        <v>54.933333333333302</v>
      </c>
      <c r="CJ122" s="9">
        <v>301.34773853664899</v>
      </c>
      <c r="CK122" s="9">
        <v>167.114900030477</v>
      </c>
      <c r="CL122" s="5">
        <v>0.55455833464020998</v>
      </c>
      <c r="CM122" s="9">
        <v>98.477842287349503</v>
      </c>
      <c r="CN122" s="5">
        <v>0.32679137651923301</v>
      </c>
      <c r="CO122" s="9">
        <v>56.741935483871003</v>
      </c>
      <c r="CP122" s="9">
        <v>302.93922462631502</v>
      </c>
      <c r="CQ122" s="9">
        <v>180.28080468700699</v>
      </c>
      <c r="CR122" s="5">
        <v>0.59510551962819902</v>
      </c>
      <c r="CS122" s="9">
        <v>116.465214305091</v>
      </c>
      <c r="CT122" s="5">
        <v>0.38445075723935701</v>
      </c>
      <c r="CU122" s="9">
        <v>56.132258064516101</v>
      </c>
      <c r="CV122" s="9">
        <v>240.580154868167</v>
      </c>
      <c r="CW122" s="9">
        <v>99.563002758083101</v>
      </c>
      <c r="CX122" s="5">
        <v>0.41384545127024902</v>
      </c>
      <c r="CY122" s="9">
        <v>30.942029523652199</v>
      </c>
      <c r="CZ122" s="5">
        <v>0.128614222318577</v>
      </c>
      <c r="DA122" s="9">
        <v>63.751612903225798</v>
      </c>
      <c r="DB122" s="9">
        <v>256.42753599609603</v>
      </c>
      <c r="DC122" s="9">
        <v>116.44216041716599</v>
      </c>
      <c r="DD122" s="5">
        <v>0.454093824069421</v>
      </c>
      <c r="DE122" s="9">
        <v>48.1418059195436</v>
      </c>
      <c r="DF122" s="5">
        <v>0.18774039118902</v>
      </c>
      <c r="DG122" s="9">
        <v>61.110752688171999</v>
      </c>
      <c r="DH122" s="9">
        <v>396.258924957467</v>
      </c>
      <c r="DI122" s="9">
        <v>254.500686034382</v>
      </c>
      <c r="DJ122" s="5">
        <v>0.64225855874842297</v>
      </c>
      <c r="DK122" s="9">
        <v>183.39856672034799</v>
      </c>
      <c r="DL122" s="5">
        <v>0.46282507514507798</v>
      </c>
      <c r="DM122" s="9">
        <v>61.289170506912399</v>
      </c>
      <c r="DN122" s="9">
        <v>298.64387156431297</v>
      </c>
      <c r="DO122" s="9">
        <v>159.957254893282</v>
      </c>
      <c r="DP122" s="5">
        <v>0.53561204539512997</v>
      </c>
      <c r="DQ122" s="9">
        <v>55.509846284614198</v>
      </c>
      <c r="DR122" s="5">
        <v>0.18587304669555199</v>
      </c>
      <c r="DS122" s="9">
        <v>65.445161290322602</v>
      </c>
      <c r="DT122" s="9">
        <v>381.34993716107198</v>
      </c>
      <c r="DU122" s="9">
        <v>205.646634351443</v>
      </c>
      <c r="DV122" s="5">
        <v>0.53925965186296498</v>
      </c>
      <c r="DW122" s="9">
        <v>107.38566642014599</v>
      </c>
      <c r="DX122" s="5">
        <v>0.28159350757881302</v>
      </c>
      <c r="DY122" s="9">
        <v>73.8795698924731</v>
      </c>
      <c r="DZ122" s="9">
        <v>432.71991744761601</v>
      </c>
      <c r="EA122" s="9">
        <v>271.32298962743198</v>
      </c>
      <c r="EB122" s="5">
        <v>0.62701756653084295</v>
      </c>
      <c r="EC122" s="9">
        <v>164.48920562720801</v>
      </c>
      <c r="ED122" s="5">
        <v>0.38012857507794301</v>
      </c>
      <c r="EE122" s="9">
        <v>74.064516129032199</v>
      </c>
      <c r="EF122" s="9">
        <v>403.88534297061301</v>
      </c>
      <c r="EG122" s="9">
        <v>219.25849354426401</v>
      </c>
      <c r="EH122" s="5">
        <v>0.54287311327417498</v>
      </c>
      <c r="EI122" s="9">
        <v>105.524169529435</v>
      </c>
      <c r="EJ122" s="5">
        <v>0.26127258977336398</v>
      </c>
      <c r="EK122" s="9">
        <v>83.029953917050705</v>
      </c>
      <c r="EL122" s="9">
        <v>490.75602145088101</v>
      </c>
      <c r="EM122" s="9">
        <v>309.37290027581503</v>
      </c>
      <c r="EN122" s="5">
        <v>0.63040062017207399</v>
      </c>
      <c r="EO122" s="9">
        <v>226.61073942357601</v>
      </c>
      <c r="EP122" s="5">
        <v>0.461758449246572</v>
      </c>
      <c r="EQ122" s="9">
        <v>90.082795698924699</v>
      </c>
      <c r="ER122" s="9">
        <v>485.20109594500502</v>
      </c>
      <c r="ES122" s="9">
        <v>252.592705456614</v>
      </c>
      <c r="ET122" s="5">
        <v>0.520593847721325</v>
      </c>
      <c r="EU122" s="9">
        <v>124.492818109624</v>
      </c>
      <c r="EV122" s="5">
        <v>0.25657983699965597</v>
      </c>
      <c r="EW122" s="9">
        <v>110.420430107527</v>
      </c>
      <c r="EX122" s="9">
        <v>174.14687597733899</v>
      </c>
      <c r="EY122" s="9">
        <v>42.991037184978502</v>
      </c>
      <c r="EZ122" s="5">
        <v>0.24686654264514399</v>
      </c>
      <c r="FA122" s="9">
        <v>-29.6194660217486</v>
      </c>
      <c r="FB122" s="5">
        <v>-0.170083246429312</v>
      </c>
      <c r="FC122" s="9">
        <v>66.529032258064504</v>
      </c>
      <c r="FD122" s="8">
        <v>578.63843798064602</v>
      </c>
      <c r="FE122" s="8">
        <v>289.12345884406699</v>
      </c>
      <c r="FF122" s="5">
        <v>0.49966168831275898</v>
      </c>
      <c r="FG122" s="8">
        <v>30.77859540571</v>
      </c>
      <c r="FH122" s="5">
        <v>5.3191411744305001E-2</v>
      </c>
      <c r="FI122" s="8">
        <v>109.568817204301</v>
      </c>
      <c r="FJ122" s="8">
        <v>502.66489522140898</v>
      </c>
      <c r="FK122" s="8">
        <v>232.58732680428599</v>
      </c>
      <c r="FL122" s="5">
        <v>0.46270851419182102</v>
      </c>
      <c r="FM122" s="8">
        <v>224.770354858486</v>
      </c>
      <c r="FN122" s="5">
        <v>0.44715745419118902</v>
      </c>
      <c r="FO122" s="8">
        <v>111.675268817204</v>
      </c>
      <c r="FP122" s="8">
        <v>543.519379494482</v>
      </c>
      <c r="FQ122" s="8">
        <v>279.84380744509002</v>
      </c>
      <c r="FR122" s="5">
        <v>0.51487365124932205</v>
      </c>
      <c r="FS122" s="8">
        <v>147.40724382874299</v>
      </c>
      <c r="FT122" s="5">
        <v>0.271208809455596</v>
      </c>
      <c r="FU122" s="8">
        <v>119.883870967742</v>
      </c>
      <c r="FV122" s="8">
        <v>652.68646095356303</v>
      </c>
      <c r="FW122" s="8">
        <v>370.94284645154897</v>
      </c>
      <c r="FX122" s="5">
        <v>0.56833237495015299</v>
      </c>
      <c r="FY122" s="8">
        <v>231.54037263989099</v>
      </c>
      <c r="FZ122" s="5">
        <v>0.35474977112535</v>
      </c>
      <c r="GA122" s="8">
        <v>122.399923195084</v>
      </c>
      <c r="GB122" s="8">
        <v>679.99380872538495</v>
      </c>
      <c r="GC122" s="8">
        <v>365.60388924472602</v>
      </c>
      <c r="GD122" s="5">
        <v>0.53765767357504701</v>
      </c>
      <c r="GE122" s="8">
        <v>162.89551270475999</v>
      </c>
      <c r="GF122" s="5">
        <v>0.239554405664516</v>
      </c>
      <c r="GG122" s="8">
        <v>139.324731182796</v>
      </c>
      <c r="GH122" s="8">
        <v>836.60526041822902</v>
      </c>
      <c r="GI122" s="8">
        <v>490.58148317169599</v>
      </c>
      <c r="GJ122" s="5">
        <v>0.58639540818384095</v>
      </c>
      <c r="GK122" s="8">
        <v>270.01337515664301</v>
      </c>
      <c r="GL122" s="5">
        <v>0.32274883739275101</v>
      </c>
      <c r="GM122" s="8">
        <v>157.09447004608299</v>
      </c>
      <c r="GN122" s="8">
        <v>975.95711739588603</v>
      </c>
      <c r="GO122" s="8">
        <v>561.96560573242903</v>
      </c>
      <c r="GP122" s="5">
        <v>0.57580973150941595</v>
      </c>
      <c r="GQ122" s="8">
        <v>351.10355753319999</v>
      </c>
      <c r="GR122" s="5">
        <v>0.35975305807496699</v>
      </c>
      <c r="GS122" s="8">
        <v>200.50322580645201</v>
      </c>
      <c r="GT122" s="8">
        <v>174.14687597733899</v>
      </c>
      <c r="GU122" s="8">
        <v>42.991037184978502</v>
      </c>
      <c r="GV122" s="5">
        <v>0.24686654264514399</v>
      </c>
      <c r="GW122" s="8">
        <v>-29.6194660217486</v>
      </c>
      <c r="GX122" s="5">
        <v>-0.170083246429312</v>
      </c>
      <c r="GY122" s="8">
        <v>66.529032258064504</v>
      </c>
      <c r="GZ122" s="4"/>
    </row>
    <row r="123" spans="1:208" s="12" customFormat="1" x14ac:dyDescent="0.25">
      <c r="A123" s="8" t="s">
        <v>220</v>
      </c>
      <c r="B123" s="8" t="s">
        <v>442</v>
      </c>
      <c r="C123" s="8" t="s">
        <v>443</v>
      </c>
      <c r="D123" s="34" t="s">
        <v>223</v>
      </c>
      <c r="E123" s="8"/>
      <c r="F123" s="9">
        <v>1894.7276876220401</v>
      </c>
      <c r="G123" s="9">
        <v>1927.61699755523</v>
      </c>
      <c r="H123" s="9">
        <v>1464.6238654353101</v>
      </c>
      <c r="I123" s="9">
        <v>1463.6346196164</v>
      </c>
      <c r="J123" s="9">
        <v>1376.4794762394199</v>
      </c>
      <c r="K123" s="9">
        <v>1248.0844050993201</v>
      </c>
      <c r="L123" s="9">
        <v>1041.4011490891301</v>
      </c>
      <c r="M123" s="9">
        <v>973.45970332782099</v>
      </c>
      <c r="N123" s="9">
        <v>699.97411053711596</v>
      </c>
      <c r="O123" s="9">
        <v>503.82347792117298</v>
      </c>
      <c r="P123" s="9">
        <v>556.00087128981897</v>
      </c>
      <c r="Q123" s="9">
        <v>641.03502208497696</v>
      </c>
      <c r="R123" s="9">
        <v>731.88761229753402</v>
      </c>
      <c r="S123" s="9">
        <v>633.29059812449498</v>
      </c>
      <c r="T123" s="9">
        <v>558.14916211346895</v>
      </c>
      <c r="U123" s="9">
        <v>512.65223341769297</v>
      </c>
      <c r="V123" s="9">
        <v>452.88932272314702</v>
      </c>
      <c r="W123" s="9">
        <v>447.97837989629301</v>
      </c>
      <c r="X123" s="9">
        <v>369.91877354458802</v>
      </c>
      <c r="Y123" s="9">
        <v>277.26606268201198</v>
      </c>
      <c r="Z123" s="9">
        <v>262.733802094829</v>
      </c>
      <c r="AA123" s="9">
        <v>200.932368668246</v>
      </c>
      <c r="AB123" s="9">
        <v>113.951261510634</v>
      </c>
      <c r="AC123" s="9">
        <v>3822.3446851772701</v>
      </c>
      <c r="AD123" s="9">
        <v>2928.2584850517001</v>
      </c>
      <c r="AE123" s="9">
        <v>2624.56388133874</v>
      </c>
      <c r="AF123" s="9">
        <v>2014.8608524169499</v>
      </c>
      <c r="AG123" s="9">
        <v>1203.79758845829</v>
      </c>
      <c r="AH123" s="9">
        <v>1197.0358933748</v>
      </c>
      <c r="AI123" s="9">
        <v>1365.1782104220299</v>
      </c>
      <c r="AJ123" s="9">
        <v>1070.8013955311601</v>
      </c>
      <c r="AK123" s="9">
        <v>900.86770261944002</v>
      </c>
      <c r="AL123" s="9">
        <v>647.18483622660005</v>
      </c>
      <c r="AM123" s="9">
        <v>463.666170763075</v>
      </c>
      <c r="AN123" s="9">
        <v>113.951261510634</v>
      </c>
      <c r="AO123" s="9">
        <v>6750.6031702289702</v>
      </c>
      <c r="AP123" s="9">
        <v>4639.4247337556899</v>
      </c>
      <c r="AQ123" s="9">
        <v>2400.83348183309</v>
      </c>
      <c r="AR123" s="9">
        <v>2435.97960595319</v>
      </c>
      <c r="AS123" s="9">
        <v>1548.0525388460401</v>
      </c>
      <c r="AT123" s="9">
        <v>577.61743227370903</v>
      </c>
      <c r="AU123" s="9">
        <f t="shared" si="28"/>
        <v>-2238.5912519225999</v>
      </c>
      <c r="AV123" s="9">
        <f t="shared" si="29"/>
        <v>35.146124120100012</v>
      </c>
      <c r="AW123" s="9">
        <f t="shared" si="30"/>
        <v>-887.92706710714992</v>
      </c>
      <c r="AX123" s="9">
        <v>-67.941445761310703</v>
      </c>
      <c r="AY123" s="9">
        <v>-273.485592790704</v>
      </c>
      <c r="AZ123" s="9">
        <v>-196.15063261594301</v>
      </c>
      <c r="BA123" s="9">
        <v>52.177393368645298</v>
      </c>
      <c r="BB123" s="9">
        <v>85.034150795158695</v>
      </c>
      <c r="BC123" s="9">
        <v>90.852590212556606</v>
      </c>
      <c r="BD123" s="9">
        <v>-98.597014173039</v>
      </c>
      <c r="BE123" s="9">
        <v>-75.141436011026002</v>
      </c>
      <c r="BF123" s="9">
        <v>-45.496928695775502</v>
      </c>
      <c r="BG123" s="9">
        <v>-59.762910694546299</v>
      </c>
      <c r="BH123" s="9">
        <v>-4.9109428268537298</v>
      </c>
      <c r="BI123" s="9">
        <v>-78.0596063517049</v>
      </c>
      <c r="BJ123" s="9">
        <v>-92.6527108625762</v>
      </c>
      <c r="BK123" s="9">
        <v>-14.532260587183099</v>
      </c>
      <c r="BL123" s="10">
        <v>-61.801433426583301</v>
      </c>
      <c r="BM123" s="9" t="s">
        <v>224</v>
      </c>
      <c r="BN123" s="8" t="s">
        <v>224</v>
      </c>
      <c r="BO123" s="11">
        <v>70</v>
      </c>
      <c r="BP123" s="11">
        <v>105</v>
      </c>
      <c r="BQ123" s="8" t="s">
        <v>251</v>
      </c>
      <c r="BR123" s="9">
        <v>699.97411053711596</v>
      </c>
      <c r="BS123" s="9">
        <v>382.73061897867399</v>
      </c>
      <c r="BT123" s="5">
        <v>0.54677824967696498</v>
      </c>
      <c r="BU123" s="9">
        <v>190.642724212687</v>
      </c>
      <c r="BV123" s="5">
        <v>0.27235682197788702</v>
      </c>
      <c r="BW123" s="9">
        <v>60.886666666666699</v>
      </c>
      <c r="BX123" s="9">
        <v>503.82347792117298</v>
      </c>
      <c r="BY123" s="9">
        <v>217.55562080913199</v>
      </c>
      <c r="BZ123" s="5">
        <v>0.43180921561414498</v>
      </c>
      <c r="CA123" s="9">
        <v>207.78318135397299</v>
      </c>
      <c r="CB123" s="5">
        <v>0.412412661298175</v>
      </c>
      <c r="CC123" s="9">
        <v>60.677419354838698</v>
      </c>
      <c r="CD123" s="9">
        <v>556.00087128981897</v>
      </c>
      <c r="CE123" s="9">
        <v>267.13237158696501</v>
      </c>
      <c r="CF123" s="5">
        <v>0.480453152829181</v>
      </c>
      <c r="CG123" s="9">
        <v>191.24351761287099</v>
      </c>
      <c r="CH123" s="5">
        <v>0.343962622161403</v>
      </c>
      <c r="CI123" s="9">
        <v>64.278494623655902</v>
      </c>
      <c r="CJ123" s="9">
        <v>641.03502208497696</v>
      </c>
      <c r="CK123" s="9">
        <v>299.93806919253399</v>
      </c>
      <c r="CL123" s="5">
        <v>0.46789654053062502</v>
      </c>
      <c r="CM123" s="9">
        <v>203.92045846234899</v>
      </c>
      <c r="CN123" s="5">
        <v>0.31811125981712302</v>
      </c>
      <c r="CO123" s="9">
        <v>74.201612903225794</v>
      </c>
      <c r="CP123" s="9">
        <v>731.88761229753402</v>
      </c>
      <c r="CQ123" s="9">
        <v>402.995881838667</v>
      </c>
      <c r="CR123" s="5">
        <v>0.550625362511037</v>
      </c>
      <c r="CS123" s="9">
        <v>312.64259286398999</v>
      </c>
      <c r="CT123" s="5">
        <v>0.42717295334805</v>
      </c>
      <c r="CU123" s="9">
        <v>74.161290322580598</v>
      </c>
      <c r="CV123" s="9">
        <v>633.29059812449498</v>
      </c>
      <c r="CW123" s="9">
        <v>325.62774283198002</v>
      </c>
      <c r="CX123" s="5">
        <v>0.51418376302495905</v>
      </c>
      <c r="CY123" s="9">
        <v>237.43714700025399</v>
      </c>
      <c r="CZ123" s="5">
        <v>0.37492605717411498</v>
      </c>
      <c r="DA123" s="9">
        <v>72.739784946236597</v>
      </c>
      <c r="DB123" s="9">
        <v>558.14916211346895</v>
      </c>
      <c r="DC123" s="9">
        <v>249.38496047570899</v>
      </c>
      <c r="DD123" s="5">
        <v>0.44680701397346301</v>
      </c>
      <c r="DE123" s="9">
        <v>171.033766405054</v>
      </c>
      <c r="DF123" s="5">
        <v>0.30643021259303299</v>
      </c>
      <c r="DG123" s="9">
        <v>66.748387096774195</v>
      </c>
      <c r="DH123" s="9">
        <v>512.65223341769297</v>
      </c>
      <c r="DI123" s="9">
        <v>309.44474042552099</v>
      </c>
      <c r="DJ123" s="5">
        <v>0.60361531707869298</v>
      </c>
      <c r="DK123" s="9">
        <v>214.93095947323599</v>
      </c>
      <c r="DL123" s="5">
        <v>0.41925294666202501</v>
      </c>
      <c r="DM123" s="9">
        <v>68.061059907834107</v>
      </c>
      <c r="DN123" s="9">
        <v>452.88932272314702</v>
      </c>
      <c r="DO123" s="9">
        <v>250.61420037294801</v>
      </c>
      <c r="DP123" s="5">
        <v>0.55336742952129503</v>
      </c>
      <c r="DQ123" s="9">
        <v>187.001082952811</v>
      </c>
      <c r="DR123" s="5">
        <v>0.41290680431237597</v>
      </c>
      <c r="DS123" s="9">
        <v>68.840860215053794</v>
      </c>
      <c r="DT123" s="9">
        <v>447.97837989629301</v>
      </c>
      <c r="DU123" s="9">
        <v>287.62811715254702</v>
      </c>
      <c r="DV123" s="5">
        <v>0.64205803239685999</v>
      </c>
      <c r="DW123" s="9">
        <v>228.621616159741</v>
      </c>
      <c r="DX123" s="5">
        <v>0.51034073611469</v>
      </c>
      <c r="DY123" s="9">
        <v>61.630107526881702</v>
      </c>
      <c r="DZ123" s="9">
        <v>369.91877354458802</v>
      </c>
      <c r="EA123" s="9">
        <v>229.36336735562199</v>
      </c>
      <c r="EB123" s="5">
        <v>0.62003711019542296</v>
      </c>
      <c r="EC123" s="9">
        <v>195.094711443352</v>
      </c>
      <c r="ED123" s="5">
        <v>0.52739878426266495</v>
      </c>
      <c r="EE123" s="9">
        <v>41.850537634408603</v>
      </c>
      <c r="EF123" s="9">
        <v>277.26606268201198</v>
      </c>
      <c r="EG123" s="9">
        <v>129.751263088554</v>
      </c>
      <c r="EH123" s="5">
        <v>0.467966623226305</v>
      </c>
      <c r="EI123" s="9">
        <v>94.921579334141299</v>
      </c>
      <c r="EJ123" s="5">
        <v>0.342348350952002</v>
      </c>
      <c r="EK123" s="9">
        <v>34.285714285714299</v>
      </c>
      <c r="EL123" s="9">
        <v>262.733802094829</v>
      </c>
      <c r="EM123" s="9">
        <v>157.974768388434</v>
      </c>
      <c r="EN123" s="5">
        <v>0.60127310277120505</v>
      </c>
      <c r="EO123" s="9">
        <v>125.70615023972699</v>
      </c>
      <c r="EP123" s="5">
        <v>0.47845442511563901</v>
      </c>
      <c r="EQ123" s="9">
        <v>29.933333333333302</v>
      </c>
      <c r="ER123" s="9">
        <v>200.932368668246</v>
      </c>
      <c r="ES123" s="9">
        <v>90.401947205325399</v>
      </c>
      <c r="ET123" s="5">
        <v>0.44991231529543002</v>
      </c>
      <c r="EU123" s="9">
        <v>69.220093995673906</v>
      </c>
      <c r="EV123" s="5">
        <v>0.34449449063113102</v>
      </c>
      <c r="EW123" s="9">
        <v>21.096774193548399</v>
      </c>
      <c r="EX123" s="9">
        <v>113.951261510634</v>
      </c>
      <c r="EY123" s="9">
        <v>53.773922079322602</v>
      </c>
      <c r="EZ123" s="5">
        <v>0.47190282377263898</v>
      </c>
      <c r="FA123" s="9">
        <v>41.924407456712302</v>
      </c>
      <c r="FB123" s="5">
        <v>0.36791525517951201</v>
      </c>
      <c r="FC123" s="9">
        <v>11.8559139784946</v>
      </c>
      <c r="FD123" s="8">
        <v>1203.79758845829</v>
      </c>
      <c r="FE123" s="8">
        <v>600.28623978780695</v>
      </c>
      <c r="FF123" s="5">
        <v>0.49866044386797298</v>
      </c>
      <c r="FG123" s="8">
        <v>398.42590556665999</v>
      </c>
      <c r="FH123" s="5">
        <v>0.33097416823780701</v>
      </c>
      <c r="FI123" s="8">
        <v>121.56408602150501</v>
      </c>
      <c r="FJ123" s="8">
        <v>1197.0358933748</v>
      </c>
      <c r="FK123" s="8">
        <v>567.07044077949899</v>
      </c>
      <c r="FL123" s="5">
        <v>0.473728853009379</v>
      </c>
      <c r="FM123" s="8">
        <v>395.16397607521998</v>
      </c>
      <c r="FN123" s="5">
        <v>0.33011873600643399</v>
      </c>
      <c r="FO123" s="8">
        <v>138.48010752688199</v>
      </c>
      <c r="FP123" s="8">
        <v>1365.1782104220299</v>
      </c>
      <c r="FQ123" s="8">
        <v>728.62362467064702</v>
      </c>
      <c r="FR123" s="5">
        <v>0.53372052022819905</v>
      </c>
      <c r="FS123" s="8">
        <v>550.07973986424395</v>
      </c>
      <c r="FT123" s="5">
        <v>0.40293621423549802</v>
      </c>
      <c r="FU123" s="8">
        <v>146.90107526881701</v>
      </c>
      <c r="FV123" s="8">
        <v>1070.8013955311601</v>
      </c>
      <c r="FW123" s="8">
        <v>558.82970090123001</v>
      </c>
      <c r="FX123" s="5">
        <v>0.52187987728950203</v>
      </c>
      <c r="FY123" s="8">
        <v>385.96472587828998</v>
      </c>
      <c r="FZ123" s="5">
        <v>0.36044473558687801</v>
      </c>
      <c r="GA123" s="8">
        <v>134.80944700460799</v>
      </c>
      <c r="GB123" s="8">
        <v>900.86770261944002</v>
      </c>
      <c r="GC123" s="8">
        <v>538.24231752549497</v>
      </c>
      <c r="GD123" s="5">
        <v>0.59747098931447495</v>
      </c>
      <c r="GE123" s="8">
        <v>415.622699112551</v>
      </c>
      <c r="GF123" s="5">
        <v>0.46135819710713499</v>
      </c>
      <c r="GG123" s="8">
        <v>130.470967741935</v>
      </c>
      <c r="GH123" s="8">
        <v>647.18483622660005</v>
      </c>
      <c r="GI123" s="8">
        <v>359.11463044417599</v>
      </c>
      <c r="GJ123" s="5">
        <v>0.55488727538486105</v>
      </c>
      <c r="GK123" s="8">
        <v>290.016290777493</v>
      </c>
      <c r="GL123" s="5">
        <v>0.44811972491263602</v>
      </c>
      <c r="GM123" s="8">
        <v>76.136251920122902</v>
      </c>
      <c r="GN123" s="8">
        <v>463.666170763075</v>
      </c>
      <c r="GO123" s="8">
        <v>248.376715593759</v>
      </c>
      <c r="GP123" s="5">
        <v>0.53568004580751505</v>
      </c>
      <c r="GQ123" s="8">
        <v>194.92624423540099</v>
      </c>
      <c r="GR123" s="5">
        <v>0.420402126630466</v>
      </c>
      <c r="GS123" s="8">
        <v>51.0301075268817</v>
      </c>
      <c r="GT123" s="8">
        <v>113.951261510634</v>
      </c>
      <c r="GU123" s="8">
        <v>53.773922079322602</v>
      </c>
      <c r="GV123" s="5">
        <v>0.47190282377263898</v>
      </c>
      <c r="GW123" s="8">
        <v>41.924407456712302</v>
      </c>
      <c r="GX123" s="5">
        <v>0.36791525517951201</v>
      </c>
      <c r="GY123" s="8">
        <v>11.8559139784946</v>
      </c>
      <c r="GZ123" s="4"/>
    </row>
    <row r="124" spans="1:208" s="12" customFormat="1" x14ac:dyDescent="0.25">
      <c r="A124" s="8" t="s">
        <v>220</v>
      </c>
      <c r="B124" s="8" t="s">
        <v>444</v>
      </c>
      <c r="C124" s="8" t="s">
        <v>445</v>
      </c>
      <c r="D124" s="34" t="s">
        <v>223</v>
      </c>
      <c r="E124" s="8"/>
      <c r="F124" s="9">
        <v>151.64558971771001</v>
      </c>
      <c r="G124" s="9">
        <v>186.98582584175901</v>
      </c>
      <c r="H124" s="9">
        <v>190.32843775103001</v>
      </c>
      <c r="I124" s="9">
        <v>188.03391692425399</v>
      </c>
      <c r="J124" s="9">
        <v>224.84315099365099</v>
      </c>
      <c r="K124" s="9">
        <v>377.25828860360599</v>
      </c>
      <c r="L124" s="9">
        <v>668.79798641412003</v>
      </c>
      <c r="M124" s="9">
        <v>753.73609882913695</v>
      </c>
      <c r="N124" s="9">
        <v>918.93442844796095</v>
      </c>
      <c r="O124" s="9">
        <v>763.03357538050898</v>
      </c>
      <c r="P124" s="9">
        <v>798.11039465323802</v>
      </c>
      <c r="Q124" s="9">
        <v>713.18548000772103</v>
      </c>
      <c r="R124" s="9">
        <v>766.24230751198502</v>
      </c>
      <c r="S124" s="9">
        <v>598.91669282659302</v>
      </c>
      <c r="T124" s="9">
        <v>761.17678261741196</v>
      </c>
      <c r="U124" s="9">
        <v>680.93166550988599</v>
      </c>
      <c r="V124" s="9">
        <v>510.35455989117298</v>
      </c>
      <c r="W124" s="9">
        <v>189.772755600815</v>
      </c>
      <c r="X124" s="9">
        <v>438.69779006062203</v>
      </c>
      <c r="Y124" s="9">
        <v>378.94153523422801</v>
      </c>
      <c r="Z124" s="9">
        <v>427.99243519387699</v>
      </c>
      <c r="AA124" s="9">
        <v>324.035847532145</v>
      </c>
      <c r="AB124" s="9">
        <v>277.06173636587903</v>
      </c>
      <c r="AC124" s="9">
        <v>338.63141555946902</v>
      </c>
      <c r="AD124" s="9">
        <v>378.362354675284</v>
      </c>
      <c r="AE124" s="9">
        <v>602.10143959725701</v>
      </c>
      <c r="AF124" s="9">
        <v>1422.5340852432601</v>
      </c>
      <c r="AG124" s="9">
        <v>1681.96800382847</v>
      </c>
      <c r="AH124" s="9">
        <v>1511.29587466096</v>
      </c>
      <c r="AI124" s="9">
        <v>1365.15900033858</v>
      </c>
      <c r="AJ124" s="9">
        <v>1442.1084481273001</v>
      </c>
      <c r="AK124" s="9">
        <v>700.12731549198804</v>
      </c>
      <c r="AL124" s="9">
        <v>817.63932529484896</v>
      </c>
      <c r="AM124" s="9">
        <v>752.02828272602198</v>
      </c>
      <c r="AN124" s="9">
        <v>277.06173636587903</v>
      </c>
      <c r="AO124" s="9">
        <v>716.99377023475301</v>
      </c>
      <c r="AP124" s="9">
        <v>2024.63552484051</v>
      </c>
      <c r="AQ124" s="9">
        <v>3193.2638784894302</v>
      </c>
      <c r="AR124" s="9">
        <v>2807.2674484658801</v>
      </c>
      <c r="AS124" s="9">
        <v>1517.7666407868401</v>
      </c>
      <c r="AT124" s="9">
        <v>1029.0900190919001</v>
      </c>
      <c r="AU124" s="9">
        <f t="shared" si="28"/>
        <v>1168.6283536489202</v>
      </c>
      <c r="AV124" s="9">
        <f t="shared" si="29"/>
        <v>-385.99643002355015</v>
      </c>
      <c r="AW124" s="9">
        <f t="shared" si="30"/>
        <v>-1289.50080767904</v>
      </c>
      <c r="AX124" s="9">
        <v>84.9381124150174</v>
      </c>
      <c r="AY124" s="9">
        <v>165.198329618824</v>
      </c>
      <c r="AZ124" s="9">
        <v>-155.900853067452</v>
      </c>
      <c r="BA124" s="9">
        <v>35.076819272729701</v>
      </c>
      <c r="BB124" s="9">
        <v>-84.924914645517902</v>
      </c>
      <c r="BC124" s="9">
        <v>53.056827504264199</v>
      </c>
      <c r="BD124" s="9">
        <v>-167.325614685392</v>
      </c>
      <c r="BE124" s="9">
        <v>162.26008979081999</v>
      </c>
      <c r="BF124" s="9">
        <v>-80.2451171075259</v>
      </c>
      <c r="BG124" s="9">
        <v>-170.57710561871301</v>
      </c>
      <c r="BH124" s="9">
        <v>-320.58180429035798</v>
      </c>
      <c r="BI124" s="9">
        <v>248.92503445980699</v>
      </c>
      <c r="BJ124" s="9">
        <v>-59.756254826394098</v>
      </c>
      <c r="BK124" s="9">
        <v>49.050899959648902</v>
      </c>
      <c r="BL124" s="10">
        <v>-103.95658766173101</v>
      </c>
      <c r="BM124" s="9" t="s">
        <v>294</v>
      </c>
      <c r="BN124" s="8" t="s">
        <v>294</v>
      </c>
      <c r="BO124" s="11">
        <v>262</v>
      </c>
      <c r="BP124" s="11">
        <v>106</v>
      </c>
      <c r="BQ124" s="8" t="s">
        <v>251</v>
      </c>
      <c r="BR124" s="9">
        <v>937.75557292508199</v>
      </c>
      <c r="BS124" s="9">
        <v>487.09018978168501</v>
      </c>
      <c r="BT124" s="5">
        <v>0.51942126908650199</v>
      </c>
      <c r="BU124" s="9">
        <v>269.41810607972798</v>
      </c>
      <c r="BV124" s="5">
        <v>0.28730099170655798</v>
      </c>
      <c r="BW124" s="9">
        <v>159.243365591398</v>
      </c>
      <c r="BX124" s="9">
        <v>823.42357466030796</v>
      </c>
      <c r="BY124" s="9">
        <v>459.91397231299902</v>
      </c>
      <c r="BZ124" s="5">
        <v>0.55853874781606805</v>
      </c>
      <c r="CA124" s="9">
        <v>238.526954870682</v>
      </c>
      <c r="CB124" s="5">
        <v>0.28967710205416802</v>
      </c>
      <c r="CC124" s="9">
        <v>161.40763440860201</v>
      </c>
      <c r="CD124" s="9">
        <v>877.78007096360204</v>
      </c>
      <c r="CE124" s="9">
        <v>518.24307880429706</v>
      </c>
      <c r="CF124" s="5">
        <v>0.59040196507923004</v>
      </c>
      <c r="CG124" s="9">
        <v>322.904042230203</v>
      </c>
      <c r="CH124" s="5">
        <v>0.36786440352391198</v>
      </c>
      <c r="CI124" s="9">
        <v>172.11262365591401</v>
      </c>
      <c r="CJ124" s="9">
        <v>790.626848418485</v>
      </c>
      <c r="CK124" s="9">
        <v>444.49602390273998</v>
      </c>
      <c r="CL124" s="5">
        <v>0.56220709528379798</v>
      </c>
      <c r="CM124" s="9">
        <v>248.09615968388201</v>
      </c>
      <c r="CN124" s="5">
        <v>0.31379678059271099</v>
      </c>
      <c r="CO124" s="9">
        <v>166.658640552995</v>
      </c>
      <c r="CP124" s="9">
        <v>849.588804110203</v>
      </c>
      <c r="CQ124" s="9">
        <v>520.93769682611298</v>
      </c>
      <c r="CR124" s="5">
        <v>0.61316450299943104</v>
      </c>
      <c r="CS124" s="9">
        <v>349.53383593861201</v>
      </c>
      <c r="CT124" s="5">
        <v>0.41141530378885799</v>
      </c>
      <c r="CU124" s="9">
        <v>157.38437634408601</v>
      </c>
      <c r="CV124" s="9">
        <v>648.06272171550995</v>
      </c>
      <c r="CW124" s="9">
        <v>344.47939476142102</v>
      </c>
      <c r="CX124" s="5">
        <v>0.53155255381691702</v>
      </c>
      <c r="CY124" s="9">
        <v>188.308277332926</v>
      </c>
      <c r="CZ124" s="5">
        <v>0.290571068236186</v>
      </c>
      <c r="DA124" s="9">
        <v>147.81849462365599</v>
      </c>
      <c r="DB124" s="9">
        <v>797.43464090931798</v>
      </c>
      <c r="DC124" s="9">
        <v>399.612144803793</v>
      </c>
      <c r="DD124" s="5">
        <v>0.50112212876545403</v>
      </c>
      <c r="DE124" s="9">
        <v>196.461749428313</v>
      </c>
      <c r="DF124" s="5">
        <v>0.24636721224486499</v>
      </c>
      <c r="DG124" s="9">
        <v>192.32329032258099</v>
      </c>
      <c r="DH124" s="9">
        <v>700.52145613944401</v>
      </c>
      <c r="DI124" s="9">
        <v>305.73196526492097</v>
      </c>
      <c r="DJ124" s="5">
        <v>0.43643483377340297</v>
      </c>
      <c r="DK124" s="9">
        <v>83.231802535468503</v>
      </c>
      <c r="DL124" s="5">
        <v>0.11881406601613199</v>
      </c>
      <c r="DM124" s="9">
        <v>207.44285714285701</v>
      </c>
      <c r="DN124" s="9">
        <v>497.423487166987</v>
      </c>
      <c r="DO124" s="9">
        <v>229.81843605687001</v>
      </c>
      <c r="DP124" s="5">
        <v>0.462017660978921</v>
      </c>
      <c r="DQ124" s="9">
        <v>68.833485639619894</v>
      </c>
      <c r="DR124" s="5">
        <v>0.1383800472142</v>
      </c>
      <c r="DS124" s="9">
        <v>142.900430107527</v>
      </c>
      <c r="DT124" s="9">
        <v>175.574078782643</v>
      </c>
      <c r="DU124" s="9">
        <v>-40.228843558497999</v>
      </c>
      <c r="DV124" s="5">
        <v>-0.229127464813871</v>
      </c>
      <c r="DW124" s="9">
        <v>-144.621519032566</v>
      </c>
      <c r="DX124" s="5">
        <v>-0.82370655187434605</v>
      </c>
      <c r="DY124" s="9">
        <v>111.291397849462</v>
      </c>
      <c r="DZ124" s="9">
        <v>415.41798254858099</v>
      </c>
      <c r="EA124" s="9">
        <v>199.93509179808299</v>
      </c>
      <c r="EB124" s="5">
        <v>0.481286560036436</v>
      </c>
      <c r="EC124" s="9">
        <v>106.94548993284199</v>
      </c>
      <c r="ED124" s="5">
        <v>0.25744068486571797</v>
      </c>
      <c r="EE124" s="9">
        <v>98.638172043010798</v>
      </c>
      <c r="EF124" s="9">
        <v>378.40126880793599</v>
      </c>
      <c r="EG124" s="9">
        <v>206.304571955423</v>
      </c>
      <c r="EH124" s="5">
        <v>0.54520052907152505</v>
      </c>
      <c r="EI124" s="9">
        <v>119.411537915864</v>
      </c>
      <c r="EJ124" s="5">
        <v>0.31556854524310102</v>
      </c>
      <c r="EK124" s="9">
        <v>84.472580645161301</v>
      </c>
      <c r="EL124" s="9">
        <v>428.88852702887698</v>
      </c>
      <c r="EM124" s="9">
        <v>271.47503045187699</v>
      </c>
      <c r="EN124" s="5">
        <v>0.63297340297843596</v>
      </c>
      <c r="EO124" s="9">
        <v>194.47178683694901</v>
      </c>
      <c r="EP124" s="5">
        <v>0.45343200990744797</v>
      </c>
      <c r="EQ124" s="9">
        <v>80.026881720430097</v>
      </c>
      <c r="ER124" s="9">
        <v>326.44420372480198</v>
      </c>
      <c r="ES124" s="9">
        <v>177.38236700013499</v>
      </c>
      <c r="ET124" s="5">
        <v>0.54337729074727703</v>
      </c>
      <c r="EU124" s="9">
        <v>105.354958853992</v>
      </c>
      <c r="EV124" s="5">
        <v>0.322734965583302</v>
      </c>
      <c r="EW124" s="9">
        <v>72.088709677419402</v>
      </c>
      <c r="EX124" s="9">
        <v>270.075912491076</v>
      </c>
      <c r="EY124" s="9">
        <v>192.53080211012099</v>
      </c>
      <c r="EZ124" s="5">
        <v>0.71287661433517602</v>
      </c>
      <c r="FA124" s="9">
        <v>156.72109156083101</v>
      </c>
      <c r="FB124" s="5">
        <v>0.58028533576095698</v>
      </c>
      <c r="FC124" s="9">
        <v>40.1989247311828</v>
      </c>
      <c r="FD124" s="8">
        <v>1761.17914758539</v>
      </c>
      <c r="FE124" s="8">
        <v>947.00416209468494</v>
      </c>
      <c r="FF124" s="5">
        <v>0.53771029675944404</v>
      </c>
      <c r="FG124" s="8">
        <v>507.94506095040998</v>
      </c>
      <c r="FH124" s="5">
        <v>0.28841192086949902</v>
      </c>
      <c r="FI124" s="8">
        <v>320.65100000000001</v>
      </c>
      <c r="FJ124" s="8">
        <v>1668.4069193820901</v>
      </c>
      <c r="FK124" s="8">
        <v>962.73910270703698</v>
      </c>
      <c r="FL124" s="5">
        <v>0.57704094338304401</v>
      </c>
      <c r="FM124" s="8">
        <v>571.00020191408498</v>
      </c>
      <c r="FN124" s="5">
        <v>0.34224276780484802</v>
      </c>
      <c r="FO124" s="8">
        <v>338.77126420890897</v>
      </c>
      <c r="FP124" s="8">
        <v>1497.65152582571</v>
      </c>
      <c r="FQ124" s="8">
        <v>865.41709158753497</v>
      </c>
      <c r="FR124" s="5">
        <v>0.57784943737856298</v>
      </c>
      <c r="FS124" s="8">
        <v>537.84211327153798</v>
      </c>
      <c r="FT124" s="5">
        <v>0.35912367062491701</v>
      </c>
      <c r="FU124" s="8">
        <v>305.202870967742</v>
      </c>
      <c r="FV124" s="8">
        <v>1497.9560970487601</v>
      </c>
      <c r="FW124" s="8">
        <v>705.34411006871403</v>
      </c>
      <c r="FX124" s="5">
        <v>0.47087101648597501</v>
      </c>
      <c r="FY124" s="8">
        <v>279.693551963782</v>
      </c>
      <c r="FZ124" s="5">
        <v>0.18671678863941801</v>
      </c>
      <c r="GA124" s="8">
        <v>399.766147465438</v>
      </c>
      <c r="GB124" s="8">
        <v>672.99756594963003</v>
      </c>
      <c r="GC124" s="8">
        <v>189.58959249837201</v>
      </c>
      <c r="GD124" s="5">
        <v>0.28170918007831502</v>
      </c>
      <c r="GE124" s="8">
        <v>-75.788033392946005</v>
      </c>
      <c r="GF124" s="5">
        <v>-0.11261264115570099</v>
      </c>
      <c r="GG124" s="8">
        <v>254.19182795698899</v>
      </c>
      <c r="GH124" s="8">
        <v>793.81925135651795</v>
      </c>
      <c r="GI124" s="8">
        <v>406.23966375350602</v>
      </c>
      <c r="GJ124" s="5">
        <v>0.51175335324672999</v>
      </c>
      <c r="GK124" s="8">
        <v>226.357027848705</v>
      </c>
      <c r="GL124" s="5">
        <v>0.2851493302309</v>
      </c>
      <c r="GM124" s="8">
        <v>183.110752688172</v>
      </c>
      <c r="GN124" s="8">
        <v>755.33273075367902</v>
      </c>
      <c r="GO124" s="8">
        <v>448.857397452013</v>
      </c>
      <c r="GP124" s="5">
        <v>0.59425122092105997</v>
      </c>
      <c r="GQ124" s="8">
        <v>299.82674569094098</v>
      </c>
      <c r="GR124" s="5">
        <v>0.396946581927901</v>
      </c>
      <c r="GS124" s="8">
        <v>152.11559139784899</v>
      </c>
      <c r="GT124" s="8">
        <v>270.075912491076</v>
      </c>
      <c r="GU124" s="8">
        <v>192.53080211012099</v>
      </c>
      <c r="GV124" s="5">
        <v>0.71287661433517602</v>
      </c>
      <c r="GW124" s="8">
        <v>156.72109156083101</v>
      </c>
      <c r="GX124" s="5">
        <v>0.58028533576095698</v>
      </c>
      <c r="GY124" s="8">
        <v>40.1989247311828</v>
      </c>
      <c r="GZ124" s="4"/>
    </row>
    <row r="125" spans="1:208" s="12" customFormat="1" x14ac:dyDescent="0.25">
      <c r="A125" s="8" t="s">
        <v>220</v>
      </c>
      <c r="B125" s="8" t="s">
        <v>446</v>
      </c>
      <c r="C125" s="8" t="s">
        <v>447</v>
      </c>
      <c r="D125" s="34" t="s">
        <v>279</v>
      </c>
      <c r="E125" s="8"/>
      <c r="F125" s="9"/>
      <c r="G125" s="9"/>
      <c r="H125" s="9">
        <v>0</v>
      </c>
      <c r="I125" s="9">
        <v>0</v>
      </c>
      <c r="J125" s="9">
        <v>46.136891448899497</v>
      </c>
      <c r="K125" s="9">
        <v>52.422916686207401</v>
      </c>
      <c r="L125" s="9">
        <v>84.024337303014093</v>
      </c>
      <c r="M125" s="9">
        <v>71.004726848456102</v>
      </c>
      <c r="N125" s="9">
        <v>137.951163865719</v>
      </c>
      <c r="O125" s="9">
        <v>90.018383071742093</v>
      </c>
      <c r="P125" s="9">
        <v>99.6677483606897</v>
      </c>
      <c r="Q125" s="9">
        <v>115.537050507475</v>
      </c>
      <c r="R125" s="9">
        <v>109.511024056048</v>
      </c>
      <c r="S125" s="9">
        <v>135.05404825129199</v>
      </c>
      <c r="T125" s="9">
        <v>181.79854950356699</v>
      </c>
      <c r="U125" s="9">
        <v>274.98207265386299</v>
      </c>
      <c r="V125" s="9">
        <v>311.717739442729</v>
      </c>
      <c r="W125" s="9">
        <v>409.05493392778402</v>
      </c>
      <c r="X125" s="9">
        <v>403.83725903911801</v>
      </c>
      <c r="Y125" s="9">
        <v>379.26127024625703</v>
      </c>
      <c r="Z125" s="9">
        <v>407.33117414979</v>
      </c>
      <c r="AA125" s="9">
        <v>348.57644777141002</v>
      </c>
      <c r="AB125" s="9">
        <v>235.98666184902299</v>
      </c>
      <c r="AC125" s="9">
        <v>0</v>
      </c>
      <c r="AD125" s="9">
        <v>0</v>
      </c>
      <c r="AE125" s="9">
        <v>98.559808135106906</v>
      </c>
      <c r="AF125" s="9">
        <v>155.02906415147001</v>
      </c>
      <c r="AG125" s="9">
        <v>227.96954693746099</v>
      </c>
      <c r="AH125" s="9">
        <v>215.204798868165</v>
      </c>
      <c r="AI125" s="9">
        <v>244.56507230733999</v>
      </c>
      <c r="AJ125" s="9">
        <v>456.78062215743103</v>
      </c>
      <c r="AK125" s="9">
        <v>720.77267337051296</v>
      </c>
      <c r="AL125" s="9">
        <v>783.09852928537498</v>
      </c>
      <c r="AM125" s="9">
        <v>755.90762192119996</v>
      </c>
      <c r="AN125" s="9">
        <v>235.98666184902299</v>
      </c>
      <c r="AO125" s="9">
        <v>0</v>
      </c>
      <c r="AP125" s="9">
        <v>253.58887228657699</v>
      </c>
      <c r="AQ125" s="9">
        <v>443.17434580562599</v>
      </c>
      <c r="AR125" s="9">
        <v>701.34569446477099</v>
      </c>
      <c r="AS125" s="9">
        <v>1503.8712026558901</v>
      </c>
      <c r="AT125" s="9">
        <v>991.89428377022296</v>
      </c>
      <c r="AU125" s="9">
        <f t="shared" si="28"/>
        <v>189.585473519049</v>
      </c>
      <c r="AV125" s="9">
        <f t="shared" si="29"/>
        <v>258.171348659145</v>
      </c>
      <c r="AW125" s="9">
        <f t="shared" si="30"/>
        <v>802.52550819111912</v>
      </c>
      <c r="AX125" s="9">
        <v>-13.019610454558</v>
      </c>
      <c r="AY125" s="9">
        <v>66.946437017262497</v>
      </c>
      <c r="AZ125" s="9">
        <v>-47.932780793976498</v>
      </c>
      <c r="BA125" s="9">
        <v>9.6493652889476103</v>
      </c>
      <c r="BB125" s="9">
        <v>15.869302146785699</v>
      </c>
      <c r="BC125" s="9">
        <v>-6.0260264514271702</v>
      </c>
      <c r="BD125" s="9">
        <v>25.543024195244101</v>
      </c>
      <c r="BE125" s="9">
        <v>46.744501252274901</v>
      </c>
      <c r="BF125" s="9">
        <v>93.183523150296196</v>
      </c>
      <c r="BG125" s="9">
        <v>36.735666788866098</v>
      </c>
      <c r="BH125" s="9">
        <v>97.337194485054297</v>
      </c>
      <c r="BI125" s="9">
        <v>-5.2176748886658997</v>
      </c>
      <c r="BJ125" s="9">
        <v>-24.5759887928605</v>
      </c>
      <c r="BK125" s="9">
        <v>28.069903903532602</v>
      </c>
      <c r="BL125" s="10">
        <v>-58.754726378379999</v>
      </c>
      <c r="BM125" s="9" t="s">
        <v>294</v>
      </c>
      <c r="BN125" s="8" t="s">
        <v>224</v>
      </c>
      <c r="BO125" s="11">
        <v>222</v>
      </c>
      <c r="BP125" s="11">
        <v>107</v>
      </c>
      <c r="BQ125" s="8" t="s">
        <v>251</v>
      </c>
      <c r="BR125" s="9">
        <v>150.608034809434</v>
      </c>
      <c r="BS125" s="9">
        <v>106.888015041446</v>
      </c>
      <c r="BT125" s="5">
        <v>0.70970991140474204</v>
      </c>
      <c r="BU125" s="9">
        <v>80.953424962115903</v>
      </c>
      <c r="BV125" s="5">
        <v>0.53751066511522605</v>
      </c>
      <c r="BW125" s="9">
        <v>19.933333333333302</v>
      </c>
      <c r="BX125" s="9">
        <v>105.55756722015001</v>
      </c>
      <c r="BY125" s="9">
        <v>73.654245994141505</v>
      </c>
      <c r="BZ125" s="5">
        <v>0.69776376941814999</v>
      </c>
      <c r="CA125" s="9">
        <v>54.722540750281603</v>
      </c>
      <c r="CB125" s="5">
        <v>0.51841419039293402</v>
      </c>
      <c r="CC125" s="9">
        <v>15.747311827957001</v>
      </c>
      <c r="CD125" s="9">
        <v>119.376643034086</v>
      </c>
      <c r="CE125" s="9">
        <v>100.50484159751799</v>
      </c>
      <c r="CF125" s="5">
        <v>0.84191378684371798</v>
      </c>
      <c r="CG125" s="9">
        <v>82.421940881005199</v>
      </c>
      <c r="CH125" s="5">
        <v>0.69043607514973404</v>
      </c>
      <c r="CI125" s="9">
        <v>15.5774193548387</v>
      </c>
      <c r="CJ125" s="9">
        <v>140.930661339257</v>
      </c>
      <c r="CK125" s="9">
        <v>100.503741319266</v>
      </c>
      <c r="CL125" s="5">
        <v>0.71314318945347799</v>
      </c>
      <c r="CM125" s="9">
        <v>74.057531820647796</v>
      </c>
      <c r="CN125" s="5">
        <v>0.52548913853722501</v>
      </c>
      <c r="CO125" s="9">
        <v>22.003133640552999</v>
      </c>
      <c r="CP125" s="9">
        <v>134.65166208683101</v>
      </c>
      <c r="CQ125" s="9">
        <v>94.921176613076398</v>
      </c>
      <c r="CR125" s="5">
        <v>0.704938766755557</v>
      </c>
      <c r="CS125" s="9">
        <v>71.060408516695404</v>
      </c>
      <c r="CT125" s="5">
        <v>0.52773510118925804</v>
      </c>
      <c r="CU125" s="9">
        <v>22.6233978494624</v>
      </c>
      <c r="CV125" s="9">
        <v>160.02713212448401</v>
      </c>
      <c r="CW125" s="9">
        <v>106.243609743229</v>
      </c>
      <c r="CX125" s="5">
        <v>0.66390997784414996</v>
      </c>
      <c r="CY125" s="9">
        <v>83.875053772340294</v>
      </c>
      <c r="CZ125" s="5">
        <v>0.52413020628961005</v>
      </c>
      <c r="DA125" s="9">
        <v>22.177419354838701</v>
      </c>
      <c r="DB125" s="9">
        <v>210.704903191103</v>
      </c>
      <c r="DC125" s="9">
        <v>138.35542248921001</v>
      </c>
      <c r="DD125" s="5">
        <v>0.65663124300304399</v>
      </c>
      <c r="DE125" s="9">
        <v>105.85164706513</v>
      </c>
      <c r="DF125" s="5">
        <v>0.50236916873797599</v>
      </c>
      <c r="DG125" s="9">
        <v>30.4767634408602</v>
      </c>
      <c r="DH125" s="9">
        <v>302.75555496864303</v>
      </c>
      <c r="DI125" s="9">
        <v>228.305815642911</v>
      </c>
      <c r="DJ125" s="5">
        <v>0.75409290398175099</v>
      </c>
      <c r="DK125" s="9">
        <v>187.564403647696</v>
      </c>
      <c r="DL125" s="5">
        <v>0.619524235210556</v>
      </c>
      <c r="DM125" s="9">
        <v>39.144239631336397</v>
      </c>
      <c r="DN125" s="9">
        <v>323.59261602227002</v>
      </c>
      <c r="DO125" s="9">
        <v>229.94916400065199</v>
      </c>
      <c r="DP125" s="5">
        <v>0.71061313705880902</v>
      </c>
      <c r="DQ125" s="9">
        <v>172.36106762819301</v>
      </c>
      <c r="DR125" s="5">
        <v>0.53264833341045903</v>
      </c>
      <c r="DS125" s="9">
        <v>52.4677419354839</v>
      </c>
      <c r="DT125" s="9">
        <v>398.06098557466998</v>
      </c>
      <c r="DU125" s="9">
        <v>280.63119067818701</v>
      </c>
      <c r="DV125" s="5">
        <v>0.70499546764937904</v>
      </c>
      <c r="DW125" s="9">
        <v>205.93380580936201</v>
      </c>
      <c r="DX125" s="5">
        <v>0.51734235022319597</v>
      </c>
      <c r="DY125" s="9">
        <v>77.780645161290295</v>
      </c>
      <c r="DZ125" s="9">
        <v>391.47631014375497</v>
      </c>
      <c r="EA125" s="9">
        <v>284.04962839977901</v>
      </c>
      <c r="EB125" s="5">
        <v>0.72558574054065395</v>
      </c>
      <c r="EC125" s="9">
        <v>200.028621319157</v>
      </c>
      <c r="ED125" s="5">
        <v>0.51095970850880901</v>
      </c>
      <c r="EE125" s="9">
        <v>86.355440860215097</v>
      </c>
      <c r="EF125" s="9">
        <v>377.30191966383501</v>
      </c>
      <c r="EG125" s="9">
        <v>284.74752421575198</v>
      </c>
      <c r="EH125" s="5">
        <v>0.75469407754260398</v>
      </c>
      <c r="EI125" s="9">
        <v>203.003107895038</v>
      </c>
      <c r="EJ125" s="5">
        <v>0.53803889488796597</v>
      </c>
      <c r="EK125" s="9">
        <v>82.828571428571394</v>
      </c>
      <c r="EL125" s="9">
        <v>396.69750197195202</v>
      </c>
      <c r="EM125" s="9">
        <v>295.87252187621402</v>
      </c>
      <c r="EN125" s="5">
        <v>0.74583913537507796</v>
      </c>
      <c r="EO125" s="9">
        <v>214.90919213941899</v>
      </c>
      <c r="EP125" s="5">
        <v>0.54174576615966097</v>
      </c>
      <c r="EQ125" s="9">
        <v>80.435483870967701</v>
      </c>
      <c r="ER125" s="9">
        <v>333.24136220371599</v>
      </c>
      <c r="ES125" s="9">
        <v>237.718372000475</v>
      </c>
      <c r="ET125" s="5">
        <v>0.713351939352455</v>
      </c>
      <c r="EU125" s="9">
        <v>164.57005855705</v>
      </c>
      <c r="EV125" s="5">
        <v>0.49384643451446902</v>
      </c>
      <c r="EW125" s="9">
        <v>77.966666666666697</v>
      </c>
      <c r="EX125" s="9">
        <v>227.17645724181199</v>
      </c>
      <c r="EY125" s="9">
        <v>166.256666280216</v>
      </c>
      <c r="EZ125" s="5">
        <v>0.73183933009065205</v>
      </c>
      <c r="FA125" s="9">
        <v>104.724648763896</v>
      </c>
      <c r="FB125" s="5">
        <v>0.46098372179659702</v>
      </c>
      <c r="FC125" s="9">
        <v>48.583870967741902</v>
      </c>
      <c r="FD125" s="8">
        <v>256.16560202958402</v>
      </c>
      <c r="FE125" s="8">
        <v>180.54226103558699</v>
      </c>
      <c r="FF125" s="5">
        <v>0.704787292302957</v>
      </c>
      <c r="FG125" s="8">
        <v>135.67596571239801</v>
      </c>
      <c r="FH125" s="5">
        <v>0.52964162493889</v>
      </c>
      <c r="FI125" s="8">
        <v>35.6806451612903</v>
      </c>
      <c r="FJ125" s="8">
        <v>260.30730437334302</v>
      </c>
      <c r="FK125" s="8">
        <v>201.00858291678401</v>
      </c>
      <c r="FL125" s="5">
        <v>0.77219724356443498</v>
      </c>
      <c r="FM125" s="8">
        <v>156.47947270165301</v>
      </c>
      <c r="FN125" s="5">
        <v>0.60113362196407605</v>
      </c>
      <c r="FO125" s="8">
        <v>37.580552995391699</v>
      </c>
      <c r="FP125" s="8">
        <v>294.67879421131403</v>
      </c>
      <c r="FQ125" s="8">
        <v>201.164786356305</v>
      </c>
      <c r="FR125" s="5">
        <v>0.68265783051918505</v>
      </c>
      <c r="FS125" s="8">
        <v>154.935462289036</v>
      </c>
      <c r="FT125" s="5">
        <v>0.52577744083590705</v>
      </c>
      <c r="FU125" s="8">
        <v>44.800817204301097</v>
      </c>
      <c r="FV125" s="8">
        <v>513.46045815974696</v>
      </c>
      <c r="FW125" s="8">
        <v>366.66123813212101</v>
      </c>
      <c r="FX125" s="5">
        <v>0.71409829579914097</v>
      </c>
      <c r="FY125" s="8">
        <v>293.41605071282601</v>
      </c>
      <c r="FZ125" s="5">
        <v>0.57144819245562894</v>
      </c>
      <c r="GA125" s="8">
        <v>69.621003072196601</v>
      </c>
      <c r="GB125" s="8">
        <v>721.65360159694001</v>
      </c>
      <c r="GC125" s="8">
        <v>510.580354678839</v>
      </c>
      <c r="GD125" s="5">
        <v>0.70751445506401001</v>
      </c>
      <c r="GE125" s="8">
        <v>378.29487343755397</v>
      </c>
      <c r="GF125" s="5">
        <v>0.52420561970511803</v>
      </c>
      <c r="GG125" s="8">
        <v>130.248387096774</v>
      </c>
      <c r="GH125" s="8">
        <v>768.77822980759004</v>
      </c>
      <c r="GI125" s="8">
        <v>568.79715261553099</v>
      </c>
      <c r="GJ125" s="5">
        <v>0.73987156576726898</v>
      </c>
      <c r="GK125" s="8">
        <v>403.03172921419502</v>
      </c>
      <c r="GL125" s="5">
        <v>0.52424966471158596</v>
      </c>
      <c r="GM125" s="8">
        <v>169.18401228878699</v>
      </c>
      <c r="GN125" s="8">
        <v>729.93886417566796</v>
      </c>
      <c r="GO125" s="8">
        <v>533.59089387668905</v>
      </c>
      <c r="GP125" s="5">
        <v>0.73100765018078795</v>
      </c>
      <c r="GQ125" s="8">
        <v>379.47925069646902</v>
      </c>
      <c r="GR125" s="5">
        <v>0.51987812859508498</v>
      </c>
      <c r="GS125" s="8">
        <v>158.40215053763399</v>
      </c>
      <c r="GT125" s="8">
        <v>227.17645724181199</v>
      </c>
      <c r="GU125" s="8">
        <v>166.256666280216</v>
      </c>
      <c r="GV125" s="5">
        <v>0.73183933009065205</v>
      </c>
      <c r="GW125" s="8">
        <v>104.724648763896</v>
      </c>
      <c r="GX125" s="5">
        <v>0.46098372179659702</v>
      </c>
      <c r="GY125" s="8">
        <v>48.583870967741902</v>
      </c>
      <c r="GZ125" s="4"/>
    </row>
    <row r="126" spans="1:208" s="12" customFormat="1" x14ac:dyDescent="0.25">
      <c r="A126" s="8" t="s">
        <v>220</v>
      </c>
      <c r="B126" s="8" t="s">
        <v>448</v>
      </c>
      <c r="C126" s="8" t="s">
        <v>449</v>
      </c>
      <c r="D126" s="34" t="s">
        <v>239</v>
      </c>
      <c r="E126" s="8" t="s">
        <v>240</v>
      </c>
      <c r="F126" s="9">
        <v>225.74290168208799</v>
      </c>
      <c r="G126" s="9">
        <v>293.21844419078798</v>
      </c>
      <c r="H126" s="9">
        <v>90.364391383927199</v>
      </c>
      <c r="I126" s="9">
        <v>389.61237741146698</v>
      </c>
      <c r="J126" s="9">
        <v>303.61634114582603</v>
      </c>
      <c r="K126" s="9">
        <v>163.43307682520299</v>
      </c>
      <c r="L126" s="9">
        <v>81.620169472524793</v>
      </c>
      <c r="M126" s="9">
        <v>82.134120534153993</v>
      </c>
      <c r="N126" s="9">
        <v>433.81102053475001</v>
      </c>
      <c r="O126" s="9">
        <v>609.74446276984997</v>
      </c>
      <c r="P126" s="9">
        <v>1206.03777595164</v>
      </c>
      <c r="Q126" s="9">
        <v>647.32797468134504</v>
      </c>
      <c r="R126" s="9">
        <v>478.27044613757602</v>
      </c>
      <c r="S126" s="9">
        <v>340.895109150054</v>
      </c>
      <c r="T126" s="9">
        <v>360.77318644111602</v>
      </c>
      <c r="U126" s="9">
        <v>273.145286041963</v>
      </c>
      <c r="V126" s="9">
        <v>297.46379884420202</v>
      </c>
      <c r="W126" s="9">
        <v>397.82621200441599</v>
      </c>
      <c r="X126" s="9">
        <v>475.48024498194502</v>
      </c>
      <c r="Y126" s="9">
        <v>319.87979936953002</v>
      </c>
      <c r="Z126" s="9">
        <v>406.37078000640099</v>
      </c>
      <c r="AA126" s="9">
        <v>427.74149761251999</v>
      </c>
      <c r="AB126" s="9">
        <v>324.84405004762903</v>
      </c>
      <c r="AC126" s="9">
        <v>518.961345872876</v>
      </c>
      <c r="AD126" s="9">
        <v>479.97676879539398</v>
      </c>
      <c r="AE126" s="9">
        <v>467.04941797102902</v>
      </c>
      <c r="AF126" s="9">
        <v>163.75429000667901</v>
      </c>
      <c r="AG126" s="9">
        <v>1043.5554833046001</v>
      </c>
      <c r="AH126" s="9">
        <v>1853.3657506329901</v>
      </c>
      <c r="AI126" s="9">
        <v>819.16555528763001</v>
      </c>
      <c r="AJ126" s="9">
        <v>633.91847248307897</v>
      </c>
      <c r="AK126" s="9">
        <v>695.29001084861795</v>
      </c>
      <c r="AL126" s="9">
        <v>795.36004435147504</v>
      </c>
      <c r="AM126" s="9">
        <v>834.11227761892098</v>
      </c>
      <c r="AN126" s="9">
        <v>324.84405004762903</v>
      </c>
      <c r="AO126" s="9">
        <v>998.93811466827003</v>
      </c>
      <c r="AP126" s="9">
        <v>630.80370797770797</v>
      </c>
      <c r="AQ126" s="9">
        <v>2896.9212339375899</v>
      </c>
      <c r="AR126" s="9">
        <v>1453.08402777071</v>
      </c>
      <c r="AS126" s="9">
        <v>1490.65005520009</v>
      </c>
      <c r="AT126" s="9">
        <v>1158.9563276665499</v>
      </c>
      <c r="AU126" s="9">
        <f t="shared" si="28"/>
        <v>2266.1175259598822</v>
      </c>
      <c r="AV126" s="9">
        <f t="shared" si="29"/>
        <v>-1443.8372061668799</v>
      </c>
      <c r="AW126" s="9">
        <f t="shared" si="30"/>
        <v>37.566027429380028</v>
      </c>
      <c r="AX126" s="9">
        <v>0.513951061629214</v>
      </c>
      <c r="AY126" s="9">
        <v>351.67690000059702</v>
      </c>
      <c r="AZ126" s="9">
        <v>175.93344223509999</v>
      </c>
      <c r="BA126" s="9">
        <v>596.293313181793</v>
      </c>
      <c r="BB126" s="9">
        <v>-558.70980127029804</v>
      </c>
      <c r="BC126" s="9">
        <v>-169.057528543768</v>
      </c>
      <c r="BD126" s="9">
        <v>-137.37533698752199</v>
      </c>
      <c r="BE126" s="9">
        <v>19.878077291062301</v>
      </c>
      <c r="BF126" s="9">
        <v>-87.627900399153205</v>
      </c>
      <c r="BG126" s="9">
        <v>24.3185128022395</v>
      </c>
      <c r="BH126" s="9">
        <v>100.36241316021299</v>
      </c>
      <c r="BI126" s="9">
        <v>77.654032977529894</v>
      </c>
      <c r="BJ126" s="9">
        <v>-155.600445612416</v>
      </c>
      <c r="BK126" s="9">
        <v>86.490980636871399</v>
      </c>
      <c r="BL126" s="10">
        <v>21.370717606118301</v>
      </c>
      <c r="BM126" s="9" t="s">
        <v>224</v>
      </c>
      <c r="BN126" s="8" t="s">
        <v>224</v>
      </c>
      <c r="BO126" s="11">
        <v>109</v>
      </c>
      <c r="BP126" s="11">
        <v>108</v>
      </c>
      <c r="BQ126" s="8" t="s">
        <v>251</v>
      </c>
      <c r="BR126" s="9">
        <v>433.81102053475001</v>
      </c>
      <c r="BS126" s="9">
        <v>261.16893695474698</v>
      </c>
      <c r="BT126" s="5">
        <v>0.60203389169968402</v>
      </c>
      <c r="BU126" s="9">
        <v>219.39218486099301</v>
      </c>
      <c r="BV126" s="5">
        <v>0.50573216095467699</v>
      </c>
      <c r="BW126" s="9">
        <v>35.418279569892498</v>
      </c>
      <c r="BX126" s="9">
        <v>609.74446276984997</v>
      </c>
      <c r="BY126" s="9">
        <v>324.43792850580701</v>
      </c>
      <c r="BZ126" s="5">
        <v>0.53208835555800205</v>
      </c>
      <c r="CA126" s="9">
        <v>230.097879089635</v>
      </c>
      <c r="CB126" s="5">
        <v>0.37736772228218801</v>
      </c>
      <c r="CC126" s="9">
        <v>70.367204301075304</v>
      </c>
      <c r="CD126" s="9">
        <v>1206.03777595164</v>
      </c>
      <c r="CE126" s="9">
        <v>778.657562189911</v>
      </c>
      <c r="CF126" s="5">
        <v>0.64563281326366295</v>
      </c>
      <c r="CG126" s="9">
        <v>614.57808830288695</v>
      </c>
      <c r="CH126" s="5">
        <v>0.50958444300631001</v>
      </c>
      <c r="CI126" s="9">
        <v>125.57150537634401</v>
      </c>
      <c r="CJ126" s="9">
        <v>647.32797468134504</v>
      </c>
      <c r="CK126" s="9">
        <v>268.26338998659998</v>
      </c>
      <c r="CL126" s="5">
        <v>0.41441649438780398</v>
      </c>
      <c r="CM126" s="9">
        <v>142.55287759165401</v>
      </c>
      <c r="CN126" s="5">
        <v>0.22021739082391401</v>
      </c>
      <c r="CO126" s="9">
        <v>91.772811059907795</v>
      </c>
      <c r="CP126" s="9">
        <v>478.27044613757602</v>
      </c>
      <c r="CQ126" s="9">
        <v>241.30229885257799</v>
      </c>
      <c r="CR126" s="5">
        <v>0.50453106772808298</v>
      </c>
      <c r="CS126" s="9">
        <v>174.352601794577</v>
      </c>
      <c r="CT126" s="5">
        <v>0.36454814049794798</v>
      </c>
      <c r="CU126" s="9">
        <v>58.965591397849501</v>
      </c>
      <c r="CV126" s="9">
        <v>340.895109150054</v>
      </c>
      <c r="CW126" s="9">
        <v>154.88600066197199</v>
      </c>
      <c r="CX126" s="5">
        <v>0.45435090297465802</v>
      </c>
      <c r="CY126" s="9">
        <v>89.179552774661602</v>
      </c>
      <c r="CZ126" s="5">
        <v>0.261604084015787</v>
      </c>
      <c r="DA126" s="9">
        <v>55.387096774193502</v>
      </c>
      <c r="DB126" s="9">
        <v>360.77318644111602</v>
      </c>
      <c r="DC126" s="9">
        <v>190.91415015101899</v>
      </c>
      <c r="DD126" s="5">
        <v>0.52918054147624105</v>
      </c>
      <c r="DE126" s="9">
        <v>127.095554668562</v>
      </c>
      <c r="DF126" s="5">
        <v>0.35228658737726398</v>
      </c>
      <c r="DG126" s="9">
        <v>55.412903225806502</v>
      </c>
      <c r="DH126" s="9">
        <v>273.145286041963</v>
      </c>
      <c r="DI126" s="9">
        <v>98.230545894339798</v>
      </c>
      <c r="DJ126" s="5">
        <v>0.359627461699078</v>
      </c>
      <c r="DK126" s="9">
        <v>26.706054507356999</v>
      </c>
      <c r="DL126" s="5">
        <v>9.7772342676469101E-2</v>
      </c>
      <c r="DM126" s="9">
        <v>58.426267281106</v>
      </c>
      <c r="DN126" s="9">
        <v>297.46657353971602</v>
      </c>
      <c r="DO126" s="9">
        <v>117.480387861574</v>
      </c>
      <c r="DP126" s="5">
        <v>0.39493643424742297</v>
      </c>
      <c r="DQ126" s="9">
        <v>43.469855099887504</v>
      </c>
      <c r="DR126" s="5">
        <v>0.14613357925435499</v>
      </c>
      <c r="DS126" s="9">
        <v>57.366666666666703</v>
      </c>
      <c r="DT126" s="9">
        <v>397.82621200441599</v>
      </c>
      <c r="DU126" s="9">
        <v>173.89590285828999</v>
      </c>
      <c r="DV126" s="5">
        <v>0.43711524683637398</v>
      </c>
      <c r="DW126" s="9">
        <v>107.740343608415</v>
      </c>
      <c r="DX126" s="5">
        <v>0.27082263651149102</v>
      </c>
      <c r="DY126" s="9">
        <v>55.096774193548399</v>
      </c>
      <c r="DZ126" s="9">
        <v>475.48006239036198</v>
      </c>
      <c r="EA126" s="9">
        <v>254.80708894028501</v>
      </c>
      <c r="EB126" s="5">
        <v>0.53589437096332404</v>
      </c>
      <c r="EC126" s="9">
        <v>184.63969427000001</v>
      </c>
      <c r="ED126" s="5">
        <v>0.38832268453438001</v>
      </c>
      <c r="EE126" s="9">
        <v>58.722580645161301</v>
      </c>
      <c r="EF126" s="9">
        <v>319.879716267942</v>
      </c>
      <c r="EG126" s="9">
        <v>128.112632404512</v>
      </c>
      <c r="EH126" s="5">
        <v>0.400502519819671</v>
      </c>
      <c r="EI126" s="9">
        <v>59.248809175432299</v>
      </c>
      <c r="EJ126" s="5">
        <v>0.185222151209499</v>
      </c>
      <c r="EK126" s="9">
        <v>58.161290322580598</v>
      </c>
      <c r="EL126" s="9">
        <v>406.37055837653003</v>
      </c>
      <c r="EM126" s="9">
        <v>213.84207563630099</v>
      </c>
      <c r="EN126" s="5">
        <v>0.52622433202496299</v>
      </c>
      <c r="EO126" s="9">
        <v>146.37418397488801</v>
      </c>
      <c r="EP126" s="5">
        <v>0.36019879136830202</v>
      </c>
      <c r="EQ126" s="9">
        <v>59.741935483871003</v>
      </c>
      <c r="ER126" s="9">
        <v>427.73965876475597</v>
      </c>
      <c r="ES126" s="9">
        <v>273.84034030698302</v>
      </c>
      <c r="ET126" s="5">
        <v>0.64020329818794497</v>
      </c>
      <c r="EU126" s="9">
        <v>206.429390970436</v>
      </c>
      <c r="EV126" s="5">
        <v>0.48260521731038603</v>
      </c>
      <c r="EW126" s="9">
        <v>60.186021505376303</v>
      </c>
      <c r="EX126" s="9">
        <v>324.84389760292999</v>
      </c>
      <c r="EY126" s="9">
        <v>217.943011767532</v>
      </c>
      <c r="EZ126" s="5">
        <v>0.67091613348985402</v>
      </c>
      <c r="FA126" s="9">
        <v>114.476835020097</v>
      </c>
      <c r="FB126" s="5">
        <v>0.35240568120514998</v>
      </c>
      <c r="FC126" s="9">
        <v>40.402150537634398</v>
      </c>
      <c r="FD126" s="8">
        <v>1043.5554833046001</v>
      </c>
      <c r="FE126" s="8">
        <v>585.60686546055501</v>
      </c>
      <c r="FF126" s="5">
        <v>0.56116505047352905</v>
      </c>
      <c r="FG126" s="8">
        <v>449.49006395062798</v>
      </c>
      <c r="FH126" s="5">
        <v>0.430729435225849</v>
      </c>
      <c r="FI126" s="8">
        <v>105.78548387096799</v>
      </c>
      <c r="FJ126" s="8">
        <v>1853.3657506329901</v>
      </c>
      <c r="FK126" s="8">
        <v>1046.9209521765099</v>
      </c>
      <c r="FL126" s="5">
        <v>0.56487552541582897</v>
      </c>
      <c r="FM126" s="8">
        <v>757.13096589454096</v>
      </c>
      <c r="FN126" s="5">
        <v>0.408516756952024</v>
      </c>
      <c r="FO126" s="8">
        <v>217.344316436252</v>
      </c>
      <c r="FP126" s="8">
        <v>819.16555528763001</v>
      </c>
      <c r="FQ126" s="8">
        <v>396.18829951455001</v>
      </c>
      <c r="FR126" s="5">
        <v>0.483648631167649</v>
      </c>
      <c r="FS126" s="8">
        <v>263.53215456923903</v>
      </c>
      <c r="FT126" s="5">
        <v>0.32170805140446401</v>
      </c>
      <c r="FU126" s="8">
        <v>114.352688172043</v>
      </c>
      <c r="FV126" s="8">
        <v>633.91847248307897</v>
      </c>
      <c r="FW126" s="8">
        <v>289.14469604535799</v>
      </c>
      <c r="FX126" s="5">
        <v>0.45612284323056501</v>
      </c>
      <c r="FY126" s="8">
        <v>153.801609175919</v>
      </c>
      <c r="FZ126" s="5">
        <v>0.24262048804710401</v>
      </c>
      <c r="GA126" s="8">
        <v>113.839170506912</v>
      </c>
      <c r="GB126" s="8">
        <v>695.29278554413099</v>
      </c>
      <c r="GC126" s="8">
        <v>291.37629071986402</v>
      </c>
      <c r="GD126" s="5">
        <v>0.419069918137917</v>
      </c>
      <c r="GE126" s="8">
        <v>151.21019870830301</v>
      </c>
      <c r="GF126" s="5">
        <v>0.217477013787748</v>
      </c>
      <c r="GG126" s="8">
        <v>112.463440860215</v>
      </c>
      <c r="GH126" s="8">
        <v>795.35977865830398</v>
      </c>
      <c r="GI126" s="8">
        <v>382.91972134479698</v>
      </c>
      <c r="GJ126" s="5">
        <v>0.48144214935126101</v>
      </c>
      <c r="GK126" s="8">
        <v>243.88850344543201</v>
      </c>
      <c r="GL126" s="5">
        <v>0.306639221632315</v>
      </c>
      <c r="GM126" s="8">
        <v>116.883870967742</v>
      </c>
      <c r="GN126" s="8">
        <v>834.11021714128697</v>
      </c>
      <c r="GO126" s="8">
        <v>487.68241594328401</v>
      </c>
      <c r="GP126" s="5">
        <v>0.58467383077346602</v>
      </c>
      <c r="GQ126" s="8">
        <v>352.80357494532399</v>
      </c>
      <c r="GR126" s="5">
        <v>0.42296997170766398</v>
      </c>
      <c r="GS126" s="8">
        <v>119.92795698924699</v>
      </c>
      <c r="GT126" s="8">
        <v>324.84389760292999</v>
      </c>
      <c r="GU126" s="8">
        <v>217.943011767532</v>
      </c>
      <c r="GV126" s="5">
        <v>0.67091613348985402</v>
      </c>
      <c r="GW126" s="8">
        <v>114.476835020097</v>
      </c>
      <c r="GX126" s="5">
        <v>0.35240568120514998</v>
      </c>
      <c r="GY126" s="8">
        <v>40.402150537634398</v>
      </c>
      <c r="GZ126" s="4"/>
    </row>
    <row r="127" spans="1:208" s="12" customFormat="1" x14ac:dyDescent="0.25">
      <c r="A127" s="8" t="s">
        <v>220</v>
      </c>
      <c r="B127" s="8" t="s">
        <v>450</v>
      </c>
      <c r="C127" s="8" t="s">
        <v>451</v>
      </c>
      <c r="D127" s="34" t="s">
        <v>279</v>
      </c>
      <c r="E127" s="8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>
        <v>41.636362188210299</v>
      </c>
      <c r="T127" s="9">
        <v>242.46446040643301</v>
      </c>
      <c r="U127" s="9">
        <v>259.47890574912299</v>
      </c>
      <c r="V127" s="9">
        <v>236.67860510647699</v>
      </c>
      <c r="W127" s="9">
        <v>311.977647677422</v>
      </c>
      <c r="X127" s="9">
        <v>402.80091937767702</v>
      </c>
      <c r="Y127" s="9">
        <v>521.20850117530904</v>
      </c>
      <c r="Z127" s="9">
        <v>523.62683723436203</v>
      </c>
      <c r="AA127" s="9">
        <v>536.947420867917</v>
      </c>
      <c r="AB127" s="9">
        <v>370.484210357942</v>
      </c>
      <c r="AC127" s="9">
        <v>0</v>
      </c>
      <c r="AD127" s="9">
        <v>0</v>
      </c>
      <c r="AE127" s="9">
        <v>0</v>
      </c>
      <c r="AF127" s="9">
        <v>0</v>
      </c>
      <c r="AG127" s="9">
        <v>0</v>
      </c>
      <c r="AH127" s="9">
        <v>0</v>
      </c>
      <c r="AI127" s="9">
        <v>41.636362188210299</v>
      </c>
      <c r="AJ127" s="9">
        <v>501.94336615555602</v>
      </c>
      <c r="AK127" s="9">
        <v>548.65625278389905</v>
      </c>
      <c r="AL127" s="9">
        <v>924.00942055298594</v>
      </c>
      <c r="AM127" s="9">
        <v>1060.5742581022801</v>
      </c>
      <c r="AN127" s="9">
        <v>370.484210357942</v>
      </c>
      <c r="AO127" s="9"/>
      <c r="AP127" s="9"/>
      <c r="AQ127" s="9"/>
      <c r="AR127" s="9">
        <v>543.57972834376596</v>
      </c>
      <c r="AS127" s="9">
        <v>1472.66567333688</v>
      </c>
      <c r="AT127" s="9">
        <v>1431.05846846022</v>
      </c>
      <c r="AU127" s="9">
        <f t="shared" si="28"/>
        <v>0</v>
      </c>
      <c r="AV127" s="9">
        <f t="shared" si="29"/>
        <v>543.57972834376596</v>
      </c>
      <c r="AW127" s="9">
        <f t="shared" si="30"/>
        <v>929.08594499311403</v>
      </c>
      <c r="AX127" s="9">
        <v>0</v>
      </c>
      <c r="AY127" s="9">
        <v>0</v>
      </c>
      <c r="AZ127" s="9">
        <v>0</v>
      </c>
      <c r="BA127" s="9">
        <v>0</v>
      </c>
      <c r="BB127" s="9">
        <v>0</v>
      </c>
      <c r="BC127" s="9">
        <v>0</v>
      </c>
      <c r="BD127" s="9">
        <v>41.636362188210299</v>
      </c>
      <c r="BE127" s="9">
        <v>200.828098218223</v>
      </c>
      <c r="BF127" s="9">
        <v>17.014445342689701</v>
      </c>
      <c r="BG127" s="9">
        <v>-22.800300642645499</v>
      </c>
      <c r="BH127" s="9">
        <v>75.299042570944707</v>
      </c>
      <c r="BI127" s="9">
        <v>90.823271700255006</v>
      </c>
      <c r="BJ127" s="9">
        <v>118.40758179763201</v>
      </c>
      <c r="BK127" s="9">
        <v>2.4183360590532201</v>
      </c>
      <c r="BL127" s="10">
        <v>13.320583633555099</v>
      </c>
      <c r="BM127" s="9" t="s">
        <v>298</v>
      </c>
      <c r="BN127" s="8" t="s">
        <v>224</v>
      </c>
      <c r="BO127" s="11">
        <v>326</v>
      </c>
      <c r="BP127" s="11">
        <v>109</v>
      </c>
      <c r="BQ127" s="8" t="s">
        <v>251</v>
      </c>
      <c r="BR127" s="9"/>
      <c r="BS127" s="9"/>
      <c r="BT127" s="5"/>
      <c r="BU127" s="9"/>
      <c r="BV127" s="5"/>
      <c r="BW127" s="9"/>
      <c r="BX127" s="9"/>
      <c r="BY127" s="9"/>
      <c r="BZ127" s="5"/>
      <c r="CA127" s="9"/>
      <c r="CB127" s="5"/>
      <c r="CC127" s="9"/>
      <c r="CD127" s="9"/>
      <c r="CE127" s="9"/>
      <c r="CF127" s="5"/>
      <c r="CG127" s="9"/>
      <c r="CH127" s="5"/>
      <c r="CI127" s="9"/>
      <c r="CJ127" s="9"/>
      <c r="CK127" s="9"/>
      <c r="CL127" s="5"/>
      <c r="CM127" s="9"/>
      <c r="CN127" s="5"/>
      <c r="CO127" s="9"/>
      <c r="CP127" s="9"/>
      <c r="CQ127" s="9"/>
      <c r="CR127" s="5"/>
      <c r="CS127" s="9"/>
      <c r="CT127" s="5"/>
      <c r="CU127" s="9"/>
      <c r="CV127" s="9">
        <v>45.319988634102202</v>
      </c>
      <c r="CW127" s="9">
        <v>-38.571078713788097</v>
      </c>
      <c r="CX127" s="5">
        <v>-0.85108315064236895</v>
      </c>
      <c r="CY127" s="9">
        <v>-55.510660003224203</v>
      </c>
      <c r="CZ127" s="5">
        <v>-1.2248604131699601</v>
      </c>
      <c r="DA127" s="9">
        <v>16.7986559139785</v>
      </c>
      <c r="DB127" s="9">
        <v>263.54571057057501</v>
      </c>
      <c r="DC127" s="9">
        <v>78.271494198564497</v>
      </c>
      <c r="DD127" s="5">
        <v>0.296993997849964</v>
      </c>
      <c r="DE127" s="9">
        <v>35.4127161107956</v>
      </c>
      <c r="DF127" s="5">
        <v>0.134370299687774</v>
      </c>
      <c r="DG127" s="9">
        <v>41.655161290322603</v>
      </c>
      <c r="DH127" s="9">
        <v>280.97044137708201</v>
      </c>
      <c r="DI127" s="9">
        <v>89.746257152818202</v>
      </c>
      <c r="DJ127" s="5">
        <v>0.31941529761264897</v>
      </c>
      <c r="DK127" s="9">
        <v>37.720600078502699</v>
      </c>
      <c r="DL127" s="5">
        <v>0.13425113294347901</v>
      </c>
      <c r="DM127" s="9">
        <v>50.877534562211999</v>
      </c>
      <c r="DN127" s="9">
        <v>250.09385196595099</v>
      </c>
      <c r="DO127" s="9">
        <v>70.270228240496493</v>
      </c>
      <c r="DP127" s="5">
        <v>0.28097543257506202</v>
      </c>
      <c r="DQ127" s="9">
        <v>11.6871291455447</v>
      </c>
      <c r="DR127" s="5">
        <v>4.6730973407278401E-2</v>
      </c>
      <c r="DS127" s="9">
        <v>52.5228817204301</v>
      </c>
      <c r="DT127" s="9">
        <v>317.43517411939803</v>
      </c>
      <c r="DU127" s="9">
        <v>133.87033629713</v>
      </c>
      <c r="DV127" s="5">
        <v>0.42172496059550302</v>
      </c>
      <c r="DW127" s="9">
        <v>66.673775513672794</v>
      </c>
      <c r="DX127" s="5">
        <v>0.210039028279187</v>
      </c>
      <c r="DY127" s="9">
        <v>53.492494623655901</v>
      </c>
      <c r="DZ127" s="9">
        <v>397.50788578067301</v>
      </c>
      <c r="EA127" s="9">
        <v>187.41023193809599</v>
      </c>
      <c r="EB127" s="5">
        <v>0.471462928515336</v>
      </c>
      <c r="EC127" s="9">
        <v>114.458560892751</v>
      </c>
      <c r="ED127" s="5">
        <v>0.28794035285102199</v>
      </c>
      <c r="EE127" s="9">
        <v>70.922903225806394</v>
      </c>
      <c r="EF127" s="9">
        <v>531.92452519091796</v>
      </c>
      <c r="EG127" s="9">
        <v>264.807462248847</v>
      </c>
      <c r="EH127" s="5">
        <v>0.497829014659181</v>
      </c>
      <c r="EI127" s="9">
        <v>183.171332569958</v>
      </c>
      <c r="EJ127" s="5">
        <v>0.34435586985618699</v>
      </c>
      <c r="EK127" s="9">
        <v>81.570529953917102</v>
      </c>
      <c r="EL127" s="9">
        <v>517.62838572404996</v>
      </c>
      <c r="EM127" s="9">
        <v>252.927666669373</v>
      </c>
      <c r="EN127" s="5">
        <v>0.48862789144683699</v>
      </c>
      <c r="EO127" s="9">
        <v>163.27190538483799</v>
      </c>
      <c r="EP127" s="5">
        <v>0.31542301366733599</v>
      </c>
      <c r="EQ127" s="9">
        <v>84.9052795698925</v>
      </c>
      <c r="ER127" s="9">
        <v>526.35822735720797</v>
      </c>
      <c r="ES127" s="9">
        <v>234.96224044495901</v>
      </c>
      <c r="ET127" s="5">
        <v>0.44639226335395399</v>
      </c>
      <c r="EU127" s="9">
        <v>150.287389408976</v>
      </c>
      <c r="EV127" s="5">
        <v>0.28552301759118298</v>
      </c>
      <c r="EW127" s="9">
        <v>90.791505376344105</v>
      </c>
      <c r="EX127" s="9">
        <v>357.314747708222</v>
      </c>
      <c r="EY127" s="9">
        <v>149.982987083616</v>
      </c>
      <c r="EZ127" s="5">
        <v>0.419750340688681</v>
      </c>
      <c r="FA127" s="9">
        <v>95.106267169926696</v>
      </c>
      <c r="FB127" s="5">
        <v>0.26616944243115598</v>
      </c>
      <c r="FC127" s="9">
        <v>57.418064516129</v>
      </c>
      <c r="FD127" s="8">
        <v>0</v>
      </c>
      <c r="FE127" s="8">
        <v>0</v>
      </c>
      <c r="FF127" s="5"/>
      <c r="FG127" s="8">
        <v>0</v>
      </c>
      <c r="FH127" s="5"/>
      <c r="FI127" s="8">
        <v>0</v>
      </c>
      <c r="FJ127" s="8">
        <v>0</v>
      </c>
      <c r="FK127" s="8">
        <v>0</v>
      </c>
      <c r="FL127" s="5"/>
      <c r="FM127" s="8">
        <v>0</v>
      </c>
      <c r="FN127" s="5"/>
      <c r="FO127" s="8">
        <v>0</v>
      </c>
      <c r="FP127" s="8">
        <v>45.319988634102202</v>
      </c>
      <c r="FQ127" s="8">
        <v>-38.571078713788097</v>
      </c>
      <c r="FR127" s="5">
        <v>-0.85108315064236895</v>
      </c>
      <c r="FS127" s="8">
        <v>-55.510660003224203</v>
      </c>
      <c r="FT127" s="5">
        <v>-1.2248604131699601</v>
      </c>
      <c r="FU127" s="8">
        <v>16.7986559139785</v>
      </c>
      <c r="FV127" s="8">
        <v>544.51615194765702</v>
      </c>
      <c r="FW127" s="8">
        <v>168.017751351383</v>
      </c>
      <c r="FX127" s="5">
        <v>0.30856339293225199</v>
      </c>
      <c r="FY127" s="8">
        <v>73.133316189298299</v>
      </c>
      <c r="FZ127" s="5">
        <v>0.134308809624307</v>
      </c>
      <c r="GA127" s="8">
        <v>92.532695852534601</v>
      </c>
      <c r="GB127" s="8">
        <v>567.52902608534896</v>
      </c>
      <c r="GC127" s="8">
        <v>204.14056453762601</v>
      </c>
      <c r="GD127" s="5">
        <v>0.35970065874115498</v>
      </c>
      <c r="GE127" s="8">
        <v>78.360904659217397</v>
      </c>
      <c r="GF127" s="5">
        <v>0.138073827165684</v>
      </c>
      <c r="GG127" s="8">
        <v>106.01537634408599</v>
      </c>
      <c r="GH127" s="8">
        <v>929.43241097159103</v>
      </c>
      <c r="GI127" s="8">
        <v>452.21769418694299</v>
      </c>
      <c r="GJ127" s="5">
        <v>0.48655253340499799</v>
      </c>
      <c r="GK127" s="8">
        <v>297.62989346270803</v>
      </c>
      <c r="GL127" s="5">
        <v>0.320227581854584</v>
      </c>
      <c r="GM127" s="8">
        <v>152.49343317972301</v>
      </c>
      <c r="GN127" s="8">
        <v>1043.98661308126</v>
      </c>
      <c r="GO127" s="8">
        <v>487.889907114332</v>
      </c>
      <c r="GP127" s="5">
        <v>0.46733348972201499</v>
      </c>
      <c r="GQ127" s="8">
        <v>313.55929479381399</v>
      </c>
      <c r="GR127" s="5">
        <v>0.30034800337943501</v>
      </c>
      <c r="GS127" s="8">
        <v>175.69678494623699</v>
      </c>
      <c r="GT127" s="8">
        <v>357.314747708222</v>
      </c>
      <c r="GU127" s="8">
        <v>149.982987083616</v>
      </c>
      <c r="GV127" s="5">
        <v>0.419750340688681</v>
      </c>
      <c r="GW127" s="8">
        <v>95.106267169926696</v>
      </c>
      <c r="GX127" s="5">
        <v>0.26616944243115598</v>
      </c>
      <c r="GY127" s="8">
        <v>57.418064516129</v>
      </c>
      <c r="GZ127" s="4"/>
    </row>
    <row r="128" spans="1:208" s="12" customFormat="1" x14ac:dyDescent="0.25">
      <c r="A128" s="8" t="s">
        <v>220</v>
      </c>
      <c r="B128" s="8" t="s">
        <v>452</v>
      </c>
      <c r="C128" s="8" t="s">
        <v>453</v>
      </c>
      <c r="D128" s="34" t="s">
        <v>223</v>
      </c>
      <c r="E128" s="8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>
        <v>0</v>
      </c>
      <c r="R128" s="9">
        <v>2258.1950805732099</v>
      </c>
      <c r="S128" s="9">
        <v>-1487.48268674573</v>
      </c>
      <c r="T128" s="9">
        <v>209.970637410401</v>
      </c>
      <c r="U128" s="9">
        <v>237.675983720011</v>
      </c>
      <c r="V128" s="9">
        <v>194.96263346750601</v>
      </c>
      <c r="W128" s="9">
        <v>328.47334064235099</v>
      </c>
      <c r="X128" s="9">
        <v>492.38134769231601</v>
      </c>
      <c r="Y128" s="9">
        <v>454.52516513276998</v>
      </c>
      <c r="Z128" s="9">
        <v>475.64115089175601</v>
      </c>
      <c r="AA128" s="9">
        <v>517.76261049473896</v>
      </c>
      <c r="AB128" s="9">
        <v>259.92890823718699</v>
      </c>
      <c r="AC128" s="9">
        <v>0</v>
      </c>
      <c r="AD128" s="9">
        <v>0</v>
      </c>
      <c r="AE128" s="9">
        <v>0</v>
      </c>
      <c r="AF128" s="9">
        <v>0</v>
      </c>
      <c r="AG128" s="9">
        <v>0</v>
      </c>
      <c r="AH128" s="9">
        <v>0</v>
      </c>
      <c r="AI128" s="9">
        <v>770.71239382747297</v>
      </c>
      <c r="AJ128" s="9">
        <v>447.64662113041101</v>
      </c>
      <c r="AK128" s="9">
        <v>523.43597410985603</v>
      </c>
      <c r="AL128" s="9">
        <v>946.906512825086</v>
      </c>
      <c r="AM128" s="9">
        <v>993.40376138649503</v>
      </c>
      <c r="AN128" s="9">
        <v>259.92890823718699</v>
      </c>
      <c r="AO128" s="9"/>
      <c r="AP128" s="9"/>
      <c r="AQ128" s="9">
        <v>0</v>
      </c>
      <c r="AR128" s="9">
        <v>1218.3590149578799</v>
      </c>
      <c r="AS128" s="9">
        <v>1470.3424869349401</v>
      </c>
      <c r="AT128" s="9">
        <v>1253.33266962368</v>
      </c>
      <c r="AU128" s="9">
        <f t="shared" si="28"/>
        <v>0</v>
      </c>
      <c r="AV128" s="9">
        <f t="shared" si="29"/>
        <v>1218.3590149578799</v>
      </c>
      <c r="AW128" s="9">
        <f t="shared" si="30"/>
        <v>251.98347197706016</v>
      </c>
      <c r="AX128" s="9">
        <v>0</v>
      </c>
      <c r="AY128" s="9">
        <v>0</v>
      </c>
      <c r="AZ128" s="9">
        <v>0</v>
      </c>
      <c r="BA128" s="9">
        <v>0</v>
      </c>
      <c r="BB128" s="9">
        <v>0</v>
      </c>
      <c r="BC128" s="9">
        <v>2258.1950805732099</v>
      </c>
      <c r="BD128" s="9">
        <v>-3745.6777673189399</v>
      </c>
      <c r="BE128" s="9">
        <v>1697.4533241561301</v>
      </c>
      <c r="BF128" s="9">
        <v>27.705346309610199</v>
      </c>
      <c r="BG128" s="9">
        <v>-42.713350252505101</v>
      </c>
      <c r="BH128" s="9">
        <v>133.51070717484501</v>
      </c>
      <c r="BI128" s="9">
        <v>163.90800704996599</v>
      </c>
      <c r="BJ128" s="9">
        <v>-37.856182559546397</v>
      </c>
      <c r="BK128" s="9">
        <v>21.115985758986</v>
      </c>
      <c r="BL128" s="10">
        <v>42.1214596029833</v>
      </c>
      <c r="BM128" s="9" t="s">
        <v>255</v>
      </c>
      <c r="BN128" s="8" t="s">
        <v>255</v>
      </c>
      <c r="BO128" s="11">
        <v>190</v>
      </c>
      <c r="BP128" s="11">
        <v>110</v>
      </c>
      <c r="BQ128" s="8" t="s">
        <v>251</v>
      </c>
      <c r="BR128" s="9"/>
      <c r="BS128" s="9"/>
      <c r="BT128" s="5"/>
      <c r="BU128" s="9"/>
      <c r="BV128" s="5"/>
      <c r="BW128" s="9"/>
      <c r="BX128" s="9"/>
      <c r="BY128" s="9"/>
      <c r="BZ128" s="5"/>
      <c r="CA128" s="9"/>
      <c r="CB128" s="5"/>
      <c r="CC128" s="9"/>
      <c r="CD128" s="9"/>
      <c r="CE128" s="9"/>
      <c r="CF128" s="5"/>
      <c r="CG128" s="9"/>
      <c r="CH128" s="5"/>
      <c r="CI128" s="9"/>
      <c r="CJ128" s="9">
        <v>0</v>
      </c>
      <c r="CK128" s="9">
        <v>-21.319258317294501</v>
      </c>
      <c r="CL128" s="5"/>
      <c r="CM128" s="9">
        <v>-44.325186004949103</v>
      </c>
      <c r="CN128" s="5"/>
      <c r="CO128" s="9">
        <v>15.823732718894</v>
      </c>
      <c r="CP128" s="9">
        <v>2258.1950805732099</v>
      </c>
      <c r="CQ128" s="9">
        <v>2135.5688725084801</v>
      </c>
      <c r="CR128" s="5">
        <v>0.94569724771802999</v>
      </c>
      <c r="CS128" s="9">
        <v>2046.48273125063</v>
      </c>
      <c r="CT128" s="5">
        <v>0.90624709479535304</v>
      </c>
      <c r="CU128" s="9">
        <v>73.769892473118304</v>
      </c>
      <c r="CV128" s="9">
        <v>-1487.48268674573</v>
      </c>
      <c r="CW128" s="9">
        <v>-1614.49132461729</v>
      </c>
      <c r="CX128" s="5">
        <v>1.08538495204231</v>
      </c>
      <c r="CY128" s="9">
        <v>-1680.10811639084</v>
      </c>
      <c r="CZ128" s="5">
        <v>-1.1294975943999299</v>
      </c>
      <c r="DA128" s="9">
        <v>70.288172043010803</v>
      </c>
      <c r="DB128" s="9">
        <v>209.970637410401</v>
      </c>
      <c r="DC128" s="9">
        <v>26.6502852168422</v>
      </c>
      <c r="DD128" s="5">
        <v>0.12692386681073201</v>
      </c>
      <c r="DE128" s="9">
        <v>-54.433017179124398</v>
      </c>
      <c r="DF128" s="5">
        <v>-0.25924109128045197</v>
      </c>
      <c r="DG128" s="9">
        <v>70.669086021505393</v>
      </c>
      <c r="DH128" s="9">
        <v>237.675983720011</v>
      </c>
      <c r="DI128" s="9">
        <v>32.551477007515501</v>
      </c>
      <c r="DJ128" s="5">
        <v>0.13695736732854799</v>
      </c>
      <c r="DK128" s="9">
        <v>-47.582648910128398</v>
      </c>
      <c r="DL128" s="5">
        <v>-0.200199650656257</v>
      </c>
      <c r="DM128" s="9">
        <v>77.448018433179698</v>
      </c>
      <c r="DN128" s="9">
        <v>195.04942078676399</v>
      </c>
      <c r="DO128" s="9">
        <v>28.4021284825523</v>
      </c>
      <c r="DP128" s="5">
        <v>0.14561503627125699</v>
      </c>
      <c r="DQ128" s="9">
        <v>-47.283786797613502</v>
      </c>
      <c r="DR128" s="5">
        <v>-0.24241951915000101</v>
      </c>
      <c r="DS128" s="9">
        <v>70.319892473118301</v>
      </c>
      <c r="DT128" s="9">
        <v>328.51083511911099</v>
      </c>
      <c r="DU128" s="9">
        <v>115.153020417866</v>
      </c>
      <c r="DV128" s="5">
        <v>0.35053035732022098</v>
      </c>
      <c r="DW128" s="9">
        <v>36.418564844525797</v>
      </c>
      <c r="DX128" s="5">
        <v>0.11085955454504599</v>
      </c>
      <c r="DY128" s="9">
        <v>78.064516129032299</v>
      </c>
      <c r="DZ128" s="9">
        <v>492.37453145539399</v>
      </c>
      <c r="EA128" s="9">
        <v>257.14906275317401</v>
      </c>
      <c r="EB128" s="5">
        <v>0.52226312760953697</v>
      </c>
      <c r="EC128" s="9">
        <v>167.900082661607</v>
      </c>
      <c r="ED128" s="5">
        <v>0.34100074625167198</v>
      </c>
      <c r="EE128" s="9">
        <v>86.520967741935493</v>
      </c>
      <c r="EF128" s="9">
        <v>454.50406617607899</v>
      </c>
      <c r="EG128" s="9">
        <v>245.53605898613301</v>
      </c>
      <c r="EH128" s="5">
        <v>0.54022851996006105</v>
      </c>
      <c r="EI128" s="9">
        <v>147.822863201742</v>
      </c>
      <c r="EJ128" s="5">
        <v>0.32523991357312498</v>
      </c>
      <c r="EK128" s="9">
        <v>86.648940092165901</v>
      </c>
      <c r="EL128" s="9">
        <v>475.64160062750699</v>
      </c>
      <c r="EM128" s="9">
        <v>300.78634786184199</v>
      </c>
      <c r="EN128" s="5">
        <v>0.63238023643226204</v>
      </c>
      <c r="EO128" s="9">
        <v>201.91334002102201</v>
      </c>
      <c r="EP128" s="5">
        <v>0.42450731759930299</v>
      </c>
      <c r="EQ128" s="9">
        <v>84.201075268817206</v>
      </c>
      <c r="ER128" s="9">
        <v>517.74291479732904</v>
      </c>
      <c r="ES128" s="9">
        <v>365.51601580291401</v>
      </c>
      <c r="ET128" s="5">
        <v>0.70597975434583204</v>
      </c>
      <c r="EU128" s="9">
        <v>275.94339256715398</v>
      </c>
      <c r="EV128" s="5">
        <v>0.53297376879637604</v>
      </c>
      <c r="EW128" s="9">
        <v>82.193548387096797</v>
      </c>
      <c r="EX128" s="9">
        <v>259.90335974510202</v>
      </c>
      <c r="EY128" s="9">
        <v>161.75312751201599</v>
      </c>
      <c r="EZ128" s="5">
        <v>0.62235874007420999</v>
      </c>
      <c r="FA128" s="9">
        <v>103.02946452860201</v>
      </c>
      <c r="FB128" s="5">
        <v>0.39641451587869803</v>
      </c>
      <c r="FC128" s="9">
        <v>54.1086021505376</v>
      </c>
      <c r="FD128" s="8">
        <v>0</v>
      </c>
      <c r="FE128" s="8">
        <v>0</v>
      </c>
      <c r="FF128" s="5"/>
      <c r="FG128" s="8">
        <v>0</v>
      </c>
      <c r="FH128" s="5"/>
      <c r="FI128" s="8">
        <v>0</v>
      </c>
      <c r="FJ128" s="8">
        <v>0</v>
      </c>
      <c r="FK128" s="8">
        <v>-21.319258317294501</v>
      </c>
      <c r="FL128" s="5"/>
      <c r="FM128" s="8">
        <v>-44.325186004949103</v>
      </c>
      <c r="FN128" s="5"/>
      <c r="FO128" s="8">
        <v>15.823732718894</v>
      </c>
      <c r="FP128" s="8">
        <v>770.71239382747297</v>
      </c>
      <c r="FQ128" s="8">
        <v>521.07754789118997</v>
      </c>
      <c r="FR128" s="5">
        <v>0.67609857070474799</v>
      </c>
      <c r="FS128" s="8">
        <v>366.37461485978201</v>
      </c>
      <c r="FT128" s="5">
        <v>0.47537138080822999</v>
      </c>
      <c r="FU128" s="8">
        <v>144.05806451612901</v>
      </c>
      <c r="FV128" s="8">
        <v>447.64662113041101</v>
      </c>
      <c r="FW128" s="8">
        <v>59.201762224357701</v>
      </c>
      <c r="FX128" s="5">
        <v>0.13225110931220599</v>
      </c>
      <c r="FY128" s="8">
        <v>-102.015666089253</v>
      </c>
      <c r="FZ128" s="5">
        <v>-0.22789330081759501</v>
      </c>
      <c r="GA128" s="8">
        <v>148.11710445468501</v>
      </c>
      <c r="GB128" s="8">
        <v>523.56025590587501</v>
      </c>
      <c r="GC128" s="8">
        <v>143.555148900418</v>
      </c>
      <c r="GD128" s="5">
        <v>0.27419031005712302</v>
      </c>
      <c r="GE128" s="8">
        <v>-10.865221953087699</v>
      </c>
      <c r="GF128" s="5">
        <v>-2.07525720879796E-2</v>
      </c>
      <c r="GG128" s="8">
        <v>148.38440860215101</v>
      </c>
      <c r="GH128" s="8">
        <v>946.87859763147299</v>
      </c>
      <c r="GI128" s="8">
        <v>502.68512173930702</v>
      </c>
      <c r="GJ128" s="5">
        <v>0.53088656032222703</v>
      </c>
      <c r="GK128" s="8">
        <v>315.72294586334903</v>
      </c>
      <c r="GL128" s="5">
        <v>0.33343550762801</v>
      </c>
      <c r="GM128" s="8">
        <v>173.169907834101</v>
      </c>
      <c r="GN128" s="8">
        <v>993.38451542483699</v>
      </c>
      <c r="GO128" s="8">
        <v>666.30236366475594</v>
      </c>
      <c r="GP128" s="5">
        <v>0.670739631349902</v>
      </c>
      <c r="GQ128" s="8">
        <v>477.85673258817502</v>
      </c>
      <c r="GR128" s="5">
        <v>0.48103903893027</v>
      </c>
      <c r="GS128" s="8">
        <v>166.39462365591399</v>
      </c>
      <c r="GT128" s="8">
        <v>259.90335974510202</v>
      </c>
      <c r="GU128" s="8">
        <v>161.75312751201599</v>
      </c>
      <c r="GV128" s="5">
        <v>0.62235874007420999</v>
      </c>
      <c r="GW128" s="8">
        <v>103.02946452860201</v>
      </c>
      <c r="GX128" s="5">
        <v>0.39641451587869803</v>
      </c>
      <c r="GY128" s="8">
        <v>54.1086021505376</v>
      </c>
      <c r="GZ128" s="4"/>
    </row>
    <row r="129" spans="1:208" s="12" customFormat="1" x14ac:dyDescent="0.25">
      <c r="A129" s="8" t="s">
        <v>220</v>
      </c>
      <c r="B129" s="8" t="s">
        <v>454</v>
      </c>
      <c r="C129" s="8" t="s">
        <v>455</v>
      </c>
      <c r="D129" s="34" t="s">
        <v>272</v>
      </c>
      <c r="E129" s="8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>
        <v>323.41503152387901</v>
      </c>
      <c r="W129" s="9">
        <v>399.12974064621102</v>
      </c>
      <c r="X129" s="9">
        <v>287.03518667494501</v>
      </c>
      <c r="Y129" s="9">
        <v>455.25996097841698</v>
      </c>
      <c r="Z129" s="9">
        <v>525.555334393512</v>
      </c>
      <c r="AA129" s="9">
        <v>952.13608518580997</v>
      </c>
      <c r="AB129" s="9">
        <v>628.83538912267898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9">
        <v>722.54477217009003</v>
      </c>
      <c r="AL129" s="9">
        <v>742.29514765336205</v>
      </c>
      <c r="AM129" s="9">
        <v>1477.6914195793199</v>
      </c>
      <c r="AN129" s="9">
        <v>628.83538912267898</v>
      </c>
      <c r="AO129" s="9"/>
      <c r="AP129" s="9"/>
      <c r="AQ129" s="9"/>
      <c r="AR129" s="9"/>
      <c r="AS129" s="9">
        <v>1464.8399198234499</v>
      </c>
      <c r="AT129" s="9">
        <v>2106.5268087019999</v>
      </c>
      <c r="AU129" s="9">
        <f t="shared" si="28"/>
        <v>0</v>
      </c>
      <c r="AV129" s="9">
        <f t="shared" si="29"/>
        <v>0</v>
      </c>
      <c r="AW129" s="9">
        <f t="shared" si="30"/>
        <v>1464.8399198234499</v>
      </c>
      <c r="AX129" s="9">
        <v>0</v>
      </c>
      <c r="AY129" s="9">
        <v>0</v>
      </c>
      <c r="AZ129" s="9">
        <v>0</v>
      </c>
      <c r="BA129" s="9">
        <v>0</v>
      </c>
      <c r="BB129" s="9">
        <v>0</v>
      </c>
      <c r="BC129" s="9">
        <v>0</v>
      </c>
      <c r="BD129" s="9">
        <v>0</v>
      </c>
      <c r="BE129" s="9">
        <v>0</v>
      </c>
      <c r="BF129" s="9">
        <v>0</v>
      </c>
      <c r="BG129" s="9">
        <v>323.41503152387901</v>
      </c>
      <c r="BH129" s="9">
        <v>75.714709122332394</v>
      </c>
      <c r="BI129" s="9">
        <v>-112.094553971266</v>
      </c>
      <c r="BJ129" s="9">
        <v>168.224774303472</v>
      </c>
      <c r="BK129" s="9">
        <v>70.295373415095099</v>
      </c>
      <c r="BL129" s="10">
        <v>426.58075079229798</v>
      </c>
      <c r="BM129" s="9" t="s">
        <v>298</v>
      </c>
      <c r="BN129" s="8" t="s">
        <v>298</v>
      </c>
      <c r="BO129" s="11">
        <v>253</v>
      </c>
      <c r="BP129" s="11">
        <v>111</v>
      </c>
      <c r="BQ129" s="8" t="s">
        <v>251</v>
      </c>
      <c r="BR129" s="9"/>
      <c r="BS129" s="9"/>
      <c r="BT129" s="5"/>
      <c r="BU129" s="9"/>
      <c r="BV129" s="5"/>
      <c r="BW129" s="9"/>
      <c r="BX129" s="9"/>
      <c r="BY129" s="9"/>
      <c r="BZ129" s="5"/>
      <c r="CA129" s="9"/>
      <c r="CB129" s="5"/>
      <c r="CC129" s="9"/>
      <c r="CD129" s="9"/>
      <c r="CE129" s="9"/>
      <c r="CF129" s="5"/>
      <c r="CG129" s="9"/>
      <c r="CH129" s="5"/>
      <c r="CI129" s="9"/>
      <c r="CJ129" s="9"/>
      <c r="CK129" s="9"/>
      <c r="CL129" s="5"/>
      <c r="CM129" s="9"/>
      <c r="CN129" s="5"/>
      <c r="CO129" s="9"/>
      <c r="CP129" s="9"/>
      <c r="CQ129" s="9"/>
      <c r="CR129" s="5"/>
      <c r="CS129" s="9"/>
      <c r="CT129" s="5"/>
      <c r="CU129" s="9"/>
      <c r="CV129" s="9"/>
      <c r="CW129" s="9"/>
      <c r="CX129" s="5"/>
      <c r="CY129" s="9"/>
      <c r="CZ129" s="5"/>
      <c r="DA129" s="9"/>
      <c r="DB129" s="9"/>
      <c r="DC129" s="9"/>
      <c r="DD129" s="5"/>
      <c r="DE129" s="9"/>
      <c r="DF129" s="5"/>
      <c r="DG129" s="9"/>
      <c r="DH129" s="9"/>
      <c r="DI129" s="9"/>
      <c r="DJ129" s="5"/>
      <c r="DK129" s="9"/>
      <c r="DL129" s="5"/>
      <c r="DM129" s="9"/>
      <c r="DN129" s="9">
        <v>323.41503152387901</v>
      </c>
      <c r="DO129" s="9">
        <v>207.91070837898101</v>
      </c>
      <c r="DP129" s="5">
        <v>0.64286037479253799</v>
      </c>
      <c r="DQ129" s="9">
        <v>171.841832770271</v>
      </c>
      <c r="DR129" s="5">
        <v>0.53133533083042195</v>
      </c>
      <c r="DS129" s="9">
        <v>32.768010752688198</v>
      </c>
      <c r="DT129" s="9">
        <v>399.12974064621102</v>
      </c>
      <c r="DU129" s="9">
        <v>275.49405795067503</v>
      </c>
      <c r="DV129" s="5">
        <v>0.69023685758078701</v>
      </c>
      <c r="DW129" s="9">
        <v>226.227280825907</v>
      </c>
      <c r="DX129" s="5">
        <v>0.56680136253348101</v>
      </c>
      <c r="DY129" s="9">
        <v>46.431290322580701</v>
      </c>
      <c r="DZ129" s="9">
        <v>287.03518667494501</v>
      </c>
      <c r="EA129" s="9">
        <v>145.214583180619</v>
      </c>
      <c r="EB129" s="5">
        <v>0.50591213175919203</v>
      </c>
      <c r="EC129" s="9">
        <v>96.030566565018205</v>
      </c>
      <c r="ED129" s="5">
        <v>0.33456025958855201</v>
      </c>
      <c r="EE129" s="9">
        <v>39.941827956989201</v>
      </c>
      <c r="EF129" s="9">
        <v>455.25996097841698</v>
      </c>
      <c r="EG129" s="9">
        <v>201.436582936923</v>
      </c>
      <c r="EH129" s="5">
        <v>0.44246496551993703</v>
      </c>
      <c r="EI129" s="9">
        <v>114.46562839603099</v>
      </c>
      <c r="EJ129" s="5">
        <v>0.25142915742036298</v>
      </c>
      <c r="EK129" s="9">
        <v>68.4761290322581</v>
      </c>
      <c r="EL129" s="9">
        <v>525.555334393512</v>
      </c>
      <c r="EM129" s="9">
        <v>257.91345486185298</v>
      </c>
      <c r="EN129" s="5">
        <v>0.49074462379776501</v>
      </c>
      <c r="EO129" s="9">
        <v>152.17858739537101</v>
      </c>
      <c r="EP129" s="5">
        <v>0.28955768771900098</v>
      </c>
      <c r="EQ129" s="9">
        <v>89.483473118279605</v>
      </c>
      <c r="ER129" s="9">
        <v>952.13608518580997</v>
      </c>
      <c r="ES129" s="9">
        <v>545.35207996525003</v>
      </c>
      <c r="ET129" s="5">
        <v>0.57276694839144104</v>
      </c>
      <c r="EU129" s="9">
        <v>376.86026134245299</v>
      </c>
      <c r="EV129" s="5">
        <v>0.395805040063059</v>
      </c>
      <c r="EW129" s="9">
        <v>147.126451612903</v>
      </c>
      <c r="EX129" s="9">
        <v>628.83536292882604</v>
      </c>
      <c r="EY129" s="9">
        <v>337.02432332957301</v>
      </c>
      <c r="EZ129" s="5">
        <v>0.53595001680546195</v>
      </c>
      <c r="FA129" s="9">
        <v>219.71175443983299</v>
      </c>
      <c r="FB129" s="5">
        <v>0.349394718224047</v>
      </c>
      <c r="FC129" s="9">
        <v>94.113548387096799</v>
      </c>
      <c r="FD129" s="8">
        <v>0</v>
      </c>
      <c r="FE129" s="8">
        <v>0</v>
      </c>
      <c r="FF129" s="5"/>
      <c r="FG129" s="8">
        <v>0</v>
      </c>
      <c r="FH129" s="5"/>
      <c r="FI129" s="8">
        <v>0</v>
      </c>
      <c r="FJ129" s="8">
        <v>0</v>
      </c>
      <c r="FK129" s="8">
        <v>0</v>
      </c>
      <c r="FL129" s="5"/>
      <c r="FM129" s="8">
        <v>0</v>
      </c>
      <c r="FN129" s="5"/>
      <c r="FO129" s="8">
        <v>0</v>
      </c>
      <c r="FP129" s="8">
        <v>0</v>
      </c>
      <c r="FQ129" s="8">
        <v>0</v>
      </c>
      <c r="FR129" s="5"/>
      <c r="FS129" s="8">
        <v>0</v>
      </c>
      <c r="FT129" s="5"/>
      <c r="FU129" s="8">
        <v>0</v>
      </c>
      <c r="FV129" s="8">
        <v>0</v>
      </c>
      <c r="FW129" s="8">
        <v>0</v>
      </c>
      <c r="FX129" s="5"/>
      <c r="FY129" s="8">
        <v>0</v>
      </c>
      <c r="FZ129" s="5"/>
      <c r="GA129" s="8">
        <v>0</v>
      </c>
      <c r="GB129" s="8">
        <v>722.54477217009003</v>
      </c>
      <c r="GC129" s="8">
        <v>483.40476632965601</v>
      </c>
      <c r="GD129" s="5">
        <v>0.66903088216637296</v>
      </c>
      <c r="GE129" s="8">
        <v>398.06911359617902</v>
      </c>
      <c r="GF129" s="5">
        <v>0.55092657082082097</v>
      </c>
      <c r="GG129" s="8">
        <v>79.199301075268806</v>
      </c>
      <c r="GH129" s="8">
        <v>742.29514765336205</v>
      </c>
      <c r="GI129" s="8">
        <v>346.651166117542</v>
      </c>
      <c r="GJ129" s="5">
        <v>0.466999100308577</v>
      </c>
      <c r="GK129" s="8">
        <v>210.49619496104901</v>
      </c>
      <c r="GL129" s="5">
        <v>0.283574795856468</v>
      </c>
      <c r="GM129" s="8">
        <v>108.417956989247</v>
      </c>
      <c r="GN129" s="8">
        <v>1477.6914195793199</v>
      </c>
      <c r="GO129" s="8">
        <v>803.26553482710301</v>
      </c>
      <c r="GP129" s="5">
        <v>0.54359491040137498</v>
      </c>
      <c r="GQ129" s="8">
        <v>529.03884873782499</v>
      </c>
      <c r="GR129" s="5">
        <v>0.35801713519351303</v>
      </c>
      <c r="GS129" s="8">
        <v>236.60992473118301</v>
      </c>
      <c r="GT129" s="8">
        <v>628.83536292882604</v>
      </c>
      <c r="GU129" s="8">
        <v>337.02432332957301</v>
      </c>
      <c r="GV129" s="5">
        <v>0.53595001680546195</v>
      </c>
      <c r="GW129" s="8">
        <v>219.71175443983299</v>
      </c>
      <c r="GX129" s="5">
        <v>0.349394718224047</v>
      </c>
      <c r="GY129" s="8">
        <v>94.113548387096799</v>
      </c>
      <c r="GZ129" s="4"/>
    </row>
    <row r="130" spans="1:208" s="12" customFormat="1" x14ac:dyDescent="0.25">
      <c r="A130" s="8" t="s">
        <v>220</v>
      </c>
      <c r="B130" s="8" t="s">
        <v>456</v>
      </c>
      <c r="C130" s="8" t="s">
        <v>457</v>
      </c>
      <c r="D130" s="34" t="s">
        <v>236</v>
      </c>
      <c r="E130" s="8"/>
      <c r="F130" s="9">
        <v>262.89061815157299</v>
      </c>
      <c r="G130" s="9">
        <v>129.76809628040101</v>
      </c>
      <c r="H130" s="9">
        <v>73.365433913346493</v>
      </c>
      <c r="I130" s="9">
        <v>137.201853096994</v>
      </c>
      <c r="J130" s="9">
        <v>176.70913516146399</v>
      </c>
      <c r="K130" s="9">
        <v>209.20907309446201</v>
      </c>
      <c r="L130" s="9">
        <v>188.86591187971899</v>
      </c>
      <c r="M130" s="9">
        <v>163.62034792093399</v>
      </c>
      <c r="N130" s="9">
        <v>329.29851251151001</v>
      </c>
      <c r="O130" s="9">
        <v>286.48672188155899</v>
      </c>
      <c r="P130" s="9">
        <v>942.67840438231497</v>
      </c>
      <c r="Q130" s="9">
        <v>4342.9028999079501</v>
      </c>
      <c r="R130" s="9">
        <v>449.309227139303</v>
      </c>
      <c r="S130" s="9">
        <v>-2210.3411273846</v>
      </c>
      <c r="T130" s="9">
        <v>359.53316077227697</v>
      </c>
      <c r="U130" s="9">
        <v>313.86062045031599</v>
      </c>
      <c r="V130" s="9">
        <v>377.04626458659902</v>
      </c>
      <c r="W130" s="9">
        <v>504.99522528239601</v>
      </c>
      <c r="X130" s="9">
        <v>355.47193751603402</v>
      </c>
      <c r="Y130" s="9">
        <v>209.094006473636</v>
      </c>
      <c r="Z130" s="9">
        <v>142.295909933616</v>
      </c>
      <c r="AA130" s="9">
        <v>58.100271771038898</v>
      </c>
      <c r="AB130" s="9">
        <v>62.9347822047135</v>
      </c>
      <c r="AC130" s="9">
        <v>392.65871443197398</v>
      </c>
      <c r="AD130" s="9">
        <v>210.567287010341</v>
      </c>
      <c r="AE130" s="9">
        <v>385.918208255926</v>
      </c>
      <c r="AF130" s="9">
        <v>352.48625980065299</v>
      </c>
      <c r="AG130" s="9">
        <v>615.785234393069</v>
      </c>
      <c r="AH130" s="9">
        <v>5285.5813042902701</v>
      </c>
      <c r="AI130" s="9">
        <v>-1761.0319002453</v>
      </c>
      <c r="AJ130" s="9">
        <v>673.39378122259302</v>
      </c>
      <c r="AK130" s="9">
        <v>882.04148986899497</v>
      </c>
      <c r="AL130" s="9">
        <v>564.56594398967002</v>
      </c>
      <c r="AM130" s="9">
        <v>200.39618170465499</v>
      </c>
      <c r="AN130" s="9">
        <v>62.9347822047135</v>
      </c>
      <c r="AO130" s="9">
        <v>603.22600144231501</v>
      </c>
      <c r="AP130" s="9">
        <v>738.40446805657803</v>
      </c>
      <c r="AQ130" s="9">
        <v>5901.36653868333</v>
      </c>
      <c r="AR130" s="9">
        <v>-1087.63811902271</v>
      </c>
      <c r="AS130" s="9">
        <v>1446.60743385866</v>
      </c>
      <c r="AT130" s="9">
        <v>263.33096390936799</v>
      </c>
      <c r="AU130" s="9">
        <f t="shared" si="28"/>
        <v>5162.9620706267524</v>
      </c>
      <c r="AV130" s="9">
        <f t="shared" si="29"/>
        <v>-6989.0046577060402</v>
      </c>
      <c r="AW130" s="9">
        <f t="shared" si="30"/>
        <v>2534.2455528813698</v>
      </c>
      <c r="AX130" s="9">
        <v>-25.2455639587847</v>
      </c>
      <c r="AY130" s="9">
        <v>165.67816459057599</v>
      </c>
      <c r="AZ130" s="9">
        <v>-42.811790629950799</v>
      </c>
      <c r="BA130" s="9">
        <v>656.19168250075597</v>
      </c>
      <c r="BB130" s="9">
        <v>3400.2244955256301</v>
      </c>
      <c r="BC130" s="9">
        <v>-3893.5936727686499</v>
      </c>
      <c r="BD130" s="9">
        <v>-2659.6503545239102</v>
      </c>
      <c r="BE130" s="9">
        <v>2569.8742881568801</v>
      </c>
      <c r="BF130" s="9">
        <v>-45.672540321960199</v>
      </c>
      <c r="BG130" s="9">
        <v>63.185644136282797</v>
      </c>
      <c r="BH130" s="9">
        <v>127.948960695796</v>
      </c>
      <c r="BI130" s="9">
        <v>-149.52328776636199</v>
      </c>
      <c r="BJ130" s="9">
        <v>-146.37793104239699</v>
      </c>
      <c r="BK130" s="9">
        <v>-66.798096540020595</v>
      </c>
      <c r="BL130" s="10">
        <v>-84.195638162576998</v>
      </c>
      <c r="BM130" s="9" t="s">
        <v>224</v>
      </c>
      <c r="BN130" s="8" t="s">
        <v>224</v>
      </c>
      <c r="BO130" s="11">
        <v>321</v>
      </c>
      <c r="BP130" s="11">
        <v>112</v>
      </c>
      <c r="BQ130" s="8" t="s">
        <v>251</v>
      </c>
      <c r="BR130" s="9">
        <v>329.29851251151001</v>
      </c>
      <c r="BS130" s="9">
        <v>-46.979115589943603</v>
      </c>
      <c r="BT130" s="5">
        <v>-0.142664220471696</v>
      </c>
      <c r="BU130" s="9">
        <v>-126.739716457545</v>
      </c>
      <c r="BV130" s="5">
        <v>-0.384877889337916</v>
      </c>
      <c r="BW130" s="9">
        <v>66.084086021505399</v>
      </c>
      <c r="BX130" s="9">
        <v>286.48672188155899</v>
      </c>
      <c r="BY130" s="9">
        <v>-137.106986266391</v>
      </c>
      <c r="BZ130" s="5">
        <v>-0.478580596566269</v>
      </c>
      <c r="CA130" s="9">
        <v>-216.97042896605001</v>
      </c>
      <c r="CB130" s="5">
        <v>-0.75734898825695496</v>
      </c>
      <c r="CC130" s="9">
        <v>61.743118279569899</v>
      </c>
      <c r="CD130" s="9">
        <v>942.67840438231497</v>
      </c>
      <c r="CE130" s="9">
        <v>33.609936579874102</v>
      </c>
      <c r="CF130" s="5">
        <v>3.5653661337343198E-2</v>
      </c>
      <c r="CG130" s="9">
        <v>-36.112074542487299</v>
      </c>
      <c r="CH130" s="5">
        <v>-3.8307947200879697E-2</v>
      </c>
      <c r="CI130" s="9">
        <v>57.786666666666697</v>
      </c>
      <c r="CJ130" s="9">
        <v>4342.9028999079501</v>
      </c>
      <c r="CK130" s="9">
        <v>3994.5701827533399</v>
      </c>
      <c r="CL130" s="5">
        <v>0.91979265362760299</v>
      </c>
      <c r="CM130" s="9">
        <v>3908.3526945242302</v>
      </c>
      <c r="CN130" s="5">
        <v>0.89994015169141095</v>
      </c>
      <c r="CO130" s="9">
        <v>62.501428571428598</v>
      </c>
      <c r="CP130" s="9">
        <v>449.309227139303</v>
      </c>
      <c r="CQ130" s="9">
        <v>121.835972549213</v>
      </c>
      <c r="CR130" s="5">
        <v>0.27116285442194898</v>
      </c>
      <c r="CS130" s="9">
        <v>-2.68919504040865</v>
      </c>
      <c r="CT130" s="5">
        <v>-5.9851765287136996E-3</v>
      </c>
      <c r="CU130" s="9">
        <v>44.5161290322581</v>
      </c>
      <c r="CV130" s="9">
        <v>-2210.3411273846</v>
      </c>
      <c r="CW130" s="9">
        <v>-2423.7634532514198</v>
      </c>
      <c r="CX130" s="5">
        <v>1.09655628410595</v>
      </c>
      <c r="CY130" s="9">
        <v>-2514.4897615776099</v>
      </c>
      <c r="CZ130" s="5">
        <v>-1.13760257655473</v>
      </c>
      <c r="DA130" s="9">
        <v>34.064516129032299</v>
      </c>
      <c r="DB130" s="9">
        <v>359.53316077227697</v>
      </c>
      <c r="DC130" s="9">
        <v>309.157633761162</v>
      </c>
      <c r="DD130" s="5">
        <v>0.85988628447259796</v>
      </c>
      <c r="DE130" s="9">
        <v>212.507369961622</v>
      </c>
      <c r="DF130" s="5">
        <v>0.59106472823023204</v>
      </c>
      <c r="DG130" s="9">
        <v>34.597849462365602</v>
      </c>
      <c r="DH130" s="9">
        <v>313.86062045031599</v>
      </c>
      <c r="DI130" s="9">
        <v>103.629549380553</v>
      </c>
      <c r="DJ130" s="5">
        <v>0.330176972287471</v>
      </c>
      <c r="DK130" s="9">
        <v>-9.0830684225186094</v>
      </c>
      <c r="DL130" s="5">
        <v>-2.8939815417067999E-2</v>
      </c>
      <c r="DM130" s="9">
        <v>50.104838709677402</v>
      </c>
      <c r="DN130" s="9">
        <v>377.05716257393402</v>
      </c>
      <c r="DO130" s="9">
        <v>140.01785391018899</v>
      </c>
      <c r="DP130" s="5">
        <v>0.37134383803870702</v>
      </c>
      <c r="DQ130" s="9">
        <v>73.906427926922404</v>
      </c>
      <c r="DR130" s="5">
        <v>0.196008550593256</v>
      </c>
      <c r="DS130" s="9">
        <v>50.010752688171998</v>
      </c>
      <c r="DT130" s="9">
        <v>505.02991195780697</v>
      </c>
      <c r="DU130" s="9">
        <v>219.56103217952401</v>
      </c>
      <c r="DV130" s="5">
        <v>0.43474857029432201</v>
      </c>
      <c r="DW130" s="9">
        <v>93.619373087145703</v>
      </c>
      <c r="DX130" s="5">
        <v>0.18537391720862501</v>
      </c>
      <c r="DY130" s="9">
        <v>64.054225806451598</v>
      </c>
      <c r="DZ130" s="9">
        <v>355.47193751603402</v>
      </c>
      <c r="EA130" s="9">
        <v>351.56098411336598</v>
      </c>
      <c r="EB130" s="5">
        <v>0.98899785611771096</v>
      </c>
      <c r="EC130" s="9">
        <v>268.554103337649</v>
      </c>
      <c r="ED130" s="5">
        <v>0.75548608763395098</v>
      </c>
      <c r="EE130" s="9">
        <v>81.929569892473097</v>
      </c>
      <c r="EF130" s="9">
        <v>209.086708975486</v>
      </c>
      <c r="EG130" s="9">
        <v>94.632077729601704</v>
      </c>
      <c r="EH130" s="5">
        <v>0.45259728938914301</v>
      </c>
      <c r="EI130" s="9">
        <v>52.442022954624001</v>
      </c>
      <c r="EJ130" s="5">
        <v>0.25081471324307097</v>
      </c>
      <c r="EK130" s="9">
        <v>41.210829493087601</v>
      </c>
      <c r="EL130" s="9">
        <v>142.295909933616</v>
      </c>
      <c r="EM130" s="9">
        <v>143.87139143507201</v>
      </c>
      <c r="EN130" s="5">
        <v>1.0110718677872801</v>
      </c>
      <c r="EO130" s="9">
        <v>130.25045018489899</v>
      </c>
      <c r="EP130" s="5">
        <v>0.91534922012631303</v>
      </c>
      <c r="EQ130" s="9">
        <v>15</v>
      </c>
      <c r="ER130" s="9">
        <v>58.100271771038898</v>
      </c>
      <c r="ES130" s="9">
        <v>27.447619711359199</v>
      </c>
      <c r="ET130" s="5">
        <v>0.472418095039634</v>
      </c>
      <c r="EU130" s="9">
        <v>15.1653855163673</v>
      </c>
      <c r="EV130" s="5">
        <v>0.26102090496462499</v>
      </c>
      <c r="EW130" s="9">
        <v>14.4</v>
      </c>
      <c r="EX130" s="9">
        <v>62.9347822047135</v>
      </c>
      <c r="EY130" s="9">
        <v>42.657538145268703</v>
      </c>
      <c r="EZ130" s="5">
        <v>0.67780544638277695</v>
      </c>
      <c r="FA130" s="9">
        <v>36.541960774540001</v>
      </c>
      <c r="FB130" s="5">
        <v>0.58063219565417301</v>
      </c>
      <c r="FC130" s="9">
        <v>7.7752688172043003</v>
      </c>
      <c r="FD130" s="8">
        <v>615.785234393069</v>
      </c>
      <c r="FE130" s="8">
        <v>-184.08610185633501</v>
      </c>
      <c r="FF130" s="5">
        <v>-0.29894530036559602</v>
      </c>
      <c r="FG130" s="8">
        <v>-343.71014542359597</v>
      </c>
      <c r="FH130" s="5">
        <v>-0.55816561720964897</v>
      </c>
      <c r="FI130" s="8">
        <v>127.827204301075</v>
      </c>
      <c r="FJ130" s="8">
        <v>5285.5813042902701</v>
      </c>
      <c r="FK130" s="8">
        <v>4028.1801193332199</v>
      </c>
      <c r="FL130" s="5">
        <v>0.76210730427390805</v>
      </c>
      <c r="FM130" s="8">
        <v>3872.2406199817401</v>
      </c>
      <c r="FN130" s="5">
        <v>0.73260449457823495</v>
      </c>
      <c r="FO130" s="8">
        <v>120.288095238095</v>
      </c>
      <c r="FP130" s="8">
        <v>-1761.0319002453</v>
      </c>
      <c r="FQ130" s="8">
        <v>-2301.9274807022098</v>
      </c>
      <c r="FR130" s="5">
        <v>1.3071469519555901</v>
      </c>
      <c r="FS130" s="8">
        <v>-2517.17895661802</v>
      </c>
      <c r="FT130" s="5">
        <v>1.4293772624262999</v>
      </c>
      <c r="FU130" s="8">
        <v>78.580645161290306</v>
      </c>
      <c r="FV130" s="8">
        <v>673.39378122259302</v>
      </c>
      <c r="FW130" s="8">
        <v>412.78718314171402</v>
      </c>
      <c r="FX130" s="5">
        <v>0.61299524090090496</v>
      </c>
      <c r="FY130" s="8">
        <v>203.42430153910399</v>
      </c>
      <c r="FZ130" s="5">
        <v>0.30208817962318102</v>
      </c>
      <c r="GA130" s="8">
        <v>84.702688172042997</v>
      </c>
      <c r="GB130" s="8">
        <v>882.087074531741</v>
      </c>
      <c r="GC130" s="8">
        <v>359.57888608971302</v>
      </c>
      <c r="GD130" s="5">
        <v>0.407645567508851</v>
      </c>
      <c r="GE130" s="8">
        <v>167.52580101406801</v>
      </c>
      <c r="GF130" s="5">
        <v>0.189919800268018</v>
      </c>
      <c r="GG130" s="8">
        <v>114.064978494624</v>
      </c>
      <c r="GH130" s="8">
        <v>564.55864649151999</v>
      </c>
      <c r="GI130" s="8">
        <v>446.19306184296801</v>
      </c>
      <c r="GJ130" s="5">
        <v>0.79033961239608796</v>
      </c>
      <c r="GK130" s="8">
        <v>320.996126292273</v>
      </c>
      <c r="GL130" s="5">
        <v>0.56857888597955297</v>
      </c>
      <c r="GM130" s="8">
        <v>123.140399385561</v>
      </c>
      <c r="GN130" s="8">
        <v>200.39618170465499</v>
      </c>
      <c r="GO130" s="8">
        <v>171.319011146431</v>
      </c>
      <c r="GP130" s="5">
        <v>0.85490157391782196</v>
      </c>
      <c r="GQ130" s="8">
        <v>145.41583570126701</v>
      </c>
      <c r="GR130" s="5">
        <v>0.72564174858172403</v>
      </c>
      <c r="GS130" s="8">
        <v>29.4</v>
      </c>
      <c r="GT130" s="8">
        <v>62.9347822047135</v>
      </c>
      <c r="GU130" s="8">
        <v>42.657538145268703</v>
      </c>
      <c r="GV130" s="5">
        <v>0.67780544638277695</v>
      </c>
      <c r="GW130" s="8">
        <v>36.541960774540001</v>
      </c>
      <c r="GX130" s="5">
        <v>0.58063219565417301</v>
      </c>
      <c r="GY130" s="8">
        <v>7.7752688172043003</v>
      </c>
      <c r="GZ130" s="4"/>
    </row>
    <row r="131" spans="1:208" s="12" customFormat="1" x14ac:dyDescent="0.25">
      <c r="A131" s="8" t="s">
        <v>220</v>
      </c>
      <c r="B131" s="8" t="s">
        <v>458</v>
      </c>
      <c r="C131" s="8" t="s">
        <v>459</v>
      </c>
      <c r="D131" s="34" t="s">
        <v>236</v>
      </c>
      <c r="E131" s="8"/>
      <c r="F131" s="9">
        <v>511.59897526412402</v>
      </c>
      <c r="G131" s="9">
        <v>521.62076062870199</v>
      </c>
      <c r="H131" s="9">
        <v>475.36800418287402</v>
      </c>
      <c r="I131" s="9">
        <v>464.08977254628002</v>
      </c>
      <c r="J131" s="9">
        <v>411.10810390465701</v>
      </c>
      <c r="K131" s="9">
        <v>354.938261049598</v>
      </c>
      <c r="L131" s="9">
        <v>366.39735540138702</v>
      </c>
      <c r="M131" s="9">
        <v>384.49848836923002</v>
      </c>
      <c r="N131" s="9">
        <v>249.64149426432601</v>
      </c>
      <c r="O131" s="9">
        <v>185.58223080312001</v>
      </c>
      <c r="P131" s="9">
        <v>179.04084112323301</v>
      </c>
      <c r="Q131" s="9">
        <v>174.32246117227601</v>
      </c>
      <c r="R131" s="9">
        <v>211.21080425475799</v>
      </c>
      <c r="S131" s="9">
        <v>230.651633994766</v>
      </c>
      <c r="T131" s="9">
        <v>150.60387407139601</v>
      </c>
      <c r="U131" s="9">
        <v>152.865421458892</v>
      </c>
      <c r="V131" s="9">
        <v>199.79464393536799</v>
      </c>
      <c r="W131" s="9">
        <v>343.18402617056199</v>
      </c>
      <c r="X131" s="9">
        <v>439.71294105749899</v>
      </c>
      <c r="Y131" s="9">
        <v>455.28628063642202</v>
      </c>
      <c r="Z131" s="9">
        <v>418.32449556215499</v>
      </c>
      <c r="AA131" s="9">
        <v>433.74299642021799</v>
      </c>
      <c r="AB131" s="9">
        <v>291.83825278972802</v>
      </c>
      <c r="AC131" s="9">
        <v>1033.2197358928299</v>
      </c>
      <c r="AD131" s="9">
        <v>939.45777672915403</v>
      </c>
      <c r="AE131" s="9">
        <v>766.04636495425495</v>
      </c>
      <c r="AF131" s="9">
        <v>750.89584377061703</v>
      </c>
      <c r="AG131" s="9">
        <v>435.22372506744603</v>
      </c>
      <c r="AH131" s="9">
        <v>353.36330229550902</v>
      </c>
      <c r="AI131" s="9">
        <v>441.86243824952402</v>
      </c>
      <c r="AJ131" s="9">
        <v>303.469295530289</v>
      </c>
      <c r="AK131" s="9">
        <v>542.97867010592995</v>
      </c>
      <c r="AL131" s="9">
        <v>894.99922169392096</v>
      </c>
      <c r="AM131" s="9">
        <v>852.06749198237299</v>
      </c>
      <c r="AN131" s="9">
        <v>291.83825278972802</v>
      </c>
      <c r="AO131" s="9">
        <v>1972.67751262198</v>
      </c>
      <c r="AP131" s="9">
        <v>1516.9422087248699</v>
      </c>
      <c r="AQ131" s="9">
        <v>788.58702736295504</v>
      </c>
      <c r="AR131" s="9">
        <v>745.33173377981302</v>
      </c>
      <c r="AS131" s="9">
        <v>1437.9778917998501</v>
      </c>
      <c r="AT131" s="9">
        <v>1143.9057447721</v>
      </c>
      <c r="AU131" s="9">
        <f t="shared" si="28"/>
        <v>-728.3551813619149</v>
      </c>
      <c r="AV131" s="9">
        <f t="shared" si="29"/>
        <v>-43.25529358314202</v>
      </c>
      <c r="AW131" s="9">
        <f t="shared" si="30"/>
        <v>692.64615802003709</v>
      </c>
      <c r="AX131" s="9">
        <v>18.101132967843299</v>
      </c>
      <c r="AY131" s="9">
        <v>-134.856994104904</v>
      </c>
      <c r="AZ131" s="9">
        <v>-64.059263461205603</v>
      </c>
      <c r="BA131" s="9">
        <v>-6.5413896798867501</v>
      </c>
      <c r="BB131" s="9">
        <v>-4.7183799509574804</v>
      </c>
      <c r="BC131" s="9">
        <v>36.8883430824824</v>
      </c>
      <c r="BD131" s="9">
        <v>19.4408297400071</v>
      </c>
      <c r="BE131" s="9">
        <v>-80.047759923369199</v>
      </c>
      <c r="BF131" s="9">
        <v>2.2615473874961398</v>
      </c>
      <c r="BG131" s="9">
        <v>46.929222476475502</v>
      </c>
      <c r="BH131" s="9">
        <v>143.38938223519401</v>
      </c>
      <c r="BI131" s="9">
        <v>96.528914886936903</v>
      </c>
      <c r="BJ131" s="9">
        <v>15.573339578923701</v>
      </c>
      <c r="BK131" s="9">
        <v>-36.961785074267802</v>
      </c>
      <c r="BL131" s="10">
        <v>15.4185008580637</v>
      </c>
      <c r="BM131" s="9" t="s">
        <v>298</v>
      </c>
      <c r="BN131" s="8" t="s">
        <v>294</v>
      </c>
      <c r="BO131" s="11">
        <v>226</v>
      </c>
      <c r="BP131" s="11">
        <v>113</v>
      </c>
      <c r="BQ131" s="8" t="s">
        <v>251</v>
      </c>
      <c r="BR131" s="9">
        <v>253.17970783782499</v>
      </c>
      <c r="BS131" s="9">
        <v>160.82454145654501</v>
      </c>
      <c r="BT131" s="5">
        <v>0.63521892346744102</v>
      </c>
      <c r="BU131" s="9">
        <v>101.495308964656</v>
      </c>
      <c r="BV131" s="5">
        <v>0.40088247921381098</v>
      </c>
      <c r="BW131" s="9">
        <v>49.008064516128997</v>
      </c>
      <c r="BX131" s="9">
        <v>196.07474761333401</v>
      </c>
      <c r="BY131" s="9">
        <v>136.295380142873</v>
      </c>
      <c r="BZ131" s="5">
        <v>0.69511949805822204</v>
      </c>
      <c r="CA131" s="9">
        <v>79.291586120088994</v>
      </c>
      <c r="CB131" s="5">
        <v>0.40439468664498601</v>
      </c>
      <c r="CC131" s="9">
        <v>45.056989247311797</v>
      </c>
      <c r="CD131" s="9">
        <v>190.39849061639501</v>
      </c>
      <c r="CE131" s="9">
        <v>142.787581200674</v>
      </c>
      <c r="CF131" s="5">
        <v>0.74994072031986403</v>
      </c>
      <c r="CG131" s="9">
        <v>86.277122460809196</v>
      </c>
      <c r="CH131" s="5">
        <v>0.45313973961398601</v>
      </c>
      <c r="CI131" s="9">
        <v>39.9677419354839</v>
      </c>
      <c r="CJ131" s="9">
        <v>190.33407891616099</v>
      </c>
      <c r="CK131" s="9">
        <v>143.049132860312</v>
      </c>
      <c r="CL131" s="5">
        <v>0.75156868215556405</v>
      </c>
      <c r="CM131" s="9">
        <v>109.53775332084101</v>
      </c>
      <c r="CN131" s="5">
        <v>0.57550257917338299</v>
      </c>
      <c r="CO131" s="9">
        <v>42.682258064516098</v>
      </c>
      <c r="CP131" s="9">
        <v>223.465194042701</v>
      </c>
      <c r="CQ131" s="9">
        <v>137.975400703617</v>
      </c>
      <c r="CR131" s="5">
        <v>0.61743575456879196</v>
      </c>
      <c r="CS131" s="9">
        <v>96.312293910369405</v>
      </c>
      <c r="CT131" s="5">
        <v>0.43099460890524799</v>
      </c>
      <c r="CU131" s="9">
        <v>42.776655913978502</v>
      </c>
      <c r="CV131" s="9">
        <v>243.929969636924</v>
      </c>
      <c r="CW131" s="9">
        <v>154.11368714710599</v>
      </c>
      <c r="CX131" s="5">
        <v>0.63179480314163805</v>
      </c>
      <c r="CY131" s="9">
        <v>111.429924329947</v>
      </c>
      <c r="CZ131" s="5">
        <v>0.45681112696321802</v>
      </c>
      <c r="DA131" s="9">
        <v>42.613870967741903</v>
      </c>
      <c r="DB131" s="9">
        <v>164.88796502962199</v>
      </c>
      <c r="DC131" s="9">
        <v>103.037871252195</v>
      </c>
      <c r="DD131" s="5">
        <v>0.62489625142553296</v>
      </c>
      <c r="DE131" s="9">
        <v>63.460044934805701</v>
      </c>
      <c r="DF131" s="5">
        <v>0.38486765800891098</v>
      </c>
      <c r="DG131" s="9">
        <v>37.785483870967703</v>
      </c>
      <c r="DH131" s="9">
        <v>160.09904698370801</v>
      </c>
      <c r="DI131" s="9">
        <v>110.345758397338</v>
      </c>
      <c r="DJ131" s="5">
        <v>0.68923432385307704</v>
      </c>
      <c r="DK131" s="9">
        <v>65.202966314067694</v>
      </c>
      <c r="DL131" s="5">
        <v>0.40726642377017402</v>
      </c>
      <c r="DM131" s="9">
        <v>36.625576036866399</v>
      </c>
      <c r="DN131" s="9">
        <v>203.49945114666599</v>
      </c>
      <c r="DO131" s="9">
        <v>74.007367505580206</v>
      </c>
      <c r="DP131" s="5">
        <v>0.36367354844727201</v>
      </c>
      <c r="DQ131" s="9">
        <v>13.4034248898238</v>
      </c>
      <c r="DR131" s="5">
        <v>6.5864673414591901E-2</v>
      </c>
      <c r="DS131" s="9">
        <v>52.816129032258097</v>
      </c>
      <c r="DT131" s="9">
        <v>344.48273998858099</v>
      </c>
      <c r="DU131" s="9">
        <v>136.196768580037</v>
      </c>
      <c r="DV131" s="5">
        <v>0.39536601626122703</v>
      </c>
      <c r="DW131" s="9">
        <v>45.739334213542598</v>
      </c>
      <c r="DX131" s="5">
        <v>0.132776853246867</v>
      </c>
      <c r="DY131" s="9">
        <v>93.412903225806403</v>
      </c>
      <c r="DZ131" s="9">
        <v>439.67161569228898</v>
      </c>
      <c r="EA131" s="9">
        <v>213.24992513238701</v>
      </c>
      <c r="EB131" s="5">
        <v>0.48502090542418103</v>
      </c>
      <c r="EC131" s="9">
        <v>110.620783804531</v>
      </c>
      <c r="ED131" s="5">
        <v>0.25159864739130899</v>
      </c>
      <c r="EE131" s="9">
        <v>107.268817204301</v>
      </c>
      <c r="EF131" s="9">
        <v>455.33279204310298</v>
      </c>
      <c r="EG131" s="9">
        <v>208.87900838850601</v>
      </c>
      <c r="EH131" s="5">
        <v>0.45873921676331503</v>
      </c>
      <c r="EI131" s="9">
        <v>-118.547668588543</v>
      </c>
      <c r="EJ131" s="5">
        <v>-0.26035390083945698</v>
      </c>
      <c r="EK131" s="9">
        <v>106.582949308756</v>
      </c>
      <c r="EL131" s="9">
        <v>418.32449556215499</v>
      </c>
      <c r="EM131" s="9">
        <v>167.51464689995899</v>
      </c>
      <c r="EN131" s="5">
        <v>0.40044187867805497</v>
      </c>
      <c r="EO131" s="9">
        <v>321.67091151379702</v>
      </c>
      <c r="EP131" s="5">
        <v>0.768950694798612</v>
      </c>
      <c r="EQ131" s="9">
        <v>100.532258064516</v>
      </c>
      <c r="ER131" s="9">
        <v>433.74080953055602</v>
      </c>
      <c r="ES131" s="9">
        <v>196.878644945736</v>
      </c>
      <c r="ET131" s="5">
        <v>0.45390851084273298</v>
      </c>
      <c r="EU131" s="9">
        <v>66.328113146140495</v>
      </c>
      <c r="EV131" s="5">
        <v>0.15292108025972601</v>
      </c>
      <c r="EW131" s="9">
        <v>96.307526881720406</v>
      </c>
      <c r="EX131" s="9">
        <v>291.83825278972802</v>
      </c>
      <c r="EY131" s="9">
        <v>113.9545581018</v>
      </c>
      <c r="EZ131" s="5">
        <v>0.39047162944710201</v>
      </c>
      <c r="FA131" s="9">
        <v>89.227833857961201</v>
      </c>
      <c r="FB131" s="5">
        <v>0.30574413396810901</v>
      </c>
      <c r="FC131" s="9">
        <v>76.961290322580595</v>
      </c>
      <c r="FD131" s="8">
        <v>449.254455451159</v>
      </c>
      <c r="FE131" s="8">
        <v>297.11992159941798</v>
      </c>
      <c r="FF131" s="5">
        <v>0.66136221465191303</v>
      </c>
      <c r="FG131" s="8">
        <v>180.786895084745</v>
      </c>
      <c r="FH131" s="5">
        <v>0.40241536370115999</v>
      </c>
      <c r="FI131" s="8">
        <v>94.065053763440901</v>
      </c>
      <c r="FJ131" s="8">
        <v>380.732569532556</v>
      </c>
      <c r="FK131" s="8">
        <v>285.83671406098603</v>
      </c>
      <c r="FL131" s="5">
        <v>0.75075456352978198</v>
      </c>
      <c r="FM131" s="8">
        <v>195.81487578164999</v>
      </c>
      <c r="FN131" s="5">
        <v>0.51431080882326796</v>
      </c>
      <c r="FO131" s="8">
        <v>82.65</v>
      </c>
      <c r="FP131" s="8">
        <v>467.395163679625</v>
      </c>
      <c r="FQ131" s="8">
        <v>292.08908785072299</v>
      </c>
      <c r="FR131" s="5">
        <v>0.62492963245750399</v>
      </c>
      <c r="FS131" s="8">
        <v>207.74221824031599</v>
      </c>
      <c r="FT131" s="5">
        <v>0.44446805269622403</v>
      </c>
      <c r="FU131" s="8">
        <v>85.390526881720405</v>
      </c>
      <c r="FV131" s="8">
        <v>324.98701201332898</v>
      </c>
      <c r="FW131" s="8">
        <v>213.38362964953299</v>
      </c>
      <c r="FX131" s="5">
        <v>0.65659125368610305</v>
      </c>
      <c r="FY131" s="8">
        <v>128.663011248873</v>
      </c>
      <c r="FZ131" s="5">
        <v>0.39590200990431001</v>
      </c>
      <c r="GA131" s="8">
        <v>74.411059907834101</v>
      </c>
      <c r="GB131" s="8">
        <v>547.98219113524601</v>
      </c>
      <c r="GC131" s="8">
        <v>210.20413608561699</v>
      </c>
      <c r="GD131" s="5">
        <v>0.38359665603391402</v>
      </c>
      <c r="GE131" s="8">
        <v>59.142759103366402</v>
      </c>
      <c r="GF131" s="5">
        <v>0.107928250333905</v>
      </c>
      <c r="GG131" s="8">
        <v>146.22903225806499</v>
      </c>
      <c r="GH131" s="8">
        <v>895.00440773539196</v>
      </c>
      <c r="GI131" s="8">
        <v>422.12893352089299</v>
      </c>
      <c r="GJ131" s="5">
        <v>0.471650116884894</v>
      </c>
      <c r="GK131" s="8">
        <v>-7.9268847840119001</v>
      </c>
      <c r="GL131" s="5">
        <v>-8.8568108888637895E-3</v>
      </c>
      <c r="GM131" s="8">
        <v>213.85176651305699</v>
      </c>
      <c r="GN131" s="8">
        <v>852.06530509270999</v>
      </c>
      <c r="GO131" s="8">
        <v>364.39329184569499</v>
      </c>
      <c r="GP131" s="5">
        <v>0.42765887739795599</v>
      </c>
      <c r="GQ131" s="8">
        <v>387.99902465993802</v>
      </c>
      <c r="GR131" s="5">
        <v>0.45536301307060201</v>
      </c>
      <c r="GS131" s="8">
        <v>196.83978494623699</v>
      </c>
      <c r="GT131" s="8">
        <v>291.83825278972802</v>
      </c>
      <c r="GU131" s="8">
        <v>113.9545581018</v>
      </c>
      <c r="GV131" s="5">
        <v>0.39047162944710201</v>
      </c>
      <c r="GW131" s="8">
        <v>89.227833857961201</v>
      </c>
      <c r="GX131" s="5">
        <v>0.30574413396810901</v>
      </c>
      <c r="GY131" s="8">
        <v>76.961290322580595</v>
      </c>
      <c r="GZ131" s="4"/>
    </row>
    <row r="132" spans="1:208" s="12" customFormat="1" x14ac:dyDescent="0.25">
      <c r="A132" s="8" t="s">
        <v>220</v>
      </c>
      <c r="B132" s="8" t="s">
        <v>460</v>
      </c>
      <c r="C132" s="8" t="s">
        <v>461</v>
      </c>
      <c r="D132" s="34" t="s">
        <v>254</v>
      </c>
      <c r="E132" s="8"/>
      <c r="F132" s="9">
        <v>288.498784038552</v>
      </c>
      <c r="G132" s="9">
        <v>357.571879479269</v>
      </c>
      <c r="H132" s="9">
        <v>432.95595969632097</v>
      </c>
      <c r="I132" s="9">
        <v>349.72402989464302</v>
      </c>
      <c r="J132" s="9">
        <v>391.28798500931401</v>
      </c>
      <c r="K132" s="9">
        <v>345.630332690881</v>
      </c>
      <c r="L132" s="9">
        <v>148.411859685667</v>
      </c>
      <c r="M132" s="9">
        <v>465.20061701704498</v>
      </c>
      <c r="N132" s="9">
        <v>305.217647181394</v>
      </c>
      <c r="O132" s="9">
        <v>393.81292231314598</v>
      </c>
      <c r="P132" s="9">
        <v>18.8614873208247</v>
      </c>
      <c r="Q132" s="9">
        <v>28.6789477324016</v>
      </c>
      <c r="R132" s="9">
        <v>244.911578140686</v>
      </c>
      <c r="S132" s="9">
        <v>137.386907910871</v>
      </c>
      <c r="T132" s="9">
        <v>186.33062552236001</v>
      </c>
      <c r="U132" s="9">
        <v>288.43281721952098</v>
      </c>
      <c r="V132" s="9">
        <v>281.39817892408797</v>
      </c>
      <c r="W132" s="9">
        <v>402.39689573500101</v>
      </c>
      <c r="X132" s="9">
        <v>333.851930182243</v>
      </c>
      <c r="Y132" s="9">
        <v>388.14654308593498</v>
      </c>
      <c r="Z132" s="9">
        <v>445.15734767112201</v>
      </c>
      <c r="AA132" s="9">
        <v>491.75841592842102</v>
      </c>
      <c r="AB132" s="9">
        <v>417.76751571537602</v>
      </c>
      <c r="AC132" s="9">
        <v>646.07066351781998</v>
      </c>
      <c r="AD132" s="9">
        <v>782.67998959096406</v>
      </c>
      <c r="AE132" s="9">
        <v>736.91831770019496</v>
      </c>
      <c r="AF132" s="9">
        <v>613.612476702712</v>
      </c>
      <c r="AG132" s="9">
        <v>699.03056949453901</v>
      </c>
      <c r="AH132" s="9">
        <v>47.540435053226403</v>
      </c>
      <c r="AI132" s="9">
        <v>382.29848605155598</v>
      </c>
      <c r="AJ132" s="9">
        <v>474.76344274188102</v>
      </c>
      <c r="AK132" s="9">
        <v>683.79507465908898</v>
      </c>
      <c r="AL132" s="9">
        <v>721.99847326817803</v>
      </c>
      <c r="AM132" s="9">
        <v>936.91576359954195</v>
      </c>
      <c r="AN132" s="9">
        <v>417.76751571537602</v>
      </c>
      <c r="AO132" s="9">
        <v>1428.7506531087799</v>
      </c>
      <c r="AP132" s="9">
        <v>1350.53079440291</v>
      </c>
      <c r="AQ132" s="9">
        <v>746.57100454776503</v>
      </c>
      <c r="AR132" s="9">
        <v>857.061928793437</v>
      </c>
      <c r="AS132" s="9">
        <v>1405.7935479272701</v>
      </c>
      <c r="AT132" s="9">
        <v>1354.6832793149199</v>
      </c>
      <c r="AU132" s="9">
        <f t="shared" si="28"/>
        <v>-603.959789855145</v>
      </c>
      <c r="AV132" s="9">
        <f t="shared" si="29"/>
        <v>110.49092424567198</v>
      </c>
      <c r="AW132" s="9">
        <f t="shared" si="30"/>
        <v>548.73161913383308</v>
      </c>
      <c r="AX132" s="9">
        <v>316.78875733137897</v>
      </c>
      <c r="AY132" s="9">
        <v>-159.982969835652</v>
      </c>
      <c r="AZ132" s="9">
        <v>88.595275131751805</v>
      </c>
      <c r="BA132" s="9">
        <v>-374.95143499232103</v>
      </c>
      <c r="BB132" s="9">
        <v>9.8174604115768904</v>
      </c>
      <c r="BC132" s="9">
        <v>216.232630408284</v>
      </c>
      <c r="BD132" s="9">
        <v>-107.524670229815</v>
      </c>
      <c r="BE132" s="9">
        <v>48.943717611489198</v>
      </c>
      <c r="BF132" s="9">
        <v>102.102191697161</v>
      </c>
      <c r="BG132" s="9">
        <v>-7.0346382954324396</v>
      </c>
      <c r="BH132" s="9">
        <v>120.998716810912</v>
      </c>
      <c r="BI132" s="9">
        <v>-68.544965552757702</v>
      </c>
      <c r="BJ132" s="9">
        <v>54.294612903691799</v>
      </c>
      <c r="BK132" s="9">
        <v>57.010804585186698</v>
      </c>
      <c r="BL132" s="10">
        <v>46.601068257299097</v>
      </c>
      <c r="BM132" s="9" t="s">
        <v>294</v>
      </c>
      <c r="BN132" s="8" t="s">
        <v>298</v>
      </c>
      <c r="BO132" s="11">
        <v>137</v>
      </c>
      <c r="BP132" s="11">
        <v>114</v>
      </c>
      <c r="BQ132" s="8" t="s">
        <v>251</v>
      </c>
      <c r="BR132" s="9">
        <v>305.10976095284502</v>
      </c>
      <c r="BS132" s="9">
        <v>189.907803972691</v>
      </c>
      <c r="BT132" s="5">
        <v>0.62242454446431705</v>
      </c>
      <c r="BU132" s="9">
        <v>143.88173151417399</v>
      </c>
      <c r="BV132" s="5">
        <v>0.47157367586286603</v>
      </c>
      <c r="BW132" s="9">
        <v>36.799999999999997</v>
      </c>
      <c r="BX132" s="9">
        <v>418.20374613400998</v>
      </c>
      <c r="BY132" s="9">
        <v>376.11340171070799</v>
      </c>
      <c r="BZ132" s="5">
        <v>0.89935445386992297</v>
      </c>
      <c r="CA132" s="9">
        <v>375.19649258375898</v>
      </c>
      <c r="CB132" s="5">
        <v>0.89716196005458604</v>
      </c>
      <c r="CC132" s="9">
        <v>14.258064516129</v>
      </c>
      <c r="CD132" s="9">
        <v>20.317761995150299</v>
      </c>
      <c r="CE132" s="9">
        <v>18.8752727374006</v>
      </c>
      <c r="CF132" s="5">
        <v>0.92900353601474295</v>
      </c>
      <c r="CG132" s="9">
        <v>13.8296294056973</v>
      </c>
      <c r="CH132" s="5">
        <v>0.68066696563323903</v>
      </c>
      <c r="CI132" s="9">
        <v>4.43333333333333</v>
      </c>
      <c r="CJ132" s="9">
        <v>32.074434898119101</v>
      </c>
      <c r="CK132" s="9">
        <v>19.0417292755677</v>
      </c>
      <c r="CL132" s="5">
        <v>0.59367310245844296</v>
      </c>
      <c r="CM132" s="9">
        <v>9.1878930161049706</v>
      </c>
      <c r="CN132" s="5">
        <v>0.28645533569926701</v>
      </c>
      <c r="CO132" s="9">
        <v>7.2419354838709697</v>
      </c>
      <c r="CP132" s="9">
        <v>276.50588035447697</v>
      </c>
      <c r="CQ132" s="9">
        <v>247.008643378448</v>
      </c>
      <c r="CR132" s="5">
        <v>0.89332148401974698</v>
      </c>
      <c r="CS132" s="9">
        <v>233.15907067089901</v>
      </c>
      <c r="CT132" s="5">
        <v>0.84323367869064003</v>
      </c>
      <c r="CU132" s="9">
        <v>12.1817204301075</v>
      </c>
      <c r="CV132" s="9">
        <v>152.74101486116501</v>
      </c>
      <c r="CW132" s="9">
        <v>98.553081351558802</v>
      </c>
      <c r="CX132" s="5">
        <v>0.64522997599000798</v>
      </c>
      <c r="CY132" s="9">
        <v>67.090586176490007</v>
      </c>
      <c r="CZ132" s="5">
        <v>0.43924407754834299</v>
      </c>
      <c r="DA132" s="9">
        <v>29.236559139784902</v>
      </c>
      <c r="DB132" s="9">
        <v>202.94460682492701</v>
      </c>
      <c r="DC132" s="9">
        <v>117.077236865289</v>
      </c>
      <c r="DD132" s="5">
        <v>0.57689257525472204</v>
      </c>
      <c r="DE132" s="9">
        <v>64.230371029477595</v>
      </c>
      <c r="DF132" s="5">
        <v>0.31649213070681298</v>
      </c>
      <c r="DG132" s="9">
        <v>45.913978494623699</v>
      </c>
      <c r="DH132" s="9">
        <v>310.47425260591501</v>
      </c>
      <c r="DI132" s="9">
        <v>173.238348452292</v>
      </c>
      <c r="DJ132" s="5">
        <v>0.55797975838010305</v>
      </c>
      <c r="DK132" s="9">
        <v>87.225182625035799</v>
      </c>
      <c r="DL132" s="5">
        <v>0.280941758915354</v>
      </c>
      <c r="DM132" s="9">
        <v>74.699308755760399</v>
      </c>
      <c r="DN132" s="9">
        <v>285.79932341207802</v>
      </c>
      <c r="DO132" s="9">
        <v>125.978272819632</v>
      </c>
      <c r="DP132" s="5">
        <v>0.440792760863155</v>
      </c>
      <c r="DQ132" s="9">
        <v>50.168257183590597</v>
      </c>
      <c r="DR132" s="5">
        <v>0.175536654827051</v>
      </c>
      <c r="DS132" s="9">
        <v>61.417956989247301</v>
      </c>
      <c r="DT132" s="9">
        <v>377.17986124950897</v>
      </c>
      <c r="DU132" s="9">
        <v>217.27414328996599</v>
      </c>
      <c r="DV132" s="5">
        <v>0.57604916277923002</v>
      </c>
      <c r="DW132" s="9">
        <v>138.80989878448301</v>
      </c>
      <c r="DX132" s="5">
        <v>0.36802044076435703</v>
      </c>
      <c r="DY132" s="9">
        <v>54.296677419354801</v>
      </c>
      <c r="DZ132" s="9">
        <v>319.15027596909499</v>
      </c>
      <c r="EA132" s="9">
        <v>158.27308704174999</v>
      </c>
      <c r="EB132" s="5">
        <v>0.49592025750614099</v>
      </c>
      <c r="EC132" s="9">
        <v>100.68570641121001</v>
      </c>
      <c r="ED132" s="5">
        <v>0.31548055568957201</v>
      </c>
      <c r="EE132" s="9">
        <v>49.645161290322598</v>
      </c>
      <c r="EF132" s="9">
        <v>382.45797666449897</v>
      </c>
      <c r="EG132" s="9">
        <v>246.60543131247999</v>
      </c>
      <c r="EH132" s="5">
        <v>0.64479092177180097</v>
      </c>
      <c r="EI132" s="9">
        <v>209.36384172848801</v>
      </c>
      <c r="EJ132" s="5">
        <v>0.54741659084848004</v>
      </c>
      <c r="EK132" s="9">
        <v>48.565668202765004</v>
      </c>
      <c r="EL132" s="9">
        <v>450.113725513232</v>
      </c>
      <c r="EM132" s="9">
        <v>310.33209898100898</v>
      </c>
      <c r="EN132" s="5">
        <v>0.68945264583335997</v>
      </c>
      <c r="EO132" s="9">
        <v>237.90443541743599</v>
      </c>
      <c r="EP132" s="5">
        <v>0.52854294799868695</v>
      </c>
      <c r="EQ132" s="9">
        <v>48.875268817204301</v>
      </c>
      <c r="ER132" s="9">
        <v>500.76282382852099</v>
      </c>
      <c r="ES132" s="9">
        <v>172.71236642359301</v>
      </c>
      <c r="ET132" s="5">
        <v>0.34489853919893998</v>
      </c>
      <c r="EU132" s="9">
        <v>97.8377885180779</v>
      </c>
      <c r="EV132" s="5">
        <v>0.19537749981133001</v>
      </c>
      <c r="EW132" s="9">
        <v>79.293548387096806</v>
      </c>
      <c r="EX132" s="9">
        <v>417.02361127461398</v>
      </c>
      <c r="EY132" s="9">
        <v>255.62566121555099</v>
      </c>
      <c r="EZ132" s="5">
        <v>0.61297647016734402</v>
      </c>
      <c r="FA132" s="9">
        <v>182.33380969419801</v>
      </c>
      <c r="FB132" s="5">
        <v>0.43722658565279499</v>
      </c>
      <c r="FC132" s="9">
        <v>60.029784946236603</v>
      </c>
      <c r="FD132" s="8">
        <v>723.313507086855</v>
      </c>
      <c r="FE132" s="8">
        <v>566.02120568340001</v>
      </c>
      <c r="FF132" s="5">
        <v>0.78253924492997495</v>
      </c>
      <c r="FG132" s="8">
        <v>519.07822409793198</v>
      </c>
      <c r="FH132" s="5">
        <v>0.717639334828019</v>
      </c>
      <c r="FI132" s="8">
        <v>51.058064516129001</v>
      </c>
      <c r="FJ132" s="8">
        <v>52.3921968932694</v>
      </c>
      <c r="FK132" s="8">
        <v>37.917002012968297</v>
      </c>
      <c r="FL132" s="5">
        <v>0.72371468007365303</v>
      </c>
      <c r="FM132" s="8">
        <v>23.017522421802301</v>
      </c>
      <c r="FN132" s="5">
        <v>0.43933111773671901</v>
      </c>
      <c r="FO132" s="8">
        <v>11.6752688172043</v>
      </c>
      <c r="FP132" s="8">
        <v>429.24689521564102</v>
      </c>
      <c r="FQ132" s="8">
        <v>345.56172473000601</v>
      </c>
      <c r="FR132" s="5">
        <v>0.80504187352690404</v>
      </c>
      <c r="FS132" s="8">
        <v>300.24965684738902</v>
      </c>
      <c r="FT132" s="5">
        <v>0.69948008988289201</v>
      </c>
      <c r="FU132" s="8">
        <v>41.418279569892498</v>
      </c>
      <c r="FV132" s="8">
        <v>513.41885943084196</v>
      </c>
      <c r="FW132" s="8">
        <v>290.315585317581</v>
      </c>
      <c r="FX132" s="5">
        <v>0.565455631371653</v>
      </c>
      <c r="FY132" s="8">
        <v>151.45555365451301</v>
      </c>
      <c r="FZ132" s="5">
        <v>0.29499413757884102</v>
      </c>
      <c r="GA132" s="8">
        <v>120.613287250384</v>
      </c>
      <c r="GB132" s="8">
        <v>662.97918466158706</v>
      </c>
      <c r="GC132" s="8">
        <v>343.25241610959699</v>
      </c>
      <c r="GD132" s="5">
        <v>0.51774237268822898</v>
      </c>
      <c r="GE132" s="8">
        <v>188.97815596807399</v>
      </c>
      <c r="GF132" s="5">
        <v>0.28504387519275798</v>
      </c>
      <c r="GG132" s="8">
        <v>115.714634408602</v>
      </c>
      <c r="GH132" s="8">
        <v>701.60825263359402</v>
      </c>
      <c r="GI132" s="8">
        <v>404.87851835422998</v>
      </c>
      <c r="GJ132" s="5">
        <v>0.57707205813850804</v>
      </c>
      <c r="GK132" s="8">
        <v>310.049548139698</v>
      </c>
      <c r="GL132" s="5">
        <v>0.44191262998386899</v>
      </c>
      <c r="GM132" s="8">
        <v>98.210829493087601</v>
      </c>
      <c r="GN132" s="8">
        <v>950.87654934175396</v>
      </c>
      <c r="GO132" s="8">
        <v>483.04446540460202</v>
      </c>
      <c r="GP132" s="5">
        <v>0.50799913589097401</v>
      </c>
      <c r="GQ132" s="8">
        <v>335.74222393551401</v>
      </c>
      <c r="GR132" s="5">
        <v>0.353087079671837</v>
      </c>
      <c r="GS132" s="8">
        <v>128.16881720430101</v>
      </c>
      <c r="GT132" s="8">
        <v>417.02361127461398</v>
      </c>
      <c r="GU132" s="8">
        <v>255.62566121555099</v>
      </c>
      <c r="GV132" s="5">
        <v>0.61297647016734402</v>
      </c>
      <c r="GW132" s="8">
        <v>182.33380969419801</v>
      </c>
      <c r="GX132" s="5">
        <v>0.43722658565279499</v>
      </c>
      <c r="GY132" s="8">
        <v>60.029784946236603</v>
      </c>
      <c r="GZ132" s="4"/>
    </row>
    <row r="133" spans="1:208" s="12" customFormat="1" x14ac:dyDescent="0.25">
      <c r="A133" s="8" t="s">
        <v>220</v>
      </c>
      <c r="B133" s="8" t="s">
        <v>462</v>
      </c>
      <c r="C133" s="8" t="s">
        <v>463</v>
      </c>
      <c r="D133" s="34" t="s">
        <v>254</v>
      </c>
      <c r="E133" s="8"/>
      <c r="F133" s="9">
        <v>72.786774774505503</v>
      </c>
      <c r="G133" s="9">
        <v>35.221308340039599</v>
      </c>
      <c r="H133" s="9">
        <v>7.2110416148792398</v>
      </c>
      <c r="I133" s="9">
        <v>39.889196145263703</v>
      </c>
      <c r="J133" s="9">
        <v>5.8809577963170696</v>
      </c>
      <c r="K133" s="9">
        <v>34.640130757436502</v>
      </c>
      <c r="L133" s="9">
        <v>-6.8720423607569998</v>
      </c>
      <c r="M133" s="9">
        <v>6.8195081352225504</v>
      </c>
      <c r="N133" s="9">
        <v>39.448879209968702</v>
      </c>
      <c r="O133" s="9">
        <v>102.68989823621401</v>
      </c>
      <c r="P133" s="9">
        <v>158.639151300647</v>
      </c>
      <c r="Q133" s="9">
        <v>170.00125562354799</v>
      </c>
      <c r="R133" s="9">
        <v>155.57887736375</v>
      </c>
      <c r="S133" s="9">
        <v>201.74719995434</v>
      </c>
      <c r="T133" s="9">
        <v>174.789030625056</v>
      </c>
      <c r="U133" s="9">
        <v>283.64532851384098</v>
      </c>
      <c r="V133" s="9">
        <v>291.15017644350598</v>
      </c>
      <c r="W133" s="9">
        <v>316.67091772708301</v>
      </c>
      <c r="X133" s="9">
        <v>409.482420282627</v>
      </c>
      <c r="Y133" s="9">
        <v>388.07869038271798</v>
      </c>
      <c r="Z133" s="9">
        <v>340.69345040775403</v>
      </c>
      <c r="AA133" s="9">
        <v>268.43421065585699</v>
      </c>
      <c r="AB133" s="9">
        <v>204.18260213166801</v>
      </c>
      <c r="AC133" s="9">
        <v>108.008083114545</v>
      </c>
      <c r="AD133" s="9">
        <v>47.100237760143003</v>
      </c>
      <c r="AE133" s="9">
        <v>40.521088553753501</v>
      </c>
      <c r="AF133" s="9">
        <v>-5.2534225534445901E-2</v>
      </c>
      <c r="AG133" s="9">
        <v>142.13877744618199</v>
      </c>
      <c r="AH133" s="9">
        <v>328.64040692419502</v>
      </c>
      <c r="AI133" s="9">
        <v>357.32607731808997</v>
      </c>
      <c r="AJ133" s="9">
        <v>458.43435913889698</v>
      </c>
      <c r="AK133" s="9">
        <v>607.82109417058905</v>
      </c>
      <c r="AL133" s="9">
        <v>797.56111066534595</v>
      </c>
      <c r="AM133" s="9">
        <v>609.12766106361096</v>
      </c>
      <c r="AN133" s="9">
        <v>204.18260213166801</v>
      </c>
      <c r="AO133" s="9">
        <v>155.10832087468799</v>
      </c>
      <c r="AP133" s="9">
        <v>40.468554328219099</v>
      </c>
      <c r="AQ133" s="9">
        <v>470.77918437037698</v>
      </c>
      <c r="AR133" s="9">
        <v>815.76043645698701</v>
      </c>
      <c r="AS133" s="9">
        <v>1405.38220483594</v>
      </c>
      <c r="AT133" s="9">
        <v>813.31026319527905</v>
      </c>
      <c r="AU133" s="9">
        <f t="shared" si="28"/>
        <v>430.31063004215787</v>
      </c>
      <c r="AV133" s="9">
        <f t="shared" si="29"/>
        <v>344.98125208661003</v>
      </c>
      <c r="AW133" s="9">
        <f t="shared" si="30"/>
        <v>589.62176837895299</v>
      </c>
      <c r="AX133" s="9">
        <v>13.6915504959795</v>
      </c>
      <c r="AY133" s="9">
        <v>32.629371074746103</v>
      </c>
      <c r="AZ133" s="9">
        <v>63.241019026245098</v>
      </c>
      <c r="BA133" s="9">
        <v>55.949253064432803</v>
      </c>
      <c r="BB133" s="9">
        <v>11.3621043229017</v>
      </c>
      <c r="BC133" s="9">
        <v>-14.422378259798499</v>
      </c>
      <c r="BD133" s="9">
        <v>46.1683225905903</v>
      </c>
      <c r="BE133" s="9">
        <v>-26.958169329283699</v>
      </c>
      <c r="BF133" s="9">
        <v>108.856297888784</v>
      </c>
      <c r="BG133" s="9">
        <v>7.5048479296655701</v>
      </c>
      <c r="BH133" s="9">
        <v>25.520741283576999</v>
      </c>
      <c r="BI133" s="9">
        <v>92.811502555544294</v>
      </c>
      <c r="BJ133" s="9">
        <v>-21.403729899908999</v>
      </c>
      <c r="BK133" s="9">
        <v>-47.385239974964399</v>
      </c>
      <c r="BL133" s="10">
        <v>-72.259239751897198</v>
      </c>
      <c r="BM133" s="9" t="s">
        <v>224</v>
      </c>
      <c r="BN133" s="8" t="s">
        <v>224</v>
      </c>
      <c r="BO133" s="11">
        <v>333</v>
      </c>
      <c r="BP133" s="11">
        <v>115</v>
      </c>
      <c r="BQ133" s="8" t="s">
        <v>251</v>
      </c>
      <c r="BR133" s="9">
        <v>39.596036487590702</v>
      </c>
      <c r="BS133" s="9">
        <v>33.942319666751899</v>
      </c>
      <c r="BT133" s="5">
        <v>0.85721508205472496</v>
      </c>
      <c r="BU133" s="9">
        <v>26.991794078132301</v>
      </c>
      <c r="BV133" s="5">
        <v>0.68167918995103205</v>
      </c>
      <c r="BW133" s="9">
        <v>5.0322580645161299</v>
      </c>
      <c r="BX133" s="9">
        <v>107.62988446443001</v>
      </c>
      <c r="BY133" s="9">
        <v>87.038684523265005</v>
      </c>
      <c r="BZ133" s="5">
        <v>0.80868510596636101</v>
      </c>
      <c r="CA133" s="9">
        <v>61.610833463444102</v>
      </c>
      <c r="CB133" s="5">
        <v>0.57243240360260095</v>
      </c>
      <c r="CC133" s="9">
        <v>19.5021505376344</v>
      </c>
      <c r="CD133" s="9">
        <v>169.57324502274</v>
      </c>
      <c r="CE133" s="9">
        <v>134.39364576338201</v>
      </c>
      <c r="CF133" s="5">
        <v>0.79254039011495803</v>
      </c>
      <c r="CG133" s="9">
        <v>91.384776415971004</v>
      </c>
      <c r="CH133" s="5">
        <v>0.53891034758293499</v>
      </c>
      <c r="CI133" s="9">
        <v>34.933333333333302</v>
      </c>
      <c r="CJ133" s="9">
        <v>190.15310449753099</v>
      </c>
      <c r="CK133" s="9">
        <v>154.33681381781199</v>
      </c>
      <c r="CL133" s="5">
        <v>0.81164498589512302</v>
      </c>
      <c r="CM133" s="9">
        <v>109.146366120831</v>
      </c>
      <c r="CN133" s="5">
        <v>0.57399202820929396</v>
      </c>
      <c r="CO133" s="9">
        <v>35.5</v>
      </c>
      <c r="CP133" s="9">
        <v>176.366676098776</v>
      </c>
      <c r="CQ133" s="9">
        <v>139.40522146392601</v>
      </c>
      <c r="CR133" s="5">
        <v>0.79042835385666099</v>
      </c>
      <c r="CS133" s="9">
        <v>100.51566581207101</v>
      </c>
      <c r="CT133" s="5">
        <v>0.56992436459922102</v>
      </c>
      <c r="CU133" s="9">
        <v>34.266666666666701</v>
      </c>
      <c r="CV133" s="9">
        <v>223.24216763510501</v>
      </c>
      <c r="CW133" s="9">
        <v>173.100308495392</v>
      </c>
      <c r="CX133" s="5">
        <v>0.77539252699932903</v>
      </c>
      <c r="CY133" s="9">
        <v>126.105271616306</v>
      </c>
      <c r="CZ133" s="5">
        <v>0.56488105698036795</v>
      </c>
      <c r="DA133" s="9">
        <v>42.021505376344102</v>
      </c>
      <c r="DB133" s="9">
        <v>188.716604253508</v>
      </c>
      <c r="DC133" s="9">
        <v>120.824601188408</v>
      </c>
      <c r="DD133" s="5">
        <v>0.64024361643399397</v>
      </c>
      <c r="DE133" s="9">
        <v>65.134783668556906</v>
      </c>
      <c r="DF133" s="5">
        <v>0.34514601365473802</v>
      </c>
      <c r="DG133" s="9">
        <v>47.096774193548399</v>
      </c>
      <c r="DH133" s="9">
        <v>302.36243758237299</v>
      </c>
      <c r="DI133" s="9">
        <v>235.051364998314</v>
      </c>
      <c r="DJ133" s="5">
        <v>0.77738282201233699</v>
      </c>
      <c r="DK133" s="9">
        <v>191.40970437069399</v>
      </c>
      <c r="DL133" s="5">
        <v>0.63304723265616503</v>
      </c>
      <c r="DM133" s="9">
        <v>38.238479262672797</v>
      </c>
      <c r="DN133" s="9">
        <v>291.49245111870198</v>
      </c>
      <c r="DO133" s="9">
        <v>219.132496041542</v>
      </c>
      <c r="DP133" s="5">
        <v>0.75176044937200104</v>
      </c>
      <c r="DQ133" s="9">
        <v>165.65010434357501</v>
      </c>
      <c r="DR133" s="5">
        <v>0.56828265606136796</v>
      </c>
      <c r="DS133" s="9">
        <v>45.210752688172001</v>
      </c>
      <c r="DT133" s="9">
        <v>294.47751042815599</v>
      </c>
      <c r="DU133" s="9">
        <v>222.818322165707</v>
      </c>
      <c r="DV133" s="5">
        <v>0.75665649930869305</v>
      </c>
      <c r="DW133" s="9">
        <v>168.72791815158399</v>
      </c>
      <c r="DX133" s="5">
        <v>0.57297386787283799</v>
      </c>
      <c r="DY133" s="9">
        <v>51.966129032258102</v>
      </c>
      <c r="DZ133" s="9">
        <v>391.99151410857002</v>
      </c>
      <c r="EA133" s="9">
        <v>316.55605105961899</v>
      </c>
      <c r="EB133" s="5">
        <v>0.80755842834888902</v>
      </c>
      <c r="EC133" s="9">
        <v>256.06440543151399</v>
      </c>
      <c r="ED133" s="5">
        <v>0.65323966518466903</v>
      </c>
      <c r="EE133" s="9">
        <v>57.057150537634399</v>
      </c>
      <c r="EF133" s="9">
        <v>382.72687741206101</v>
      </c>
      <c r="EG133" s="9">
        <v>319.12679203713202</v>
      </c>
      <c r="EH133" s="5">
        <v>0.83382383331690002</v>
      </c>
      <c r="EI133" s="9">
        <v>261.27337825551803</v>
      </c>
      <c r="EJ133" s="5">
        <v>0.68266273856230697</v>
      </c>
      <c r="EK133" s="9">
        <v>51.092626728110602</v>
      </c>
      <c r="EL133" s="9">
        <v>344.29295201306297</v>
      </c>
      <c r="EM133" s="9">
        <v>283.21166486986903</v>
      </c>
      <c r="EN133" s="5">
        <v>0.82258920263672197</v>
      </c>
      <c r="EO133" s="9">
        <v>227.793083866225</v>
      </c>
      <c r="EP133" s="5">
        <v>0.66162575369124099</v>
      </c>
      <c r="EQ133" s="9">
        <v>50.753763440860197</v>
      </c>
      <c r="ER133" s="9">
        <v>272.60977621161101</v>
      </c>
      <c r="ES133" s="9">
        <v>222.39041814783101</v>
      </c>
      <c r="ET133" s="5">
        <v>0.81578298929089899</v>
      </c>
      <c r="EU133" s="9">
        <v>171.07088065458399</v>
      </c>
      <c r="EV133" s="5">
        <v>0.62753024866500895</v>
      </c>
      <c r="EW133" s="9">
        <v>47</v>
      </c>
      <c r="EX133" s="9">
        <v>203.50470622090299</v>
      </c>
      <c r="EY133" s="9">
        <v>159.27228727270301</v>
      </c>
      <c r="EZ133" s="5">
        <v>0.78264670252791901</v>
      </c>
      <c r="FA133" s="9">
        <v>127.28207815672199</v>
      </c>
      <c r="FB133" s="5">
        <v>0.62545029311783096</v>
      </c>
      <c r="FC133" s="9">
        <v>33</v>
      </c>
      <c r="FD133" s="8">
        <v>147.225920952021</v>
      </c>
      <c r="FE133" s="8">
        <v>120.981004190017</v>
      </c>
      <c r="FF133" s="5">
        <v>0.82173711944001404</v>
      </c>
      <c r="FG133" s="8">
        <v>88.602627541576396</v>
      </c>
      <c r="FH133" s="5">
        <v>0.601814048563166</v>
      </c>
      <c r="FI133" s="8">
        <v>24.534408602150499</v>
      </c>
      <c r="FJ133" s="8">
        <v>359.72634952026999</v>
      </c>
      <c r="FK133" s="8">
        <v>288.730459581194</v>
      </c>
      <c r="FL133" s="5">
        <v>0.80263917271070995</v>
      </c>
      <c r="FM133" s="8">
        <v>200.53114253680201</v>
      </c>
      <c r="FN133" s="5">
        <v>0.55745469522660696</v>
      </c>
      <c r="FO133" s="8">
        <v>70.433333333333294</v>
      </c>
      <c r="FP133" s="8">
        <v>399.60884373388097</v>
      </c>
      <c r="FQ133" s="8">
        <v>312.50552995931798</v>
      </c>
      <c r="FR133" s="5">
        <v>0.78202856333037196</v>
      </c>
      <c r="FS133" s="8">
        <v>226.620937428378</v>
      </c>
      <c r="FT133" s="5">
        <v>0.56710691212653896</v>
      </c>
      <c r="FU133" s="8">
        <v>76.288172043010704</v>
      </c>
      <c r="FV133" s="8">
        <v>491.07904183588101</v>
      </c>
      <c r="FW133" s="8">
        <v>355.87596618672302</v>
      </c>
      <c r="FX133" s="5">
        <v>0.72468164158725601</v>
      </c>
      <c r="FY133" s="8">
        <v>256.54448803925101</v>
      </c>
      <c r="FZ133" s="5">
        <v>0.52240976743818801</v>
      </c>
      <c r="GA133" s="8">
        <v>85.335253456221196</v>
      </c>
      <c r="GB133" s="8">
        <v>585.96996154685803</v>
      </c>
      <c r="GC133" s="8">
        <v>441.95081820724897</v>
      </c>
      <c r="GD133" s="5">
        <v>0.75422094511564397</v>
      </c>
      <c r="GE133" s="8">
        <v>334.37802249515897</v>
      </c>
      <c r="GF133" s="5">
        <v>0.57064021099726603</v>
      </c>
      <c r="GG133" s="8">
        <v>97.176881720430103</v>
      </c>
      <c r="GH133" s="8">
        <v>774.71839152063205</v>
      </c>
      <c r="GI133" s="8">
        <v>635.68284309675096</v>
      </c>
      <c r="GJ133" s="5">
        <v>0.82053408058251998</v>
      </c>
      <c r="GK133" s="8">
        <v>517.33778368703202</v>
      </c>
      <c r="GL133" s="5">
        <v>0.66777527079432297</v>
      </c>
      <c r="GM133" s="8">
        <v>108.149777265745</v>
      </c>
      <c r="GN133" s="8">
        <v>616.90272822467398</v>
      </c>
      <c r="GO133" s="8">
        <v>505.60208301770001</v>
      </c>
      <c r="GP133" s="5">
        <v>0.81958153187735805</v>
      </c>
      <c r="GQ133" s="8">
        <v>398.86396452080999</v>
      </c>
      <c r="GR133" s="5">
        <v>0.64655892456281205</v>
      </c>
      <c r="GS133" s="8">
        <v>97.753763440860197</v>
      </c>
      <c r="GT133" s="8">
        <v>203.50470622090299</v>
      </c>
      <c r="GU133" s="8">
        <v>159.27228727270301</v>
      </c>
      <c r="GV133" s="5">
        <v>0.78264670252791901</v>
      </c>
      <c r="GW133" s="8">
        <v>127.28207815672199</v>
      </c>
      <c r="GX133" s="5">
        <v>0.62545029311783096</v>
      </c>
      <c r="GY133" s="8">
        <v>33</v>
      </c>
      <c r="GZ133" s="4"/>
    </row>
    <row r="134" spans="1:208" s="12" customFormat="1" x14ac:dyDescent="0.25">
      <c r="A134" s="8" t="s">
        <v>220</v>
      </c>
      <c r="B134" s="8" t="s">
        <v>464</v>
      </c>
      <c r="C134" s="8" t="s">
        <v>465</v>
      </c>
      <c r="D134" s="34" t="s">
        <v>223</v>
      </c>
      <c r="E134" s="8"/>
      <c r="F134" s="9">
        <v>930.26482008690095</v>
      </c>
      <c r="G134" s="9">
        <v>691.67126455965297</v>
      </c>
      <c r="H134" s="9">
        <v>1073.9741183706501</v>
      </c>
      <c r="I134" s="9">
        <v>581.20280602742901</v>
      </c>
      <c r="J134" s="9">
        <v>605.58406702549405</v>
      </c>
      <c r="K134" s="9">
        <v>809.72898842881796</v>
      </c>
      <c r="L134" s="9">
        <v>544.04428183862501</v>
      </c>
      <c r="M134" s="9">
        <v>408.28697566589102</v>
      </c>
      <c r="N134" s="9">
        <v>476.44599413175001</v>
      </c>
      <c r="O134" s="9">
        <v>529.124839059274</v>
      </c>
      <c r="P134" s="9">
        <v>442.94639777792202</v>
      </c>
      <c r="Q134" s="9">
        <v>543.77159756548201</v>
      </c>
      <c r="R134" s="9">
        <v>423.297272803032</v>
      </c>
      <c r="S134" s="9">
        <v>295.70303765223002</v>
      </c>
      <c r="T134" s="9">
        <v>378.20952068825397</v>
      </c>
      <c r="U134" s="9">
        <v>242.48696113200299</v>
      </c>
      <c r="V134" s="9">
        <v>358.74810446671898</v>
      </c>
      <c r="W134" s="9">
        <v>339.22028263927803</v>
      </c>
      <c r="X134" s="9">
        <v>324.85534338246998</v>
      </c>
      <c r="Y134" s="9">
        <v>377.98068676699302</v>
      </c>
      <c r="Z134" s="9">
        <v>381.645692961956</v>
      </c>
      <c r="AA134" s="9">
        <v>343.51243458546202</v>
      </c>
      <c r="AB134" s="9">
        <v>42.148856370031901</v>
      </c>
      <c r="AC134" s="9">
        <v>1621.9360846465499</v>
      </c>
      <c r="AD134" s="9">
        <v>1655.17692439808</v>
      </c>
      <c r="AE134" s="9">
        <v>1415.31305545431</v>
      </c>
      <c r="AF134" s="9">
        <v>952.33125750451597</v>
      </c>
      <c r="AG134" s="9">
        <v>1005.57083319102</v>
      </c>
      <c r="AH134" s="9">
        <v>986.71799534340403</v>
      </c>
      <c r="AI134" s="9">
        <v>719.00031045526202</v>
      </c>
      <c r="AJ134" s="9">
        <v>620.69648182025696</v>
      </c>
      <c r="AK134" s="9">
        <v>697.96838710599695</v>
      </c>
      <c r="AL134" s="9">
        <v>702.836030149463</v>
      </c>
      <c r="AM134" s="9">
        <v>725.15812754741796</v>
      </c>
      <c r="AN134" s="9">
        <v>42.148856370031901</v>
      </c>
      <c r="AO134" s="9">
        <v>3277.11300904464</v>
      </c>
      <c r="AP134" s="9">
        <v>2367.6443129588301</v>
      </c>
      <c r="AQ134" s="9">
        <v>1992.28882853443</v>
      </c>
      <c r="AR134" s="9">
        <v>1339.69679227552</v>
      </c>
      <c r="AS134" s="9">
        <v>1400.8044172554601</v>
      </c>
      <c r="AT134" s="9">
        <v>767.30698391744897</v>
      </c>
      <c r="AU134" s="9">
        <f t="shared" si="28"/>
        <v>-375.35548442440017</v>
      </c>
      <c r="AV134" s="9">
        <f t="shared" si="29"/>
        <v>-652.59203625890996</v>
      </c>
      <c r="AW134" s="9">
        <f t="shared" si="30"/>
        <v>61.107624979940056</v>
      </c>
      <c r="AX134" s="9">
        <v>-135.75730617273399</v>
      </c>
      <c r="AY134" s="9">
        <v>68.159018465859305</v>
      </c>
      <c r="AZ134" s="9">
        <v>52.678844927523599</v>
      </c>
      <c r="BA134" s="9">
        <v>-86.178441281351994</v>
      </c>
      <c r="BB134" s="9">
        <v>100.82519978756</v>
      </c>
      <c r="BC134" s="9">
        <v>-120.47432476245</v>
      </c>
      <c r="BD134" s="9">
        <v>-127.594235150801</v>
      </c>
      <c r="BE134" s="9">
        <v>82.506483036023596</v>
      </c>
      <c r="BF134" s="9">
        <v>-135.72255955625101</v>
      </c>
      <c r="BG134" s="9">
        <v>116.261143334716</v>
      </c>
      <c r="BH134" s="9">
        <v>-19.527821827441201</v>
      </c>
      <c r="BI134" s="9">
        <v>-14.3649392568074</v>
      </c>
      <c r="BJ134" s="9">
        <v>53.125343384522601</v>
      </c>
      <c r="BK134" s="9">
        <v>3.6650061949625901</v>
      </c>
      <c r="BL134" s="10">
        <v>-38.133258376493799</v>
      </c>
      <c r="BM134" s="9" t="s">
        <v>294</v>
      </c>
      <c r="BN134" s="8" t="s">
        <v>294</v>
      </c>
      <c r="BO134" s="11">
        <v>319</v>
      </c>
      <c r="BP134" s="11">
        <v>116</v>
      </c>
      <c r="BQ134" s="8" t="s">
        <v>251</v>
      </c>
      <c r="BR134" s="9">
        <v>476.44599413175001</v>
      </c>
      <c r="BS134" s="9">
        <v>221.76760761553899</v>
      </c>
      <c r="BT134" s="5">
        <v>0.46546221470426302</v>
      </c>
      <c r="BU134" s="9">
        <v>132.97872443718001</v>
      </c>
      <c r="BV134" s="5">
        <v>0.27910555671585302</v>
      </c>
      <c r="BW134" s="9">
        <v>64.462473118279604</v>
      </c>
      <c r="BX134" s="9">
        <v>529.124839059274</v>
      </c>
      <c r="BY134" s="9">
        <v>332.30050534753599</v>
      </c>
      <c r="BZ134" s="5">
        <v>0.62801910025303198</v>
      </c>
      <c r="CA134" s="9">
        <v>257.08975910800899</v>
      </c>
      <c r="CB134" s="5">
        <v>0.48587732068123402</v>
      </c>
      <c r="CC134" s="9">
        <v>61.261827956989301</v>
      </c>
      <c r="CD134" s="9">
        <v>442.94639777792202</v>
      </c>
      <c r="CE134" s="9">
        <v>233.36276093036</v>
      </c>
      <c r="CF134" s="5">
        <v>0.52684198833322404</v>
      </c>
      <c r="CG134" s="9">
        <v>172.070843647511</v>
      </c>
      <c r="CH134" s="5">
        <v>0.38846877299537502</v>
      </c>
      <c r="CI134" s="9">
        <v>49.166129032258098</v>
      </c>
      <c r="CJ134" s="9">
        <v>543.77159756548201</v>
      </c>
      <c r="CK134" s="9">
        <v>324.79734108910799</v>
      </c>
      <c r="CL134" s="5">
        <v>0.597304718641534</v>
      </c>
      <c r="CM134" s="9">
        <v>258.627855269419</v>
      </c>
      <c r="CN134" s="5">
        <v>0.47561854357108901</v>
      </c>
      <c r="CO134" s="9">
        <v>54.533410138248797</v>
      </c>
      <c r="CP134" s="9">
        <v>423.297272803032</v>
      </c>
      <c r="CQ134" s="9">
        <v>209.004143910105</v>
      </c>
      <c r="CR134" s="5">
        <v>0.49375263517787499</v>
      </c>
      <c r="CS134" s="9">
        <v>138.672785783748</v>
      </c>
      <c r="CT134" s="5">
        <v>0.327601415585485</v>
      </c>
      <c r="CU134" s="9">
        <v>52.011290322580599</v>
      </c>
      <c r="CV134" s="9">
        <v>295.70303765223002</v>
      </c>
      <c r="CW134" s="9">
        <v>75.600150020728094</v>
      </c>
      <c r="CX134" s="5">
        <v>0.25566240584122701</v>
      </c>
      <c r="CY134" s="9">
        <v>14.661750747833301</v>
      </c>
      <c r="CZ134" s="5">
        <v>4.9582685603238898E-2</v>
      </c>
      <c r="DA134" s="9">
        <v>50.072043010752701</v>
      </c>
      <c r="DB134" s="9">
        <v>378.20952068825397</v>
      </c>
      <c r="DC134" s="9">
        <v>254.15154035344801</v>
      </c>
      <c r="DD134" s="5">
        <v>0.67198609884529303</v>
      </c>
      <c r="DE134" s="9">
        <v>211.71223939411999</v>
      </c>
      <c r="DF134" s="5">
        <v>0.55977501309023803</v>
      </c>
      <c r="DG134" s="9">
        <v>35.297849462365598</v>
      </c>
      <c r="DH134" s="9">
        <v>242.48696113200299</v>
      </c>
      <c r="DI134" s="9">
        <v>120.281010574449</v>
      </c>
      <c r="DJ134" s="5">
        <v>0.49603083816523802</v>
      </c>
      <c r="DK134" s="9">
        <v>84.5910076269477</v>
      </c>
      <c r="DL134" s="5">
        <v>0.34884765445552601</v>
      </c>
      <c r="DM134" s="9">
        <v>31.374193548387101</v>
      </c>
      <c r="DN134" s="9">
        <v>358.90334409238699</v>
      </c>
      <c r="DO134" s="9">
        <v>244.10568772634599</v>
      </c>
      <c r="DP134" s="5">
        <v>0.68014325233901995</v>
      </c>
      <c r="DQ134" s="9">
        <v>207.16123695948201</v>
      </c>
      <c r="DR134" s="5">
        <v>0.57720620431487402</v>
      </c>
      <c r="DS134" s="9">
        <v>29.547526881720401</v>
      </c>
      <c r="DT134" s="9">
        <v>339.240488082262</v>
      </c>
      <c r="DU134" s="9">
        <v>234.28905926731099</v>
      </c>
      <c r="DV134" s="5">
        <v>0.69062823424101105</v>
      </c>
      <c r="DW134" s="9">
        <v>186.486878164698</v>
      </c>
      <c r="DX134" s="5">
        <v>0.549718812217593</v>
      </c>
      <c r="DY134" s="9">
        <v>41.880107526881702</v>
      </c>
      <c r="DZ134" s="9">
        <v>324.85534338246998</v>
      </c>
      <c r="EA134" s="9">
        <v>186.66047188434399</v>
      </c>
      <c r="EB134" s="5">
        <v>0.57459566446034405</v>
      </c>
      <c r="EC134" s="9">
        <v>128.48013278971899</v>
      </c>
      <c r="ED134" s="5">
        <v>0.395499521269848</v>
      </c>
      <c r="EE134" s="9">
        <v>50.291397849462399</v>
      </c>
      <c r="EF134" s="9">
        <v>377.98068676699302</v>
      </c>
      <c r="EG134" s="9">
        <v>214.32497887448901</v>
      </c>
      <c r="EH134" s="5">
        <v>0.56702626980147897</v>
      </c>
      <c r="EI134" s="9">
        <v>133.901953734942</v>
      </c>
      <c r="EJ134" s="5">
        <v>0.35425607292333999</v>
      </c>
      <c r="EK134" s="9">
        <v>67.126728110599103</v>
      </c>
      <c r="EL134" s="9">
        <v>381.645692961956</v>
      </c>
      <c r="EM134" s="9">
        <v>216.45178083656199</v>
      </c>
      <c r="EN134" s="5">
        <v>0.56715373664164204</v>
      </c>
      <c r="EO134" s="9">
        <v>128.048009374217</v>
      </c>
      <c r="EP134" s="5">
        <v>0.33551540535001301</v>
      </c>
      <c r="EQ134" s="9">
        <v>74.117204301075304</v>
      </c>
      <c r="ER134" s="9">
        <v>343.51243458546202</v>
      </c>
      <c r="ES134" s="9">
        <v>170.88132004771899</v>
      </c>
      <c r="ET134" s="5">
        <v>0.49745308420620099</v>
      </c>
      <c r="EU134" s="9">
        <v>92.761336579597099</v>
      </c>
      <c r="EV134" s="5">
        <v>0.27003778390595401</v>
      </c>
      <c r="EW134" s="9">
        <v>68.376021505376301</v>
      </c>
      <c r="EX134" s="9">
        <v>42.148856370031901</v>
      </c>
      <c r="EY134" s="9">
        <v>12.793120365451999</v>
      </c>
      <c r="EZ134" s="5">
        <v>0.30352236020685902</v>
      </c>
      <c r="FA134" s="9">
        <v>9.8632012981261994</v>
      </c>
      <c r="FB134" s="5">
        <v>0.234008752492251</v>
      </c>
      <c r="FC134" s="9">
        <v>2</v>
      </c>
      <c r="FD134" s="8">
        <v>1005.57083319102</v>
      </c>
      <c r="FE134" s="8">
        <v>554.06811296307501</v>
      </c>
      <c r="FF134" s="5">
        <v>0.55099859172011301</v>
      </c>
      <c r="FG134" s="8">
        <v>390.068483545189</v>
      </c>
      <c r="FH134" s="5">
        <v>0.38790751548288999</v>
      </c>
      <c r="FI134" s="8">
        <v>125.724301075269</v>
      </c>
      <c r="FJ134" s="8">
        <v>986.71799534340403</v>
      </c>
      <c r="FK134" s="8">
        <v>558.16010201946699</v>
      </c>
      <c r="FL134" s="5">
        <v>0.56567337846637</v>
      </c>
      <c r="FM134" s="8">
        <v>430.69869891693003</v>
      </c>
      <c r="FN134" s="5">
        <v>0.43649624406316301</v>
      </c>
      <c r="FO134" s="8">
        <v>103.69953917050699</v>
      </c>
      <c r="FP134" s="8">
        <v>719.00031045526202</v>
      </c>
      <c r="FQ134" s="8">
        <v>284.60429393083302</v>
      </c>
      <c r="FR134" s="5">
        <v>0.39583333941903998</v>
      </c>
      <c r="FS134" s="8">
        <v>153.33453653158199</v>
      </c>
      <c r="FT134" s="5">
        <v>0.213260737585067</v>
      </c>
      <c r="FU134" s="8">
        <v>102.083333333333</v>
      </c>
      <c r="FV134" s="8">
        <v>620.69648182025696</v>
      </c>
      <c r="FW134" s="8">
        <v>374.43255092789701</v>
      </c>
      <c r="FX134" s="5">
        <v>0.60324580836971098</v>
      </c>
      <c r="FY134" s="8">
        <v>296.30324702106799</v>
      </c>
      <c r="FZ134" s="5">
        <v>0.477372203161403</v>
      </c>
      <c r="GA134" s="8">
        <v>66.672043010752702</v>
      </c>
      <c r="GB134" s="8">
        <v>698.14383217464899</v>
      </c>
      <c r="GC134" s="8">
        <v>478.39474699365798</v>
      </c>
      <c r="GD134" s="5">
        <v>0.68523809127340696</v>
      </c>
      <c r="GE134" s="8">
        <v>393.64811512417901</v>
      </c>
      <c r="GF134" s="5">
        <v>0.56384959227957998</v>
      </c>
      <c r="GG134" s="8">
        <v>71.427634408602202</v>
      </c>
      <c r="GH134" s="8">
        <v>702.836030149463</v>
      </c>
      <c r="GI134" s="8">
        <v>400.985450758833</v>
      </c>
      <c r="GJ134" s="5">
        <v>0.57052489280260799</v>
      </c>
      <c r="GK134" s="8">
        <v>262.38208652466102</v>
      </c>
      <c r="GL134" s="5">
        <v>0.37331906059065201</v>
      </c>
      <c r="GM134" s="8">
        <v>117.418125960061</v>
      </c>
      <c r="GN134" s="8">
        <v>725.15812754741796</v>
      </c>
      <c r="GO134" s="8">
        <v>387.33310088428101</v>
      </c>
      <c r="GP134" s="5">
        <v>0.53413605415179399</v>
      </c>
      <c r="GQ134" s="8">
        <v>220.80934595381399</v>
      </c>
      <c r="GR134" s="5">
        <v>0.304498201930965</v>
      </c>
      <c r="GS134" s="8">
        <v>142.49322580645199</v>
      </c>
      <c r="GT134" s="8">
        <v>42.148856370031901</v>
      </c>
      <c r="GU134" s="8">
        <v>12.793120365451999</v>
      </c>
      <c r="GV134" s="5">
        <v>0.30352236020685902</v>
      </c>
      <c r="GW134" s="8">
        <v>9.8632012981261994</v>
      </c>
      <c r="GX134" s="5">
        <v>0.234008752492251</v>
      </c>
      <c r="GY134" s="8">
        <v>2</v>
      </c>
      <c r="GZ134" s="4"/>
    </row>
    <row r="135" spans="1:208" s="12" customFormat="1" x14ac:dyDescent="0.25">
      <c r="A135" s="8" t="s">
        <v>220</v>
      </c>
      <c r="B135" s="8" t="s">
        <v>466</v>
      </c>
      <c r="C135" s="8" t="s">
        <v>467</v>
      </c>
      <c r="D135" s="34" t="s">
        <v>279</v>
      </c>
      <c r="E135" s="8"/>
      <c r="F135" s="9">
        <v>373.51415310692801</v>
      </c>
      <c r="G135" s="9">
        <v>396.35573379040602</v>
      </c>
      <c r="H135" s="9">
        <v>445.40226267662803</v>
      </c>
      <c r="I135" s="9">
        <v>458.42438874682699</v>
      </c>
      <c r="J135" s="9">
        <v>346.11439037505698</v>
      </c>
      <c r="K135" s="9">
        <v>336.80358762196602</v>
      </c>
      <c r="L135" s="9">
        <v>473.32194068045698</v>
      </c>
      <c r="M135" s="9">
        <v>427.57609314967499</v>
      </c>
      <c r="N135" s="9">
        <v>477.46178897562498</v>
      </c>
      <c r="O135" s="9">
        <v>490.14006844945402</v>
      </c>
      <c r="P135" s="9">
        <v>509.54875742101302</v>
      </c>
      <c r="Q135" s="9">
        <v>491.84986527402498</v>
      </c>
      <c r="R135" s="9">
        <v>486.33568327207701</v>
      </c>
      <c r="S135" s="9">
        <v>531.65853341317097</v>
      </c>
      <c r="T135" s="9">
        <v>611.89189640145401</v>
      </c>
      <c r="U135" s="9">
        <v>175.81024592703901</v>
      </c>
      <c r="V135" s="9">
        <v>351.77017096122597</v>
      </c>
      <c r="W135" s="9">
        <v>347.80816847888599</v>
      </c>
      <c r="X135" s="9">
        <v>332.58090288878702</v>
      </c>
      <c r="Y135" s="9">
        <v>364.16483749321702</v>
      </c>
      <c r="Z135" s="9">
        <v>418.31001059842202</v>
      </c>
      <c r="AA135" s="9">
        <v>403.259710967079</v>
      </c>
      <c r="AB135" s="9">
        <v>506.48540836051598</v>
      </c>
      <c r="AC135" s="9">
        <v>769.86988689733505</v>
      </c>
      <c r="AD135" s="9">
        <v>903.82665142345502</v>
      </c>
      <c r="AE135" s="9">
        <v>682.91797799702294</v>
      </c>
      <c r="AF135" s="9">
        <v>900.89803383013202</v>
      </c>
      <c r="AG135" s="9">
        <v>967.60185742507895</v>
      </c>
      <c r="AH135" s="9">
        <v>1001.39862269504</v>
      </c>
      <c r="AI135" s="9">
        <v>1017.99421668525</v>
      </c>
      <c r="AJ135" s="9">
        <v>787.70214232849298</v>
      </c>
      <c r="AK135" s="9">
        <v>699.57833944011304</v>
      </c>
      <c r="AL135" s="9">
        <v>696.74574038200399</v>
      </c>
      <c r="AM135" s="9">
        <v>821.56972156550103</v>
      </c>
      <c r="AN135" s="9">
        <v>506.48540836051598</v>
      </c>
      <c r="AO135" s="9">
        <v>1673.6965383207901</v>
      </c>
      <c r="AP135" s="9">
        <v>1583.8160118271501</v>
      </c>
      <c r="AQ135" s="9">
        <v>1969.0004801201201</v>
      </c>
      <c r="AR135" s="9">
        <v>1805.69635901374</v>
      </c>
      <c r="AS135" s="9">
        <v>1396.32407982212</v>
      </c>
      <c r="AT135" s="9">
        <v>1328.0551299260201</v>
      </c>
      <c r="AU135" s="9">
        <f t="shared" si="28"/>
        <v>385.18446829297</v>
      </c>
      <c r="AV135" s="9">
        <f t="shared" si="29"/>
        <v>-163.30412110638008</v>
      </c>
      <c r="AW135" s="9">
        <f t="shared" si="30"/>
        <v>-409.37227919162001</v>
      </c>
      <c r="AX135" s="9">
        <v>-45.745847530782299</v>
      </c>
      <c r="AY135" s="9">
        <v>49.8856958259504</v>
      </c>
      <c r="AZ135" s="9">
        <v>12.6782794738291</v>
      </c>
      <c r="BA135" s="9">
        <v>19.4086889715587</v>
      </c>
      <c r="BB135" s="9">
        <v>-17.698892146988001</v>
      </c>
      <c r="BC135" s="9">
        <v>-5.5141820019482601</v>
      </c>
      <c r="BD135" s="9">
        <v>45.322850141094399</v>
      </c>
      <c r="BE135" s="9">
        <v>80.233362988282593</v>
      </c>
      <c r="BF135" s="9">
        <v>-436.081650474414</v>
      </c>
      <c r="BG135" s="9">
        <v>175.95992503418699</v>
      </c>
      <c r="BH135" s="9">
        <v>-3.96200248233998</v>
      </c>
      <c r="BI135" s="9">
        <v>-15.2272655900996</v>
      </c>
      <c r="BJ135" s="9">
        <v>31.583934604430201</v>
      </c>
      <c r="BK135" s="9">
        <v>54.145173105205401</v>
      </c>
      <c r="BL135" s="10">
        <v>-15.050299631343799</v>
      </c>
      <c r="BM135" s="9" t="s">
        <v>255</v>
      </c>
      <c r="BN135" s="8" t="s">
        <v>255</v>
      </c>
      <c r="BO135" s="11">
        <v>74</v>
      </c>
      <c r="BP135" s="11">
        <v>117</v>
      </c>
      <c r="BQ135" s="8" t="s">
        <v>251</v>
      </c>
      <c r="BR135" s="9">
        <v>486.33171006508599</v>
      </c>
      <c r="BS135" s="9">
        <v>225.16150271746301</v>
      </c>
      <c r="BT135" s="5">
        <v>0.46297927537427003</v>
      </c>
      <c r="BU135" s="9">
        <v>54.860522582800897</v>
      </c>
      <c r="BV135" s="5">
        <v>0.112804740977015</v>
      </c>
      <c r="BW135" s="9">
        <v>139.265623655914</v>
      </c>
      <c r="BX135" s="9">
        <v>528.93869100131303</v>
      </c>
      <c r="BY135" s="9">
        <v>259.28003098114698</v>
      </c>
      <c r="BZ135" s="5">
        <v>0.49018919468778999</v>
      </c>
      <c r="CA135" s="9">
        <v>23.886583087822402</v>
      </c>
      <c r="CB135" s="5">
        <v>4.51594551395052E-2</v>
      </c>
      <c r="CC135" s="9">
        <v>150.629344086022</v>
      </c>
      <c r="CD135" s="9">
        <v>561.30305266904497</v>
      </c>
      <c r="CE135" s="9">
        <v>334.94366115817201</v>
      </c>
      <c r="CF135" s="5">
        <v>0.59672517290879901</v>
      </c>
      <c r="CG135" s="9">
        <v>122.36331314153</v>
      </c>
      <c r="CH135" s="5">
        <v>0.21799865965396401</v>
      </c>
      <c r="CI135" s="9">
        <v>135.24824731182801</v>
      </c>
      <c r="CJ135" s="9">
        <v>542.98200971639699</v>
      </c>
      <c r="CK135" s="9">
        <v>341.75246923560098</v>
      </c>
      <c r="CL135" s="5">
        <v>0.62939924918341295</v>
      </c>
      <c r="CM135" s="9">
        <v>189.98289529387199</v>
      </c>
      <c r="CN135" s="5">
        <v>0.349888010825811</v>
      </c>
      <c r="CO135" s="9">
        <v>127.995115207373</v>
      </c>
      <c r="CP135" s="9">
        <v>539.57804389570401</v>
      </c>
      <c r="CQ135" s="9">
        <v>377.353471785686</v>
      </c>
      <c r="CR135" s="5">
        <v>0.69934919712675703</v>
      </c>
      <c r="CS135" s="9">
        <v>245.224172657342</v>
      </c>
      <c r="CT135" s="5">
        <v>0.454473964297817</v>
      </c>
      <c r="CU135" s="9">
        <v>124.613258064516</v>
      </c>
      <c r="CV135" s="9">
        <v>575.07438580314897</v>
      </c>
      <c r="CW135" s="9">
        <v>358.43353799614499</v>
      </c>
      <c r="CX135" s="5">
        <v>0.62328204288834099</v>
      </c>
      <c r="CY135" s="9">
        <v>218.63675331225599</v>
      </c>
      <c r="CZ135" s="5">
        <v>0.38018864812924702</v>
      </c>
      <c r="DA135" s="9">
        <v>143.15720430107501</v>
      </c>
      <c r="DB135" s="9">
        <v>641.77274378389905</v>
      </c>
      <c r="DC135" s="9">
        <v>433.07952957071802</v>
      </c>
      <c r="DD135" s="5">
        <v>0.67481757953333499</v>
      </c>
      <c r="DE135" s="9">
        <v>279.370950206082</v>
      </c>
      <c r="DF135" s="5">
        <v>0.43531133553430101</v>
      </c>
      <c r="DG135" s="9">
        <v>149.13530107526901</v>
      </c>
      <c r="DH135" s="9">
        <v>181.087971536352</v>
      </c>
      <c r="DI135" s="9">
        <v>0.71854405979733504</v>
      </c>
      <c r="DJ135" s="5">
        <v>3.9679281495131899E-3</v>
      </c>
      <c r="DK135" s="9">
        <v>-150.37752777111001</v>
      </c>
      <c r="DL135" s="5">
        <v>-0.83041146518625897</v>
      </c>
      <c r="DM135" s="9">
        <v>139.32697004608301</v>
      </c>
      <c r="DN135" s="9">
        <v>342.70089856716402</v>
      </c>
      <c r="DO135" s="9">
        <v>183.36426515070801</v>
      </c>
      <c r="DP135" s="5">
        <v>0.53505627186084304</v>
      </c>
      <c r="DQ135" s="9">
        <v>-12.8304188954497</v>
      </c>
      <c r="DR135" s="5">
        <v>-3.7439116585610901E-2</v>
      </c>
      <c r="DS135" s="9">
        <v>132.40838709677399</v>
      </c>
      <c r="DT135" s="9">
        <v>319.750481949338</v>
      </c>
      <c r="DU135" s="9">
        <v>170.36090544929399</v>
      </c>
      <c r="DV135" s="5">
        <v>0.53279327183715197</v>
      </c>
      <c r="DW135" s="9">
        <v>97.021897785770307</v>
      </c>
      <c r="DX135" s="5">
        <v>0.30343002829669702</v>
      </c>
      <c r="DY135" s="9">
        <v>120.241935483871</v>
      </c>
      <c r="DZ135" s="9">
        <v>313.54509393396802</v>
      </c>
      <c r="EA135" s="9">
        <v>161.02806792342599</v>
      </c>
      <c r="EB135" s="5">
        <v>0.51357227728569799</v>
      </c>
      <c r="EC135" s="9">
        <v>29.6402014559539</v>
      </c>
      <c r="ED135" s="5">
        <v>9.4532499565105801E-2</v>
      </c>
      <c r="EE135" s="9">
        <v>130.4</v>
      </c>
      <c r="EF135" s="9">
        <v>360.283279582631</v>
      </c>
      <c r="EG135" s="9">
        <v>219.28684503246799</v>
      </c>
      <c r="EH135" s="5">
        <v>0.60865118494119397</v>
      </c>
      <c r="EI135" s="9">
        <v>89.309477169037805</v>
      </c>
      <c r="EJ135" s="5">
        <v>0.24788682192661801</v>
      </c>
      <c r="EK135" s="9">
        <v>125.571751152074</v>
      </c>
      <c r="EL135" s="9">
        <v>419.96359677715901</v>
      </c>
      <c r="EM135" s="9">
        <v>301.33753264155001</v>
      </c>
      <c r="EN135" s="5">
        <v>0.71753250746979702</v>
      </c>
      <c r="EO135" s="9">
        <v>187.76006958533</v>
      </c>
      <c r="EP135" s="5">
        <v>0.44708653565742101</v>
      </c>
      <c r="EQ135" s="9">
        <v>111.89193548387099</v>
      </c>
      <c r="ER135" s="9">
        <v>401.51503949555098</v>
      </c>
      <c r="ES135" s="9">
        <v>271.04409066862502</v>
      </c>
      <c r="ET135" s="5">
        <v>0.67505339528291497</v>
      </c>
      <c r="EU135" s="9">
        <v>149.66264251873599</v>
      </c>
      <c r="EV135" s="5">
        <v>0.37274479856786102</v>
      </c>
      <c r="EW135" s="9">
        <v>120.137075268817</v>
      </c>
      <c r="EX135" s="9">
        <v>501.88216612487599</v>
      </c>
      <c r="EY135" s="9">
        <v>386.90259641757001</v>
      </c>
      <c r="EZ135" s="5">
        <v>0.77090325684396299</v>
      </c>
      <c r="FA135" s="9">
        <v>303.28794493353797</v>
      </c>
      <c r="FB135" s="5">
        <v>0.60430109974873203</v>
      </c>
      <c r="FC135" s="9">
        <v>97.347419354838706</v>
      </c>
      <c r="FD135" s="8">
        <v>1015.2704010664</v>
      </c>
      <c r="FE135" s="8">
        <v>484.44153369860999</v>
      </c>
      <c r="FF135" s="5">
        <v>0.47715518268805301</v>
      </c>
      <c r="FG135" s="8">
        <v>78.747105670623299</v>
      </c>
      <c r="FH135" s="5">
        <v>7.7562692252143406E-2</v>
      </c>
      <c r="FI135" s="8">
        <v>289.89496774193498</v>
      </c>
      <c r="FJ135" s="8">
        <v>1104.2850623854399</v>
      </c>
      <c r="FK135" s="8">
        <v>676.69613039377305</v>
      </c>
      <c r="FL135" s="5">
        <v>0.61279116547315704</v>
      </c>
      <c r="FM135" s="8">
        <v>312.34620843540199</v>
      </c>
      <c r="FN135" s="5">
        <v>0.2828492561157</v>
      </c>
      <c r="FO135" s="8">
        <v>263.24336251920101</v>
      </c>
      <c r="FP135" s="8">
        <v>1114.65242969885</v>
      </c>
      <c r="FQ135" s="8">
        <v>735.78700978183099</v>
      </c>
      <c r="FR135" s="5">
        <v>0.66010443271596297</v>
      </c>
      <c r="FS135" s="8">
        <v>463.86092596959799</v>
      </c>
      <c r="FT135" s="5">
        <v>0.41614849042667101</v>
      </c>
      <c r="FU135" s="8">
        <v>267.77046236559102</v>
      </c>
      <c r="FV135" s="8">
        <v>822.86071532025096</v>
      </c>
      <c r="FW135" s="8">
        <v>433.79807363051498</v>
      </c>
      <c r="FX135" s="5">
        <v>0.52718287014307696</v>
      </c>
      <c r="FY135" s="8">
        <v>128.99342243497199</v>
      </c>
      <c r="FZ135" s="5">
        <v>0.156762159176318</v>
      </c>
      <c r="GA135" s="8">
        <v>288.46227112135199</v>
      </c>
      <c r="GB135" s="8">
        <v>662.45138051650201</v>
      </c>
      <c r="GC135" s="8">
        <v>353.725170600002</v>
      </c>
      <c r="GD135" s="5">
        <v>0.53396397230572401</v>
      </c>
      <c r="GE135" s="8">
        <v>84.191478890320596</v>
      </c>
      <c r="GF135" s="5">
        <v>0.12709080449749799</v>
      </c>
      <c r="GG135" s="8">
        <v>252.650322580645</v>
      </c>
      <c r="GH135" s="8">
        <v>673.82837351659998</v>
      </c>
      <c r="GI135" s="8">
        <v>380.31491295589501</v>
      </c>
      <c r="GJ135" s="5">
        <v>0.56440916990641599</v>
      </c>
      <c r="GK135" s="8">
        <v>118.949678624992</v>
      </c>
      <c r="GL135" s="5">
        <v>0.17652815360714599</v>
      </c>
      <c r="GM135" s="8">
        <v>255.97175115207401</v>
      </c>
      <c r="GN135" s="8">
        <v>821.47863627270897</v>
      </c>
      <c r="GO135" s="8">
        <v>572.38162331017497</v>
      </c>
      <c r="GP135" s="5">
        <v>0.69676994389925795</v>
      </c>
      <c r="GQ135" s="8">
        <v>337.42271210406602</v>
      </c>
      <c r="GR135" s="5">
        <v>0.41075044097927099</v>
      </c>
      <c r="GS135" s="8">
        <v>232.02901075268801</v>
      </c>
      <c r="GT135" s="8">
        <v>501.88216612487599</v>
      </c>
      <c r="GU135" s="8">
        <v>386.90259641757001</v>
      </c>
      <c r="GV135" s="5">
        <v>0.77090325684396299</v>
      </c>
      <c r="GW135" s="8">
        <v>303.28794493353797</v>
      </c>
      <c r="GX135" s="5">
        <v>0.60430109974873203</v>
      </c>
      <c r="GY135" s="8">
        <v>97.347419354838706</v>
      </c>
      <c r="GZ135" s="4"/>
    </row>
    <row r="136" spans="1:208" s="12" customFormat="1" x14ac:dyDescent="0.25">
      <c r="A136" s="8" t="s">
        <v>220</v>
      </c>
      <c r="B136" s="8" t="s">
        <v>468</v>
      </c>
      <c r="C136" s="8" t="s">
        <v>468</v>
      </c>
      <c r="D136" s="34" t="s">
        <v>279</v>
      </c>
      <c r="E136" s="8"/>
      <c r="F136" s="9">
        <v>733.84554332601795</v>
      </c>
      <c r="G136" s="9">
        <v>653.88650418000498</v>
      </c>
      <c r="H136" s="9">
        <v>458.74640577264302</v>
      </c>
      <c r="I136" s="9">
        <v>507.04601671727397</v>
      </c>
      <c r="J136" s="9">
        <v>457.794031743434</v>
      </c>
      <c r="K136" s="9">
        <v>679.48370627980205</v>
      </c>
      <c r="L136" s="9">
        <v>672.43360647677696</v>
      </c>
      <c r="M136" s="9">
        <v>588.07085434107898</v>
      </c>
      <c r="N136" s="9">
        <v>425.58232548345899</v>
      </c>
      <c r="O136" s="9">
        <v>360.54112847799303</v>
      </c>
      <c r="P136" s="9">
        <v>366.48356543820302</v>
      </c>
      <c r="Q136" s="9">
        <v>336.26139439107101</v>
      </c>
      <c r="R136" s="9">
        <v>282.63856478293599</v>
      </c>
      <c r="S136" s="9">
        <v>326.16813906836097</v>
      </c>
      <c r="T136" s="9">
        <v>338.20340425229699</v>
      </c>
      <c r="U136" s="9">
        <v>346.74285333867601</v>
      </c>
      <c r="V136" s="9">
        <v>388.63378337222002</v>
      </c>
      <c r="W136" s="9">
        <v>375.017844853611</v>
      </c>
      <c r="X136" s="9">
        <v>321.54370734057198</v>
      </c>
      <c r="Y136" s="9">
        <v>256.37755988723598</v>
      </c>
      <c r="Z136" s="9">
        <v>270.23163067430499</v>
      </c>
      <c r="AA136" s="9">
        <v>317.364061013732</v>
      </c>
      <c r="AB136" s="9">
        <v>217.946435865148</v>
      </c>
      <c r="AC136" s="9">
        <v>1387.7320475060201</v>
      </c>
      <c r="AD136" s="9">
        <v>965.79242248991704</v>
      </c>
      <c r="AE136" s="9">
        <v>1137.2777380232401</v>
      </c>
      <c r="AF136" s="9">
        <v>1260.50446081786</v>
      </c>
      <c r="AG136" s="9">
        <v>786.12345396145201</v>
      </c>
      <c r="AH136" s="9">
        <v>702.74495982927397</v>
      </c>
      <c r="AI136" s="9">
        <v>608.80670385129599</v>
      </c>
      <c r="AJ136" s="9">
        <v>684.94625759097198</v>
      </c>
      <c r="AK136" s="9">
        <v>763.65162822583102</v>
      </c>
      <c r="AL136" s="9">
        <v>577.92126722780802</v>
      </c>
      <c r="AM136" s="9">
        <v>587.59569168803603</v>
      </c>
      <c r="AN136" s="9">
        <v>217.946435865148</v>
      </c>
      <c r="AO136" s="9">
        <v>2353.5244699959399</v>
      </c>
      <c r="AP136" s="9">
        <v>2397.7821988410901</v>
      </c>
      <c r="AQ136" s="9">
        <v>1488.8684137907301</v>
      </c>
      <c r="AR136" s="9">
        <v>1293.7529614422699</v>
      </c>
      <c r="AS136" s="9">
        <v>1341.5728954536401</v>
      </c>
      <c r="AT136" s="9">
        <v>805.54212755318395</v>
      </c>
      <c r="AU136" s="9">
        <f t="shared" si="28"/>
        <v>-908.91378505036005</v>
      </c>
      <c r="AV136" s="9">
        <f t="shared" si="29"/>
        <v>-195.11545234846017</v>
      </c>
      <c r="AW136" s="9">
        <f t="shared" si="30"/>
        <v>47.819934011370151</v>
      </c>
      <c r="AX136" s="9">
        <v>-84.3627521356984</v>
      </c>
      <c r="AY136" s="9">
        <v>-162.488528857619</v>
      </c>
      <c r="AZ136" s="9">
        <v>-65.041197005466699</v>
      </c>
      <c r="BA136" s="9">
        <v>5.9424369602104399</v>
      </c>
      <c r="BB136" s="9">
        <v>-30.2221710471322</v>
      </c>
      <c r="BC136" s="9">
        <v>-53.622829608135198</v>
      </c>
      <c r="BD136" s="9">
        <v>43.5295742854249</v>
      </c>
      <c r="BE136" s="9">
        <v>12.0352651839362</v>
      </c>
      <c r="BF136" s="9">
        <v>8.5394490863790207</v>
      </c>
      <c r="BG136" s="9">
        <v>41.890930033544699</v>
      </c>
      <c r="BH136" s="9">
        <v>-13.6159385186099</v>
      </c>
      <c r="BI136" s="9">
        <v>-53.4741375130384</v>
      </c>
      <c r="BJ136" s="9">
        <v>-65.166147453336507</v>
      </c>
      <c r="BK136" s="9">
        <v>13.854070787069199</v>
      </c>
      <c r="BL136" s="10">
        <v>47.132430339426797</v>
      </c>
      <c r="BM136" s="9" t="s">
        <v>255</v>
      </c>
      <c r="BN136" s="8" t="s">
        <v>255</v>
      </c>
      <c r="BO136" s="11">
        <v>203</v>
      </c>
      <c r="BP136" s="11">
        <v>118</v>
      </c>
      <c r="BQ136" s="8" t="s">
        <v>251</v>
      </c>
      <c r="BR136" s="9">
        <v>430.58700989225503</v>
      </c>
      <c r="BS136" s="9">
        <v>219.72698115615501</v>
      </c>
      <c r="BT136" s="5">
        <v>0.51029635383365801</v>
      </c>
      <c r="BU136" s="9">
        <v>96.084554221782696</v>
      </c>
      <c r="BV136" s="5">
        <v>0.223147823818061</v>
      </c>
      <c r="BW136" s="9">
        <v>58.3410752688172</v>
      </c>
      <c r="BX136" s="9">
        <v>388.48817682027999</v>
      </c>
      <c r="BY136" s="9">
        <v>211.37796115034601</v>
      </c>
      <c r="BZ136" s="5">
        <v>0.54410397474755801</v>
      </c>
      <c r="CA136" s="9">
        <v>148.76740784411899</v>
      </c>
      <c r="CB136" s="5">
        <v>0.382939344671334</v>
      </c>
      <c r="CC136" s="9">
        <v>51.3406989247312</v>
      </c>
      <c r="CD136" s="9">
        <v>400.17129919666002</v>
      </c>
      <c r="CE136" s="9">
        <v>248.181613522942</v>
      </c>
      <c r="CF136" s="5">
        <v>0.620188439353759</v>
      </c>
      <c r="CG136" s="9">
        <v>236.91132608017799</v>
      </c>
      <c r="CH136" s="5">
        <v>0.59202478177664197</v>
      </c>
      <c r="CI136" s="9">
        <v>52.423978494623697</v>
      </c>
      <c r="CJ136" s="9">
        <v>369.63370642153899</v>
      </c>
      <c r="CK136" s="9">
        <v>216.78336993593601</v>
      </c>
      <c r="CL136" s="5">
        <v>0.58648160643853997</v>
      </c>
      <c r="CM136" s="9">
        <v>35.237146707635503</v>
      </c>
      <c r="CN136" s="5">
        <v>9.5329906595288394E-2</v>
      </c>
      <c r="CO136" s="9">
        <v>47.733548387096803</v>
      </c>
      <c r="CP136" s="9">
        <v>313.24867779838399</v>
      </c>
      <c r="CQ136" s="9">
        <v>159.93351374909</v>
      </c>
      <c r="CR136" s="5">
        <v>0.51056405049546005</v>
      </c>
      <c r="CS136" s="9">
        <v>157.95094124904301</v>
      </c>
      <c r="CT136" s="5">
        <v>0.50423498148236301</v>
      </c>
      <c r="CU136" s="9">
        <v>49.3837634408602</v>
      </c>
      <c r="CV136" s="9">
        <v>349.39383310552302</v>
      </c>
      <c r="CW136" s="9">
        <v>207.613386982555</v>
      </c>
      <c r="CX136" s="5">
        <v>0.594210221563505</v>
      </c>
      <c r="CY136" s="9">
        <v>235.46488152711399</v>
      </c>
      <c r="CZ136" s="5">
        <v>0.67392397694666695</v>
      </c>
      <c r="DA136" s="9">
        <v>52.580645161290299</v>
      </c>
      <c r="DB136" s="9">
        <v>350.74533436462502</v>
      </c>
      <c r="DC136" s="9">
        <v>206.878046518383</v>
      </c>
      <c r="DD136" s="5">
        <v>0.58982408673558695</v>
      </c>
      <c r="DE136" s="9">
        <v>155.09465194096299</v>
      </c>
      <c r="DF136" s="5">
        <v>0.44218593020465202</v>
      </c>
      <c r="DG136" s="9">
        <v>54.019354838709702</v>
      </c>
      <c r="DH136" s="9">
        <v>353.351082984561</v>
      </c>
      <c r="DI136" s="9">
        <v>171.25732975817999</v>
      </c>
      <c r="DJ136" s="5">
        <v>0.48466620877928102</v>
      </c>
      <c r="DK136" s="9">
        <v>114.630896766646</v>
      </c>
      <c r="DL136" s="5">
        <v>0.324410769590466</v>
      </c>
      <c r="DM136" s="9">
        <v>60.421658986175103</v>
      </c>
      <c r="DN136" s="9">
        <v>381.28100589145498</v>
      </c>
      <c r="DO136" s="9">
        <v>183.851928757444</v>
      </c>
      <c r="DP136" s="5">
        <v>0.48219535176578898</v>
      </c>
      <c r="DQ136" s="9">
        <v>104.794042524842</v>
      </c>
      <c r="DR136" s="5">
        <v>0.27484726725326297</v>
      </c>
      <c r="DS136" s="9">
        <v>74.037634408602102</v>
      </c>
      <c r="DT136" s="9">
        <v>355.49207209359298</v>
      </c>
      <c r="DU136" s="9">
        <v>185.48366562486899</v>
      </c>
      <c r="DV136" s="5">
        <v>0.52176596944202902</v>
      </c>
      <c r="DW136" s="9">
        <v>125.72555612044999</v>
      </c>
      <c r="DX136" s="5">
        <v>0.35366627272450002</v>
      </c>
      <c r="DY136" s="9">
        <v>61.769612903225799</v>
      </c>
      <c r="DZ136" s="9">
        <v>310.74020189557098</v>
      </c>
      <c r="EA136" s="9">
        <v>156.56252005007701</v>
      </c>
      <c r="EB136" s="5">
        <v>0.50383735060676804</v>
      </c>
      <c r="EC136" s="9">
        <v>104.55626725291</v>
      </c>
      <c r="ED136" s="5">
        <v>0.33647486425991302</v>
      </c>
      <c r="EE136" s="9">
        <v>54.529569892473098</v>
      </c>
      <c r="EF136" s="9">
        <v>255.04148834344801</v>
      </c>
      <c r="EG136" s="9">
        <v>137.85073101335601</v>
      </c>
      <c r="EH136" s="5">
        <v>0.54050316248045605</v>
      </c>
      <c r="EI136" s="9">
        <v>92.6017910876581</v>
      </c>
      <c r="EJ136" s="5">
        <v>0.36308520503517899</v>
      </c>
      <c r="EK136" s="9">
        <v>46.345622119815701</v>
      </c>
      <c r="EL136" s="9">
        <v>270.561223443377</v>
      </c>
      <c r="EM136" s="9">
        <v>134.37061979926699</v>
      </c>
      <c r="EN136" s="5">
        <v>0.496636650622583</v>
      </c>
      <c r="EO136" s="9">
        <v>90.4533003722958</v>
      </c>
      <c r="EP136" s="5">
        <v>0.33431730985362701</v>
      </c>
      <c r="EQ136" s="9">
        <v>46.036559139784899</v>
      </c>
      <c r="ER136" s="9">
        <v>316.15568466574302</v>
      </c>
      <c r="ES136" s="9">
        <v>188.72258582979401</v>
      </c>
      <c r="ET136" s="5">
        <v>0.59692928194323402</v>
      </c>
      <c r="EU136" s="9">
        <v>140.16449378623699</v>
      </c>
      <c r="EV136" s="5">
        <v>0.44334010294461901</v>
      </c>
      <c r="EW136" s="9">
        <v>51.149462365591397</v>
      </c>
      <c r="EX136" s="9">
        <v>216.09912423305499</v>
      </c>
      <c r="EY136" s="9">
        <v>115.890321188154</v>
      </c>
      <c r="EZ136" s="5">
        <v>0.53628315986681696</v>
      </c>
      <c r="FA136" s="9">
        <v>84.608856692974797</v>
      </c>
      <c r="FB136" s="5">
        <v>0.39152799435562402</v>
      </c>
      <c r="FC136" s="9">
        <v>38.795698924731198</v>
      </c>
      <c r="FD136" s="8">
        <v>819.07518671253501</v>
      </c>
      <c r="FE136" s="8">
        <v>431.10494230650102</v>
      </c>
      <c r="FF136" s="5">
        <v>0.52633134210401</v>
      </c>
      <c r="FG136" s="8">
        <v>244.851962065902</v>
      </c>
      <c r="FH136" s="5">
        <v>0.29893710130403001</v>
      </c>
      <c r="FI136" s="8">
        <v>109.68177419354799</v>
      </c>
      <c r="FJ136" s="8">
        <v>769.80500561819804</v>
      </c>
      <c r="FK136" s="8">
        <v>464.96498345887801</v>
      </c>
      <c r="FL136" s="5">
        <v>0.604003585408599</v>
      </c>
      <c r="FM136" s="8">
        <v>272.14847278781298</v>
      </c>
      <c r="FN136" s="5">
        <v>0.35352910256703501</v>
      </c>
      <c r="FO136" s="8">
        <v>100.15752688172</v>
      </c>
      <c r="FP136" s="8">
        <v>662.64251090390599</v>
      </c>
      <c r="FQ136" s="8">
        <v>367.546900731645</v>
      </c>
      <c r="FR136" s="5">
        <v>0.55466845951413002</v>
      </c>
      <c r="FS136" s="8">
        <v>393.41582277615697</v>
      </c>
      <c r="FT136" s="5">
        <v>0.59370749129798595</v>
      </c>
      <c r="FU136" s="8">
        <v>101.964408602151</v>
      </c>
      <c r="FV136" s="8">
        <v>704.096417349185</v>
      </c>
      <c r="FW136" s="8">
        <v>378.13537627656302</v>
      </c>
      <c r="FX136" s="5">
        <v>0.53705056148444097</v>
      </c>
      <c r="FY136" s="8">
        <v>269.72554870760899</v>
      </c>
      <c r="FZ136" s="5">
        <v>0.38308041634849499</v>
      </c>
      <c r="GA136" s="8">
        <v>114.441013824885</v>
      </c>
      <c r="GB136" s="8">
        <v>736.77307798504796</v>
      </c>
      <c r="GC136" s="8">
        <v>369.33559438231299</v>
      </c>
      <c r="GD136" s="5">
        <v>0.501288124414623</v>
      </c>
      <c r="GE136" s="8">
        <v>230.51959864529201</v>
      </c>
      <c r="GF136" s="5">
        <v>0.31287733704348297</v>
      </c>
      <c r="GG136" s="8">
        <v>135.80724731182801</v>
      </c>
      <c r="GH136" s="8">
        <v>565.78169023901899</v>
      </c>
      <c r="GI136" s="8">
        <v>294.41325106343299</v>
      </c>
      <c r="GJ136" s="5">
        <v>0.52036546276189199</v>
      </c>
      <c r="GK136" s="8">
        <v>197.158058340568</v>
      </c>
      <c r="GL136" s="5">
        <v>0.34847019926939898</v>
      </c>
      <c r="GM136" s="8">
        <v>100.87519201228901</v>
      </c>
      <c r="GN136" s="8">
        <v>586.71690810912003</v>
      </c>
      <c r="GO136" s="8">
        <v>323.093205629061</v>
      </c>
      <c r="GP136" s="5">
        <v>0.55067989547178697</v>
      </c>
      <c r="GQ136" s="8">
        <v>230.617794158533</v>
      </c>
      <c r="GR136" s="5">
        <v>0.39306485115926099</v>
      </c>
      <c r="GS136" s="8">
        <v>97.186021505376303</v>
      </c>
      <c r="GT136" s="8">
        <v>216.09912423305499</v>
      </c>
      <c r="GU136" s="8">
        <v>115.890321188154</v>
      </c>
      <c r="GV136" s="5">
        <v>0.53628315986681696</v>
      </c>
      <c r="GW136" s="8">
        <v>84.608856692974797</v>
      </c>
      <c r="GX136" s="5">
        <v>0.39152799435562402</v>
      </c>
      <c r="GY136" s="8">
        <v>38.795698924731198</v>
      </c>
      <c r="GZ136" s="4"/>
    </row>
    <row r="137" spans="1:208" s="12" customFormat="1" x14ac:dyDescent="0.25">
      <c r="A137" s="8" t="s">
        <v>220</v>
      </c>
      <c r="B137" s="8" t="s">
        <v>469</v>
      </c>
      <c r="C137" s="8" t="s">
        <v>470</v>
      </c>
      <c r="D137" s="34" t="s">
        <v>236</v>
      </c>
      <c r="E137" s="8"/>
      <c r="F137" s="9">
        <v>1336.40079773709</v>
      </c>
      <c r="G137" s="9">
        <v>1043.5963397427099</v>
      </c>
      <c r="H137" s="9">
        <v>839.89905879861601</v>
      </c>
      <c r="I137" s="9">
        <v>751.73640456152305</v>
      </c>
      <c r="J137" s="9">
        <v>883.28660944057003</v>
      </c>
      <c r="K137" s="9">
        <v>865.69036317068196</v>
      </c>
      <c r="L137" s="9">
        <v>731.52115960009098</v>
      </c>
      <c r="M137" s="9">
        <v>691.15745856840397</v>
      </c>
      <c r="N137" s="9">
        <v>802.09965221645496</v>
      </c>
      <c r="O137" s="9">
        <v>722.68975735723302</v>
      </c>
      <c r="P137" s="9">
        <v>478.44236329549</v>
      </c>
      <c r="Q137" s="9">
        <v>477.657935923796</v>
      </c>
      <c r="R137" s="9">
        <v>492.62977299025698</v>
      </c>
      <c r="S137" s="9">
        <v>484.05378483695898</v>
      </c>
      <c r="T137" s="9">
        <v>546.24493927342803</v>
      </c>
      <c r="U137" s="9">
        <v>383.39454999055499</v>
      </c>
      <c r="V137" s="9">
        <v>370.01493267151801</v>
      </c>
      <c r="W137" s="9">
        <v>321.78095324298903</v>
      </c>
      <c r="X137" s="9">
        <v>338.16851104843801</v>
      </c>
      <c r="Y137" s="9">
        <v>310.77433206346802</v>
      </c>
      <c r="Z137" s="9">
        <v>347.91543786996101</v>
      </c>
      <c r="AA137" s="9">
        <v>329.31592923554803</v>
      </c>
      <c r="AB137" s="9">
        <v>140.311817962216</v>
      </c>
      <c r="AC137" s="9">
        <v>2379.9971374798001</v>
      </c>
      <c r="AD137" s="9">
        <v>1591.63546336014</v>
      </c>
      <c r="AE137" s="9">
        <v>1748.9769726112499</v>
      </c>
      <c r="AF137" s="9">
        <v>1422.6786181685</v>
      </c>
      <c r="AG137" s="9">
        <v>1524.7894095736899</v>
      </c>
      <c r="AH137" s="9">
        <v>956.10029921928503</v>
      </c>
      <c r="AI137" s="9">
        <v>976.68355782721699</v>
      </c>
      <c r="AJ137" s="9">
        <v>929.63948926398302</v>
      </c>
      <c r="AK137" s="9">
        <v>691.79588591450795</v>
      </c>
      <c r="AL137" s="9">
        <v>648.94284311190597</v>
      </c>
      <c r="AM137" s="9">
        <v>677.23136710550898</v>
      </c>
      <c r="AN137" s="9">
        <v>140.311817962216</v>
      </c>
      <c r="AO137" s="9">
        <v>3971.6326008399401</v>
      </c>
      <c r="AP137" s="9">
        <v>3171.6555907797501</v>
      </c>
      <c r="AQ137" s="9">
        <v>2480.8897087929699</v>
      </c>
      <c r="AR137" s="9">
        <v>1906.3230470911999</v>
      </c>
      <c r="AS137" s="9">
        <v>1340.7387290264101</v>
      </c>
      <c r="AT137" s="9">
        <v>817.54318506772495</v>
      </c>
      <c r="AU137" s="9">
        <f t="shared" si="28"/>
        <v>-690.76588198678019</v>
      </c>
      <c r="AV137" s="9">
        <f t="shared" si="29"/>
        <v>-574.56666170177004</v>
      </c>
      <c r="AW137" s="9">
        <f t="shared" si="30"/>
        <v>-565.58431806478984</v>
      </c>
      <c r="AX137" s="9">
        <v>-40.363701031687398</v>
      </c>
      <c r="AY137" s="9">
        <v>110.942193648051</v>
      </c>
      <c r="AZ137" s="9">
        <v>-79.409894859221794</v>
      </c>
      <c r="BA137" s="9">
        <v>-244.24739406174399</v>
      </c>
      <c r="BB137" s="9">
        <v>-0.78442737169399401</v>
      </c>
      <c r="BC137" s="9">
        <v>14.9718370664616</v>
      </c>
      <c r="BD137" s="9">
        <v>-8.5759881532979403</v>
      </c>
      <c r="BE137" s="9">
        <v>62.191154436468203</v>
      </c>
      <c r="BF137" s="9">
        <v>-162.85038928287199</v>
      </c>
      <c r="BG137" s="9">
        <v>-13.3796173190369</v>
      </c>
      <c r="BH137" s="9">
        <v>-48.233979428529203</v>
      </c>
      <c r="BI137" s="9">
        <v>16.3875578054488</v>
      </c>
      <c r="BJ137" s="9">
        <v>-27.394178984969798</v>
      </c>
      <c r="BK137" s="9">
        <v>37.141105806493201</v>
      </c>
      <c r="BL137" s="10">
        <v>-18.599508634413599</v>
      </c>
      <c r="BM137" s="9" t="s">
        <v>224</v>
      </c>
      <c r="BN137" s="8" t="s">
        <v>224</v>
      </c>
      <c r="BO137" s="11">
        <v>343</v>
      </c>
      <c r="BP137" s="11">
        <v>119</v>
      </c>
      <c r="BQ137" s="8" t="s">
        <v>251</v>
      </c>
      <c r="BR137" s="9">
        <v>794.03317673955098</v>
      </c>
      <c r="BS137" s="9">
        <v>362.91473621721298</v>
      </c>
      <c r="BT137" s="5">
        <v>0.45705235857701698</v>
      </c>
      <c r="BU137" s="9">
        <v>183.033378550267</v>
      </c>
      <c r="BV137" s="5">
        <v>0.23051099615489101</v>
      </c>
      <c r="BW137" s="9">
        <v>142.75105376344101</v>
      </c>
      <c r="BX137" s="9">
        <v>773.64752147472905</v>
      </c>
      <c r="BY137" s="9">
        <v>372.77770599642298</v>
      </c>
      <c r="BZ137" s="5">
        <v>0.48184437440687899</v>
      </c>
      <c r="CA137" s="9">
        <v>227.43309928847199</v>
      </c>
      <c r="CB137" s="5">
        <v>0.29397508939851402</v>
      </c>
      <c r="CC137" s="9">
        <v>124.91772043010801</v>
      </c>
      <c r="CD137" s="9">
        <v>524.46513764287999</v>
      </c>
      <c r="CE137" s="9">
        <v>184.62458965798501</v>
      </c>
      <c r="CF137" s="5">
        <v>0.35202452252164701</v>
      </c>
      <c r="CG137" s="9">
        <v>56.345827057456198</v>
      </c>
      <c r="CH137" s="5">
        <v>0.10743483792019599</v>
      </c>
      <c r="CI137" s="9">
        <v>116.688903225806</v>
      </c>
      <c r="CJ137" s="9">
        <v>551.25808842915001</v>
      </c>
      <c r="CK137" s="9">
        <v>215.65852007235401</v>
      </c>
      <c r="CL137" s="5">
        <v>0.39121152976981899</v>
      </c>
      <c r="CM137" s="9">
        <v>92.854976985558196</v>
      </c>
      <c r="CN137" s="5">
        <v>0.16844193116541001</v>
      </c>
      <c r="CO137" s="9">
        <v>107.62952764977</v>
      </c>
      <c r="CP137" s="9">
        <v>565.28491951535398</v>
      </c>
      <c r="CQ137" s="9">
        <v>168.155369547302</v>
      </c>
      <c r="CR137" s="5">
        <v>0.29747011417086799</v>
      </c>
      <c r="CS137" s="9">
        <v>49.766725644798697</v>
      </c>
      <c r="CT137" s="5">
        <v>8.8038304095333295E-2</v>
      </c>
      <c r="CU137" s="9">
        <v>109.875193548387</v>
      </c>
      <c r="CV137" s="9">
        <v>528.14839941822504</v>
      </c>
      <c r="CW137" s="9">
        <v>154.15040399518901</v>
      </c>
      <c r="CX137" s="5">
        <v>0.29186949002399998</v>
      </c>
      <c r="CY137" s="9">
        <v>48.116350036346603</v>
      </c>
      <c r="CZ137" s="5">
        <v>9.1103845224843105E-2</v>
      </c>
      <c r="DA137" s="9">
        <v>102.675139784946</v>
      </c>
      <c r="DB137" s="9">
        <v>592.94476075551199</v>
      </c>
      <c r="DC137" s="9">
        <v>263.12476349451202</v>
      </c>
      <c r="DD137" s="5">
        <v>0.44375931943347702</v>
      </c>
      <c r="DE137" s="9">
        <v>151.68937003481699</v>
      </c>
      <c r="DF137" s="5">
        <v>0.25582378001205203</v>
      </c>
      <c r="DG137" s="9">
        <v>99.817860215053798</v>
      </c>
      <c r="DH137" s="9">
        <v>414.00683040787601</v>
      </c>
      <c r="DI137" s="9">
        <v>157.011640475843</v>
      </c>
      <c r="DJ137" s="5">
        <v>0.37924891316685899</v>
      </c>
      <c r="DK137" s="9">
        <v>79.929234599917905</v>
      </c>
      <c r="DL137" s="5">
        <v>0.193062598801021</v>
      </c>
      <c r="DM137" s="9">
        <v>76.359331797235001</v>
      </c>
      <c r="DN137" s="9">
        <v>391.01500612066798</v>
      </c>
      <c r="DO137" s="9">
        <v>155.87210941962101</v>
      </c>
      <c r="DP137" s="5">
        <v>0.39863459708633098</v>
      </c>
      <c r="DQ137" s="9">
        <v>71.252860303848607</v>
      </c>
      <c r="DR137" s="5">
        <v>0.18222538569749899</v>
      </c>
      <c r="DS137" s="9">
        <v>73.764946236559098</v>
      </c>
      <c r="DT137" s="9">
        <v>326.500252782502</v>
      </c>
      <c r="DU137" s="9">
        <v>96.213023075591906</v>
      </c>
      <c r="DV137" s="5">
        <v>0.29467978127319899</v>
      </c>
      <c r="DW137" s="9">
        <v>12.303552168241101</v>
      </c>
      <c r="DX137" s="5">
        <v>3.76831321366147E-2</v>
      </c>
      <c r="DY137" s="9">
        <v>82.158602150537604</v>
      </c>
      <c r="DZ137" s="9">
        <v>332.57958281833299</v>
      </c>
      <c r="EA137" s="9">
        <v>128.16508957883599</v>
      </c>
      <c r="EB137" s="5">
        <v>0.385366679736455</v>
      </c>
      <c r="EC137" s="9">
        <v>43.786153144885297</v>
      </c>
      <c r="ED137" s="5">
        <v>0.13165616714602399</v>
      </c>
      <c r="EE137" s="9">
        <v>77.423655913978493</v>
      </c>
      <c r="EF137" s="9">
        <v>317.48055436891201</v>
      </c>
      <c r="EG137" s="9">
        <v>132.76087098130199</v>
      </c>
      <c r="EH137" s="5">
        <v>0.41817008681115603</v>
      </c>
      <c r="EI137" s="9">
        <v>50.623641046684803</v>
      </c>
      <c r="EJ137" s="5">
        <v>0.15945430468116201</v>
      </c>
      <c r="EK137" s="9">
        <v>72.6223041474654</v>
      </c>
      <c r="EL137" s="9">
        <v>343.88683342312601</v>
      </c>
      <c r="EM137" s="9">
        <v>129.74730595771501</v>
      </c>
      <c r="EN137" s="5">
        <v>0.37729652126015201</v>
      </c>
      <c r="EO137" s="9">
        <v>49.979989304444899</v>
      </c>
      <c r="EP137" s="5">
        <v>0.14533847896103799</v>
      </c>
      <c r="EQ137" s="9">
        <v>72.842473118279599</v>
      </c>
      <c r="ER137" s="9">
        <v>320.86579133563299</v>
      </c>
      <c r="ES137" s="9">
        <v>101.86953654455201</v>
      </c>
      <c r="ET137" s="5">
        <v>0.31748331949165098</v>
      </c>
      <c r="EU137" s="9">
        <v>16.154474681715602</v>
      </c>
      <c r="EV137" s="5">
        <v>5.0346515951330301E-2</v>
      </c>
      <c r="EW137" s="9">
        <v>83.058666666666696</v>
      </c>
      <c r="EX137" s="9">
        <v>133.98355452664299</v>
      </c>
      <c r="EY137" s="9">
        <v>74.334576271834905</v>
      </c>
      <c r="EZ137" s="5">
        <v>0.55480373344665401</v>
      </c>
      <c r="FA137" s="9">
        <v>44.843062519747598</v>
      </c>
      <c r="FB137" s="5">
        <v>0.33469079603221402</v>
      </c>
      <c r="FC137" s="9">
        <v>31.437419354838699</v>
      </c>
      <c r="FD137" s="8">
        <v>1567.68069821428</v>
      </c>
      <c r="FE137" s="8">
        <v>735.69244221363601</v>
      </c>
      <c r="FF137" s="5">
        <v>0.46928717247820401</v>
      </c>
      <c r="FG137" s="8">
        <v>410.46647783873902</v>
      </c>
      <c r="FH137" s="5">
        <v>0.26183040864526502</v>
      </c>
      <c r="FI137" s="8">
        <v>267.66877419354802</v>
      </c>
      <c r="FJ137" s="8">
        <v>1075.72322607203</v>
      </c>
      <c r="FK137" s="8">
        <v>400.28310973033803</v>
      </c>
      <c r="FL137" s="5">
        <v>0.37210603994482799</v>
      </c>
      <c r="FM137" s="8">
        <v>149.20080404301399</v>
      </c>
      <c r="FN137" s="5">
        <v>0.138698133894363</v>
      </c>
      <c r="FO137" s="8">
        <v>224.31843087557601</v>
      </c>
      <c r="FP137" s="8">
        <v>1093.43331893358</v>
      </c>
      <c r="FQ137" s="8">
        <v>322.30577354249198</v>
      </c>
      <c r="FR137" s="5">
        <v>0.29476490972200797</v>
      </c>
      <c r="FS137" s="8">
        <v>97.8830756811453</v>
      </c>
      <c r="FT137" s="5">
        <v>8.9519016830958004E-2</v>
      </c>
      <c r="FU137" s="8">
        <v>212.55033333333299</v>
      </c>
      <c r="FV137" s="8">
        <v>1006.95159116339</v>
      </c>
      <c r="FW137" s="8">
        <v>420.13640397035499</v>
      </c>
      <c r="FX137" s="5">
        <v>0.41723595022571802</v>
      </c>
      <c r="FY137" s="8">
        <v>231.61860463473499</v>
      </c>
      <c r="FZ137" s="5">
        <v>0.23001960239929001</v>
      </c>
      <c r="GA137" s="8">
        <v>176.177192012289</v>
      </c>
      <c r="GB137" s="8">
        <v>717.51525890316998</v>
      </c>
      <c r="GC137" s="8">
        <v>252.085132495213</v>
      </c>
      <c r="GD137" s="5">
        <v>0.35133069208947998</v>
      </c>
      <c r="GE137" s="8">
        <v>83.556412472089704</v>
      </c>
      <c r="GF137" s="5">
        <v>0.11645245370783899</v>
      </c>
      <c r="GG137" s="8">
        <v>155.92354838709699</v>
      </c>
      <c r="GH137" s="8">
        <v>650.060137187245</v>
      </c>
      <c r="GI137" s="8">
        <v>260.92596056013798</v>
      </c>
      <c r="GJ137" s="5">
        <v>0.40138741884580498</v>
      </c>
      <c r="GK137" s="8">
        <v>94.4097941915701</v>
      </c>
      <c r="GL137" s="5">
        <v>0.145232400497704</v>
      </c>
      <c r="GM137" s="8">
        <v>150.04596006144399</v>
      </c>
      <c r="GN137" s="8">
        <v>664.752624758759</v>
      </c>
      <c r="GO137" s="8">
        <v>231.61684250226699</v>
      </c>
      <c r="GP137" s="5">
        <v>0.34842561559846702</v>
      </c>
      <c r="GQ137" s="8">
        <v>66.134463986160597</v>
      </c>
      <c r="GR137" s="5">
        <v>9.9487330358659407E-2</v>
      </c>
      <c r="GS137" s="8">
        <v>155.901139784946</v>
      </c>
      <c r="GT137" s="8">
        <v>133.98355452664299</v>
      </c>
      <c r="GU137" s="8">
        <v>74.334576271834905</v>
      </c>
      <c r="GV137" s="5">
        <v>0.55480373344665401</v>
      </c>
      <c r="GW137" s="8">
        <v>44.843062519747598</v>
      </c>
      <c r="GX137" s="5">
        <v>0.33469079603221402</v>
      </c>
      <c r="GY137" s="8">
        <v>31.437419354838699</v>
      </c>
      <c r="GZ137" s="4"/>
    </row>
    <row r="138" spans="1:208" s="12" customFormat="1" x14ac:dyDescent="0.25">
      <c r="A138" s="8" t="s">
        <v>220</v>
      </c>
      <c r="B138" s="8" t="s">
        <v>471</v>
      </c>
      <c r="C138" s="8" t="s">
        <v>472</v>
      </c>
      <c r="D138" s="34" t="s">
        <v>236</v>
      </c>
      <c r="E138" s="8"/>
      <c r="F138" s="9"/>
      <c r="G138" s="9"/>
      <c r="H138" s="9"/>
      <c r="I138" s="9"/>
      <c r="J138" s="9">
        <v>17.611299725948399</v>
      </c>
      <c r="K138" s="9">
        <v>107.91704325185199</v>
      </c>
      <c r="L138" s="9">
        <v>128.93122034196699</v>
      </c>
      <c r="M138" s="9">
        <v>91.724239495647197</v>
      </c>
      <c r="N138" s="9">
        <v>110.21984440572599</v>
      </c>
      <c r="O138" s="9">
        <v>18.800976365509001</v>
      </c>
      <c r="P138" s="9">
        <v>25.650801626294498</v>
      </c>
      <c r="Q138" s="9">
        <v>34.382308639062003</v>
      </c>
      <c r="R138" s="9">
        <v>46.604944641599403</v>
      </c>
      <c r="S138" s="9">
        <v>36.662694778188801</v>
      </c>
      <c r="T138" s="9">
        <v>60.627731769157002</v>
      </c>
      <c r="U138" s="9">
        <v>67.473185313331399</v>
      </c>
      <c r="V138" s="9">
        <v>55.2320002529219</v>
      </c>
      <c r="W138" s="9">
        <v>164.64711804984199</v>
      </c>
      <c r="X138" s="9">
        <v>311.53887192611501</v>
      </c>
      <c r="Y138" s="9">
        <v>770.70807988963395</v>
      </c>
      <c r="Z138" s="9">
        <v>272.70174324841997</v>
      </c>
      <c r="AA138" s="9">
        <v>384.34203949315503</v>
      </c>
      <c r="AB138" s="9">
        <v>211.20276316148201</v>
      </c>
      <c r="AC138" s="9">
        <v>0</v>
      </c>
      <c r="AD138" s="9">
        <v>0</v>
      </c>
      <c r="AE138" s="9">
        <v>125.528342977801</v>
      </c>
      <c r="AF138" s="9">
        <v>220.65545983761399</v>
      </c>
      <c r="AG138" s="9">
        <v>129.02082077123501</v>
      </c>
      <c r="AH138" s="9">
        <v>60.033110265356498</v>
      </c>
      <c r="AI138" s="9">
        <v>83.267639419788196</v>
      </c>
      <c r="AJ138" s="9">
        <v>128.100917082488</v>
      </c>
      <c r="AK138" s="9">
        <v>219.879118302764</v>
      </c>
      <c r="AL138" s="9">
        <v>1082.24695181575</v>
      </c>
      <c r="AM138" s="9">
        <v>657.043782741575</v>
      </c>
      <c r="AN138" s="9">
        <v>211.20276316148201</v>
      </c>
      <c r="AO138" s="9"/>
      <c r="AP138" s="9">
        <v>346.18380281541499</v>
      </c>
      <c r="AQ138" s="9">
        <v>189.05393103659199</v>
      </c>
      <c r="AR138" s="9">
        <v>211.36855650227699</v>
      </c>
      <c r="AS138" s="9">
        <v>1302.1260701185099</v>
      </c>
      <c r="AT138" s="9">
        <v>868.24654590305704</v>
      </c>
      <c r="AU138" s="9">
        <f t="shared" si="28"/>
        <v>-157.129871778823</v>
      </c>
      <c r="AV138" s="9">
        <f t="shared" si="29"/>
        <v>22.314625465684998</v>
      </c>
      <c r="AW138" s="9">
        <f t="shared" si="30"/>
        <v>1090.7575136162329</v>
      </c>
      <c r="AX138" s="9">
        <v>-37.206980846319397</v>
      </c>
      <c r="AY138" s="9">
        <v>18.495604910079098</v>
      </c>
      <c r="AZ138" s="9">
        <v>-91.418868040217404</v>
      </c>
      <c r="BA138" s="9">
        <v>6.8498252607855097</v>
      </c>
      <c r="BB138" s="9">
        <v>8.7315070127674907</v>
      </c>
      <c r="BC138" s="9">
        <v>12.2226360025375</v>
      </c>
      <c r="BD138" s="9">
        <v>-9.9422498634106695</v>
      </c>
      <c r="BE138" s="9">
        <v>23.965036990968301</v>
      </c>
      <c r="BF138" s="9">
        <v>6.8454535441743598</v>
      </c>
      <c r="BG138" s="9">
        <v>-12.2411850604094</v>
      </c>
      <c r="BH138" s="9">
        <v>109.41511779692</v>
      </c>
      <c r="BI138" s="9">
        <v>146.89175387627299</v>
      </c>
      <c r="BJ138" s="9">
        <v>459.169207963519</v>
      </c>
      <c r="BK138" s="9">
        <v>-498.006336641215</v>
      </c>
      <c r="BL138" s="10">
        <v>111.640296244735</v>
      </c>
      <c r="BM138" s="9" t="s">
        <v>294</v>
      </c>
      <c r="BN138" s="8" t="s">
        <v>294</v>
      </c>
      <c r="BO138" s="11">
        <v>180</v>
      </c>
      <c r="BP138" s="11">
        <v>120</v>
      </c>
      <c r="BQ138" s="8" t="s">
        <v>251</v>
      </c>
      <c r="BR138" s="9">
        <v>110.21984440572599</v>
      </c>
      <c r="BS138" s="9">
        <v>88.679556817476296</v>
      </c>
      <c r="BT138" s="5">
        <v>0.80456978773297105</v>
      </c>
      <c r="BU138" s="9">
        <v>75.950870070038803</v>
      </c>
      <c r="BV138" s="5">
        <v>0.68908525936998</v>
      </c>
      <c r="BW138" s="9">
        <v>10</v>
      </c>
      <c r="BX138" s="9">
        <v>18.800976365509001</v>
      </c>
      <c r="BY138" s="9">
        <v>5.42518970451043</v>
      </c>
      <c r="BZ138" s="5">
        <v>0.28855893433615099</v>
      </c>
      <c r="CA138" s="9">
        <v>-5.9814290353808204</v>
      </c>
      <c r="CB138" s="5">
        <v>-0.31814459627500802</v>
      </c>
      <c r="CC138" s="9">
        <v>9.5483870967741904</v>
      </c>
      <c r="CD138" s="9">
        <v>25.650801626294498</v>
      </c>
      <c r="CE138" s="9">
        <v>12.866321510990099</v>
      </c>
      <c r="CF138" s="5">
        <v>0.50159529898671396</v>
      </c>
      <c r="CG138" s="9">
        <v>1.3420817796722699</v>
      </c>
      <c r="CH138" s="5">
        <v>5.2321241231560803E-2</v>
      </c>
      <c r="CI138" s="9">
        <v>10.733333333333301</v>
      </c>
      <c r="CJ138" s="9">
        <v>34.382308639062003</v>
      </c>
      <c r="CK138" s="9">
        <v>23.654867645724298</v>
      </c>
      <c r="CL138" s="5">
        <v>0.68799532614426795</v>
      </c>
      <c r="CM138" s="9">
        <v>10.7002398802511</v>
      </c>
      <c r="CN138" s="5">
        <v>0.31121353695529502</v>
      </c>
      <c r="CO138" s="9">
        <v>11.5161290322581</v>
      </c>
      <c r="CP138" s="9">
        <v>46.604944641599403</v>
      </c>
      <c r="CQ138" s="9">
        <v>34.095684388680802</v>
      </c>
      <c r="CR138" s="5">
        <v>0.73158941933914701</v>
      </c>
      <c r="CS138" s="9">
        <v>22.151172446861999</v>
      </c>
      <c r="CT138" s="5">
        <v>0.47529661535291201</v>
      </c>
      <c r="CU138" s="9">
        <v>11.8010752688172</v>
      </c>
      <c r="CV138" s="9">
        <v>36.662694778188801</v>
      </c>
      <c r="CW138" s="9">
        <v>21.1096553778284</v>
      </c>
      <c r="CX138" s="5">
        <v>0.57578024489315005</v>
      </c>
      <c r="CY138" s="9">
        <v>9.0047970320998498</v>
      </c>
      <c r="CZ138" s="5">
        <v>0.24561197933156101</v>
      </c>
      <c r="DA138" s="9">
        <v>12.3258064516129</v>
      </c>
      <c r="DB138" s="9">
        <v>60.627731769157002</v>
      </c>
      <c r="DC138" s="9">
        <v>42.272220426328303</v>
      </c>
      <c r="DD138" s="5">
        <v>0.69724232117542895</v>
      </c>
      <c r="DE138" s="9">
        <v>26.7850823521396</v>
      </c>
      <c r="DF138" s="5">
        <v>0.44179588400445302</v>
      </c>
      <c r="DG138" s="9">
        <v>14.7204301075269</v>
      </c>
      <c r="DH138" s="9">
        <v>67.473185313331399</v>
      </c>
      <c r="DI138" s="9">
        <v>47.457556958050901</v>
      </c>
      <c r="DJ138" s="5">
        <v>0.70335432865171399</v>
      </c>
      <c r="DK138" s="9">
        <v>31.001523240626302</v>
      </c>
      <c r="DL138" s="5">
        <v>0.459464350121633</v>
      </c>
      <c r="DM138" s="9">
        <v>15</v>
      </c>
      <c r="DN138" s="9">
        <v>55.2320002529219</v>
      </c>
      <c r="DO138" s="9">
        <v>35.598579579341099</v>
      </c>
      <c r="DP138" s="5">
        <v>0.64452816150647796</v>
      </c>
      <c r="DQ138" s="9">
        <v>17.531152165592101</v>
      </c>
      <c r="DR138" s="5">
        <v>0.31740932947045802</v>
      </c>
      <c r="DS138" s="9">
        <v>15</v>
      </c>
      <c r="DT138" s="9">
        <v>164.64711804984199</v>
      </c>
      <c r="DU138" s="9">
        <v>113.249158677195</v>
      </c>
      <c r="DV138" s="5">
        <v>0.68782958377025905</v>
      </c>
      <c r="DW138" s="9">
        <v>74.515854835055507</v>
      </c>
      <c r="DX138" s="5">
        <v>0.45257916274306198</v>
      </c>
      <c r="DY138" s="9">
        <v>38.390322580645197</v>
      </c>
      <c r="DZ138" s="9">
        <v>311.53887192611501</v>
      </c>
      <c r="EA138" s="9">
        <v>121.10602762070199</v>
      </c>
      <c r="EB138" s="5">
        <v>0.38873488522300298</v>
      </c>
      <c r="EC138" s="9">
        <v>46.008329355828401</v>
      </c>
      <c r="ED138" s="5">
        <v>0.14768086265247701</v>
      </c>
      <c r="EE138" s="9">
        <v>75.336021505376394</v>
      </c>
      <c r="EF138" s="9">
        <v>770.70628293160803</v>
      </c>
      <c r="EG138" s="9">
        <v>566.74815192107997</v>
      </c>
      <c r="EH138" s="5">
        <v>0.73536204968420205</v>
      </c>
      <c r="EI138" s="9">
        <v>488.20031962204399</v>
      </c>
      <c r="EJ138" s="5">
        <v>0.63344536100708904</v>
      </c>
      <c r="EK138" s="9">
        <v>75.154377880184299</v>
      </c>
      <c r="EL138" s="9">
        <v>272.70174324841997</v>
      </c>
      <c r="EM138" s="9">
        <v>95.447353728330597</v>
      </c>
      <c r="EN138" s="5">
        <v>0.350006393766915</v>
      </c>
      <c r="EO138" s="9">
        <v>35.001973779588802</v>
      </c>
      <c r="EP138" s="5">
        <v>0.128352585365409</v>
      </c>
      <c r="EQ138" s="9">
        <v>59.9740860215054</v>
      </c>
      <c r="ER138" s="9">
        <v>384.34203949315503</v>
      </c>
      <c r="ES138" s="9">
        <v>182.63234351313801</v>
      </c>
      <c r="ET138" s="5">
        <v>0.47518180356742001</v>
      </c>
      <c r="EU138" s="9">
        <v>102.18747207532699</v>
      </c>
      <c r="EV138" s="5">
        <v>0.26587638502955602</v>
      </c>
      <c r="EW138" s="9">
        <v>78.768279569892499</v>
      </c>
      <c r="EX138" s="9">
        <v>211.20276316148201</v>
      </c>
      <c r="EY138" s="9">
        <v>101.78858945278</v>
      </c>
      <c r="EZ138" s="5">
        <v>0.48194724315682502</v>
      </c>
      <c r="FA138" s="9">
        <v>57.2014231399693</v>
      </c>
      <c r="FB138" s="5">
        <v>0.27083652829027699</v>
      </c>
      <c r="FC138" s="9">
        <v>51.123655913978503</v>
      </c>
      <c r="FD138" s="8">
        <v>129.02082077123501</v>
      </c>
      <c r="FE138" s="8">
        <v>94.104746521986698</v>
      </c>
      <c r="FF138" s="5">
        <v>0.729376436760097</v>
      </c>
      <c r="FG138" s="8">
        <v>69.969441034658004</v>
      </c>
      <c r="FH138" s="5">
        <v>0.54231123795685399</v>
      </c>
      <c r="FI138" s="8">
        <v>19.548387096774199</v>
      </c>
      <c r="FJ138" s="8">
        <v>60.033110265356498</v>
      </c>
      <c r="FK138" s="8">
        <v>36.521189156714399</v>
      </c>
      <c r="FL138" s="5">
        <v>0.60835077501872903</v>
      </c>
      <c r="FM138" s="8">
        <v>12.042321659923299</v>
      </c>
      <c r="FN138" s="5">
        <v>0.20059466528877601</v>
      </c>
      <c r="FO138" s="8">
        <v>22.249462365591398</v>
      </c>
      <c r="FP138" s="8">
        <v>83.267639419788196</v>
      </c>
      <c r="FQ138" s="8">
        <v>55.205339766509198</v>
      </c>
      <c r="FR138" s="5">
        <v>0.66298672751121401</v>
      </c>
      <c r="FS138" s="8">
        <v>31.1559694789619</v>
      </c>
      <c r="FT138" s="5">
        <v>0.37416659936630497</v>
      </c>
      <c r="FU138" s="8">
        <v>24.126881720430099</v>
      </c>
      <c r="FV138" s="8">
        <v>128.100917082488</v>
      </c>
      <c r="FW138" s="8">
        <v>89.729777384379204</v>
      </c>
      <c r="FX138" s="5">
        <v>0.70046163156348995</v>
      </c>
      <c r="FY138" s="8">
        <v>57.786605592766001</v>
      </c>
      <c r="FZ138" s="5">
        <v>0.45110220058421002</v>
      </c>
      <c r="GA138" s="8">
        <v>29.720430107526902</v>
      </c>
      <c r="GB138" s="8">
        <v>219.879118302764</v>
      </c>
      <c r="GC138" s="8">
        <v>148.84773825653701</v>
      </c>
      <c r="GD138" s="5">
        <v>0.67695258833801497</v>
      </c>
      <c r="GE138" s="8">
        <v>92.047007000647596</v>
      </c>
      <c r="GF138" s="5">
        <v>0.41862550528287501</v>
      </c>
      <c r="GG138" s="8">
        <v>53.390322580645197</v>
      </c>
      <c r="GH138" s="8">
        <v>1082.2451548577201</v>
      </c>
      <c r="GI138" s="8">
        <v>687.85417954178195</v>
      </c>
      <c r="GJ138" s="5">
        <v>0.63558074291606403</v>
      </c>
      <c r="GK138" s="8">
        <v>534.20864897787305</v>
      </c>
      <c r="GL138" s="5">
        <v>0.49361149512201102</v>
      </c>
      <c r="GM138" s="8">
        <v>150.49039938556101</v>
      </c>
      <c r="GN138" s="8">
        <v>657.043782741575</v>
      </c>
      <c r="GO138" s="8">
        <v>278.07969724146898</v>
      </c>
      <c r="GP138" s="5">
        <v>0.42322856489282301</v>
      </c>
      <c r="GQ138" s="8">
        <v>137.18944585491599</v>
      </c>
      <c r="GR138" s="5">
        <v>0.208798027556825</v>
      </c>
      <c r="GS138" s="8">
        <v>138.742365591398</v>
      </c>
      <c r="GT138" s="8">
        <v>211.20276316148201</v>
      </c>
      <c r="GU138" s="8">
        <v>101.78858945278</v>
      </c>
      <c r="GV138" s="5">
        <v>0.48194724315682502</v>
      </c>
      <c r="GW138" s="8">
        <v>57.2014231399693</v>
      </c>
      <c r="GX138" s="5">
        <v>0.27083652829027699</v>
      </c>
      <c r="GY138" s="8">
        <v>51.123655913978503</v>
      </c>
      <c r="GZ138" s="4"/>
    </row>
    <row r="139" spans="1:208" s="12" customFormat="1" x14ac:dyDescent="0.25">
      <c r="A139" s="8" t="s">
        <v>220</v>
      </c>
      <c r="B139" s="8" t="s">
        <v>473</v>
      </c>
      <c r="C139" s="8" t="s">
        <v>474</v>
      </c>
      <c r="D139" s="34" t="s">
        <v>236</v>
      </c>
      <c r="E139" s="8"/>
      <c r="F139" s="9">
        <v>166.97109184479001</v>
      </c>
      <c r="G139" s="9">
        <v>156.90635936320501</v>
      </c>
      <c r="H139" s="9">
        <v>179.13015696125501</v>
      </c>
      <c r="I139" s="9">
        <v>170.20438537352001</v>
      </c>
      <c r="J139" s="9">
        <v>197.00097624231299</v>
      </c>
      <c r="K139" s="9">
        <v>164.743167289963</v>
      </c>
      <c r="L139" s="9">
        <v>192.08707952314001</v>
      </c>
      <c r="M139" s="9">
        <v>161.23605426258399</v>
      </c>
      <c r="N139" s="9">
        <v>171.21210728052</v>
      </c>
      <c r="O139" s="9">
        <v>266.69084831278502</v>
      </c>
      <c r="P139" s="9">
        <v>172.594773983533</v>
      </c>
      <c r="Q139" s="9">
        <v>181.38200236167901</v>
      </c>
      <c r="R139" s="9">
        <v>227.784778426603</v>
      </c>
      <c r="S139" s="9">
        <v>272.200623242674</v>
      </c>
      <c r="T139" s="9">
        <v>294.439871290474</v>
      </c>
      <c r="U139" s="9">
        <v>298.07210057779599</v>
      </c>
      <c r="V139" s="9">
        <v>353.794448797141</v>
      </c>
      <c r="W139" s="9">
        <v>370.64779680095398</v>
      </c>
      <c r="X139" s="9">
        <v>387.01066166282698</v>
      </c>
      <c r="Y139" s="9">
        <v>146.526656308166</v>
      </c>
      <c r="Z139" s="9">
        <v>251.75140645877499</v>
      </c>
      <c r="AA139" s="9">
        <v>256.56905525392801</v>
      </c>
      <c r="AB139" s="9">
        <v>136.568203010888</v>
      </c>
      <c r="AC139" s="9">
        <v>323.87745120799502</v>
      </c>
      <c r="AD139" s="9">
        <v>349.33454233477602</v>
      </c>
      <c r="AE139" s="9">
        <v>361.74414353227502</v>
      </c>
      <c r="AF139" s="9">
        <v>353.32313378572502</v>
      </c>
      <c r="AG139" s="9">
        <v>437.90295559330502</v>
      </c>
      <c r="AH139" s="9">
        <v>353.97677634521301</v>
      </c>
      <c r="AI139" s="9">
        <v>499.98540166927802</v>
      </c>
      <c r="AJ139" s="9">
        <v>592.51197186827005</v>
      </c>
      <c r="AK139" s="9">
        <v>724.44224559809595</v>
      </c>
      <c r="AL139" s="9">
        <v>533.53731797099294</v>
      </c>
      <c r="AM139" s="9">
        <v>508.32046171270298</v>
      </c>
      <c r="AN139" s="9">
        <v>136.568203010888</v>
      </c>
      <c r="AO139" s="9">
        <v>673.21199354277098</v>
      </c>
      <c r="AP139" s="9">
        <v>715.06727731800004</v>
      </c>
      <c r="AQ139" s="9">
        <v>791.87973193851803</v>
      </c>
      <c r="AR139" s="9">
        <v>1092.4973735375499</v>
      </c>
      <c r="AS139" s="9">
        <v>1257.97956356909</v>
      </c>
      <c r="AT139" s="9">
        <v>644.88866472359098</v>
      </c>
      <c r="AU139" s="9">
        <f t="shared" si="28"/>
        <v>76.812454620517997</v>
      </c>
      <c r="AV139" s="9">
        <f t="shared" si="29"/>
        <v>300.61764159903191</v>
      </c>
      <c r="AW139" s="9">
        <f t="shared" si="30"/>
        <v>165.48219003154009</v>
      </c>
      <c r="AX139" s="9">
        <v>-30.851025260556099</v>
      </c>
      <c r="AY139" s="9">
        <v>9.9760530179353299</v>
      </c>
      <c r="AZ139" s="9">
        <v>95.478741032265603</v>
      </c>
      <c r="BA139" s="9">
        <v>-94.096074329251806</v>
      </c>
      <c r="BB139" s="9">
        <v>8.7872283781458407</v>
      </c>
      <c r="BC139" s="9">
        <v>46.402776064924097</v>
      </c>
      <c r="BD139" s="9">
        <v>44.415844816070802</v>
      </c>
      <c r="BE139" s="9">
        <v>22.2392480477994</v>
      </c>
      <c r="BF139" s="9">
        <v>3.6322292873225601</v>
      </c>
      <c r="BG139" s="9">
        <v>55.722348219345299</v>
      </c>
      <c r="BH139" s="9">
        <v>16.853348003812801</v>
      </c>
      <c r="BI139" s="9">
        <v>16.362864861872701</v>
      </c>
      <c r="BJ139" s="9">
        <v>-240.48400535466101</v>
      </c>
      <c r="BK139" s="9">
        <v>105.224750150609</v>
      </c>
      <c r="BL139" s="10">
        <v>4.8176487951531604</v>
      </c>
      <c r="BM139" s="9" t="s">
        <v>255</v>
      </c>
      <c r="BN139" s="8" t="s">
        <v>255</v>
      </c>
      <c r="BO139" s="11">
        <v>95</v>
      </c>
      <c r="BP139" s="11">
        <v>121</v>
      </c>
      <c r="BQ139" s="8" t="s">
        <v>251</v>
      </c>
      <c r="BR139" s="9">
        <v>171.21210728052</v>
      </c>
      <c r="BS139" s="9">
        <v>141.548046369855</v>
      </c>
      <c r="BT139" s="5">
        <v>0.82674086907848199</v>
      </c>
      <c r="BU139" s="9">
        <v>87.772358959866096</v>
      </c>
      <c r="BV139" s="5">
        <v>0.51265275776354402</v>
      </c>
      <c r="BW139" s="9">
        <v>41.043333333333301</v>
      </c>
      <c r="BX139" s="9">
        <v>266.69084831278502</v>
      </c>
      <c r="BY139" s="9">
        <v>228.51099324185799</v>
      </c>
      <c r="BZ139" s="5">
        <v>0.85683852553444895</v>
      </c>
      <c r="CA139" s="9">
        <v>177.54092810728699</v>
      </c>
      <c r="CB139" s="5">
        <v>0.665718112303053</v>
      </c>
      <c r="CC139" s="9">
        <v>47.002311827957001</v>
      </c>
      <c r="CD139" s="9">
        <v>172.594773983533</v>
      </c>
      <c r="CE139" s="9">
        <v>138.979995097162</v>
      </c>
      <c r="CF139" s="5">
        <v>0.80523872125132301</v>
      </c>
      <c r="CG139" s="9">
        <v>99.770267515963596</v>
      </c>
      <c r="CH139" s="5">
        <v>0.57806076750320501</v>
      </c>
      <c r="CI139" s="9">
        <v>40.348387096774204</v>
      </c>
      <c r="CJ139" s="9">
        <v>181.38200236167901</v>
      </c>
      <c r="CK139" s="9">
        <v>141.251093899419</v>
      </c>
      <c r="CL139" s="5">
        <v>0.77874922572396099</v>
      </c>
      <c r="CM139" s="9">
        <v>93.526283762092504</v>
      </c>
      <c r="CN139" s="5">
        <v>0.51563155409211603</v>
      </c>
      <c r="CO139" s="9">
        <v>43.519585253456199</v>
      </c>
      <c r="CP139" s="9">
        <v>227.784778426603</v>
      </c>
      <c r="CQ139" s="9">
        <v>181.96152408192199</v>
      </c>
      <c r="CR139" s="5">
        <v>0.79883091986567101</v>
      </c>
      <c r="CS139" s="9">
        <v>132.46291183410801</v>
      </c>
      <c r="CT139" s="5">
        <v>0.58152661801670602</v>
      </c>
      <c r="CU139" s="9">
        <v>48.3795698924731</v>
      </c>
      <c r="CV139" s="9">
        <v>272.200623242674</v>
      </c>
      <c r="CW139" s="9">
        <v>204.15491628657</v>
      </c>
      <c r="CX139" s="5">
        <v>0.75001634402783901</v>
      </c>
      <c r="CY139" s="9">
        <v>153.59199587292599</v>
      </c>
      <c r="CZ139" s="5">
        <v>0.56426026525293504</v>
      </c>
      <c r="DA139" s="9">
        <v>54.832258064516097</v>
      </c>
      <c r="DB139" s="9">
        <v>294.439871290474</v>
      </c>
      <c r="DC139" s="9">
        <v>226.82995405986199</v>
      </c>
      <c r="DD139" s="5">
        <v>0.77037784681031696</v>
      </c>
      <c r="DE139" s="9">
        <v>176.209183217619</v>
      </c>
      <c r="DF139" s="5">
        <v>0.59845557751851897</v>
      </c>
      <c r="DG139" s="9">
        <v>52.895698924731199</v>
      </c>
      <c r="DH139" s="9">
        <v>298.07210057779599</v>
      </c>
      <c r="DI139" s="9">
        <v>224.444312769916</v>
      </c>
      <c r="DJ139" s="5">
        <v>0.75298665099767204</v>
      </c>
      <c r="DK139" s="9">
        <v>163.24872277089599</v>
      </c>
      <c r="DL139" s="5">
        <v>0.54768199524359096</v>
      </c>
      <c r="DM139" s="9">
        <v>60.294930875576</v>
      </c>
      <c r="DN139" s="9">
        <v>353.794448797141</v>
      </c>
      <c r="DO139" s="9">
        <v>279.79611428471901</v>
      </c>
      <c r="DP139" s="5">
        <v>0.79084370949287597</v>
      </c>
      <c r="DQ139" s="9">
        <v>209.131160209949</v>
      </c>
      <c r="DR139" s="5">
        <v>0.59110921870303401</v>
      </c>
      <c r="DS139" s="9">
        <v>65.835483870967707</v>
      </c>
      <c r="DT139" s="9">
        <v>370.64779680095398</v>
      </c>
      <c r="DU139" s="9">
        <v>282.92136287856499</v>
      </c>
      <c r="DV139" s="5">
        <v>0.76331591694446299</v>
      </c>
      <c r="DW139" s="9">
        <v>205.98874514036299</v>
      </c>
      <c r="DX139" s="5">
        <v>0.55575332409431</v>
      </c>
      <c r="DY139" s="9">
        <v>77.7408602150538</v>
      </c>
      <c r="DZ139" s="9">
        <v>387.01066166282698</v>
      </c>
      <c r="EA139" s="9">
        <v>311.35972783543502</v>
      </c>
      <c r="EB139" s="5">
        <v>0.80452493607708297</v>
      </c>
      <c r="EC139" s="9">
        <v>237.56630616823099</v>
      </c>
      <c r="ED139" s="5">
        <v>0.61384951295012302</v>
      </c>
      <c r="EE139" s="9">
        <v>71.974193548387106</v>
      </c>
      <c r="EF139" s="9">
        <v>146.526656308166</v>
      </c>
      <c r="EG139" s="9">
        <v>87.717927570205205</v>
      </c>
      <c r="EH139" s="5">
        <v>0.59864825814166001</v>
      </c>
      <c r="EI139" s="9">
        <v>31.666299225713001</v>
      </c>
      <c r="EJ139" s="5">
        <v>0.21611289047034801</v>
      </c>
      <c r="EK139" s="9">
        <v>53.107142857142897</v>
      </c>
      <c r="EL139" s="9">
        <v>251.75140645877499</v>
      </c>
      <c r="EM139" s="9">
        <v>209.24511859525401</v>
      </c>
      <c r="EN139" s="5">
        <v>0.83115769456294597</v>
      </c>
      <c r="EO139" s="9">
        <v>166.80461053830899</v>
      </c>
      <c r="EP139" s="5">
        <v>0.66257667786107899</v>
      </c>
      <c r="EQ139" s="9">
        <v>46.392473118279597</v>
      </c>
      <c r="ER139" s="9">
        <v>256.56905525392801</v>
      </c>
      <c r="ES139" s="9">
        <v>210.153057227913</v>
      </c>
      <c r="ET139" s="5">
        <v>0.81908964828171904</v>
      </c>
      <c r="EU139" s="9">
        <v>160.45805191349399</v>
      </c>
      <c r="EV139" s="5">
        <v>0.625399083122819</v>
      </c>
      <c r="EW139" s="9">
        <v>47.806451612903203</v>
      </c>
      <c r="EX139" s="9">
        <v>136.568203010888</v>
      </c>
      <c r="EY139" s="9">
        <v>112.396230373972</v>
      </c>
      <c r="EZ139" s="5">
        <v>0.82300438825434996</v>
      </c>
      <c r="FA139" s="9">
        <v>88.893155771133905</v>
      </c>
      <c r="FB139" s="5">
        <v>0.65090668114046002</v>
      </c>
      <c r="FC139" s="9">
        <v>26.0903225806452</v>
      </c>
      <c r="FD139" s="8">
        <v>437.90295559330502</v>
      </c>
      <c r="FE139" s="8">
        <v>370.05903961171299</v>
      </c>
      <c r="FF139" s="5">
        <v>0.84507088816134801</v>
      </c>
      <c r="FG139" s="8">
        <v>265.31328706715402</v>
      </c>
      <c r="FH139" s="5">
        <v>0.60587233696033505</v>
      </c>
      <c r="FI139" s="8">
        <v>88.045645161290295</v>
      </c>
      <c r="FJ139" s="8">
        <v>353.97677634521301</v>
      </c>
      <c r="FK139" s="8">
        <v>280.23108899658098</v>
      </c>
      <c r="FL139" s="5">
        <v>0.79166518179511303</v>
      </c>
      <c r="FM139" s="8">
        <v>193.296551278056</v>
      </c>
      <c r="FN139" s="5">
        <v>0.54607127979928605</v>
      </c>
      <c r="FO139" s="8">
        <v>83.867972350230403</v>
      </c>
      <c r="FP139" s="8">
        <v>499.98540166927802</v>
      </c>
      <c r="FQ139" s="8">
        <v>386.116440368491</v>
      </c>
      <c r="FR139" s="5">
        <v>0.77225542801726399</v>
      </c>
      <c r="FS139" s="8">
        <v>286.05490770703301</v>
      </c>
      <c r="FT139" s="5">
        <v>0.57212651959836303</v>
      </c>
      <c r="FU139" s="8">
        <v>103.211827956989</v>
      </c>
      <c r="FV139" s="8">
        <v>592.51197186827005</v>
      </c>
      <c r="FW139" s="8">
        <v>451.27426682977801</v>
      </c>
      <c r="FX139" s="5">
        <v>0.76162894296776795</v>
      </c>
      <c r="FY139" s="8">
        <v>339.45790598851403</v>
      </c>
      <c r="FZ139" s="5">
        <v>0.57291315974284496</v>
      </c>
      <c r="GA139" s="8">
        <v>113.19062980030699</v>
      </c>
      <c r="GB139" s="8">
        <v>724.44224559809595</v>
      </c>
      <c r="GC139" s="8">
        <v>562.717477163284</v>
      </c>
      <c r="GD139" s="5">
        <v>0.77675961138725103</v>
      </c>
      <c r="GE139" s="8">
        <v>415.11990535031202</v>
      </c>
      <c r="GF139" s="5">
        <v>0.57302001349685405</v>
      </c>
      <c r="GG139" s="8">
        <v>143.576344086022</v>
      </c>
      <c r="GH139" s="8">
        <v>533.53731797099294</v>
      </c>
      <c r="GI139" s="8">
        <v>399.07765540563997</v>
      </c>
      <c r="GJ139" s="5">
        <v>0.74798452135139604</v>
      </c>
      <c r="GK139" s="8">
        <v>269.23260539394403</v>
      </c>
      <c r="GL139" s="5">
        <v>0.50461813321290805</v>
      </c>
      <c r="GM139" s="8">
        <v>125.08133640553</v>
      </c>
      <c r="GN139" s="8">
        <v>508.32046171270298</v>
      </c>
      <c r="GO139" s="8">
        <v>419.39817582316698</v>
      </c>
      <c r="GP139" s="5">
        <v>0.82506648347397504</v>
      </c>
      <c r="GQ139" s="8">
        <v>327.26266245180398</v>
      </c>
      <c r="GR139" s="5">
        <v>0.64381170364290596</v>
      </c>
      <c r="GS139" s="8">
        <v>94.1989247311828</v>
      </c>
      <c r="GT139" s="8">
        <v>136.568203010888</v>
      </c>
      <c r="GU139" s="8">
        <v>112.396230373972</v>
      </c>
      <c r="GV139" s="5">
        <v>0.82300438825434996</v>
      </c>
      <c r="GW139" s="8">
        <v>88.893155771133905</v>
      </c>
      <c r="GX139" s="5">
        <v>0.65090668114046002</v>
      </c>
      <c r="GY139" s="8">
        <v>26.0903225806452</v>
      </c>
      <c r="GZ139" s="4"/>
    </row>
    <row r="140" spans="1:208" s="12" customFormat="1" x14ac:dyDescent="0.25">
      <c r="A140" s="8" t="s">
        <v>220</v>
      </c>
      <c r="B140" s="8" t="s">
        <v>475</v>
      </c>
      <c r="C140" s="8" t="s">
        <v>476</v>
      </c>
      <c r="D140" s="34" t="s">
        <v>254</v>
      </c>
      <c r="E140" s="8"/>
      <c r="F140" s="9">
        <v>910.97497210615597</v>
      </c>
      <c r="G140" s="9">
        <v>824.89604049541003</v>
      </c>
      <c r="H140" s="9">
        <v>911.39138043253797</v>
      </c>
      <c r="I140" s="9">
        <v>884.56749480549399</v>
      </c>
      <c r="J140" s="9">
        <v>1129.37236949471</v>
      </c>
      <c r="K140" s="9">
        <v>1326.3340706659001</v>
      </c>
      <c r="L140" s="9">
        <v>1025.5280595684301</v>
      </c>
      <c r="M140" s="9">
        <v>1315.77284537783</v>
      </c>
      <c r="N140" s="9">
        <v>1157.43768127267</v>
      </c>
      <c r="O140" s="9">
        <v>943.93241498154805</v>
      </c>
      <c r="P140" s="9">
        <v>968.62304047719499</v>
      </c>
      <c r="Q140" s="9">
        <v>873.23002436234799</v>
      </c>
      <c r="R140" s="9">
        <v>486.86933380980997</v>
      </c>
      <c r="S140" s="9">
        <v>257.61777601004297</v>
      </c>
      <c r="T140" s="9">
        <v>302.98137670551102</v>
      </c>
      <c r="U140" s="9">
        <v>380.27606141154399</v>
      </c>
      <c r="V140" s="9">
        <v>291.95885676207502</v>
      </c>
      <c r="W140" s="9">
        <v>191.846254106543</v>
      </c>
      <c r="X140" s="9">
        <v>214.11789780870899</v>
      </c>
      <c r="Y140" s="9">
        <v>547.79535007390405</v>
      </c>
      <c r="Z140" s="9">
        <v>405.71626277638899</v>
      </c>
      <c r="AA140" s="9">
        <v>724.05031987160805</v>
      </c>
      <c r="AB140" s="9">
        <v>419.82007440201602</v>
      </c>
      <c r="AC140" s="9">
        <v>1735.8710126015701</v>
      </c>
      <c r="AD140" s="9">
        <v>1795.95887523803</v>
      </c>
      <c r="AE140" s="9">
        <v>2455.7064401606099</v>
      </c>
      <c r="AF140" s="9">
        <v>2341.3009049462498</v>
      </c>
      <c r="AG140" s="9">
        <v>2101.3700962542098</v>
      </c>
      <c r="AH140" s="9">
        <v>1841.8530648395399</v>
      </c>
      <c r="AI140" s="9">
        <v>744.487109819853</v>
      </c>
      <c r="AJ140" s="9">
        <v>683.25743811705502</v>
      </c>
      <c r="AK140" s="9">
        <v>483.80511086861799</v>
      </c>
      <c r="AL140" s="9">
        <v>761.91324788261295</v>
      </c>
      <c r="AM140" s="9">
        <v>1129.7665826479999</v>
      </c>
      <c r="AN140" s="9">
        <v>419.82007440201602</v>
      </c>
      <c r="AO140" s="9">
        <v>3531.8298878395999</v>
      </c>
      <c r="AP140" s="9">
        <v>4797.0073451068602</v>
      </c>
      <c r="AQ140" s="9">
        <v>3943.2231610937602</v>
      </c>
      <c r="AR140" s="9">
        <v>1427.7445479369101</v>
      </c>
      <c r="AS140" s="9">
        <v>1245.71835875123</v>
      </c>
      <c r="AT140" s="9">
        <v>1549.58665705001</v>
      </c>
      <c r="AU140" s="9">
        <f t="shared" si="28"/>
        <v>-853.7841840131</v>
      </c>
      <c r="AV140" s="9">
        <f t="shared" si="29"/>
        <v>-2515.4786131568499</v>
      </c>
      <c r="AW140" s="9">
        <f t="shared" si="30"/>
        <v>-182.0261891856801</v>
      </c>
      <c r="AX140" s="9">
        <v>290.24478580940001</v>
      </c>
      <c r="AY140" s="9">
        <v>-158.335164105161</v>
      </c>
      <c r="AZ140" s="9">
        <v>-213.50526629111801</v>
      </c>
      <c r="BA140" s="9">
        <v>24.690625495647101</v>
      </c>
      <c r="BB140" s="9">
        <v>-95.393016114846503</v>
      </c>
      <c r="BC140" s="9">
        <v>-386.36069055253898</v>
      </c>
      <c r="BD140" s="9">
        <v>-229.251557799767</v>
      </c>
      <c r="BE140" s="9">
        <v>45.363600695467902</v>
      </c>
      <c r="BF140" s="9">
        <v>77.294684706033607</v>
      </c>
      <c r="BG140" s="9">
        <v>-88.317204649469105</v>
      </c>
      <c r="BH140" s="9">
        <v>-100.112602655532</v>
      </c>
      <c r="BI140" s="9">
        <v>22.271643702165701</v>
      </c>
      <c r="BJ140" s="9">
        <v>333.677452265196</v>
      </c>
      <c r="BK140" s="9">
        <v>-142.079087297516</v>
      </c>
      <c r="BL140" s="10">
        <v>318.33405709521901</v>
      </c>
      <c r="BM140" s="9" t="s">
        <v>298</v>
      </c>
      <c r="BN140" s="8" t="s">
        <v>298</v>
      </c>
      <c r="BO140" s="11">
        <v>355</v>
      </c>
      <c r="BP140" s="11">
        <v>122</v>
      </c>
      <c r="BQ140" s="8" t="s">
        <v>251</v>
      </c>
      <c r="BR140" s="9">
        <v>1157.43768127267</v>
      </c>
      <c r="BS140" s="9">
        <v>658.04430472865204</v>
      </c>
      <c r="BT140" s="5">
        <v>0.56853540832116001</v>
      </c>
      <c r="BU140" s="9">
        <v>430.83303211317201</v>
      </c>
      <c r="BV140" s="5">
        <v>0.37223000346718299</v>
      </c>
      <c r="BW140" s="9">
        <v>169.12943010752701</v>
      </c>
      <c r="BX140" s="9">
        <v>943.93241498154805</v>
      </c>
      <c r="BY140" s="9">
        <v>447.45837066139802</v>
      </c>
      <c r="BZ140" s="5">
        <v>0.47403644960126201</v>
      </c>
      <c r="CA140" s="9">
        <v>262.65529674771898</v>
      </c>
      <c r="CB140" s="5">
        <v>0.27825646474155002</v>
      </c>
      <c r="CC140" s="9">
        <v>145.60021505376301</v>
      </c>
      <c r="CD140" s="9">
        <v>968.62304047719499</v>
      </c>
      <c r="CE140" s="9">
        <v>513.05432642482504</v>
      </c>
      <c r="CF140" s="5">
        <v>0.52967388239295599</v>
      </c>
      <c r="CG140" s="9">
        <v>345.87512535175603</v>
      </c>
      <c r="CH140" s="5">
        <v>0.35707918446928499</v>
      </c>
      <c r="CI140" s="9">
        <v>145.33419354838699</v>
      </c>
      <c r="CJ140" s="9">
        <v>873.23002436234799</v>
      </c>
      <c r="CK140" s="9">
        <v>521.17615768697601</v>
      </c>
      <c r="CL140" s="5">
        <v>0.59683719426339099</v>
      </c>
      <c r="CM140" s="9">
        <v>383.71263053559397</v>
      </c>
      <c r="CN140" s="5">
        <v>0.43941758738287801</v>
      </c>
      <c r="CO140" s="9">
        <v>113.367534562212</v>
      </c>
      <c r="CP140" s="9">
        <v>486.86933380980997</v>
      </c>
      <c r="CQ140" s="9">
        <v>339.60224113732397</v>
      </c>
      <c r="CR140" s="5">
        <v>0.69752234851165695</v>
      </c>
      <c r="CS140" s="9">
        <v>290.56733892747502</v>
      </c>
      <c r="CT140" s="5">
        <v>0.59680764170080502</v>
      </c>
      <c r="CU140" s="9">
        <v>40.9467741935484</v>
      </c>
      <c r="CV140" s="9">
        <v>257.61777601004297</v>
      </c>
      <c r="CW140" s="9">
        <v>117.03222966444299</v>
      </c>
      <c r="CX140" s="5">
        <v>0.45428631314588003</v>
      </c>
      <c r="CY140" s="9">
        <v>83.416759645611904</v>
      </c>
      <c r="CZ140" s="5">
        <v>0.32380048045426801</v>
      </c>
      <c r="DA140" s="9">
        <v>33.8010752688172</v>
      </c>
      <c r="DB140" s="9">
        <v>302.98137670551102</v>
      </c>
      <c r="DC140" s="9">
        <v>148.49192775180799</v>
      </c>
      <c r="DD140" s="5">
        <v>0.49010249199619199</v>
      </c>
      <c r="DE140" s="9">
        <v>112.276620518196</v>
      </c>
      <c r="DF140" s="5">
        <v>0.37057267921561299</v>
      </c>
      <c r="DG140" s="9">
        <v>36.472043010752699</v>
      </c>
      <c r="DH140" s="9">
        <v>380.27606141154399</v>
      </c>
      <c r="DI140" s="9">
        <v>194.55798982215001</v>
      </c>
      <c r="DJ140" s="5">
        <v>0.51162302749211097</v>
      </c>
      <c r="DK140" s="9">
        <v>145.13771709552</v>
      </c>
      <c r="DL140" s="5">
        <v>0.38166409044204302</v>
      </c>
      <c r="DM140" s="9">
        <v>44.663364055299503</v>
      </c>
      <c r="DN140" s="9">
        <v>291.98082102508198</v>
      </c>
      <c r="DO140" s="9">
        <v>143.21116032680001</v>
      </c>
      <c r="DP140" s="5">
        <v>0.49048139471632601</v>
      </c>
      <c r="DQ140" s="9">
        <v>104.65745686135701</v>
      </c>
      <c r="DR140" s="5">
        <v>0.35843949097042399</v>
      </c>
      <c r="DS140" s="9">
        <v>33.576451612903199</v>
      </c>
      <c r="DT140" s="9">
        <v>191.846254106543</v>
      </c>
      <c r="DU140" s="9">
        <v>60.6228312304955</v>
      </c>
      <c r="DV140" s="5">
        <v>0.31599695033309499</v>
      </c>
      <c r="DW140" s="9">
        <v>37.7796874857058</v>
      </c>
      <c r="DX140" s="5">
        <v>0.196926896809383</v>
      </c>
      <c r="DY140" s="9">
        <v>24.215913978494601</v>
      </c>
      <c r="DZ140" s="9">
        <v>214.11789780870899</v>
      </c>
      <c r="EA140" s="9">
        <v>115.46845495386</v>
      </c>
      <c r="EB140" s="5">
        <v>0.53927511962133501</v>
      </c>
      <c r="EC140" s="9">
        <v>93.177566149314501</v>
      </c>
      <c r="ED140" s="5">
        <v>0.43516944217600501</v>
      </c>
      <c r="EE140" s="9">
        <v>21.596129032258101</v>
      </c>
      <c r="EF140" s="9">
        <v>547.79051911508702</v>
      </c>
      <c r="EG140" s="9">
        <v>331.43843942696299</v>
      </c>
      <c r="EH140" s="5">
        <v>0.60504595801032901</v>
      </c>
      <c r="EI140" s="9">
        <v>254.997253940154</v>
      </c>
      <c r="EJ140" s="5">
        <v>0.46550140070347001</v>
      </c>
      <c r="EK140" s="9">
        <v>69.375576036866406</v>
      </c>
      <c r="EL140" s="9">
        <v>405.71448004962099</v>
      </c>
      <c r="EM140" s="9">
        <v>156.08641129858901</v>
      </c>
      <c r="EN140" s="5">
        <v>0.38471984356954497</v>
      </c>
      <c r="EO140" s="9">
        <v>66.717244945531306</v>
      </c>
      <c r="EP140" s="5">
        <v>0.164443834830276</v>
      </c>
      <c r="EQ140" s="9">
        <v>77.828709677419397</v>
      </c>
      <c r="ER140" s="9">
        <v>724.04318172694605</v>
      </c>
      <c r="ES140" s="9">
        <v>448.44501356755899</v>
      </c>
      <c r="ET140" s="5">
        <v>0.619362249221039</v>
      </c>
      <c r="EU140" s="9">
        <v>357.83275234680298</v>
      </c>
      <c r="EV140" s="5">
        <v>0.494214656497863</v>
      </c>
      <c r="EW140" s="9">
        <v>79.413978494623606</v>
      </c>
      <c r="EX140" s="9">
        <v>419.80322977367399</v>
      </c>
      <c r="EY140" s="9">
        <v>225.36145269357701</v>
      </c>
      <c r="EZ140" s="5">
        <v>0.53682639081903805</v>
      </c>
      <c r="FA140" s="9">
        <v>164.489028888631</v>
      </c>
      <c r="FB140" s="5">
        <v>0.39182411478184798</v>
      </c>
      <c r="FC140" s="9">
        <v>54.08</v>
      </c>
      <c r="FD140" s="8">
        <v>2101.3700962542098</v>
      </c>
      <c r="FE140" s="8">
        <v>1105.5026753900499</v>
      </c>
      <c r="FF140" s="5">
        <v>0.52608661242522603</v>
      </c>
      <c r="FG140" s="8">
        <v>693.48832886089099</v>
      </c>
      <c r="FH140" s="5">
        <v>0.33001722547449602</v>
      </c>
      <c r="FI140" s="8">
        <v>314.72964516129002</v>
      </c>
      <c r="FJ140" s="8">
        <v>1841.8530648395399</v>
      </c>
      <c r="FK140" s="8">
        <v>1034.2304841118</v>
      </c>
      <c r="FL140" s="5">
        <v>0.56151628154002597</v>
      </c>
      <c r="FM140" s="8">
        <v>729.58775588735102</v>
      </c>
      <c r="FN140" s="5">
        <v>0.39611615595998201</v>
      </c>
      <c r="FO140" s="8">
        <v>258.70172811059899</v>
      </c>
      <c r="FP140" s="8">
        <v>744.487109819853</v>
      </c>
      <c r="FQ140" s="8">
        <v>456.63447080176797</v>
      </c>
      <c r="FR140" s="5">
        <v>0.61335443525981503</v>
      </c>
      <c r="FS140" s="8">
        <v>373.98409857308701</v>
      </c>
      <c r="FT140" s="5">
        <v>0.50233790973705605</v>
      </c>
      <c r="FU140" s="8">
        <v>74.747849462365593</v>
      </c>
      <c r="FV140" s="8">
        <v>683.25743811705502</v>
      </c>
      <c r="FW140" s="8">
        <v>343.049917573958</v>
      </c>
      <c r="FX140" s="5">
        <v>0.50208003372688803</v>
      </c>
      <c r="FY140" s="8">
        <v>257.41433761371599</v>
      </c>
      <c r="FZ140" s="5">
        <v>0.37674575241084401</v>
      </c>
      <c r="GA140" s="8">
        <v>81.135407066052196</v>
      </c>
      <c r="GB140" s="8">
        <v>483.82707513162501</v>
      </c>
      <c r="GC140" s="8">
        <v>203.833991557296</v>
      </c>
      <c r="GD140" s="5">
        <v>0.42129513215407199</v>
      </c>
      <c r="GE140" s="8">
        <v>142.437144347063</v>
      </c>
      <c r="GF140" s="5">
        <v>0.29439680346188302</v>
      </c>
      <c r="GG140" s="8">
        <v>57.792365591397797</v>
      </c>
      <c r="GH140" s="8">
        <v>761.90841692379604</v>
      </c>
      <c r="GI140" s="8">
        <v>446.90689438082399</v>
      </c>
      <c r="GJ140" s="5">
        <v>0.586562485009957</v>
      </c>
      <c r="GK140" s="8">
        <v>348.17482008946899</v>
      </c>
      <c r="GL140" s="5">
        <v>0.45697725915041598</v>
      </c>
      <c r="GM140" s="8">
        <v>90.971705069124397</v>
      </c>
      <c r="GN140" s="8">
        <v>1129.7576617765701</v>
      </c>
      <c r="GO140" s="8">
        <v>604.53142486614797</v>
      </c>
      <c r="GP140" s="5">
        <v>0.53509831826721999</v>
      </c>
      <c r="GQ140" s="8">
        <v>424.54999729233401</v>
      </c>
      <c r="GR140" s="5">
        <v>0.37578855329444799</v>
      </c>
      <c r="GS140" s="8">
        <v>157.24268817204299</v>
      </c>
      <c r="GT140" s="8">
        <v>419.80322977367399</v>
      </c>
      <c r="GU140" s="8">
        <v>225.36145269357701</v>
      </c>
      <c r="GV140" s="5">
        <v>0.53682639081903805</v>
      </c>
      <c r="GW140" s="8">
        <v>164.489028888631</v>
      </c>
      <c r="GX140" s="5">
        <v>0.39182411478184798</v>
      </c>
      <c r="GY140" s="8">
        <v>54.08</v>
      </c>
      <c r="GZ140" s="4"/>
    </row>
    <row r="141" spans="1:208" s="12" customFormat="1" x14ac:dyDescent="0.25">
      <c r="A141" s="8" t="s">
        <v>220</v>
      </c>
      <c r="B141" s="8" t="s">
        <v>477</v>
      </c>
      <c r="C141" s="8" t="s">
        <v>478</v>
      </c>
      <c r="D141" s="34" t="s">
        <v>254</v>
      </c>
      <c r="E141" s="8"/>
      <c r="F141" s="9">
        <v>146.50040111363001</v>
      </c>
      <c r="G141" s="9">
        <v>117.085262326552</v>
      </c>
      <c r="H141" s="9">
        <v>63.006467409857102</v>
      </c>
      <c r="I141" s="9">
        <v>-13.268299278301599</v>
      </c>
      <c r="J141" s="9">
        <v>-15.4522820329277</v>
      </c>
      <c r="K141" s="9">
        <v>0</v>
      </c>
      <c r="L141" s="9">
        <v>-0.10323175362115</v>
      </c>
      <c r="M141" s="9">
        <v>0</v>
      </c>
      <c r="N141" s="9">
        <v>-7.5044587269597297E-4</v>
      </c>
      <c r="O141" s="9"/>
      <c r="P141" s="9">
        <v>0</v>
      </c>
      <c r="Q141" s="9"/>
      <c r="R141" s="9">
        <v>37.808365959172598</v>
      </c>
      <c r="S141" s="9">
        <v>154.39528402209899</v>
      </c>
      <c r="T141" s="9">
        <v>198.046748138975</v>
      </c>
      <c r="U141" s="9">
        <v>340.78578431887598</v>
      </c>
      <c r="V141" s="9">
        <v>134.51448591789</v>
      </c>
      <c r="W141" s="9">
        <v>496.31338362186398</v>
      </c>
      <c r="X141" s="9">
        <v>355.477078991734</v>
      </c>
      <c r="Y141" s="9">
        <v>252.22533990306599</v>
      </c>
      <c r="Z141" s="9">
        <v>300.99250110104902</v>
      </c>
      <c r="AA141" s="9">
        <v>255.51160088760099</v>
      </c>
      <c r="AB141" s="9">
        <v>149.54407184293299</v>
      </c>
      <c r="AC141" s="9">
        <v>263.58566344018197</v>
      </c>
      <c r="AD141" s="9">
        <v>49.738168131555597</v>
      </c>
      <c r="AE141" s="9">
        <v>-15.4522820329277</v>
      </c>
      <c r="AF141" s="9">
        <v>-0.10323175362115</v>
      </c>
      <c r="AG141" s="9">
        <v>-7.5044587269597297E-4</v>
      </c>
      <c r="AH141" s="9">
        <v>0</v>
      </c>
      <c r="AI141" s="9">
        <v>192.20364998127201</v>
      </c>
      <c r="AJ141" s="9">
        <v>538.83253245785102</v>
      </c>
      <c r="AK141" s="9">
        <v>630.82786953975301</v>
      </c>
      <c r="AL141" s="9">
        <v>607.70241889479905</v>
      </c>
      <c r="AM141" s="9">
        <v>556.50410198864995</v>
      </c>
      <c r="AN141" s="9">
        <v>149.54407184293299</v>
      </c>
      <c r="AO141" s="9">
        <v>313.323831571737</v>
      </c>
      <c r="AP141" s="9">
        <v>-15.5555137865489</v>
      </c>
      <c r="AQ141" s="9">
        <v>-7.5044587269597297E-4</v>
      </c>
      <c r="AR141" s="9">
        <v>731.03618243912297</v>
      </c>
      <c r="AS141" s="9">
        <v>1238.5302884345499</v>
      </c>
      <c r="AT141" s="9">
        <v>706.04817383158399</v>
      </c>
      <c r="AU141" s="9">
        <f t="shared" si="28"/>
        <v>15.554763340676205</v>
      </c>
      <c r="AV141" s="9">
        <f t="shared" si="29"/>
        <v>731.03693288499562</v>
      </c>
      <c r="AW141" s="9">
        <f t="shared" si="30"/>
        <v>507.49410599542693</v>
      </c>
      <c r="AX141" s="9">
        <v>0.10323175362115</v>
      </c>
      <c r="AY141" s="9">
        <v>-7.5044587269597297E-4</v>
      </c>
      <c r="AZ141" s="9">
        <v>7.5044587269597297E-4</v>
      </c>
      <c r="BA141" s="9">
        <v>0</v>
      </c>
      <c r="BB141" s="9">
        <v>0</v>
      </c>
      <c r="BC141" s="9">
        <v>37.808365959172598</v>
      </c>
      <c r="BD141" s="9">
        <v>116.586918062927</v>
      </c>
      <c r="BE141" s="9">
        <v>43.6514641168758</v>
      </c>
      <c r="BF141" s="9">
        <v>142.73903617990101</v>
      </c>
      <c r="BG141" s="9">
        <v>-206.27129840098701</v>
      </c>
      <c r="BH141" s="9">
        <v>361.79889770397398</v>
      </c>
      <c r="BI141" s="9">
        <v>-140.83630463013</v>
      </c>
      <c r="BJ141" s="9">
        <v>-103.251739088668</v>
      </c>
      <c r="BK141" s="9">
        <v>48.767161197983597</v>
      </c>
      <c r="BL141" s="10">
        <v>-45.4809002134484</v>
      </c>
      <c r="BM141" s="9" t="s">
        <v>224</v>
      </c>
      <c r="BN141" s="8" t="s">
        <v>224</v>
      </c>
      <c r="BO141" s="11">
        <v>61</v>
      </c>
      <c r="BP141" s="11">
        <v>123</v>
      </c>
      <c r="BQ141" s="8" t="s">
        <v>251</v>
      </c>
      <c r="BR141" s="9">
        <v>-7.5044587269597297E-4</v>
      </c>
      <c r="BS141" s="9">
        <v>-7.4289665337223798E-4</v>
      </c>
      <c r="BT141" s="5">
        <v>0.98994035466326902</v>
      </c>
      <c r="BU141" s="9">
        <v>7.1976462667402998</v>
      </c>
      <c r="BV141" s="5">
        <v>9591.1597739658191</v>
      </c>
      <c r="BW141" s="9">
        <v>0</v>
      </c>
      <c r="BX141" s="9"/>
      <c r="BY141" s="9"/>
      <c r="BZ141" s="5"/>
      <c r="CA141" s="9"/>
      <c r="CB141" s="5"/>
      <c r="CC141" s="9"/>
      <c r="CD141" s="9">
        <v>0</v>
      </c>
      <c r="CE141" s="9">
        <v>0</v>
      </c>
      <c r="CF141" s="5"/>
      <c r="CG141" s="9">
        <v>-4.9706322229775696E-3</v>
      </c>
      <c r="CH141" s="5"/>
      <c r="CI141" s="9">
        <v>0</v>
      </c>
      <c r="CJ141" s="9"/>
      <c r="CK141" s="9"/>
      <c r="CL141" s="5"/>
      <c r="CM141" s="9"/>
      <c r="CN141" s="5"/>
      <c r="CO141" s="9"/>
      <c r="CP141" s="9">
        <v>37.808365959172598</v>
      </c>
      <c r="CQ141" s="9">
        <v>22.080571853454099</v>
      </c>
      <c r="CR141" s="5">
        <v>0.58401285782352497</v>
      </c>
      <c r="CS141" s="9">
        <v>16.688939817042701</v>
      </c>
      <c r="CT141" s="5">
        <v>0.44140865106585803</v>
      </c>
      <c r="CU141" s="9">
        <v>4.9000000000000004</v>
      </c>
      <c r="CV141" s="9">
        <v>154.39528402209899</v>
      </c>
      <c r="CW141" s="9">
        <v>109.978537169166</v>
      </c>
      <c r="CX141" s="5">
        <v>0.71231798215691899</v>
      </c>
      <c r="CY141" s="9">
        <v>93.541508625523306</v>
      </c>
      <c r="CZ141" s="5">
        <v>0.60585729167825098</v>
      </c>
      <c r="DA141" s="9">
        <v>14.9838709677419</v>
      </c>
      <c r="DB141" s="9">
        <v>198.046748138975</v>
      </c>
      <c r="DC141" s="9">
        <v>125.95632765201699</v>
      </c>
      <c r="DD141" s="5">
        <v>0.63599290993473101</v>
      </c>
      <c r="DE141" s="9">
        <v>98.823622497903898</v>
      </c>
      <c r="DF141" s="5">
        <v>0.49899139181299101</v>
      </c>
      <c r="DG141" s="9">
        <v>23.707032258064501</v>
      </c>
      <c r="DH141" s="9">
        <v>340.78578431887598</v>
      </c>
      <c r="DI141" s="9">
        <v>209.978463006553</v>
      </c>
      <c r="DJ141" s="5">
        <v>0.61615968936683696</v>
      </c>
      <c r="DK141" s="9">
        <v>107.545071794853</v>
      </c>
      <c r="DL141" s="5">
        <v>0.315579688894011</v>
      </c>
      <c r="DM141" s="9">
        <v>55.074470046083</v>
      </c>
      <c r="DN141" s="9">
        <v>134.51448591789</v>
      </c>
      <c r="DO141" s="9">
        <v>17.9677896412549</v>
      </c>
      <c r="DP141" s="5">
        <v>0.13357512775406799</v>
      </c>
      <c r="DQ141" s="9">
        <v>10.738315429687599</v>
      </c>
      <c r="DR141" s="5">
        <v>7.98301785596717E-2</v>
      </c>
      <c r="DS141" s="9">
        <v>35.481935483870998</v>
      </c>
      <c r="DT141" s="9">
        <v>496.40383332603398</v>
      </c>
      <c r="DU141" s="9">
        <v>345.61507990521801</v>
      </c>
      <c r="DV141" s="5">
        <v>0.69623773368047404</v>
      </c>
      <c r="DW141" s="9">
        <v>290.52828230638897</v>
      </c>
      <c r="DX141" s="5">
        <v>0.58526599272969804</v>
      </c>
      <c r="DY141" s="9">
        <v>48.4369892473118</v>
      </c>
      <c r="DZ141" s="9">
        <v>355.47522530519802</v>
      </c>
      <c r="EA141" s="9">
        <v>194.128002132397</v>
      </c>
      <c r="EB141" s="5">
        <v>0.54610838762595904</v>
      </c>
      <c r="EC141" s="9">
        <v>141.530071259767</v>
      </c>
      <c r="ED141" s="5">
        <v>0.39814327746259698</v>
      </c>
      <c r="EE141" s="9">
        <v>51.292473118279602</v>
      </c>
      <c r="EF141" s="9">
        <v>252.216654498824</v>
      </c>
      <c r="EG141" s="9">
        <v>89.895365336260497</v>
      </c>
      <c r="EH141" s="5">
        <v>0.35642121062500898</v>
      </c>
      <c r="EI141" s="9">
        <v>60.039024139071699</v>
      </c>
      <c r="EJ141" s="5">
        <v>0.23804543858681501</v>
      </c>
      <c r="EK141" s="9">
        <v>27.2546082949309</v>
      </c>
      <c r="EL141" s="9">
        <v>300.99195414359502</v>
      </c>
      <c r="EM141" s="9">
        <v>150.568470180454</v>
      </c>
      <c r="EN141" s="5">
        <v>0.50024084733049601</v>
      </c>
      <c r="EO141" s="9">
        <v>125.099770056308</v>
      </c>
      <c r="EP141" s="5">
        <v>0.41562496383749198</v>
      </c>
      <c r="EQ141" s="9">
        <v>23.2</v>
      </c>
      <c r="ER141" s="9">
        <v>255.51160088760099</v>
      </c>
      <c r="ES141" s="9">
        <v>114.39424845796501</v>
      </c>
      <c r="ET141" s="5">
        <v>0.44770667187157298</v>
      </c>
      <c r="EU141" s="9">
        <v>87.526613613587202</v>
      </c>
      <c r="EV141" s="5">
        <v>0.34255436273553003</v>
      </c>
      <c r="EW141" s="9">
        <v>24.133333333333301</v>
      </c>
      <c r="EX141" s="9">
        <v>149.54407184293299</v>
      </c>
      <c r="EY141" s="9">
        <v>51.153628287718902</v>
      </c>
      <c r="EZ141" s="5">
        <v>0.34206389900527601</v>
      </c>
      <c r="FA141" s="9">
        <v>34.339815538742499</v>
      </c>
      <c r="FB141" s="5">
        <v>0.22963006901945099</v>
      </c>
      <c r="FC141" s="9">
        <v>17</v>
      </c>
      <c r="FD141" s="8">
        <v>-7.5044587269597297E-4</v>
      </c>
      <c r="FE141" s="8">
        <v>-7.4289665337223798E-4</v>
      </c>
      <c r="FF141" s="5">
        <v>0.98994035466326902</v>
      </c>
      <c r="FG141" s="8">
        <v>7.1976462667402998</v>
      </c>
      <c r="FH141" s="5">
        <v>-9591.1597739658191</v>
      </c>
      <c r="FI141" s="8">
        <v>0</v>
      </c>
      <c r="FJ141" s="8">
        <v>0</v>
      </c>
      <c r="FK141" s="8">
        <v>0</v>
      </c>
      <c r="FL141" s="5"/>
      <c r="FM141" s="8">
        <v>-4.9706322229775696E-3</v>
      </c>
      <c r="FN141" s="5"/>
      <c r="FO141" s="8">
        <v>0</v>
      </c>
      <c r="FP141" s="8">
        <v>192.20364998127201</v>
      </c>
      <c r="FQ141" s="8">
        <v>132.05910902261999</v>
      </c>
      <c r="FR141" s="5">
        <v>0.687079090514087</v>
      </c>
      <c r="FS141" s="8">
        <v>110.230448442566</v>
      </c>
      <c r="FT141" s="5">
        <v>0.57350861158623601</v>
      </c>
      <c r="FU141" s="8">
        <v>19.883870967741899</v>
      </c>
      <c r="FV141" s="8">
        <v>538.83253245785102</v>
      </c>
      <c r="FW141" s="8">
        <v>335.93479065857002</v>
      </c>
      <c r="FX141" s="5">
        <v>0.62344934728833901</v>
      </c>
      <c r="FY141" s="8">
        <v>206.368694292757</v>
      </c>
      <c r="FZ141" s="5">
        <v>0.38299226914050399</v>
      </c>
      <c r="GA141" s="8">
        <v>78.781502304147494</v>
      </c>
      <c r="GB141" s="8">
        <v>630.91831924392295</v>
      </c>
      <c r="GC141" s="8">
        <v>363.58286954647201</v>
      </c>
      <c r="GD141" s="5">
        <v>0.57627565796818403</v>
      </c>
      <c r="GE141" s="8">
        <v>301.26659773607599</v>
      </c>
      <c r="GF141" s="5">
        <v>0.47750491394370498</v>
      </c>
      <c r="GG141" s="8">
        <v>83.918924731182798</v>
      </c>
      <c r="GH141" s="8">
        <v>607.69187980402205</v>
      </c>
      <c r="GI141" s="8">
        <v>284.023367468657</v>
      </c>
      <c r="GJ141" s="5">
        <v>0.46738055404040102</v>
      </c>
      <c r="GK141" s="8">
        <v>201.56909539883799</v>
      </c>
      <c r="GL141" s="5">
        <v>0.33169621332416599</v>
      </c>
      <c r="GM141" s="8">
        <v>78.547081413210407</v>
      </c>
      <c r="GN141" s="8">
        <v>556.50355503119602</v>
      </c>
      <c r="GO141" s="8">
        <v>264.96271863841901</v>
      </c>
      <c r="GP141" s="5">
        <v>0.47612044207618098</v>
      </c>
      <c r="GQ141" s="8">
        <v>212.62638366989501</v>
      </c>
      <c r="GR141" s="5">
        <v>0.38207551730370498</v>
      </c>
      <c r="GS141" s="8">
        <v>47.3333333333333</v>
      </c>
      <c r="GT141" s="8">
        <v>149.54407184293299</v>
      </c>
      <c r="GU141" s="8">
        <v>51.153628287718902</v>
      </c>
      <c r="GV141" s="5">
        <v>0.34206389900527601</v>
      </c>
      <c r="GW141" s="8">
        <v>34.339815538742499</v>
      </c>
      <c r="GX141" s="5">
        <v>0.22963006901945099</v>
      </c>
      <c r="GY141" s="8">
        <v>17</v>
      </c>
      <c r="GZ141" s="4"/>
    </row>
    <row r="142" spans="1:208" s="12" customFormat="1" x14ac:dyDescent="0.25">
      <c r="A142" s="8" t="s">
        <v>220</v>
      </c>
      <c r="B142" s="8" t="s">
        <v>479</v>
      </c>
      <c r="C142" s="8" t="s">
        <v>480</v>
      </c>
      <c r="D142" s="34" t="s">
        <v>272</v>
      </c>
      <c r="E142" s="8" t="s">
        <v>240</v>
      </c>
      <c r="F142" s="9"/>
      <c r="G142" s="9"/>
      <c r="H142" s="9"/>
      <c r="I142" s="9"/>
      <c r="J142" s="9"/>
      <c r="K142" s="9"/>
      <c r="L142" s="9"/>
      <c r="M142" s="9"/>
      <c r="N142" s="9"/>
      <c r="O142" s="9">
        <v>107.636157005863</v>
      </c>
      <c r="P142" s="9">
        <v>503.68204714882302</v>
      </c>
      <c r="Q142" s="9">
        <v>797.40870405726105</v>
      </c>
      <c r="R142" s="9">
        <v>536.55266807677299</v>
      </c>
      <c r="S142" s="9">
        <v>562.74483229664497</v>
      </c>
      <c r="T142" s="9">
        <v>302.47429585920702</v>
      </c>
      <c r="U142" s="9">
        <v>201.74243792691399</v>
      </c>
      <c r="V142" s="9">
        <v>266.583393573384</v>
      </c>
      <c r="W142" s="9">
        <v>416.05051960909901</v>
      </c>
      <c r="X142" s="9">
        <v>372.74828472327903</v>
      </c>
      <c r="Y142" s="9">
        <v>156.34732529579401</v>
      </c>
      <c r="Z142" s="9">
        <v>192.03901329656901</v>
      </c>
      <c r="AA142" s="9"/>
      <c r="AB142" s="9"/>
      <c r="AC142" s="9">
        <v>0</v>
      </c>
      <c r="AD142" s="9">
        <v>0</v>
      </c>
      <c r="AE142" s="9">
        <v>0</v>
      </c>
      <c r="AF142" s="9">
        <v>0</v>
      </c>
      <c r="AG142" s="9">
        <v>107.636157005863</v>
      </c>
      <c r="AH142" s="9">
        <v>1301.0907512060801</v>
      </c>
      <c r="AI142" s="9">
        <v>1099.29750037342</v>
      </c>
      <c r="AJ142" s="9">
        <v>504.21673378612201</v>
      </c>
      <c r="AK142" s="9">
        <v>682.63391318248398</v>
      </c>
      <c r="AL142" s="9">
        <v>529.09561001907298</v>
      </c>
      <c r="AM142" s="9">
        <v>192.03901329656901</v>
      </c>
      <c r="AN142" s="9">
        <v>0</v>
      </c>
      <c r="AO142" s="9"/>
      <c r="AP142" s="9"/>
      <c r="AQ142" s="9">
        <v>1408.7269082119501</v>
      </c>
      <c r="AR142" s="9">
        <v>1603.5142341595399</v>
      </c>
      <c r="AS142" s="9">
        <v>1211.7295232015599</v>
      </c>
      <c r="AT142" s="9">
        <v>192.03901329656901</v>
      </c>
      <c r="AU142" s="9">
        <f t="shared" si="28"/>
        <v>1408.7269082119501</v>
      </c>
      <c r="AV142" s="9">
        <f t="shared" si="29"/>
        <v>194.78732594758981</v>
      </c>
      <c r="AW142" s="9">
        <f t="shared" si="30"/>
        <v>-391.78471095798</v>
      </c>
      <c r="AX142" s="9">
        <v>0</v>
      </c>
      <c r="AY142" s="9">
        <v>0</v>
      </c>
      <c r="AZ142" s="9">
        <v>107.636157005863</v>
      </c>
      <c r="BA142" s="9">
        <v>396.04589014295999</v>
      </c>
      <c r="BB142" s="9">
        <v>293.72665690843797</v>
      </c>
      <c r="BC142" s="9">
        <v>-260.856035980488</v>
      </c>
      <c r="BD142" s="9">
        <v>26.192164219871898</v>
      </c>
      <c r="BE142" s="9">
        <v>-260.27053643743801</v>
      </c>
      <c r="BF142" s="9">
        <v>-100.731857932293</v>
      </c>
      <c r="BG142" s="9">
        <v>64.840955646469993</v>
      </c>
      <c r="BH142" s="9">
        <v>149.46712603571501</v>
      </c>
      <c r="BI142" s="9">
        <v>-43.302234885820397</v>
      </c>
      <c r="BJ142" s="9">
        <v>-216.400959427484</v>
      </c>
      <c r="BK142" s="9">
        <v>35.691688000774199</v>
      </c>
      <c r="BL142" s="10">
        <v>-192.03901329656901</v>
      </c>
      <c r="BM142" s="9" t="s">
        <v>255</v>
      </c>
      <c r="BN142" s="8" t="s">
        <v>255</v>
      </c>
      <c r="BO142" s="11">
        <v>92</v>
      </c>
      <c r="BP142" s="11">
        <v>124</v>
      </c>
      <c r="BQ142" s="8" t="s">
        <v>251</v>
      </c>
      <c r="BR142" s="9"/>
      <c r="BS142" s="9"/>
      <c r="BT142" s="5"/>
      <c r="BU142" s="9"/>
      <c r="BV142" s="5"/>
      <c r="BW142" s="9"/>
      <c r="BX142" s="9">
        <v>107.636157005863</v>
      </c>
      <c r="BY142" s="9">
        <v>76.740314901391301</v>
      </c>
      <c r="BZ142" s="5">
        <v>0.71296037536170298</v>
      </c>
      <c r="CA142" s="9">
        <v>67.192768578353096</v>
      </c>
      <c r="CB142" s="5">
        <v>0.62425833890272697</v>
      </c>
      <c r="CC142" s="9">
        <v>7.0215053763440904</v>
      </c>
      <c r="CD142" s="9">
        <v>503.68204714882302</v>
      </c>
      <c r="CE142" s="9">
        <v>222.380985069025</v>
      </c>
      <c r="CF142" s="5">
        <v>0.44151064412132601</v>
      </c>
      <c r="CG142" s="9">
        <v>164.311963047436</v>
      </c>
      <c r="CH142" s="5">
        <v>0.32622159947441398</v>
      </c>
      <c r="CI142" s="9">
        <v>45.437526881720402</v>
      </c>
      <c r="CJ142" s="9">
        <v>797.40870405726105</v>
      </c>
      <c r="CK142" s="9">
        <v>418.57167793589099</v>
      </c>
      <c r="CL142" s="5">
        <v>0.52491485960232698</v>
      </c>
      <c r="CM142" s="9">
        <v>316.39022763640799</v>
      </c>
      <c r="CN142" s="5">
        <v>0.39677297981147802</v>
      </c>
      <c r="CO142" s="9">
        <v>72.919262672811101</v>
      </c>
      <c r="CP142" s="9">
        <v>536.55266807677299</v>
      </c>
      <c r="CQ142" s="9">
        <v>226.437609893755</v>
      </c>
      <c r="CR142" s="5">
        <v>0.42202308061462201</v>
      </c>
      <c r="CS142" s="9">
        <v>148.76821331828299</v>
      </c>
      <c r="CT142" s="5">
        <v>0.27726674783209898</v>
      </c>
      <c r="CU142" s="9">
        <v>61.100548387096801</v>
      </c>
      <c r="CV142" s="9">
        <v>562.74483229664497</v>
      </c>
      <c r="CW142" s="9">
        <v>207.26646549021601</v>
      </c>
      <c r="CX142" s="5">
        <v>0.36831340528589301</v>
      </c>
      <c r="CY142" s="9">
        <v>142.69326099957999</v>
      </c>
      <c r="CZ142" s="5">
        <v>0.25356654172589699</v>
      </c>
      <c r="DA142" s="9">
        <v>57.1530967741936</v>
      </c>
      <c r="DB142" s="9">
        <v>302.47429585920702</v>
      </c>
      <c r="DC142" s="9">
        <v>79.822443722968302</v>
      </c>
      <c r="DD142" s="5">
        <v>0.26389827107862102</v>
      </c>
      <c r="DE142" s="9">
        <v>27.828047707985299</v>
      </c>
      <c r="DF142" s="5">
        <v>9.2001363715673898E-2</v>
      </c>
      <c r="DG142" s="9">
        <v>43.947741935483897</v>
      </c>
      <c r="DH142" s="9">
        <v>201.74243792691399</v>
      </c>
      <c r="DI142" s="9">
        <v>96.9120673337694</v>
      </c>
      <c r="DJ142" s="5">
        <v>0.480375216685336</v>
      </c>
      <c r="DK142" s="9">
        <v>61.5552606995426</v>
      </c>
      <c r="DL142" s="5">
        <v>0.30511805712312401</v>
      </c>
      <c r="DM142" s="9">
        <v>26.793870967741899</v>
      </c>
      <c r="DN142" s="9">
        <v>266.583393573384</v>
      </c>
      <c r="DO142" s="9">
        <v>308.20641838523198</v>
      </c>
      <c r="DP142" s="5">
        <v>1.15613509999223</v>
      </c>
      <c r="DQ142" s="9">
        <v>273.34665334129301</v>
      </c>
      <c r="DR142" s="5">
        <v>1.0253701465693399</v>
      </c>
      <c r="DS142" s="9">
        <v>29.7268817204301</v>
      </c>
      <c r="DT142" s="9">
        <v>416.05051960909901</v>
      </c>
      <c r="DU142" s="9">
        <v>304.23019022732001</v>
      </c>
      <c r="DV142" s="5">
        <v>0.73123377063237505</v>
      </c>
      <c r="DW142" s="9">
        <v>249.47307658692199</v>
      </c>
      <c r="DX142" s="5">
        <v>0.59962207671634404</v>
      </c>
      <c r="DY142" s="9">
        <v>54.725806451612897</v>
      </c>
      <c r="DZ142" s="9">
        <v>372.74828472327903</v>
      </c>
      <c r="EA142" s="9">
        <v>269.252417431156</v>
      </c>
      <c r="EB142" s="5">
        <v>0.72234381341565002</v>
      </c>
      <c r="EC142" s="9">
        <v>219.094950835449</v>
      </c>
      <c r="ED142" s="5">
        <v>0.58778258630512903</v>
      </c>
      <c r="EE142" s="9">
        <v>50.161290322580598</v>
      </c>
      <c r="EF142" s="9">
        <v>156.34732529579401</v>
      </c>
      <c r="EG142" s="9">
        <v>100.915633659818</v>
      </c>
      <c r="EH142" s="5">
        <v>0.64545801131484004</v>
      </c>
      <c r="EI142" s="9">
        <v>76.718161959998696</v>
      </c>
      <c r="EJ142" s="5">
        <v>0.49069059425772099</v>
      </c>
      <c r="EK142" s="9">
        <v>25.1440092165899</v>
      </c>
      <c r="EL142" s="9">
        <v>192.03901329656901</v>
      </c>
      <c r="EM142" s="9">
        <v>202.970992534478</v>
      </c>
      <c r="EN142" s="5">
        <v>1.0569258248636499</v>
      </c>
      <c r="EO142" s="9">
        <v>202.761922717864</v>
      </c>
      <c r="EP142" s="5">
        <v>1.0558371407831399</v>
      </c>
      <c r="EQ142" s="9">
        <v>0</v>
      </c>
      <c r="ER142" s="9"/>
      <c r="ES142" s="9"/>
      <c r="ET142" s="5"/>
      <c r="EU142" s="9"/>
      <c r="EV142" s="5"/>
      <c r="EW142" s="9"/>
      <c r="EX142" s="9"/>
      <c r="EY142" s="9"/>
      <c r="EZ142" s="5"/>
      <c r="FA142" s="9"/>
      <c r="FB142" s="5"/>
      <c r="FC142" s="9"/>
      <c r="FD142" s="8">
        <v>107.636157005863</v>
      </c>
      <c r="FE142" s="8">
        <v>76.740314901391301</v>
      </c>
      <c r="FF142" s="5">
        <v>0.71296037536170298</v>
      </c>
      <c r="FG142" s="8">
        <v>67.192768578353096</v>
      </c>
      <c r="FH142" s="5">
        <v>0.62425833890272697</v>
      </c>
      <c r="FI142" s="8">
        <v>7.0215053763440904</v>
      </c>
      <c r="FJ142" s="8">
        <v>1301.0907512060801</v>
      </c>
      <c r="FK142" s="8">
        <v>640.95266300491596</v>
      </c>
      <c r="FL142" s="5">
        <v>0.49262717639854597</v>
      </c>
      <c r="FM142" s="8">
        <v>480.702190683845</v>
      </c>
      <c r="FN142" s="5">
        <v>0.369460923642908</v>
      </c>
      <c r="FO142" s="8">
        <v>118.35678955453101</v>
      </c>
      <c r="FP142" s="8">
        <v>1099.29750037342</v>
      </c>
      <c r="FQ142" s="8">
        <v>433.70407538397097</v>
      </c>
      <c r="FR142" s="5">
        <v>0.394528392211068</v>
      </c>
      <c r="FS142" s="8">
        <v>291.46147431786301</v>
      </c>
      <c r="FT142" s="5">
        <v>0.26513430096844298</v>
      </c>
      <c r="FU142" s="8">
        <v>118.25364516129</v>
      </c>
      <c r="FV142" s="8">
        <v>504.21673378612201</v>
      </c>
      <c r="FW142" s="8">
        <v>176.734511056738</v>
      </c>
      <c r="FX142" s="5">
        <v>0.35051298224407001</v>
      </c>
      <c r="FY142" s="8">
        <v>89.383308407527807</v>
      </c>
      <c r="FZ142" s="5">
        <v>0.17727160250386001</v>
      </c>
      <c r="GA142" s="8">
        <v>70.7416129032258</v>
      </c>
      <c r="GB142" s="8">
        <v>682.63391318248398</v>
      </c>
      <c r="GC142" s="8">
        <v>612.43660861255296</v>
      </c>
      <c r="GD142" s="5">
        <v>0.89716698333567002</v>
      </c>
      <c r="GE142" s="8">
        <v>522.819729928215</v>
      </c>
      <c r="GF142" s="5">
        <v>0.76588596000277198</v>
      </c>
      <c r="GG142" s="8">
        <v>84.452688172042997</v>
      </c>
      <c r="GH142" s="8">
        <v>529.09561001907298</v>
      </c>
      <c r="GI142" s="8">
        <v>370.16805109097402</v>
      </c>
      <c r="GJ142" s="5">
        <v>0.699624121012136</v>
      </c>
      <c r="GK142" s="8">
        <v>295.81311279544798</v>
      </c>
      <c r="GL142" s="5">
        <v>0.55909198109729996</v>
      </c>
      <c r="GM142" s="8">
        <v>75.305299539170505</v>
      </c>
      <c r="GN142" s="8">
        <v>192.03901329656901</v>
      </c>
      <c r="GO142" s="8">
        <v>202.970992534478</v>
      </c>
      <c r="GP142" s="5">
        <v>1.0569258248636499</v>
      </c>
      <c r="GQ142" s="8">
        <v>202.761922717864</v>
      </c>
      <c r="GR142" s="5">
        <v>1.0558371407831399</v>
      </c>
      <c r="GS142" s="8">
        <v>0</v>
      </c>
      <c r="GT142" s="8">
        <v>0</v>
      </c>
      <c r="GU142" s="8">
        <v>0</v>
      </c>
      <c r="GV142" s="5"/>
      <c r="GW142" s="8">
        <v>0</v>
      </c>
      <c r="GX142" s="5"/>
      <c r="GY142" s="8">
        <v>0</v>
      </c>
      <c r="GZ142" s="4"/>
    </row>
    <row r="143" spans="1:208" s="12" customFormat="1" x14ac:dyDescent="0.25">
      <c r="A143" s="8" t="s">
        <v>220</v>
      </c>
      <c r="B143" s="8" t="s">
        <v>481</v>
      </c>
      <c r="C143" s="8" t="s">
        <v>482</v>
      </c>
      <c r="D143" s="34" t="s">
        <v>279</v>
      </c>
      <c r="E143" s="8"/>
      <c r="F143" s="9">
        <v>23.846749076598801</v>
      </c>
      <c r="G143" s="9">
        <v>20.300171690365101</v>
      </c>
      <c r="H143" s="9">
        <v>6.12491396367386E-2</v>
      </c>
      <c r="I143" s="9">
        <v>52.418656263444902</v>
      </c>
      <c r="J143" s="9">
        <v>98.309873505189202</v>
      </c>
      <c r="K143" s="9">
        <v>104.396577951425</v>
      </c>
      <c r="L143" s="9">
        <v>113.580724299736</v>
      </c>
      <c r="M143" s="9">
        <v>-58.289247430998998</v>
      </c>
      <c r="N143" s="9">
        <v>-36.457579668181097</v>
      </c>
      <c r="O143" s="9">
        <v>87.955579902471598</v>
      </c>
      <c r="P143" s="9">
        <v>44.502425097317499</v>
      </c>
      <c r="Q143" s="9">
        <v>55.378166765566498</v>
      </c>
      <c r="R143" s="9">
        <v>66.891407600375899</v>
      </c>
      <c r="S143" s="9">
        <v>53.953167289406203</v>
      </c>
      <c r="T143" s="9">
        <v>115.454798940266</v>
      </c>
      <c r="U143" s="9">
        <v>178.53013172055199</v>
      </c>
      <c r="V143" s="9">
        <v>332.09102314198202</v>
      </c>
      <c r="W143" s="9">
        <v>463.08288211371797</v>
      </c>
      <c r="X143" s="9">
        <v>271.09293113878698</v>
      </c>
      <c r="Y143" s="9">
        <v>129.86195755574599</v>
      </c>
      <c r="Z143" s="9">
        <v>154.73084572993699</v>
      </c>
      <c r="AA143" s="9">
        <v>172.63799830449</v>
      </c>
      <c r="AB143" s="9">
        <v>109.092786422678</v>
      </c>
      <c r="AC143" s="9">
        <v>44.146920766963902</v>
      </c>
      <c r="AD143" s="9">
        <v>52.479905403081602</v>
      </c>
      <c r="AE143" s="9">
        <v>202.70645145661399</v>
      </c>
      <c r="AF143" s="9">
        <v>55.291476868737398</v>
      </c>
      <c r="AG143" s="9">
        <v>51.498000234290501</v>
      </c>
      <c r="AH143" s="9">
        <v>99.880591862884103</v>
      </c>
      <c r="AI143" s="9">
        <v>120.844574889782</v>
      </c>
      <c r="AJ143" s="9">
        <v>293.98493066081801</v>
      </c>
      <c r="AK143" s="9">
        <v>795.17390525569897</v>
      </c>
      <c r="AL143" s="9">
        <v>400.954888694533</v>
      </c>
      <c r="AM143" s="9">
        <v>327.36884403442701</v>
      </c>
      <c r="AN143" s="9">
        <v>109.092786422678</v>
      </c>
      <c r="AO143" s="9">
        <v>96.626826170045504</v>
      </c>
      <c r="AP143" s="9">
        <v>257.99792832535098</v>
      </c>
      <c r="AQ143" s="9">
        <v>151.37859209717499</v>
      </c>
      <c r="AR143" s="9">
        <v>414.8295055506</v>
      </c>
      <c r="AS143" s="9">
        <v>1196.1287939502299</v>
      </c>
      <c r="AT143" s="9">
        <v>436.461630457105</v>
      </c>
      <c r="AU143" s="9">
        <f t="shared" si="28"/>
        <v>-106.619336228176</v>
      </c>
      <c r="AV143" s="9">
        <f t="shared" si="29"/>
        <v>263.45091345342502</v>
      </c>
      <c r="AW143" s="9">
        <f t="shared" si="30"/>
        <v>781.29928839962986</v>
      </c>
      <c r="AX143" s="9">
        <v>-171.86997173073499</v>
      </c>
      <c r="AY143" s="9">
        <v>21.831667762817901</v>
      </c>
      <c r="AZ143" s="9">
        <v>124.41315957065299</v>
      </c>
      <c r="BA143" s="9">
        <v>-43.453154805154099</v>
      </c>
      <c r="BB143" s="9">
        <v>10.875741668249001</v>
      </c>
      <c r="BC143" s="9">
        <v>11.5132408348093</v>
      </c>
      <c r="BD143" s="9">
        <v>-12.9382403109697</v>
      </c>
      <c r="BE143" s="9">
        <v>61.501631650859899</v>
      </c>
      <c r="BF143" s="9">
        <v>63.0753327802855</v>
      </c>
      <c r="BG143" s="9">
        <v>153.56089142143</v>
      </c>
      <c r="BH143" s="9">
        <v>130.99185897173601</v>
      </c>
      <c r="BI143" s="9">
        <v>-191.98995097493099</v>
      </c>
      <c r="BJ143" s="9">
        <v>-141.23097358304099</v>
      </c>
      <c r="BK143" s="9">
        <v>24.868888174191401</v>
      </c>
      <c r="BL143" s="10">
        <v>17.9071525745522</v>
      </c>
      <c r="BM143" s="9" t="s">
        <v>298</v>
      </c>
      <c r="BN143" s="8" t="s">
        <v>298</v>
      </c>
      <c r="BO143" s="11">
        <v>339</v>
      </c>
      <c r="BP143" s="11">
        <v>125</v>
      </c>
      <c r="BQ143" s="8" t="s">
        <v>251</v>
      </c>
      <c r="BR143" s="9">
        <v>-38.404611684185298</v>
      </c>
      <c r="BS143" s="9">
        <v>-48.832641089425003</v>
      </c>
      <c r="BT143" s="5">
        <v>1.2715306560314401</v>
      </c>
      <c r="BU143" s="9">
        <v>-62.052061348210202</v>
      </c>
      <c r="BV143" s="5">
        <v>-1.61574505318492</v>
      </c>
      <c r="BW143" s="9">
        <v>9.90462365591398</v>
      </c>
      <c r="BX143" s="9">
        <v>93.830149738809695</v>
      </c>
      <c r="BY143" s="9">
        <v>79.462934472887895</v>
      </c>
      <c r="BZ143" s="5">
        <v>0.84688061027382999</v>
      </c>
      <c r="CA143" s="9">
        <v>63.664959200267397</v>
      </c>
      <c r="CB143" s="5">
        <v>0.67851281680236497</v>
      </c>
      <c r="CC143" s="9">
        <v>11.3132258064516</v>
      </c>
      <c r="CD143" s="9">
        <v>48.986658616150599</v>
      </c>
      <c r="CE143" s="9">
        <v>32.454062237204298</v>
      </c>
      <c r="CF143" s="5">
        <v>0.66250818394264499</v>
      </c>
      <c r="CG143" s="9">
        <v>10.9106349016275</v>
      </c>
      <c r="CH143" s="5">
        <v>0.22272666088783499</v>
      </c>
      <c r="CI143" s="9">
        <v>17.270430107526899</v>
      </c>
      <c r="CJ143" s="9">
        <v>61.212055188137199</v>
      </c>
      <c r="CK143" s="9">
        <v>40.120854614390701</v>
      </c>
      <c r="CL143" s="5">
        <v>0.65544041106082795</v>
      </c>
      <c r="CM143" s="9">
        <v>14.5931915526374</v>
      </c>
      <c r="CN143" s="5">
        <v>0.23840388151949499</v>
      </c>
      <c r="CO143" s="9">
        <v>20.235023041474701</v>
      </c>
      <c r="CP143" s="9">
        <v>74.374608039657701</v>
      </c>
      <c r="CQ143" s="9">
        <v>54.131111887798099</v>
      </c>
      <c r="CR143" s="5">
        <v>0.72781710471582695</v>
      </c>
      <c r="CS143" s="9">
        <v>30.787342142738101</v>
      </c>
      <c r="CT143" s="5">
        <v>0.41394963891872599</v>
      </c>
      <c r="CU143" s="9">
        <v>20.183333333333302</v>
      </c>
      <c r="CV143" s="9">
        <v>58.285412228592499</v>
      </c>
      <c r="CW143" s="9">
        <v>44.584261414460997</v>
      </c>
      <c r="CX143" s="5">
        <v>0.76493001781652803</v>
      </c>
      <c r="CY143" s="9">
        <v>26.0281660680856</v>
      </c>
      <c r="CZ143" s="5">
        <v>0.44656398698879202</v>
      </c>
      <c r="DA143" s="9">
        <v>17.395161290322601</v>
      </c>
      <c r="DB143" s="9">
        <v>120.656139928974</v>
      </c>
      <c r="DC143" s="9">
        <v>88.142736169938999</v>
      </c>
      <c r="DD143" s="5">
        <v>0.73052839434300898</v>
      </c>
      <c r="DE143" s="9">
        <v>50.902420976940597</v>
      </c>
      <c r="DF143" s="5">
        <v>0.42188007180492398</v>
      </c>
      <c r="DG143" s="9">
        <v>34.708064516128999</v>
      </c>
      <c r="DH143" s="9">
        <v>183.30608015211899</v>
      </c>
      <c r="DI143" s="9">
        <v>97.573930158503401</v>
      </c>
      <c r="DJ143" s="5">
        <v>0.53230056568516604</v>
      </c>
      <c r="DK143" s="9">
        <v>44.5584913080218</v>
      </c>
      <c r="DL143" s="5">
        <v>0.24308245133518899</v>
      </c>
      <c r="DM143" s="9">
        <v>50.830875576036902</v>
      </c>
      <c r="DN143" s="9">
        <v>323.58476291819301</v>
      </c>
      <c r="DO143" s="9">
        <v>202.482528421761</v>
      </c>
      <c r="DP143" s="5">
        <v>0.62574803150713298</v>
      </c>
      <c r="DQ143" s="9">
        <v>106.515121999166</v>
      </c>
      <c r="DR143" s="5">
        <v>0.329172242347192</v>
      </c>
      <c r="DS143" s="9">
        <v>84.152516129032307</v>
      </c>
      <c r="DT143" s="9">
        <v>423.67193079837398</v>
      </c>
      <c r="DU143" s="9">
        <v>282.93496501655198</v>
      </c>
      <c r="DV143" s="5">
        <v>0.66781616729573101</v>
      </c>
      <c r="DW143" s="9">
        <v>193.94170428886699</v>
      </c>
      <c r="DX143" s="5">
        <v>0.457763873862023</v>
      </c>
      <c r="DY143" s="9">
        <v>87.200569892473098</v>
      </c>
      <c r="DZ143" s="9">
        <v>251.41774578903599</v>
      </c>
      <c r="EA143" s="9">
        <v>174.81161253696101</v>
      </c>
      <c r="EB143" s="5">
        <v>0.69530339629902405</v>
      </c>
      <c r="EC143" s="9">
        <v>108.82044932444001</v>
      </c>
      <c r="ED143" s="5">
        <v>0.43282724130281203</v>
      </c>
      <c r="EE143" s="9">
        <v>61.393677419354802</v>
      </c>
      <c r="EF143" s="9">
        <v>128.722083448962</v>
      </c>
      <c r="EG143" s="9">
        <v>79.245151289360507</v>
      </c>
      <c r="EH143" s="5">
        <v>0.61562980621565999</v>
      </c>
      <c r="EI143" s="9">
        <v>27.561267583705501</v>
      </c>
      <c r="EJ143" s="5">
        <v>0.21411452367171699</v>
      </c>
      <c r="EK143" s="9">
        <v>44.097868663594497</v>
      </c>
      <c r="EL143" s="9">
        <v>154.89937934010899</v>
      </c>
      <c r="EM143" s="9">
        <v>106.915948621345</v>
      </c>
      <c r="EN143" s="5">
        <v>0.69022838617443505</v>
      </c>
      <c r="EO143" s="9">
        <v>58.879900401597297</v>
      </c>
      <c r="EP143" s="5">
        <v>0.38011708408667</v>
      </c>
      <c r="EQ143" s="9">
        <v>40.782150537634401</v>
      </c>
      <c r="ER143" s="9">
        <v>172.34690497978499</v>
      </c>
      <c r="ES143" s="9">
        <v>120.11194472191499</v>
      </c>
      <c r="ET143" s="5">
        <v>0.69691965014401303</v>
      </c>
      <c r="EU143" s="9">
        <v>75.417088562819799</v>
      </c>
      <c r="EV143" s="5">
        <v>0.43758887675798902</v>
      </c>
      <c r="EW143" s="9">
        <v>41.979569892473101</v>
      </c>
      <c r="EX143" s="9">
        <v>107.26828811950099</v>
      </c>
      <c r="EY143" s="9">
        <v>67.726569545929607</v>
      </c>
      <c r="EZ143" s="5">
        <v>0.63137550466433601</v>
      </c>
      <c r="FA143" s="9">
        <v>32.619273793161</v>
      </c>
      <c r="FB143" s="5">
        <v>0.30409055989428901</v>
      </c>
      <c r="FC143" s="9">
        <v>29.352268817204301</v>
      </c>
      <c r="FD143" s="8">
        <v>55.425538054624397</v>
      </c>
      <c r="FE143" s="8">
        <v>30.630293383462998</v>
      </c>
      <c r="FF143" s="5">
        <v>0.55263862938552699</v>
      </c>
      <c r="FG143" s="8">
        <v>1.6128978520571999</v>
      </c>
      <c r="FH143" s="5">
        <v>2.9100265124492201E-2</v>
      </c>
      <c r="FI143" s="8">
        <v>21.217849462365599</v>
      </c>
      <c r="FJ143" s="8">
        <v>110.198713804288</v>
      </c>
      <c r="FK143" s="8">
        <v>72.574916851595006</v>
      </c>
      <c r="FL143" s="5">
        <v>0.65858224970291002</v>
      </c>
      <c r="FM143" s="8">
        <v>25.5038264542649</v>
      </c>
      <c r="FN143" s="5">
        <v>0.23143488316533001</v>
      </c>
      <c r="FO143" s="8">
        <v>37.505453149001497</v>
      </c>
      <c r="FP143" s="8">
        <v>132.66002026825001</v>
      </c>
      <c r="FQ143" s="8">
        <v>98.715373302259096</v>
      </c>
      <c r="FR143" s="5">
        <v>0.74412300784100505</v>
      </c>
      <c r="FS143" s="8">
        <v>56.815508210823701</v>
      </c>
      <c r="FT143" s="5">
        <v>0.42827905570900499</v>
      </c>
      <c r="FU143" s="8">
        <v>37.578494623655899</v>
      </c>
      <c r="FV143" s="8">
        <v>303.96222008109402</v>
      </c>
      <c r="FW143" s="8">
        <v>185.71666632844199</v>
      </c>
      <c r="FX143" s="5">
        <v>0.61098601753499304</v>
      </c>
      <c r="FY143" s="8">
        <v>95.460912284962404</v>
      </c>
      <c r="FZ143" s="5">
        <v>0.31405518837010299</v>
      </c>
      <c r="GA143" s="8">
        <v>85.538940092165902</v>
      </c>
      <c r="GB143" s="8">
        <v>747.25669371656704</v>
      </c>
      <c r="GC143" s="8">
        <v>485.41749343831401</v>
      </c>
      <c r="GD143" s="5">
        <v>0.64959939137384504</v>
      </c>
      <c r="GE143" s="8">
        <v>300.45682628803303</v>
      </c>
      <c r="GF143" s="5">
        <v>0.40207980579427999</v>
      </c>
      <c r="GG143" s="8">
        <v>171.35308602150499</v>
      </c>
      <c r="GH143" s="8">
        <v>380.13982923799801</v>
      </c>
      <c r="GI143" s="8">
        <v>254.056763826322</v>
      </c>
      <c r="GJ143" s="5">
        <v>0.66832450663111598</v>
      </c>
      <c r="GK143" s="8">
        <v>136.38171690814499</v>
      </c>
      <c r="GL143" s="5">
        <v>0.35876723883821099</v>
      </c>
      <c r="GM143" s="8">
        <v>105.491546082949</v>
      </c>
      <c r="GN143" s="8">
        <v>327.24628431989402</v>
      </c>
      <c r="GO143" s="8">
        <v>227.02789334325999</v>
      </c>
      <c r="GP143" s="5">
        <v>0.693752394515603</v>
      </c>
      <c r="GQ143" s="8">
        <v>134.29698896441701</v>
      </c>
      <c r="GR143" s="5">
        <v>0.41038506898106603</v>
      </c>
      <c r="GS143" s="8">
        <v>82.761720430107502</v>
      </c>
      <c r="GT143" s="8">
        <v>107.26828811950099</v>
      </c>
      <c r="GU143" s="8">
        <v>67.726569545929607</v>
      </c>
      <c r="GV143" s="5">
        <v>0.63137550466433601</v>
      </c>
      <c r="GW143" s="8">
        <v>32.619273793161</v>
      </c>
      <c r="GX143" s="5">
        <v>0.30409055989428901</v>
      </c>
      <c r="GY143" s="8">
        <v>29.352268817204301</v>
      </c>
      <c r="GZ143" s="4"/>
    </row>
    <row r="144" spans="1:208" s="12" customFormat="1" x14ac:dyDescent="0.25">
      <c r="A144" s="8" t="s">
        <v>220</v>
      </c>
      <c r="B144" s="8" t="s">
        <v>483</v>
      </c>
      <c r="C144" s="8" t="s">
        <v>483</v>
      </c>
      <c r="D144" s="34" t="s">
        <v>223</v>
      </c>
      <c r="E144" s="8"/>
      <c r="F144" s="9">
        <v>87.202892659948304</v>
      </c>
      <c r="G144" s="9">
        <v>229.149734658851</v>
      </c>
      <c r="H144" s="9">
        <v>192.53358059854199</v>
      </c>
      <c r="I144" s="9">
        <v>109.284627073943</v>
      </c>
      <c r="J144" s="9">
        <v>30.2473370854688</v>
      </c>
      <c r="K144" s="9">
        <v>2.2670753692239498</v>
      </c>
      <c r="L144" s="9">
        <v>19.425910294575299</v>
      </c>
      <c r="M144" s="9">
        <v>119.512700540477</v>
      </c>
      <c r="N144" s="9">
        <v>91.7240146234478</v>
      </c>
      <c r="O144" s="9">
        <v>66.970115509059298</v>
      </c>
      <c r="P144" s="9">
        <v>203.77107734789499</v>
      </c>
      <c r="Q144" s="9">
        <v>49.334839363744003</v>
      </c>
      <c r="R144" s="9">
        <v>87.153777914732999</v>
      </c>
      <c r="S144" s="9">
        <v>142.31603399304799</v>
      </c>
      <c r="T144" s="9">
        <v>104.585214494526</v>
      </c>
      <c r="U144" s="9">
        <v>63.979783860972802</v>
      </c>
      <c r="V144" s="9">
        <v>251.794986842073</v>
      </c>
      <c r="W144" s="9">
        <v>97.469353713484793</v>
      </c>
      <c r="X144" s="9">
        <v>385.611533128784</v>
      </c>
      <c r="Y144" s="9">
        <v>412.38106501789201</v>
      </c>
      <c r="Z144" s="9">
        <v>562.35277222089906</v>
      </c>
      <c r="AA144" s="9">
        <v>271.66811681487502</v>
      </c>
      <c r="AB144" s="9">
        <v>227.742008918751</v>
      </c>
      <c r="AC144" s="9">
        <v>316.35262731879999</v>
      </c>
      <c r="AD144" s="9">
        <v>301.81820767248598</v>
      </c>
      <c r="AE144" s="9">
        <v>32.514412454692703</v>
      </c>
      <c r="AF144" s="9">
        <v>138.938610835052</v>
      </c>
      <c r="AG144" s="9">
        <v>158.69413013250701</v>
      </c>
      <c r="AH144" s="9">
        <v>253.105916711639</v>
      </c>
      <c r="AI144" s="9">
        <v>229.46981190778101</v>
      </c>
      <c r="AJ144" s="9">
        <v>168.564998355499</v>
      </c>
      <c r="AK144" s="9">
        <v>349.264340555557</v>
      </c>
      <c r="AL144" s="9">
        <v>797.99259814667596</v>
      </c>
      <c r="AM144" s="9">
        <v>834.02088903577396</v>
      </c>
      <c r="AN144" s="9">
        <v>227.742008918751</v>
      </c>
      <c r="AO144" s="9">
        <v>618.17083499128603</v>
      </c>
      <c r="AP144" s="9">
        <v>171.453023289745</v>
      </c>
      <c r="AQ144" s="9">
        <v>411.80004684414598</v>
      </c>
      <c r="AR144" s="9">
        <v>398.03481026328001</v>
      </c>
      <c r="AS144" s="9">
        <v>1147.2569387022299</v>
      </c>
      <c r="AT144" s="9">
        <v>1061.76289795452</v>
      </c>
      <c r="AU144" s="9">
        <f t="shared" si="28"/>
        <v>240.34702355440098</v>
      </c>
      <c r="AV144" s="9">
        <f t="shared" si="29"/>
        <v>-13.765236580865974</v>
      </c>
      <c r="AW144" s="9">
        <f t="shared" si="30"/>
        <v>749.22212843894999</v>
      </c>
      <c r="AX144" s="9">
        <v>100.08679024590199</v>
      </c>
      <c r="AY144" s="9">
        <v>-27.788685917029099</v>
      </c>
      <c r="AZ144" s="9">
        <v>-24.753899114388499</v>
      </c>
      <c r="BA144" s="9">
        <v>136.800961838836</v>
      </c>
      <c r="BB144" s="9">
        <v>-154.43623798415101</v>
      </c>
      <c r="BC144" s="9">
        <v>37.818938550989003</v>
      </c>
      <c r="BD144" s="9">
        <v>55.162256078314599</v>
      </c>
      <c r="BE144" s="9">
        <v>-37.730819498521299</v>
      </c>
      <c r="BF144" s="9">
        <v>-40.605430633553503</v>
      </c>
      <c r="BG144" s="9">
        <v>187.81520298109999</v>
      </c>
      <c r="BH144" s="9">
        <v>-154.32563312858801</v>
      </c>
      <c r="BI144" s="9">
        <v>288.14217941530001</v>
      </c>
      <c r="BJ144" s="9">
        <v>26.7695318891071</v>
      </c>
      <c r="BK144" s="9">
        <v>149.97170720300701</v>
      </c>
      <c r="BL144" s="10">
        <v>-290.68465540602398</v>
      </c>
      <c r="BM144" s="9" t="s">
        <v>224</v>
      </c>
      <c r="BN144" s="8" t="s">
        <v>224</v>
      </c>
      <c r="BO144" s="11">
        <v>15</v>
      </c>
      <c r="BP144" s="11">
        <v>126</v>
      </c>
      <c r="BQ144" s="8" t="s">
        <v>251</v>
      </c>
      <c r="BR144" s="9">
        <v>92.284410139367495</v>
      </c>
      <c r="BS144" s="9">
        <v>56.028799139594803</v>
      </c>
      <c r="BT144" s="5">
        <v>0.60713179024474895</v>
      </c>
      <c r="BU144" s="9">
        <v>3.5437745382757302</v>
      </c>
      <c r="BV144" s="5">
        <v>3.8400576358714703E-2</v>
      </c>
      <c r="BW144" s="9">
        <v>40.990322580645199</v>
      </c>
      <c r="BX144" s="9">
        <v>70.687752565071705</v>
      </c>
      <c r="BY144" s="9">
        <v>45.705926347859702</v>
      </c>
      <c r="BZ144" s="5">
        <v>0.64658904391938399</v>
      </c>
      <c r="CA144" s="9">
        <v>12.652434333505999</v>
      </c>
      <c r="CB144" s="5">
        <v>0.178990473941845</v>
      </c>
      <c r="CC144" s="9">
        <v>31.039784946236601</v>
      </c>
      <c r="CD144" s="9">
        <v>209.47287623011101</v>
      </c>
      <c r="CE144" s="9">
        <v>189.586575408399</v>
      </c>
      <c r="CF144" s="5">
        <v>0.90506503190481402</v>
      </c>
      <c r="CG144" s="9">
        <v>164.90715379978701</v>
      </c>
      <c r="CH144" s="5">
        <v>0.78724824315026098</v>
      </c>
      <c r="CI144" s="9">
        <v>25.048387096774199</v>
      </c>
      <c r="CJ144" s="9">
        <v>51.289138750540602</v>
      </c>
      <c r="CK144" s="9">
        <v>10.7748503071501</v>
      </c>
      <c r="CL144" s="5">
        <v>0.21008054667395901</v>
      </c>
      <c r="CM144" s="9">
        <v>-23.114448938636201</v>
      </c>
      <c r="CN144" s="5">
        <v>-0.45066946924299001</v>
      </c>
      <c r="CO144" s="9">
        <v>32.8613824884793</v>
      </c>
      <c r="CP144" s="9">
        <v>92.601907386326701</v>
      </c>
      <c r="CQ144" s="9">
        <v>59.163468755897703</v>
      </c>
      <c r="CR144" s="5">
        <v>0.638901189249516</v>
      </c>
      <c r="CS144" s="9">
        <v>20.995851739634698</v>
      </c>
      <c r="CT144" s="5">
        <v>0.226732389561285</v>
      </c>
      <c r="CU144" s="9">
        <v>33.130000000000003</v>
      </c>
      <c r="CV144" s="9">
        <v>151.953444910869</v>
      </c>
      <c r="CW144" s="9">
        <v>117.26071002862</v>
      </c>
      <c r="CX144" s="5">
        <v>0.77168839506996001</v>
      </c>
      <c r="CY144" s="9">
        <v>93.629082087739704</v>
      </c>
      <c r="CZ144" s="5">
        <v>0.61616952575612705</v>
      </c>
      <c r="DA144" s="9">
        <v>33.625268817204301</v>
      </c>
      <c r="DB144" s="9">
        <v>109.116406091164</v>
      </c>
      <c r="DC144" s="9">
        <v>85.683466720673806</v>
      </c>
      <c r="DD144" s="5">
        <v>0.78524824808734695</v>
      </c>
      <c r="DE144" s="9">
        <v>60.197572933105398</v>
      </c>
      <c r="DF144" s="5">
        <v>0.55168214468878296</v>
      </c>
      <c r="DG144" s="9">
        <v>26.163709677419401</v>
      </c>
      <c r="DH144" s="9">
        <v>66.4200125992663</v>
      </c>
      <c r="DI144" s="9">
        <v>43.739961009415303</v>
      </c>
      <c r="DJ144" s="5">
        <v>0.65853587341683995</v>
      </c>
      <c r="DK144" s="9">
        <v>17.428973870971902</v>
      </c>
      <c r="DL144" s="5">
        <v>0.26240545866991399</v>
      </c>
      <c r="DM144" s="9">
        <v>25.451036866359399</v>
      </c>
      <c r="DN144" s="9">
        <v>247.24682191729599</v>
      </c>
      <c r="DO144" s="9">
        <v>199.46311355993601</v>
      </c>
      <c r="DP144" s="5">
        <v>0.80673681470678704</v>
      </c>
      <c r="DQ144" s="9">
        <v>158.042401607009</v>
      </c>
      <c r="DR144" s="5">
        <v>0.63920903161244402</v>
      </c>
      <c r="DS144" s="9">
        <v>37.851612903225799</v>
      </c>
      <c r="DT144" s="9">
        <v>93.515534916579497</v>
      </c>
      <c r="DU144" s="9">
        <v>52.071881220461201</v>
      </c>
      <c r="DV144" s="5">
        <v>0.55682599973268498</v>
      </c>
      <c r="DW144" s="9">
        <v>16.373743076825399</v>
      </c>
      <c r="DX144" s="5">
        <v>0.17509115561849301</v>
      </c>
      <c r="DY144" s="9">
        <v>38.670967741935499</v>
      </c>
      <c r="DZ144" s="9">
        <v>374.684916186328</v>
      </c>
      <c r="EA144" s="9">
        <v>313.46041038970202</v>
      </c>
      <c r="EB144" s="5">
        <v>0.83659735646742905</v>
      </c>
      <c r="EC144" s="9">
        <v>267.93979426137003</v>
      </c>
      <c r="ED144" s="5">
        <v>0.71510696771184201</v>
      </c>
      <c r="EE144" s="9">
        <v>47.049086021505403</v>
      </c>
      <c r="EF144" s="9">
        <v>408.93203232050502</v>
      </c>
      <c r="EG144" s="9">
        <v>311.847870337975</v>
      </c>
      <c r="EH144" s="5">
        <v>0.76259095813154698</v>
      </c>
      <c r="EI144" s="9">
        <v>237.255092095956</v>
      </c>
      <c r="EJ144" s="5">
        <v>0.58018221451041596</v>
      </c>
      <c r="EK144" s="9">
        <v>64.8427419354839</v>
      </c>
      <c r="EL144" s="9">
        <v>562.53833410093603</v>
      </c>
      <c r="EM144" s="9">
        <v>393.10733970247099</v>
      </c>
      <c r="EN144" s="5">
        <v>0.69880986925228195</v>
      </c>
      <c r="EO144" s="9">
        <v>318.06029519388397</v>
      </c>
      <c r="EP144" s="5">
        <v>0.56540199291878801</v>
      </c>
      <c r="EQ144" s="9">
        <v>71.2555913978495</v>
      </c>
      <c r="ER144" s="9">
        <v>274.10588245821702</v>
      </c>
      <c r="ES144" s="9">
        <v>96.490415965882505</v>
      </c>
      <c r="ET144" s="5">
        <v>0.352018771361431</v>
      </c>
      <c r="EU144" s="9">
        <v>21.141983399446001</v>
      </c>
      <c r="EV144" s="5">
        <v>7.7130717552800807E-2</v>
      </c>
      <c r="EW144" s="9">
        <v>78.240537634408597</v>
      </c>
      <c r="EX144" s="9">
        <v>226.48320106927599</v>
      </c>
      <c r="EY144" s="9">
        <v>99.847863647852193</v>
      </c>
      <c r="EZ144" s="5">
        <v>0.440862117704312</v>
      </c>
      <c r="FA144" s="9">
        <v>45.707018210540703</v>
      </c>
      <c r="FB144" s="5">
        <v>0.20181195777323899</v>
      </c>
      <c r="FC144" s="9">
        <v>56.630537634408597</v>
      </c>
      <c r="FD144" s="8">
        <v>162.972162704439</v>
      </c>
      <c r="FE144" s="8">
        <v>101.734725487454</v>
      </c>
      <c r="FF144" s="5">
        <v>0.62424602950110697</v>
      </c>
      <c r="FG144" s="8">
        <v>16.196208871781799</v>
      </c>
      <c r="FH144" s="5">
        <v>9.9380216860438103E-2</v>
      </c>
      <c r="FI144" s="8">
        <v>72.030107526881693</v>
      </c>
      <c r="FJ144" s="8">
        <v>260.762014980652</v>
      </c>
      <c r="FK144" s="8">
        <v>200.36142571554899</v>
      </c>
      <c r="FL144" s="5">
        <v>0.76836891190005296</v>
      </c>
      <c r="FM144" s="8">
        <v>141.79270486115101</v>
      </c>
      <c r="FN144" s="5">
        <v>0.543762882303512</v>
      </c>
      <c r="FO144" s="8">
        <v>57.9097695852535</v>
      </c>
      <c r="FP144" s="8">
        <v>244.55535229719499</v>
      </c>
      <c r="FQ144" s="8">
        <v>176.42417878451701</v>
      </c>
      <c r="FR144" s="5">
        <v>0.72140796399384599</v>
      </c>
      <c r="FS144" s="8">
        <v>114.62493382737399</v>
      </c>
      <c r="FT144" s="5">
        <v>0.46870752470007998</v>
      </c>
      <c r="FU144" s="8">
        <v>66.755268817204296</v>
      </c>
      <c r="FV144" s="8">
        <v>175.53641869043</v>
      </c>
      <c r="FW144" s="8">
        <v>129.423427730089</v>
      </c>
      <c r="FX144" s="5">
        <v>0.73730242815501401</v>
      </c>
      <c r="FY144" s="8">
        <v>77.626546804077293</v>
      </c>
      <c r="FZ144" s="5">
        <v>0.44222473822356401</v>
      </c>
      <c r="GA144" s="8">
        <v>51.6147465437788</v>
      </c>
      <c r="GB144" s="8">
        <v>340.762356833875</v>
      </c>
      <c r="GC144" s="8">
        <v>251.534994780397</v>
      </c>
      <c r="GD144" s="5">
        <v>0.73815370077106901</v>
      </c>
      <c r="GE144" s="8">
        <v>174.416144683835</v>
      </c>
      <c r="GF144" s="5">
        <v>0.51184099765122804</v>
      </c>
      <c r="GG144" s="8">
        <v>76.522580645161298</v>
      </c>
      <c r="GH144" s="8">
        <v>783.61694850683295</v>
      </c>
      <c r="GI144" s="8">
        <v>625.30828072767702</v>
      </c>
      <c r="GJ144" s="5">
        <v>0.79797697321272798</v>
      </c>
      <c r="GK144" s="8">
        <v>505.19488635732603</v>
      </c>
      <c r="GL144" s="5">
        <v>0.64469622220392897</v>
      </c>
      <c r="GM144" s="8">
        <v>111.891827956989</v>
      </c>
      <c r="GN144" s="8">
        <v>836.64421655915305</v>
      </c>
      <c r="GO144" s="8">
        <v>489.59775566835401</v>
      </c>
      <c r="GP144" s="5">
        <v>0.58519230274717104</v>
      </c>
      <c r="GQ144" s="8">
        <v>339.20227859332999</v>
      </c>
      <c r="GR144" s="5">
        <v>0.40543192898453201</v>
      </c>
      <c r="GS144" s="8">
        <v>149.49612903225801</v>
      </c>
      <c r="GT144" s="8">
        <v>226.48320106927599</v>
      </c>
      <c r="GU144" s="8">
        <v>99.847863647852193</v>
      </c>
      <c r="GV144" s="5">
        <v>0.440862117704312</v>
      </c>
      <c r="GW144" s="8">
        <v>45.707018210540703</v>
      </c>
      <c r="GX144" s="5">
        <v>0.20181195777323899</v>
      </c>
      <c r="GY144" s="8">
        <v>56.630537634408597</v>
      </c>
      <c r="GZ144" s="4"/>
    </row>
    <row r="145" spans="1:208" s="12" customFormat="1" x14ac:dyDescent="0.25">
      <c r="A145" s="8" t="s">
        <v>220</v>
      </c>
      <c r="B145" s="8" t="s">
        <v>484</v>
      </c>
      <c r="C145" s="8" t="s">
        <v>485</v>
      </c>
      <c r="D145" s="34" t="s">
        <v>279</v>
      </c>
      <c r="E145" s="8"/>
      <c r="F145" s="9">
        <v>4.7954358568559003</v>
      </c>
      <c r="G145" s="9">
        <v>6.5654434827298402</v>
      </c>
      <c r="H145" s="9">
        <v>0</v>
      </c>
      <c r="I145" s="9">
        <v>0</v>
      </c>
      <c r="J145" s="9">
        <v>219.73459817471701</v>
      </c>
      <c r="K145" s="9">
        <v>256.03403865710601</v>
      </c>
      <c r="L145" s="9">
        <v>306.09674851446999</v>
      </c>
      <c r="M145" s="9">
        <v>199.391518784261</v>
      </c>
      <c r="N145" s="9">
        <v>11.110845766603401</v>
      </c>
      <c r="O145" s="9">
        <v>13.7990010380774</v>
      </c>
      <c r="P145" s="9">
        <v>54.7924756701237</v>
      </c>
      <c r="Q145" s="9">
        <v>201.48157100954299</v>
      </c>
      <c r="R145" s="9">
        <v>272.35363104896402</v>
      </c>
      <c r="S145" s="9">
        <v>190.824962223488</v>
      </c>
      <c r="T145" s="9">
        <v>213.06182842200101</v>
      </c>
      <c r="U145" s="9">
        <v>220.28737472647299</v>
      </c>
      <c r="V145" s="9">
        <v>338.88772170259801</v>
      </c>
      <c r="W145" s="9">
        <v>252.69899025190901</v>
      </c>
      <c r="X145" s="9">
        <v>249.50236839091201</v>
      </c>
      <c r="Y145" s="9">
        <v>304.47346537221699</v>
      </c>
      <c r="Z145" s="9">
        <v>312.43101030671397</v>
      </c>
      <c r="AA145" s="9">
        <v>282.92186384777398</v>
      </c>
      <c r="AB145" s="9">
        <v>147.40821114413299</v>
      </c>
      <c r="AC145" s="9">
        <v>11.360879339585701</v>
      </c>
      <c r="AD145" s="9">
        <v>0</v>
      </c>
      <c r="AE145" s="9">
        <v>475.76863683182398</v>
      </c>
      <c r="AF145" s="9">
        <v>505.48826729873099</v>
      </c>
      <c r="AG145" s="9">
        <v>24.9098468046808</v>
      </c>
      <c r="AH145" s="9">
        <v>256.27404667966698</v>
      </c>
      <c r="AI145" s="9">
        <v>463.17859327245202</v>
      </c>
      <c r="AJ145" s="9">
        <v>433.34920314847398</v>
      </c>
      <c r="AK145" s="9">
        <v>591.586711954507</v>
      </c>
      <c r="AL145" s="9">
        <v>553.975833763129</v>
      </c>
      <c r="AM145" s="9">
        <v>595.35287415448795</v>
      </c>
      <c r="AN145" s="9">
        <v>147.40821114413299</v>
      </c>
      <c r="AO145" s="9">
        <v>11.360879339585701</v>
      </c>
      <c r="AP145" s="9">
        <v>981.25690413055497</v>
      </c>
      <c r="AQ145" s="9">
        <v>281.183893484348</v>
      </c>
      <c r="AR145" s="9">
        <v>896.52779642092605</v>
      </c>
      <c r="AS145" s="9">
        <v>1145.56254571764</v>
      </c>
      <c r="AT145" s="9">
        <v>742.76108529862097</v>
      </c>
      <c r="AU145" s="9">
        <f t="shared" si="28"/>
        <v>-700.07301064620697</v>
      </c>
      <c r="AV145" s="9">
        <f t="shared" si="29"/>
        <v>615.34390293657805</v>
      </c>
      <c r="AW145" s="9">
        <f t="shared" si="30"/>
        <v>249.03474929671393</v>
      </c>
      <c r="AX145" s="9">
        <v>-106.70522973020999</v>
      </c>
      <c r="AY145" s="9">
        <v>-188.28067301765699</v>
      </c>
      <c r="AZ145" s="9">
        <v>2.6881552714739998</v>
      </c>
      <c r="BA145" s="9">
        <v>40.993474632046301</v>
      </c>
      <c r="BB145" s="9">
        <v>146.68909533941999</v>
      </c>
      <c r="BC145" s="9">
        <v>70.8720600394211</v>
      </c>
      <c r="BD145" s="9">
        <v>-81.528668825476601</v>
      </c>
      <c r="BE145" s="9">
        <v>22.236866198512999</v>
      </c>
      <c r="BF145" s="9">
        <v>7.2255463044723998</v>
      </c>
      <c r="BG145" s="9">
        <v>118.600346976125</v>
      </c>
      <c r="BH145" s="9">
        <v>-86.188731450689502</v>
      </c>
      <c r="BI145" s="9">
        <v>-3.1966218609970301</v>
      </c>
      <c r="BJ145" s="9">
        <v>54.971096981305003</v>
      </c>
      <c r="BK145" s="9">
        <v>7.9575449344974896</v>
      </c>
      <c r="BL145" s="10">
        <v>-29.509146458940499</v>
      </c>
      <c r="BM145" s="9" t="s">
        <v>255</v>
      </c>
      <c r="BN145" s="8" t="s">
        <v>255</v>
      </c>
      <c r="BO145" s="11">
        <v>367</v>
      </c>
      <c r="BP145" s="11">
        <v>127</v>
      </c>
      <c r="BQ145" s="8" t="s">
        <v>251</v>
      </c>
      <c r="BR145" s="9">
        <v>11.110845766603401</v>
      </c>
      <c r="BS145" s="9">
        <v>12.110992679504699</v>
      </c>
      <c r="BT145" s="5">
        <v>1.09001537181873</v>
      </c>
      <c r="BU145" s="9">
        <v>6.4833406707314198</v>
      </c>
      <c r="BV145" s="5">
        <v>0.58351459528119998</v>
      </c>
      <c r="BW145" s="9">
        <v>3.2258064516128999</v>
      </c>
      <c r="BX145" s="9">
        <v>13.7990010380774</v>
      </c>
      <c r="BY145" s="9">
        <v>10.1298946588807</v>
      </c>
      <c r="BZ145" s="5">
        <v>0.73410347828280698</v>
      </c>
      <c r="CA145" s="9">
        <v>4.26586610235473</v>
      </c>
      <c r="CB145" s="5">
        <v>0.30914311047469001</v>
      </c>
      <c r="CC145" s="9">
        <v>4.6576666666666702</v>
      </c>
      <c r="CD145" s="9">
        <v>54.7924756701237</v>
      </c>
      <c r="CE145" s="9">
        <v>41.482645446952297</v>
      </c>
      <c r="CF145" s="5">
        <v>0.757086533134535</v>
      </c>
      <c r="CG145" s="9">
        <v>22.7158675315195</v>
      </c>
      <c r="CH145" s="5">
        <v>0.41458005417166399</v>
      </c>
      <c r="CI145" s="9">
        <v>9.9909032258064503</v>
      </c>
      <c r="CJ145" s="9">
        <v>201.48157100954299</v>
      </c>
      <c r="CK145" s="9">
        <v>123.977875760834</v>
      </c>
      <c r="CL145" s="5">
        <v>0.61533109524424701</v>
      </c>
      <c r="CM145" s="9">
        <v>66.806882991427102</v>
      </c>
      <c r="CN145" s="5">
        <v>0.33157813221668198</v>
      </c>
      <c r="CO145" s="9">
        <v>39.598225806451602</v>
      </c>
      <c r="CP145" s="9">
        <v>272.35363104896402</v>
      </c>
      <c r="CQ145" s="9">
        <v>144.711795535043</v>
      </c>
      <c r="CR145" s="5">
        <v>0.531337860184527</v>
      </c>
      <c r="CS145" s="9">
        <v>37.054203194454502</v>
      </c>
      <c r="CT145" s="5">
        <v>0.136051805337571</v>
      </c>
      <c r="CU145" s="9">
        <v>60.848107526881698</v>
      </c>
      <c r="CV145" s="9">
        <v>190.824962223488</v>
      </c>
      <c r="CW145" s="9">
        <v>81.770820983229797</v>
      </c>
      <c r="CX145" s="5">
        <v>0.42851218221367998</v>
      </c>
      <c r="CY145" s="9">
        <v>-7.3859723008638101</v>
      </c>
      <c r="CZ145" s="5">
        <v>-3.87054828404138E-2</v>
      </c>
      <c r="DA145" s="9">
        <v>49.423978494623697</v>
      </c>
      <c r="DB145" s="9">
        <v>213.06182842200101</v>
      </c>
      <c r="DC145" s="9">
        <v>113.56363176273599</v>
      </c>
      <c r="DD145" s="5">
        <v>0.53300787195821298</v>
      </c>
      <c r="DE145" s="9">
        <v>-120.815326342456</v>
      </c>
      <c r="DF145" s="5">
        <v>-0.567043506747549</v>
      </c>
      <c r="DG145" s="9">
        <v>50.731989247311802</v>
      </c>
      <c r="DH145" s="9">
        <v>220.28737472647299</v>
      </c>
      <c r="DI145" s="9">
        <v>93.310254907897203</v>
      </c>
      <c r="DJ145" s="5">
        <v>0.42358421595317902</v>
      </c>
      <c r="DK145" s="9">
        <v>187.321607955742</v>
      </c>
      <c r="DL145" s="5">
        <v>0.85035108429766404</v>
      </c>
      <c r="DM145" s="9">
        <v>73.791716589861807</v>
      </c>
      <c r="DN145" s="9">
        <v>338.90832144608999</v>
      </c>
      <c r="DO145" s="9">
        <v>206.34986062807499</v>
      </c>
      <c r="DP145" s="5">
        <v>0.60886631448764705</v>
      </c>
      <c r="DQ145" s="9">
        <v>133.88693400323399</v>
      </c>
      <c r="DR145" s="5">
        <v>0.39505354554869399</v>
      </c>
      <c r="DS145" s="9">
        <v>82.824602150537601</v>
      </c>
      <c r="DT145" s="9">
        <v>252.718449702762</v>
      </c>
      <c r="DU145" s="9">
        <v>123.906101359658</v>
      </c>
      <c r="DV145" s="5">
        <v>0.49029305737429002</v>
      </c>
      <c r="DW145" s="9">
        <v>36.639561654066</v>
      </c>
      <c r="DX145" s="5">
        <v>0.14498174429749799</v>
      </c>
      <c r="DY145" s="9">
        <v>75.822301075268797</v>
      </c>
      <c r="DZ145" s="9">
        <v>249.50021062155699</v>
      </c>
      <c r="EA145" s="9">
        <v>100.639875235112</v>
      </c>
      <c r="EB145" s="5">
        <v>0.40336589289603197</v>
      </c>
      <c r="EC145" s="9">
        <v>-54.927662994175598</v>
      </c>
      <c r="ED145" s="5">
        <v>-0.22015076803879</v>
      </c>
      <c r="EE145" s="9">
        <v>79.185032258064496</v>
      </c>
      <c r="EF145" s="9">
        <v>304.46698746912801</v>
      </c>
      <c r="EG145" s="9">
        <v>199.147969930768</v>
      </c>
      <c r="EH145" s="5">
        <v>0.65408723483021503</v>
      </c>
      <c r="EI145" s="9">
        <v>194.40685364026399</v>
      </c>
      <c r="EJ145" s="5">
        <v>0.63851537815729997</v>
      </c>
      <c r="EK145" s="9">
        <v>65.442937788018398</v>
      </c>
      <c r="EL145" s="9">
        <v>312.43086060777802</v>
      </c>
      <c r="EM145" s="9">
        <v>199.653387095287</v>
      </c>
      <c r="EN145" s="5">
        <v>0.63903222206313703</v>
      </c>
      <c r="EO145" s="9">
        <v>111.13055655480299</v>
      </c>
      <c r="EP145" s="5">
        <v>0.35569647741781502</v>
      </c>
      <c r="EQ145" s="9">
        <v>74.078440860215096</v>
      </c>
      <c r="ER145" s="9">
        <v>282.92089447426702</v>
      </c>
      <c r="ES145" s="9">
        <v>182.50514343897001</v>
      </c>
      <c r="ET145" s="5">
        <v>0.64507481420948998</v>
      </c>
      <c r="EU145" s="9">
        <v>-66.7756270497364</v>
      </c>
      <c r="EV145" s="5">
        <v>-0.23602225340698599</v>
      </c>
      <c r="EW145" s="9">
        <v>77.879010752688203</v>
      </c>
      <c r="EX145" s="9">
        <v>147.40799492859901</v>
      </c>
      <c r="EY145" s="9">
        <v>98.674214874810701</v>
      </c>
      <c r="EZ145" s="5">
        <v>0.669395272099088</v>
      </c>
      <c r="FA145" s="9">
        <v>25.553053853210798</v>
      </c>
      <c r="FB145" s="5">
        <v>0.173349171906097</v>
      </c>
      <c r="FC145" s="9">
        <v>33.083354838709703</v>
      </c>
      <c r="FD145" s="8">
        <v>24.9098468046808</v>
      </c>
      <c r="FE145" s="8">
        <v>22.240887338385399</v>
      </c>
      <c r="FF145" s="5">
        <v>0.89285524366236402</v>
      </c>
      <c r="FG145" s="8">
        <v>10.749206773086099</v>
      </c>
      <c r="FH145" s="5">
        <v>0.43152440307526402</v>
      </c>
      <c r="FI145" s="8">
        <v>7.8834731182795696</v>
      </c>
      <c r="FJ145" s="8">
        <v>256.27404667966698</v>
      </c>
      <c r="FK145" s="8">
        <v>165.460521207786</v>
      </c>
      <c r="FL145" s="5">
        <v>0.64563900774004501</v>
      </c>
      <c r="FM145" s="8">
        <v>89.522750522946595</v>
      </c>
      <c r="FN145" s="5">
        <v>0.34932429437478901</v>
      </c>
      <c r="FO145" s="8">
        <v>49.5891290322581</v>
      </c>
      <c r="FP145" s="8">
        <v>463.17859327245202</v>
      </c>
      <c r="FQ145" s="8">
        <v>226.48261651827301</v>
      </c>
      <c r="FR145" s="5">
        <v>0.48897470610229699</v>
      </c>
      <c r="FS145" s="8">
        <v>29.6682308935907</v>
      </c>
      <c r="FT145" s="5">
        <v>6.40535450569477E-2</v>
      </c>
      <c r="FU145" s="8">
        <v>110.272086021505</v>
      </c>
      <c r="FV145" s="8">
        <v>433.34920314847398</v>
      </c>
      <c r="FW145" s="8">
        <v>206.87388667063399</v>
      </c>
      <c r="FX145" s="5">
        <v>0.47738379387247798</v>
      </c>
      <c r="FY145" s="8">
        <v>66.506281613286305</v>
      </c>
      <c r="FZ145" s="5">
        <v>0.153470413998892</v>
      </c>
      <c r="GA145" s="8">
        <v>124.52370583717401</v>
      </c>
      <c r="GB145" s="8">
        <v>591.62677114885196</v>
      </c>
      <c r="GC145" s="8">
        <v>330.25596198773297</v>
      </c>
      <c r="GD145" s="5">
        <v>0.55821673070409705</v>
      </c>
      <c r="GE145" s="8">
        <v>170.52649565729999</v>
      </c>
      <c r="GF145" s="5">
        <v>0.28823323076838298</v>
      </c>
      <c r="GG145" s="8">
        <v>158.646903225806</v>
      </c>
      <c r="GH145" s="8">
        <v>553.96719809068497</v>
      </c>
      <c r="GI145" s="8">
        <v>299.78784516588001</v>
      </c>
      <c r="GJ145" s="5">
        <v>0.54116533650211596</v>
      </c>
      <c r="GK145" s="8">
        <v>139.47919064608899</v>
      </c>
      <c r="GL145" s="5">
        <v>0.25178239998111901</v>
      </c>
      <c r="GM145" s="8">
        <v>144.62797004608299</v>
      </c>
      <c r="GN145" s="8">
        <v>595.35175508204395</v>
      </c>
      <c r="GO145" s="8">
        <v>382.15853053425701</v>
      </c>
      <c r="GP145" s="5">
        <v>0.64190376071301203</v>
      </c>
      <c r="GQ145" s="8">
        <v>44.354929505066501</v>
      </c>
      <c r="GR145" s="5">
        <v>7.4502055509946402E-2</v>
      </c>
      <c r="GS145" s="8">
        <v>151.95745161290299</v>
      </c>
      <c r="GT145" s="8">
        <v>147.40799492859901</v>
      </c>
      <c r="GU145" s="8">
        <v>98.674214874810701</v>
      </c>
      <c r="GV145" s="5">
        <v>0.669395272099088</v>
      </c>
      <c r="GW145" s="8">
        <v>25.553053853210798</v>
      </c>
      <c r="GX145" s="5">
        <v>0.173349171906097</v>
      </c>
      <c r="GY145" s="8">
        <v>33.083354838709703</v>
      </c>
      <c r="GZ145" s="4"/>
    </row>
    <row r="146" spans="1:208" s="12" customFormat="1" x14ac:dyDescent="0.25">
      <c r="A146" s="8" t="s">
        <v>220</v>
      </c>
      <c r="B146" s="8" t="s">
        <v>486</v>
      </c>
      <c r="C146" s="8" t="s">
        <v>487</v>
      </c>
      <c r="D146" s="34" t="s">
        <v>297</v>
      </c>
      <c r="E146" s="8" t="s">
        <v>240</v>
      </c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>
        <v>22.2234305473423</v>
      </c>
      <c r="U146" s="9">
        <v>92.870318873363601</v>
      </c>
      <c r="V146" s="9">
        <v>231.20951550149101</v>
      </c>
      <c r="W146" s="9">
        <v>296.67002792983402</v>
      </c>
      <c r="X146" s="9">
        <v>401.86704949090199</v>
      </c>
      <c r="Y146" s="9">
        <v>210.34906626382099</v>
      </c>
      <c r="Z146" s="9">
        <v>239.326465683843</v>
      </c>
      <c r="AA146" s="9">
        <v>395.35687080772601</v>
      </c>
      <c r="AB146" s="9">
        <v>337.20026823561301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0</v>
      </c>
      <c r="AJ146" s="9">
        <v>115.093749420706</v>
      </c>
      <c r="AK146" s="9">
        <v>527.87954343132606</v>
      </c>
      <c r="AL146" s="9">
        <v>612.21611575472298</v>
      </c>
      <c r="AM146" s="9">
        <v>634.68333649156898</v>
      </c>
      <c r="AN146" s="9">
        <v>337.20026823561301</v>
      </c>
      <c r="AO146" s="9"/>
      <c r="AP146" s="9"/>
      <c r="AQ146" s="9"/>
      <c r="AR146" s="9">
        <v>115.093749420706</v>
      </c>
      <c r="AS146" s="9">
        <v>1140.0956591860499</v>
      </c>
      <c r="AT146" s="9">
        <v>971.88360472718296</v>
      </c>
      <c r="AU146" s="9">
        <f t="shared" si="28"/>
        <v>0</v>
      </c>
      <c r="AV146" s="9">
        <f t="shared" si="29"/>
        <v>115.093749420706</v>
      </c>
      <c r="AW146" s="9">
        <f t="shared" si="30"/>
        <v>1025.001909765344</v>
      </c>
      <c r="AX146" s="9">
        <v>0</v>
      </c>
      <c r="AY146" s="9">
        <v>0</v>
      </c>
      <c r="AZ146" s="9">
        <v>0</v>
      </c>
      <c r="BA146" s="9">
        <v>0</v>
      </c>
      <c r="BB146" s="9">
        <v>0</v>
      </c>
      <c r="BC146" s="9">
        <v>0</v>
      </c>
      <c r="BD146" s="9">
        <v>0</v>
      </c>
      <c r="BE146" s="9">
        <v>22.2234305473423</v>
      </c>
      <c r="BF146" s="9">
        <v>70.646888326021298</v>
      </c>
      <c r="BG146" s="9">
        <v>138.33919662812801</v>
      </c>
      <c r="BH146" s="9">
        <v>65.460512428343094</v>
      </c>
      <c r="BI146" s="9">
        <v>105.197021561068</v>
      </c>
      <c r="BJ146" s="9">
        <v>-191.517983227081</v>
      </c>
      <c r="BK146" s="9">
        <v>28.977399420022401</v>
      </c>
      <c r="BL146" s="10">
        <v>156.03040512388301</v>
      </c>
      <c r="BM146" s="9" t="s">
        <v>298</v>
      </c>
      <c r="BN146" s="8" t="s">
        <v>298</v>
      </c>
      <c r="BO146" s="11">
        <v>369</v>
      </c>
      <c r="BP146" s="11">
        <v>128</v>
      </c>
      <c r="BQ146" s="8" t="s">
        <v>251</v>
      </c>
      <c r="BR146" s="9"/>
      <c r="BS146" s="9"/>
      <c r="BT146" s="5"/>
      <c r="BU146" s="9"/>
      <c r="BV146" s="5"/>
      <c r="BW146" s="9"/>
      <c r="BX146" s="9"/>
      <c r="BY146" s="9"/>
      <c r="BZ146" s="5"/>
      <c r="CA146" s="9"/>
      <c r="CB146" s="5"/>
      <c r="CC146" s="9"/>
      <c r="CD146" s="9"/>
      <c r="CE146" s="9"/>
      <c r="CF146" s="5"/>
      <c r="CG146" s="9"/>
      <c r="CH146" s="5"/>
      <c r="CI146" s="9"/>
      <c r="CJ146" s="9"/>
      <c r="CK146" s="9"/>
      <c r="CL146" s="5"/>
      <c r="CM146" s="9"/>
      <c r="CN146" s="5"/>
      <c r="CO146" s="9"/>
      <c r="CP146" s="9"/>
      <c r="CQ146" s="9"/>
      <c r="CR146" s="5"/>
      <c r="CS146" s="9"/>
      <c r="CT146" s="5"/>
      <c r="CU146" s="9"/>
      <c r="CV146" s="9"/>
      <c r="CW146" s="9"/>
      <c r="CX146" s="5"/>
      <c r="CY146" s="9"/>
      <c r="CZ146" s="5"/>
      <c r="DA146" s="9"/>
      <c r="DB146" s="9">
        <v>23.587461561677401</v>
      </c>
      <c r="DC146" s="9">
        <v>19.2690403122585</v>
      </c>
      <c r="DD146" s="5">
        <v>0.81691877957588099</v>
      </c>
      <c r="DE146" s="9">
        <v>14.171885857295999</v>
      </c>
      <c r="DF146" s="5">
        <v>0.60082284904795102</v>
      </c>
      <c r="DG146" s="9">
        <v>4.8548387096774199</v>
      </c>
      <c r="DH146" s="9">
        <v>99.344228666588705</v>
      </c>
      <c r="DI146" s="9">
        <v>72.823702054242204</v>
      </c>
      <c r="DJ146" s="5">
        <v>0.73304411370133404</v>
      </c>
      <c r="DK146" s="9">
        <v>50.740687091390598</v>
      </c>
      <c r="DL146" s="5">
        <v>0.51075626407732799</v>
      </c>
      <c r="DM146" s="9">
        <v>20.5783410138249</v>
      </c>
      <c r="DN146" s="9">
        <v>244.45043140178501</v>
      </c>
      <c r="DO146" s="9">
        <v>157.36828391269901</v>
      </c>
      <c r="DP146" s="5">
        <v>0.643763576158491</v>
      </c>
      <c r="DQ146" s="9">
        <v>94.371510343363397</v>
      </c>
      <c r="DR146" s="5">
        <v>0.38605581426956798</v>
      </c>
      <c r="DS146" s="9">
        <v>54.174193548387102</v>
      </c>
      <c r="DT146" s="9">
        <v>304.52603127930303</v>
      </c>
      <c r="DU146" s="9">
        <v>191.50845918597</v>
      </c>
      <c r="DV146" s="5">
        <v>0.62887385482761304</v>
      </c>
      <c r="DW146" s="9">
        <v>111.68200914487601</v>
      </c>
      <c r="DX146" s="5">
        <v>0.36674043488401697</v>
      </c>
      <c r="DY146" s="9">
        <v>75.648387096774201</v>
      </c>
      <c r="DZ146" s="9">
        <v>401.99128778099401</v>
      </c>
      <c r="EA146" s="9">
        <v>272.42191587544602</v>
      </c>
      <c r="EB146" s="5">
        <v>0.67768114423380799</v>
      </c>
      <c r="EC146" s="9">
        <v>189.39645643822701</v>
      </c>
      <c r="ED146" s="5">
        <v>0.47114567453364897</v>
      </c>
      <c r="EE146" s="9">
        <v>75.007526881720395</v>
      </c>
      <c r="EF146" s="9">
        <v>210.30303507102499</v>
      </c>
      <c r="EG146" s="9">
        <v>66.287881129670595</v>
      </c>
      <c r="EH146" s="5">
        <v>0.31520173309569</v>
      </c>
      <c r="EI146" s="9">
        <v>8.2353728388156906</v>
      </c>
      <c r="EJ146" s="5">
        <v>3.9159552956686501E-2</v>
      </c>
      <c r="EK146" s="9">
        <v>51.129032258064498</v>
      </c>
      <c r="EL146" s="9">
        <v>241.35628611730399</v>
      </c>
      <c r="EM146" s="9">
        <v>68.896526601601295</v>
      </c>
      <c r="EN146" s="5">
        <v>0.28545569585088998</v>
      </c>
      <c r="EO146" s="9">
        <v>2.9157172312773998</v>
      </c>
      <c r="EP146" s="5">
        <v>1.20805522747409E-2</v>
      </c>
      <c r="EQ146" s="9">
        <v>57.116129032258101</v>
      </c>
      <c r="ER146" s="9">
        <v>399.21397587238602</v>
      </c>
      <c r="ES146" s="9">
        <v>150.89800132570701</v>
      </c>
      <c r="ET146" s="5">
        <v>0.37798777208627499</v>
      </c>
      <c r="EU146" s="9">
        <v>65.3996552487868</v>
      </c>
      <c r="EV146" s="5">
        <v>0.16382105637927999</v>
      </c>
      <c r="EW146" s="9">
        <v>72.563580645161295</v>
      </c>
      <c r="EX146" s="9">
        <v>332.82438615400503</v>
      </c>
      <c r="EY146" s="9">
        <v>165.852932286288</v>
      </c>
      <c r="EZ146" s="5">
        <v>0.49831965200273798</v>
      </c>
      <c r="FA146" s="9">
        <v>119.58729417509601</v>
      </c>
      <c r="FB146" s="5">
        <v>0.35931049271059201</v>
      </c>
      <c r="FC146" s="9">
        <v>47.1266021505376</v>
      </c>
      <c r="FD146" s="8">
        <v>0</v>
      </c>
      <c r="FE146" s="8">
        <v>0</v>
      </c>
      <c r="FF146" s="5"/>
      <c r="FG146" s="8">
        <v>0</v>
      </c>
      <c r="FH146" s="5"/>
      <c r="FI146" s="8">
        <v>0</v>
      </c>
      <c r="FJ146" s="8">
        <v>0</v>
      </c>
      <c r="FK146" s="8">
        <v>0</v>
      </c>
      <c r="FL146" s="5"/>
      <c r="FM146" s="8">
        <v>0</v>
      </c>
      <c r="FN146" s="5"/>
      <c r="FO146" s="8">
        <v>0</v>
      </c>
      <c r="FP146" s="8">
        <v>0</v>
      </c>
      <c r="FQ146" s="8">
        <v>0</v>
      </c>
      <c r="FR146" s="5"/>
      <c r="FS146" s="8">
        <v>0</v>
      </c>
      <c r="FT146" s="5"/>
      <c r="FU146" s="8">
        <v>0</v>
      </c>
      <c r="FV146" s="8">
        <v>122.93169022826601</v>
      </c>
      <c r="FW146" s="8">
        <v>92.092742366500701</v>
      </c>
      <c r="FX146" s="5">
        <v>0.74913752666621602</v>
      </c>
      <c r="FY146" s="8">
        <v>64.912572948686702</v>
      </c>
      <c r="FZ146" s="5">
        <v>0.528037748672889</v>
      </c>
      <c r="GA146" s="8">
        <v>25.433179723502299</v>
      </c>
      <c r="GB146" s="8">
        <v>548.97646268108895</v>
      </c>
      <c r="GC146" s="8">
        <v>348.87674309866901</v>
      </c>
      <c r="GD146" s="5">
        <v>0.63550400939746299</v>
      </c>
      <c r="GE146" s="8">
        <v>206.053519488239</v>
      </c>
      <c r="GF146" s="5">
        <v>0.375341264144397</v>
      </c>
      <c r="GG146" s="8">
        <v>129.822580645161</v>
      </c>
      <c r="GH146" s="8">
        <v>612.29432285201904</v>
      </c>
      <c r="GI146" s="8">
        <v>338.70979700511703</v>
      </c>
      <c r="GJ146" s="5">
        <v>0.55318134492482796</v>
      </c>
      <c r="GK146" s="8">
        <v>197.63182927704199</v>
      </c>
      <c r="GL146" s="5">
        <v>0.32277259791743501</v>
      </c>
      <c r="GM146" s="8">
        <v>126.13655913978501</v>
      </c>
      <c r="GN146" s="8">
        <v>640.57026198968902</v>
      </c>
      <c r="GO146" s="8">
        <v>219.794527927308</v>
      </c>
      <c r="GP146" s="5">
        <v>0.34312321531224299</v>
      </c>
      <c r="GQ146" s="8">
        <v>68.315372480064198</v>
      </c>
      <c r="GR146" s="5">
        <v>0.106647742697059</v>
      </c>
      <c r="GS146" s="8">
        <v>129.679709677419</v>
      </c>
      <c r="GT146" s="8">
        <v>332.82438615400503</v>
      </c>
      <c r="GU146" s="8">
        <v>165.852932286288</v>
      </c>
      <c r="GV146" s="5">
        <v>0.49831965200273798</v>
      </c>
      <c r="GW146" s="8">
        <v>119.58729417509601</v>
      </c>
      <c r="GX146" s="5">
        <v>0.35931049271059201</v>
      </c>
      <c r="GY146" s="8">
        <v>47.1266021505376</v>
      </c>
      <c r="GZ146" s="4"/>
    </row>
    <row r="147" spans="1:208" s="12" customFormat="1" x14ac:dyDescent="0.25">
      <c r="A147" s="8" t="s">
        <v>220</v>
      </c>
      <c r="B147" s="8" t="s">
        <v>488</v>
      </c>
      <c r="C147" s="8" t="s">
        <v>489</v>
      </c>
      <c r="D147" s="34" t="s">
        <v>228</v>
      </c>
      <c r="E147" s="8" t="s">
        <v>229</v>
      </c>
      <c r="F147" s="9"/>
      <c r="G147" s="9"/>
      <c r="H147" s="9"/>
      <c r="I147" s="9"/>
      <c r="J147" s="9"/>
      <c r="K147" s="9"/>
      <c r="L147" s="9"/>
      <c r="M147" s="9"/>
      <c r="N147" s="9"/>
      <c r="O147" s="9">
        <v>14.680544677260899</v>
      </c>
      <c r="P147" s="9">
        <v>13.187006756740701</v>
      </c>
      <c r="Q147" s="9">
        <v>31.263661091505199</v>
      </c>
      <c r="R147" s="9">
        <v>78.071291376903105</v>
      </c>
      <c r="S147" s="9">
        <v>145.65381024764201</v>
      </c>
      <c r="T147" s="9">
        <v>212.06474756006199</v>
      </c>
      <c r="U147" s="9">
        <v>230.84452762743101</v>
      </c>
      <c r="V147" s="9">
        <v>209.11545505792299</v>
      </c>
      <c r="W147" s="9">
        <v>250.07025530032601</v>
      </c>
      <c r="X147" s="9">
        <v>301.85476159255097</v>
      </c>
      <c r="Y147" s="9">
        <v>347.81848074193698</v>
      </c>
      <c r="Z147" s="9">
        <v>178.354379932564</v>
      </c>
      <c r="AA147" s="9">
        <v>218.56906887268599</v>
      </c>
      <c r="AB147" s="9">
        <v>125.017729261675</v>
      </c>
      <c r="AC147" s="9">
        <v>0</v>
      </c>
      <c r="AD147" s="9">
        <v>0</v>
      </c>
      <c r="AE147" s="9">
        <v>0</v>
      </c>
      <c r="AF147" s="9">
        <v>0</v>
      </c>
      <c r="AG147" s="9">
        <v>14.680544677260899</v>
      </c>
      <c r="AH147" s="9">
        <v>44.450667848245999</v>
      </c>
      <c r="AI147" s="9">
        <v>223.725101624545</v>
      </c>
      <c r="AJ147" s="9">
        <v>442.90927518749299</v>
      </c>
      <c r="AK147" s="9">
        <v>459.18571035824903</v>
      </c>
      <c r="AL147" s="9">
        <v>649.67324233448699</v>
      </c>
      <c r="AM147" s="9">
        <v>396.92344880525002</v>
      </c>
      <c r="AN147" s="9">
        <v>125.017729261675</v>
      </c>
      <c r="AO147" s="9"/>
      <c r="AP147" s="9"/>
      <c r="AQ147" s="9">
        <v>59.131212525506903</v>
      </c>
      <c r="AR147" s="9">
        <v>666.634376812038</v>
      </c>
      <c r="AS147" s="9">
        <v>1108.8589526927401</v>
      </c>
      <c r="AT147" s="9">
        <v>521.94117806692498</v>
      </c>
      <c r="AU147" s="9">
        <f t="shared" si="28"/>
        <v>59.131212525506903</v>
      </c>
      <c r="AV147" s="9">
        <f t="shared" si="29"/>
        <v>607.50316428653105</v>
      </c>
      <c r="AW147" s="9">
        <f t="shared" si="30"/>
        <v>442.2245758807021</v>
      </c>
      <c r="AX147" s="9">
        <v>0</v>
      </c>
      <c r="AY147" s="9">
        <v>0</v>
      </c>
      <c r="AZ147" s="9">
        <v>14.680544677260899</v>
      </c>
      <c r="BA147" s="9">
        <v>-1.49353792052018</v>
      </c>
      <c r="BB147" s="9">
        <v>18.076654334764498</v>
      </c>
      <c r="BC147" s="9">
        <v>46.807630285397899</v>
      </c>
      <c r="BD147" s="9">
        <v>67.582518870738397</v>
      </c>
      <c r="BE147" s="9">
        <v>66.410937312420302</v>
      </c>
      <c r="BF147" s="9">
        <v>18.779780067369401</v>
      </c>
      <c r="BG147" s="9">
        <v>-21.7290725695077</v>
      </c>
      <c r="BH147" s="9">
        <v>40.954800242402499</v>
      </c>
      <c r="BI147" s="9">
        <v>51.784506292224698</v>
      </c>
      <c r="BJ147" s="9">
        <v>45.963719149385902</v>
      </c>
      <c r="BK147" s="9">
        <v>-169.46410080937201</v>
      </c>
      <c r="BL147" s="10">
        <v>40.214688940121597</v>
      </c>
      <c r="BM147" s="9" t="s">
        <v>298</v>
      </c>
      <c r="BN147" s="8" t="s">
        <v>298</v>
      </c>
      <c r="BO147" s="11">
        <v>357</v>
      </c>
      <c r="BP147" s="11">
        <v>129</v>
      </c>
      <c r="BQ147" s="8" t="s">
        <v>251</v>
      </c>
      <c r="BR147" s="9"/>
      <c r="BS147" s="9"/>
      <c r="BT147" s="5"/>
      <c r="BU147" s="9"/>
      <c r="BV147" s="5"/>
      <c r="BW147" s="9"/>
      <c r="BX147" s="9">
        <v>15.2698013317027</v>
      </c>
      <c r="BY147" s="9">
        <v>13.4837426280745</v>
      </c>
      <c r="BZ147" s="5">
        <v>0.88303327169554902</v>
      </c>
      <c r="CA147" s="9">
        <v>11.2051463514064</v>
      </c>
      <c r="CB147" s="5">
        <v>0.73381087991909</v>
      </c>
      <c r="CC147" s="9">
        <v>1.86666666666667</v>
      </c>
      <c r="CD147" s="9">
        <v>14.331090753844499</v>
      </c>
      <c r="CE147" s="9">
        <v>12.4568913526172</v>
      </c>
      <c r="CF147" s="5">
        <v>0.86922144075289698</v>
      </c>
      <c r="CG147" s="9">
        <v>10.5769226071981</v>
      </c>
      <c r="CH147" s="5">
        <v>0.73804030613375904</v>
      </c>
      <c r="CI147" s="9">
        <v>1.5</v>
      </c>
      <c r="CJ147" s="9">
        <v>34.835593796284201</v>
      </c>
      <c r="CK147" s="9">
        <v>4.8937549792761903</v>
      </c>
      <c r="CL147" s="5">
        <v>0.140481457209958</v>
      </c>
      <c r="CM147" s="9">
        <v>1.58939337586948</v>
      </c>
      <c r="CN147" s="5">
        <v>4.5625557157547798E-2</v>
      </c>
      <c r="CO147" s="9">
        <v>2.4838709677419399</v>
      </c>
      <c r="CP147" s="9">
        <v>88.503013370372699</v>
      </c>
      <c r="CQ147" s="9">
        <v>26.672936211741799</v>
      </c>
      <c r="CR147" s="5">
        <v>0.30137884797345099</v>
      </c>
      <c r="CS147" s="9">
        <v>19.5461879972523</v>
      </c>
      <c r="CT147" s="5">
        <v>0.22085336140425199</v>
      </c>
      <c r="CU147" s="9">
        <v>6.0866666666666696</v>
      </c>
      <c r="CV147" s="9">
        <v>161.736070749737</v>
      </c>
      <c r="CW147" s="9">
        <v>82.987342614661998</v>
      </c>
      <c r="CX147" s="5">
        <v>0.513103491570986</v>
      </c>
      <c r="CY147" s="9">
        <v>61.327717895888</v>
      </c>
      <c r="CZ147" s="5">
        <v>0.37918392360838099</v>
      </c>
      <c r="DA147" s="9">
        <v>19.798924731182801</v>
      </c>
      <c r="DB147" s="9">
        <v>230.93801785682501</v>
      </c>
      <c r="DC147" s="9">
        <v>124.99810757139301</v>
      </c>
      <c r="DD147" s="5">
        <v>0.54126258089254098</v>
      </c>
      <c r="DE147" s="9">
        <v>89.183643673518802</v>
      </c>
      <c r="DF147" s="5">
        <v>0.38617999972966799</v>
      </c>
      <c r="DG147" s="9">
        <v>31.861290322580601</v>
      </c>
      <c r="DH147" s="9">
        <v>248.97546272285399</v>
      </c>
      <c r="DI147" s="9">
        <v>186.01356890737699</v>
      </c>
      <c r="DJ147" s="5">
        <v>0.74711606868038205</v>
      </c>
      <c r="DK147" s="9">
        <v>147.43602509786601</v>
      </c>
      <c r="DL147" s="5">
        <v>0.59217090505815695</v>
      </c>
      <c r="DM147" s="9">
        <v>35.474654377880199</v>
      </c>
      <c r="DN147" s="9">
        <v>210.33561968552399</v>
      </c>
      <c r="DO147" s="9">
        <v>149.89344533289901</v>
      </c>
      <c r="DP147" s="5">
        <v>0.71263937870821403</v>
      </c>
      <c r="DQ147" s="9">
        <v>104.38194597989801</v>
      </c>
      <c r="DR147" s="5">
        <v>0.49626376234306402</v>
      </c>
      <c r="DS147" s="9">
        <v>39.081720430107502</v>
      </c>
      <c r="DT147" s="9">
        <v>234.51611099741601</v>
      </c>
      <c r="DU147" s="9">
        <v>166.939022999278</v>
      </c>
      <c r="DV147" s="5">
        <v>0.71184458197465905</v>
      </c>
      <c r="DW147" s="9">
        <v>125.5337733834</v>
      </c>
      <c r="DX147" s="5">
        <v>0.535288483377515</v>
      </c>
      <c r="DY147" s="9">
        <v>43.466666666666697</v>
      </c>
      <c r="DZ147" s="9">
        <v>289.04967917583002</v>
      </c>
      <c r="EA147" s="9">
        <v>212.32074309773699</v>
      </c>
      <c r="EB147" s="5">
        <v>0.73454758262707198</v>
      </c>
      <c r="EC147" s="9">
        <v>162.99869991957601</v>
      </c>
      <c r="ED147" s="5">
        <v>0.56391240559178601</v>
      </c>
      <c r="EE147" s="9">
        <v>50.193548387096797</v>
      </c>
      <c r="EF147" s="9">
        <v>342.57832792789998</v>
      </c>
      <c r="EG147" s="9">
        <v>256.36514373853498</v>
      </c>
      <c r="EH147" s="5">
        <v>0.74834022715088599</v>
      </c>
      <c r="EI147" s="9">
        <v>205.53099130604701</v>
      </c>
      <c r="EJ147" s="5">
        <v>0.59995327944184196</v>
      </c>
      <c r="EK147" s="9">
        <v>51.341013824884797</v>
      </c>
      <c r="EL147" s="9">
        <v>180.014671151464</v>
      </c>
      <c r="EM147" s="9">
        <v>101.39277105239999</v>
      </c>
      <c r="EN147" s="5">
        <v>0.56324726425819005</v>
      </c>
      <c r="EO147" s="9">
        <v>57.548181640493297</v>
      </c>
      <c r="EP147" s="5">
        <v>0.319686063765727</v>
      </c>
      <c r="EQ147" s="9">
        <v>46.776344086021503</v>
      </c>
      <c r="ER147" s="9">
        <v>222.206956015657</v>
      </c>
      <c r="ES147" s="9">
        <v>140.897436012387</v>
      </c>
      <c r="ET147" s="5">
        <v>0.63408202217782395</v>
      </c>
      <c r="EU147" s="9">
        <v>105.564898767454</v>
      </c>
      <c r="EV147" s="5">
        <v>0.47507468110051099</v>
      </c>
      <c r="EW147" s="9">
        <v>38.595698924731202</v>
      </c>
      <c r="EX147" s="9">
        <v>124.872139683949</v>
      </c>
      <c r="EY147" s="9">
        <v>82.226598528925805</v>
      </c>
      <c r="EZ147" s="5">
        <v>0.65848634240625004</v>
      </c>
      <c r="FA147" s="9">
        <v>64.717362337371199</v>
      </c>
      <c r="FB147" s="5">
        <v>0.51826902703173605</v>
      </c>
      <c r="FC147" s="9">
        <v>21.733333333333299</v>
      </c>
      <c r="FD147" s="8">
        <v>15.2698013317027</v>
      </c>
      <c r="FE147" s="8">
        <v>13.4837426280745</v>
      </c>
      <c r="FF147" s="5">
        <v>0.88303327169554902</v>
      </c>
      <c r="FG147" s="8">
        <v>11.2051463514064</v>
      </c>
      <c r="FH147" s="5">
        <v>0.73381087991909</v>
      </c>
      <c r="FI147" s="8">
        <v>1.86666666666667</v>
      </c>
      <c r="FJ147" s="8">
        <v>49.1666845501287</v>
      </c>
      <c r="FK147" s="8">
        <v>17.350646331893401</v>
      </c>
      <c r="FL147" s="5">
        <v>0.35289437330685303</v>
      </c>
      <c r="FM147" s="8">
        <v>12.1663159830676</v>
      </c>
      <c r="FN147" s="5">
        <v>0.24745040456537601</v>
      </c>
      <c r="FO147" s="8">
        <v>3.9838709677419399</v>
      </c>
      <c r="FP147" s="8">
        <v>250.23908412010999</v>
      </c>
      <c r="FQ147" s="8">
        <v>109.660278826404</v>
      </c>
      <c r="FR147" s="5">
        <v>0.43822202759409601</v>
      </c>
      <c r="FS147" s="8">
        <v>80.873905893140304</v>
      </c>
      <c r="FT147" s="5">
        <v>0.323186548486257</v>
      </c>
      <c r="FU147" s="8">
        <v>25.885591397849499</v>
      </c>
      <c r="FV147" s="8">
        <v>479.913480579679</v>
      </c>
      <c r="FW147" s="8">
        <v>311.01167647877003</v>
      </c>
      <c r="FX147" s="5">
        <v>0.64805780430069304</v>
      </c>
      <c r="FY147" s="8">
        <v>236.619668771384</v>
      </c>
      <c r="FZ147" s="5">
        <v>0.49304651431248803</v>
      </c>
      <c r="GA147" s="8">
        <v>67.3359447004608</v>
      </c>
      <c r="GB147" s="8">
        <v>444.85173068293898</v>
      </c>
      <c r="GC147" s="8">
        <v>316.83246833217697</v>
      </c>
      <c r="GD147" s="5">
        <v>0.71222037923910897</v>
      </c>
      <c r="GE147" s="8">
        <v>229.915719363297</v>
      </c>
      <c r="GF147" s="5">
        <v>0.51683674245872702</v>
      </c>
      <c r="GG147" s="8">
        <v>82.548387096774206</v>
      </c>
      <c r="GH147" s="8">
        <v>631.62800710373006</v>
      </c>
      <c r="GI147" s="8">
        <v>468.685886836272</v>
      </c>
      <c r="GJ147" s="5">
        <v>0.74202834827636399</v>
      </c>
      <c r="GK147" s="8">
        <v>368.52969122562303</v>
      </c>
      <c r="GL147" s="5">
        <v>0.58346002248298101</v>
      </c>
      <c r="GM147" s="8">
        <v>101.53456221198201</v>
      </c>
      <c r="GN147" s="8">
        <v>402.22162716712103</v>
      </c>
      <c r="GO147" s="8">
        <v>242.29020706478701</v>
      </c>
      <c r="GP147" s="5">
        <v>0.60237985901269298</v>
      </c>
      <c r="GQ147" s="8">
        <v>163.113080407947</v>
      </c>
      <c r="GR147" s="5">
        <v>0.40553035786952901</v>
      </c>
      <c r="GS147" s="8">
        <v>85.372043010752705</v>
      </c>
      <c r="GT147" s="8">
        <v>124.872139683949</v>
      </c>
      <c r="GU147" s="8">
        <v>82.226598528925805</v>
      </c>
      <c r="GV147" s="5">
        <v>0.65848634240625004</v>
      </c>
      <c r="GW147" s="8">
        <v>64.717362337371199</v>
      </c>
      <c r="GX147" s="5">
        <v>0.51826902703173605</v>
      </c>
      <c r="GY147" s="8">
        <v>21.733333333333299</v>
      </c>
      <c r="GZ147" s="4"/>
    </row>
    <row r="148" spans="1:208" s="12" customFormat="1" x14ac:dyDescent="0.25">
      <c r="A148" s="8" t="s">
        <v>220</v>
      </c>
      <c r="B148" s="8" t="s">
        <v>490</v>
      </c>
      <c r="C148" s="8" t="s">
        <v>491</v>
      </c>
      <c r="D148" s="34" t="s">
        <v>228</v>
      </c>
      <c r="E148" s="8" t="s">
        <v>229</v>
      </c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>
        <v>48.316731234541301</v>
      </c>
      <c r="U148" s="9">
        <v>109.411411588376</v>
      </c>
      <c r="V148" s="9">
        <v>241.187462197797</v>
      </c>
      <c r="W148" s="9">
        <v>145.90242473373499</v>
      </c>
      <c r="X148" s="9">
        <v>383.560766100867</v>
      </c>
      <c r="Y148" s="9">
        <v>328.01361523652099</v>
      </c>
      <c r="Z148" s="9">
        <v>309.06510457966402</v>
      </c>
      <c r="AA148" s="9">
        <v>269.92471781041502</v>
      </c>
      <c r="AB148" s="9">
        <v>149.18889336805299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157.72814282291699</v>
      </c>
      <c r="AK148" s="9">
        <v>387.08988693153299</v>
      </c>
      <c r="AL148" s="9">
        <v>711.57438133738799</v>
      </c>
      <c r="AM148" s="9">
        <v>578.98982239007898</v>
      </c>
      <c r="AN148" s="9">
        <v>149.18889336805299</v>
      </c>
      <c r="AO148" s="9"/>
      <c r="AP148" s="9"/>
      <c r="AQ148" s="9"/>
      <c r="AR148" s="9">
        <v>157.72814282291699</v>
      </c>
      <c r="AS148" s="9">
        <v>1098.6642682689201</v>
      </c>
      <c r="AT148" s="9">
        <v>728.17871575813194</v>
      </c>
      <c r="AU148" s="9">
        <f t="shared" ref="AU148:AU211" si="31">AQ148-AP148</f>
        <v>0</v>
      </c>
      <c r="AV148" s="9">
        <f t="shared" ref="AV148:AV211" si="32">AR148-AQ148</f>
        <v>157.72814282291699</v>
      </c>
      <c r="AW148" s="9">
        <f t="shared" ref="AW148:AW211" si="33">AS148-AR148</f>
        <v>940.93612544600308</v>
      </c>
      <c r="AX148" s="9">
        <v>0</v>
      </c>
      <c r="AY148" s="9">
        <v>0</v>
      </c>
      <c r="AZ148" s="9">
        <v>0</v>
      </c>
      <c r="BA148" s="9">
        <v>0</v>
      </c>
      <c r="BB148" s="9">
        <v>0</v>
      </c>
      <c r="BC148" s="9">
        <v>0</v>
      </c>
      <c r="BD148" s="9">
        <v>0</v>
      </c>
      <c r="BE148" s="9">
        <v>48.316731234541301</v>
      </c>
      <c r="BF148" s="9">
        <v>61.094680353834399</v>
      </c>
      <c r="BG148" s="9">
        <v>131.77605060942199</v>
      </c>
      <c r="BH148" s="9">
        <v>-95.2850374640621</v>
      </c>
      <c r="BI148" s="9">
        <v>237.65834136713201</v>
      </c>
      <c r="BJ148" s="9">
        <v>-55.547150864346499</v>
      </c>
      <c r="BK148" s="9">
        <v>-18.9485106568569</v>
      </c>
      <c r="BL148" s="10">
        <v>-39.140386769248401</v>
      </c>
      <c r="BM148" s="9" t="s">
        <v>298</v>
      </c>
      <c r="BN148" s="8" t="s">
        <v>298</v>
      </c>
      <c r="BO148" s="11">
        <v>374</v>
      </c>
      <c r="BP148" s="11">
        <v>130</v>
      </c>
      <c r="BQ148" s="8" t="s">
        <v>251</v>
      </c>
      <c r="BR148" s="9"/>
      <c r="BS148" s="9"/>
      <c r="BT148" s="5"/>
      <c r="BU148" s="9"/>
      <c r="BV148" s="5"/>
      <c r="BW148" s="9"/>
      <c r="BX148" s="9"/>
      <c r="BY148" s="9"/>
      <c r="BZ148" s="5"/>
      <c r="CA148" s="9"/>
      <c r="CB148" s="5"/>
      <c r="CC148" s="9"/>
      <c r="CD148" s="9"/>
      <c r="CE148" s="9"/>
      <c r="CF148" s="5"/>
      <c r="CG148" s="9"/>
      <c r="CH148" s="5"/>
      <c r="CI148" s="9"/>
      <c r="CJ148" s="9"/>
      <c r="CK148" s="9"/>
      <c r="CL148" s="5"/>
      <c r="CM148" s="9"/>
      <c r="CN148" s="5"/>
      <c r="CO148" s="9"/>
      <c r="CP148" s="9"/>
      <c r="CQ148" s="9"/>
      <c r="CR148" s="5"/>
      <c r="CS148" s="9"/>
      <c r="CT148" s="5"/>
      <c r="CU148" s="9"/>
      <c r="CV148" s="9"/>
      <c r="CW148" s="9"/>
      <c r="CX148" s="5"/>
      <c r="CY148" s="9"/>
      <c r="CZ148" s="5"/>
      <c r="DA148" s="9"/>
      <c r="DB148" s="9">
        <v>48.316731234541301</v>
      </c>
      <c r="DC148" s="9">
        <v>35.055926430026801</v>
      </c>
      <c r="DD148" s="5">
        <v>0.72554424801331596</v>
      </c>
      <c r="DE148" s="9">
        <v>26.944835887268699</v>
      </c>
      <c r="DF148" s="5">
        <v>0.55767091851623396</v>
      </c>
      <c r="DG148" s="9">
        <v>5.4817204301075302</v>
      </c>
      <c r="DH148" s="9">
        <v>109.411411588376</v>
      </c>
      <c r="DI148" s="9">
        <v>-32.585332036672597</v>
      </c>
      <c r="DJ148" s="5">
        <v>-0.29782388841910001</v>
      </c>
      <c r="DK148" s="9">
        <v>-69.463839973100207</v>
      </c>
      <c r="DL148" s="5">
        <v>-0.63488660793843799</v>
      </c>
      <c r="DM148" s="9">
        <v>28.751152073732701</v>
      </c>
      <c r="DN148" s="9">
        <v>241.234552460705</v>
      </c>
      <c r="DO148" s="9">
        <v>96.803864338023004</v>
      </c>
      <c r="DP148" s="5">
        <v>0.40128523609316502</v>
      </c>
      <c r="DQ148" s="9">
        <v>51.162555727283198</v>
      </c>
      <c r="DR148" s="5">
        <v>0.21208635000832701</v>
      </c>
      <c r="DS148" s="9">
        <v>36.386021505376299</v>
      </c>
      <c r="DT148" s="9">
        <v>145.92324718001001</v>
      </c>
      <c r="DU148" s="9">
        <v>-9.8350247154337396</v>
      </c>
      <c r="DV148" s="5">
        <v>-6.7398614720390104E-2</v>
      </c>
      <c r="DW148" s="9">
        <v>-52.634323979806403</v>
      </c>
      <c r="DX148" s="5">
        <v>-0.36069868918745401</v>
      </c>
      <c r="DY148" s="9">
        <v>35.904301075268798</v>
      </c>
      <c r="DZ148" s="9">
        <v>383.55920951558602</v>
      </c>
      <c r="EA148" s="9">
        <v>232.052490481315</v>
      </c>
      <c r="EB148" s="5">
        <v>0.60499783273196495</v>
      </c>
      <c r="EC148" s="9">
        <v>180.121630513014</v>
      </c>
      <c r="ED148" s="5">
        <v>0.46960580281854802</v>
      </c>
      <c r="EE148" s="9">
        <v>43.322580645161302</v>
      </c>
      <c r="EF148" s="9">
        <v>328.00581547765501</v>
      </c>
      <c r="EG148" s="9">
        <v>143.662024407074</v>
      </c>
      <c r="EH148" s="5">
        <v>0.43798621130502802</v>
      </c>
      <c r="EI148" s="9">
        <v>87.649902629120206</v>
      </c>
      <c r="EJ148" s="5">
        <v>0.26722057504218599</v>
      </c>
      <c r="EK148" s="9">
        <v>51.305299539170498</v>
      </c>
      <c r="EL148" s="9">
        <v>309.06506133128602</v>
      </c>
      <c r="EM148" s="9">
        <v>143.010177063805</v>
      </c>
      <c r="EN148" s="5">
        <v>0.46271867951619799</v>
      </c>
      <c r="EO148" s="9">
        <v>60.044813177084002</v>
      </c>
      <c r="EP148" s="5">
        <v>0.19427887745849801</v>
      </c>
      <c r="EQ148" s="9">
        <v>47.594623655913999</v>
      </c>
      <c r="ER148" s="9">
        <v>269.92335687386401</v>
      </c>
      <c r="ES148" s="9">
        <v>98.082046384378899</v>
      </c>
      <c r="ET148" s="5">
        <v>0.36336998591127101</v>
      </c>
      <c r="EU148" s="9">
        <v>70.340150350464299</v>
      </c>
      <c r="EV148" s="5">
        <v>0.260593048208623</v>
      </c>
      <c r="EW148" s="9">
        <v>43.7731182795699</v>
      </c>
      <c r="EX148" s="9">
        <v>149.187009145258</v>
      </c>
      <c r="EY148" s="9">
        <v>64.081937028862598</v>
      </c>
      <c r="EZ148" s="5">
        <v>0.42954099955491698</v>
      </c>
      <c r="FA148" s="9">
        <v>39.293947482852801</v>
      </c>
      <c r="FB148" s="5">
        <v>0.26338719241025699</v>
      </c>
      <c r="FC148" s="9">
        <v>26.9236559139785</v>
      </c>
      <c r="FD148" s="8">
        <v>0</v>
      </c>
      <c r="FE148" s="8">
        <v>0</v>
      </c>
      <c r="FF148" s="5"/>
      <c r="FG148" s="8">
        <v>0</v>
      </c>
      <c r="FH148" s="5"/>
      <c r="FI148" s="8">
        <v>0</v>
      </c>
      <c r="FJ148" s="8">
        <v>0</v>
      </c>
      <c r="FK148" s="8">
        <v>0</v>
      </c>
      <c r="FL148" s="5"/>
      <c r="FM148" s="8">
        <v>0</v>
      </c>
      <c r="FN148" s="5"/>
      <c r="FO148" s="8">
        <v>0</v>
      </c>
      <c r="FP148" s="8">
        <v>0</v>
      </c>
      <c r="FQ148" s="8">
        <v>0</v>
      </c>
      <c r="FR148" s="5"/>
      <c r="FS148" s="8">
        <v>0</v>
      </c>
      <c r="FT148" s="5"/>
      <c r="FU148" s="8">
        <v>0</v>
      </c>
      <c r="FV148" s="8">
        <v>157.72814282291699</v>
      </c>
      <c r="FW148" s="8">
        <v>2.4705943933541898</v>
      </c>
      <c r="FX148" s="5">
        <v>1.5663624443533499E-2</v>
      </c>
      <c r="FY148" s="8">
        <v>-42.519004085831497</v>
      </c>
      <c r="FZ148" s="5">
        <v>-0.26957144948804801</v>
      </c>
      <c r="GA148" s="8">
        <v>34.232872503840198</v>
      </c>
      <c r="GB148" s="8">
        <v>387.15779964071498</v>
      </c>
      <c r="GC148" s="8">
        <v>86.9688396225893</v>
      </c>
      <c r="GD148" s="5">
        <v>0.224634089002719</v>
      </c>
      <c r="GE148" s="8">
        <v>-1.4717682525232001</v>
      </c>
      <c r="GF148" s="5">
        <v>-3.8014686876746799E-3</v>
      </c>
      <c r="GG148" s="8">
        <v>72.290322580645196</v>
      </c>
      <c r="GH148" s="8">
        <v>711.56502499324097</v>
      </c>
      <c r="GI148" s="8">
        <v>375.71451488838898</v>
      </c>
      <c r="GJ148" s="5">
        <v>0.52801149816484905</v>
      </c>
      <c r="GK148" s="8">
        <v>267.77153314213501</v>
      </c>
      <c r="GL148" s="5">
        <v>0.376313511396486</v>
      </c>
      <c r="GM148" s="8">
        <v>94.627880184331801</v>
      </c>
      <c r="GN148" s="8">
        <v>578.98841820514997</v>
      </c>
      <c r="GO148" s="8">
        <v>241.092223448184</v>
      </c>
      <c r="GP148" s="5">
        <v>0.41640249764505499</v>
      </c>
      <c r="GQ148" s="8">
        <v>130.384963527548</v>
      </c>
      <c r="GR148" s="5">
        <v>0.225194424323268</v>
      </c>
      <c r="GS148" s="8">
        <v>91.367741935483906</v>
      </c>
      <c r="GT148" s="8">
        <v>149.187009145258</v>
      </c>
      <c r="GU148" s="8">
        <v>64.081937028862598</v>
      </c>
      <c r="GV148" s="5">
        <v>0.42954099955491698</v>
      </c>
      <c r="GW148" s="8">
        <v>39.293947482852801</v>
      </c>
      <c r="GX148" s="5">
        <v>0.26338719241025699</v>
      </c>
      <c r="GY148" s="8">
        <v>26.9236559139785</v>
      </c>
      <c r="GZ148" s="4"/>
    </row>
    <row r="149" spans="1:208" s="12" customFormat="1" x14ac:dyDescent="0.25">
      <c r="A149" s="8" t="s">
        <v>220</v>
      </c>
      <c r="B149" s="8" t="s">
        <v>492</v>
      </c>
      <c r="C149" s="8" t="s">
        <v>493</v>
      </c>
      <c r="D149" s="34" t="s">
        <v>228</v>
      </c>
      <c r="E149" s="8" t="s">
        <v>229</v>
      </c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>
        <v>38.312964881899802</v>
      </c>
      <c r="U149" s="9">
        <v>94.059028893132805</v>
      </c>
      <c r="V149" s="9">
        <v>226.99416508070999</v>
      </c>
      <c r="W149" s="9">
        <v>251.968094317527</v>
      </c>
      <c r="X149" s="9">
        <v>266.38488838580599</v>
      </c>
      <c r="Y149" s="9">
        <v>344.06306805025002</v>
      </c>
      <c r="Z149" s="9">
        <v>399.20339673001303</v>
      </c>
      <c r="AA149" s="9">
        <v>347.42166645357798</v>
      </c>
      <c r="AB149" s="9">
        <v>159.069892166198</v>
      </c>
      <c r="AC149" s="9">
        <v>0</v>
      </c>
      <c r="AD149" s="9">
        <v>0</v>
      </c>
      <c r="AE149" s="9">
        <v>0</v>
      </c>
      <c r="AF149" s="9">
        <v>0</v>
      </c>
      <c r="AG149" s="9">
        <v>0</v>
      </c>
      <c r="AH149" s="9">
        <v>0</v>
      </c>
      <c r="AI149" s="9">
        <v>0</v>
      </c>
      <c r="AJ149" s="9">
        <v>132.37199377503299</v>
      </c>
      <c r="AK149" s="9">
        <v>478.96225939823802</v>
      </c>
      <c r="AL149" s="9">
        <v>610.44795643605596</v>
      </c>
      <c r="AM149" s="9">
        <v>746.62506318359101</v>
      </c>
      <c r="AN149" s="9">
        <v>159.069892166198</v>
      </c>
      <c r="AO149" s="9"/>
      <c r="AP149" s="9"/>
      <c r="AQ149" s="9"/>
      <c r="AR149" s="9">
        <v>132.37199377503299</v>
      </c>
      <c r="AS149" s="9">
        <v>1089.4102158342901</v>
      </c>
      <c r="AT149" s="9">
        <v>905.69495534978898</v>
      </c>
      <c r="AU149" s="9">
        <f t="shared" si="31"/>
        <v>0</v>
      </c>
      <c r="AV149" s="9">
        <f t="shared" si="32"/>
        <v>132.37199377503299</v>
      </c>
      <c r="AW149" s="9">
        <f t="shared" si="33"/>
        <v>957.03822205925712</v>
      </c>
      <c r="AX149" s="9">
        <v>0</v>
      </c>
      <c r="AY149" s="9">
        <v>0</v>
      </c>
      <c r="AZ149" s="9">
        <v>0</v>
      </c>
      <c r="BA149" s="9">
        <v>0</v>
      </c>
      <c r="BB149" s="9">
        <v>0</v>
      </c>
      <c r="BC149" s="9">
        <v>0</v>
      </c>
      <c r="BD149" s="9">
        <v>0</v>
      </c>
      <c r="BE149" s="9">
        <v>38.312964881899802</v>
      </c>
      <c r="BF149" s="9">
        <v>55.746064011232903</v>
      </c>
      <c r="BG149" s="9">
        <v>132.935136187577</v>
      </c>
      <c r="BH149" s="9">
        <v>24.973929236817199</v>
      </c>
      <c r="BI149" s="9">
        <v>14.4167940682786</v>
      </c>
      <c r="BJ149" s="9">
        <v>77.678179664443505</v>
      </c>
      <c r="BK149" s="9">
        <v>55.1403286797633</v>
      </c>
      <c r="BL149" s="10">
        <v>-51.781730276434999</v>
      </c>
      <c r="BM149" s="9" t="s">
        <v>298</v>
      </c>
      <c r="BN149" s="8" t="s">
        <v>294</v>
      </c>
      <c r="BO149" s="11">
        <v>280</v>
      </c>
      <c r="BP149" s="11">
        <v>131</v>
      </c>
      <c r="BQ149" s="8" t="s">
        <v>251</v>
      </c>
      <c r="BR149" s="9"/>
      <c r="BS149" s="9"/>
      <c r="BT149" s="5"/>
      <c r="BU149" s="9"/>
      <c r="BV149" s="5"/>
      <c r="BW149" s="9"/>
      <c r="BX149" s="9"/>
      <c r="BY149" s="9"/>
      <c r="BZ149" s="5"/>
      <c r="CA149" s="9"/>
      <c r="CB149" s="5"/>
      <c r="CC149" s="9"/>
      <c r="CD149" s="9"/>
      <c r="CE149" s="9"/>
      <c r="CF149" s="5"/>
      <c r="CG149" s="9"/>
      <c r="CH149" s="5"/>
      <c r="CI149" s="9"/>
      <c r="CJ149" s="9"/>
      <c r="CK149" s="9"/>
      <c r="CL149" s="5"/>
      <c r="CM149" s="9"/>
      <c r="CN149" s="5"/>
      <c r="CO149" s="9"/>
      <c r="CP149" s="9"/>
      <c r="CQ149" s="9"/>
      <c r="CR149" s="5"/>
      <c r="CS149" s="9"/>
      <c r="CT149" s="5"/>
      <c r="CU149" s="9"/>
      <c r="CV149" s="9"/>
      <c r="CW149" s="9"/>
      <c r="CX149" s="5"/>
      <c r="CY149" s="9"/>
      <c r="CZ149" s="5"/>
      <c r="DA149" s="9"/>
      <c r="DB149" s="9">
        <v>41.669700983456103</v>
      </c>
      <c r="DC149" s="9">
        <v>1.1556305250665999</v>
      </c>
      <c r="DD149" s="5">
        <v>2.7733112976390601E-2</v>
      </c>
      <c r="DE149" s="9">
        <v>-2.0886422419236599</v>
      </c>
      <c r="DF149" s="5">
        <v>-5.0123763613108198E-2</v>
      </c>
      <c r="DG149" s="9">
        <v>2.8387096774193599</v>
      </c>
      <c r="DH149" s="9">
        <v>103.35858141986</v>
      </c>
      <c r="DI149" s="9">
        <v>27.0828976087531</v>
      </c>
      <c r="DJ149" s="5">
        <v>0.26202853441590601</v>
      </c>
      <c r="DK149" s="9">
        <v>19.8308523317388</v>
      </c>
      <c r="DL149" s="5">
        <v>0.19186459468887701</v>
      </c>
      <c r="DM149" s="9">
        <v>6.3052995391705098</v>
      </c>
      <c r="DN149" s="9">
        <v>239.93411543392099</v>
      </c>
      <c r="DO149" s="9">
        <v>60.417634241163803</v>
      </c>
      <c r="DP149" s="5">
        <v>0.25180926910663898</v>
      </c>
      <c r="DQ149" s="9">
        <v>38.156370002155697</v>
      </c>
      <c r="DR149" s="5">
        <v>0.15902853136641201</v>
      </c>
      <c r="DS149" s="9">
        <v>15</v>
      </c>
      <c r="DT149" s="9">
        <v>255.37093156499699</v>
      </c>
      <c r="DU149" s="9">
        <v>86.700437611784693</v>
      </c>
      <c r="DV149" s="5">
        <v>0.339507856592979</v>
      </c>
      <c r="DW149" s="9">
        <v>68.600374856802901</v>
      </c>
      <c r="DX149" s="5">
        <v>0.26863031918471397</v>
      </c>
      <c r="DY149" s="9">
        <v>15</v>
      </c>
      <c r="DZ149" s="9">
        <v>265.01400012855601</v>
      </c>
      <c r="EA149" s="9">
        <v>37.968767642652601</v>
      </c>
      <c r="EB149" s="5">
        <v>0.143270799369974</v>
      </c>
      <c r="EC149" s="9">
        <v>3.2556779196388899</v>
      </c>
      <c r="ED149" s="5">
        <v>1.2284928034215501E-2</v>
      </c>
      <c r="EE149" s="9">
        <v>20.347311827957</v>
      </c>
      <c r="EF149" s="9">
        <v>346.47952502048702</v>
      </c>
      <c r="EG149" s="9">
        <v>91.037095844298605</v>
      </c>
      <c r="EH149" s="5">
        <v>0.262748847392687</v>
      </c>
      <c r="EI149" s="9">
        <v>53.106593020993699</v>
      </c>
      <c r="EJ149" s="5">
        <v>0.15327483786481599</v>
      </c>
      <c r="EK149" s="9">
        <v>27.0083870967742</v>
      </c>
      <c r="EL149" s="9">
        <v>394.99528802472099</v>
      </c>
      <c r="EM149" s="9">
        <v>109.89514686890701</v>
      </c>
      <c r="EN149" s="5">
        <v>0.27821888058074601</v>
      </c>
      <c r="EO149" s="9">
        <v>79.411475513715899</v>
      </c>
      <c r="EP149" s="5">
        <v>0.20104410842679701</v>
      </c>
      <c r="EQ149" s="9">
        <v>29.52</v>
      </c>
      <c r="ER149" s="9">
        <v>339.21040339567202</v>
      </c>
      <c r="ES149" s="9">
        <v>105.61181456950899</v>
      </c>
      <c r="ET149" s="5">
        <v>0.31134603630159902</v>
      </c>
      <c r="EU149" s="9">
        <v>81.027870591795093</v>
      </c>
      <c r="EV149" s="5">
        <v>0.23887200917384599</v>
      </c>
      <c r="EW149" s="9">
        <v>22.391935483870999</v>
      </c>
      <c r="EX149" s="9">
        <v>151.602603217405</v>
      </c>
      <c r="EY149" s="9">
        <v>10.5360204579144</v>
      </c>
      <c r="EZ149" s="5">
        <v>6.9497622298775999E-2</v>
      </c>
      <c r="FA149" s="9">
        <v>-3.9931422746352898</v>
      </c>
      <c r="FB149" s="5">
        <v>-2.6339536326489998E-2</v>
      </c>
      <c r="FC149" s="9">
        <v>14.15</v>
      </c>
      <c r="FD149" s="8">
        <v>0</v>
      </c>
      <c r="FE149" s="8">
        <v>0</v>
      </c>
      <c r="FF149" s="5"/>
      <c r="FG149" s="8">
        <v>0</v>
      </c>
      <c r="FH149" s="5"/>
      <c r="FI149" s="8">
        <v>0</v>
      </c>
      <c r="FJ149" s="8">
        <v>0</v>
      </c>
      <c r="FK149" s="8">
        <v>0</v>
      </c>
      <c r="FL149" s="5"/>
      <c r="FM149" s="8">
        <v>0</v>
      </c>
      <c r="FN149" s="5"/>
      <c r="FO149" s="8">
        <v>0</v>
      </c>
      <c r="FP149" s="8">
        <v>0</v>
      </c>
      <c r="FQ149" s="8">
        <v>0</v>
      </c>
      <c r="FR149" s="5"/>
      <c r="FS149" s="8">
        <v>0</v>
      </c>
      <c r="FT149" s="5"/>
      <c r="FU149" s="8">
        <v>0</v>
      </c>
      <c r="FV149" s="8">
        <v>145.02828240331601</v>
      </c>
      <c r="FW149" s="8">
        <v>28.238528133819699</v>
      </c>
      <c r="FX149" s="5">
        <v>0.19471049140118599</v>
      </c>
      <c r="FY149" s="8">
        <v>17.742210089815099</v>
      </c>
      <c r="FZ149" s="5">
        <v>0.12233620777825201</v>
      </c>
      <c r="GA149" s="8">
        <v>9.1440092165898594</v>
      </c>
      <c r="GB149" s="8">
        <v>495.30504699891901</v>
      </c>
      <c r="GC149" s="8">
        <v>147.11807185294899</v>
      </c>
      <c r="GD149" s="5">
        <v>0.29702518224747598</v>
      </c>
      <c r="GE149" s="8">
        <v>106.756744858959</v>
      </c>
      <c r="GF149" s="5">
        <v>0.215537365318209</v>
      </c>
      <c r="GG149" s="8">
        <v>30</v>
      </c>
      <c r="GH149" s="8">
        <v>611.49352514904297</v>
      </c>
      <c r="GI149" s="8">
        <v>129.005863486951</v>
      </c>
      <c r="GJ149" s="5">
        <v>0.21096848647008601</v>
      </c>
      <c r="GK149" s="8">
        <v>56.362270940632598</v>
      </c>
      <c r="GL149" s="5">
        <v>9.2171492620294102E-2</v>
      </c>
      <c r="GM149" s="8">
        <v>47.3556989247312</v>
      </c>
      <c r="GN149" s="8">
        <v>734.20569142039301</v>
      </c>
      <c r="GO149" s="8">
        <v>215.506961438416</v>
      </c>
      <c r="GP149" s="5">
        <v>0.29352395923477098</v>
      </c>
      <c r="GQ149" s="8">
        <v>160.43934610551099</v>
      </c>
      <c r="GR149" s="5">
        <v>0.21852097849463101</v>
      </c>
      <c r="GS149" s="8">
        <v>51.911935483870998</v>
      </c>
      <c r="GT149" s="8">
        <v>151.602603217405</v>
      </c>
      <c r="GU149" s="8">
        <v>10.5360204579144</v>
      </c>
      <c r="GV149" s="5">
        <v>6.9497622298775999E-2</v>
      </c>
      <c r="GW149" s="8">
        <v>-3.9931422746352898</v>
      </c>
      <c r="GX149" s="5">
        <v>-2.6339536326489998E-2</v>
      </c>
      <c r="GY149" s="8">
        <v>14.15</v>
      </c>
      <c r="GZ149" s="4"/>
    </row>
    <row r="150" spans="1:208" s="12" customFormat="1" x14ac:dyDescent="0.25">
      <c r="A150" s="8" t="s">
        <v>220</v>
      </c>
      <c r="B150" s="8" t="s">
        <v>494</v>
      </c>
      <c r="C150" s="8" t="s">
        <v>495</v>
      </c>
      <c r="D150" s="34" t="s">
        <v>223</v>
      </c>
      <c r="E150" s="8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>
        <v>0</v>
      </c>
      <c r="U150" s="9">
        <v>0</v>
      </c>
      <c r="V150" s="9">
        <v>310.84432872485201</v>
      </c>
      <c r="W150" s="9">
        <v>242.969990102107</v>
      </c>
      <c r="X150" s="9">
        <v>359.802988041221</v>
      </c>
      <c r="Y150" s="9">
        <v>152.315672013361</v>
      </c>
      <c r="Z150" s="9">
        <v>404.20933284622402</v>
      </c>
      <c r="AA150" s="9">
        <v>237.84729268460401</v>
      </c>
      <c r="AB150" s="9">
        <v>22.042203822270601</v>
      </c>
      <c r="AC150" s="9">
        <v>0</v>
      </c>
      <c r="AD150" s="9">
        <v>0</v>
      </c>
      <c r="AE150" s="9">
        <v>0</v>
      </c>
      <c r="AF150" s="9">
        <v>0</v>
      </c>
      <c r="AG150" s="9">
        <v>0</v>
      </c>
      <c r="AH150" s="9">
        <v>0</v>
      </c>
      <c r="AI150" s="9">
        <v>0</v>
      </c>
      <c r="AJ150" s="9">
        <v>0</v>
      </c>
      <c r="AK150" s="9">
        <v>553.81431882695904</v>
      </c>
      <c r="AL150" s="9">
        <v>512.11866005458205</v>
      </c>
      <c r="AM150" s="9">
        <v>642.056625530828</v>
      </c>
      <c r="AN150" s="9">
        <v>22.042203822270601</v>
      </c>
      <c r="AO150" s="9"/>
      <c r="AP150" s="9"/>
      <c r="AQ150" s="9"/>
      <c r="AR150" s="9">
        <v>0</v>
      </c>
      <c r="AS150" s="9">
        <v>1065.9329788815401</v>
      </c>
      <c r="AT150" s="9">
        <v>664.09882935309804</v>
      </c>
      <c r="AU150" s="9">
        <f t="shared" si="31"/>
        <v>0</v>
      </c>
      <c r="AV150" s="9">
        <f t="shared" si="32"/>
        <v>0</v>
      </c>
      <c r="AW150" s="9">
        <f t="shared" si="33"/>
        <v>1065.9329788815401</v>
      </c>
      <c r="AX150" s="9">
        <v>0</v>
      </c>
      <c r="AY150" s="9">
        <v>0</v>
      </c>
      <c r="AZ150" s="9">
        <v>0</v>
      </c>
      <c r="BA150" s="9">
        <v>0</v>
      </c>
      <c r="BB150" s="9">
        <v>0</v>
      </c>
      <c r="BC150" s="9">
        <v>0</v>
      </c>
      <c r="BD150" s="9">
        <v>0</v>
      </c>
      <c r="BE150" s="9">
        <v>0</v>
      </c>
      <c r="BF150" s="9">
        <v>0</v>
      </c>
      <c r="BG150" s="9">
        <v>310.84432872485201</v>
      </c>
      <c r="BH150" s="9">
        <v>-67.874338622744503</v>
      </c>
      <c r="BI150" s="9">
        <v>116.832997939113</v>
      </c>
      <c r="BJ150" s="9">
        <v>-207.48731602786</v>
      </c>
      <c r="BK150" s="9">
        <v>251.89366083286299</v>
      </c>
      <c r="BL150" s="10">
        <v>-166.362040161621</v>
      </c>
      <c r="BM150" s="9" t="s">
        <v>255</v>
      </c>
      <c r="BN150" s="8" t="s">
        <v>255</v>
      </c>
      <c r="BO150" s="11">
        <v>351</v>
      </c>
      <c r="BP150" s="11">
        <v>132</v>
      </c>
      <c r="BQ150" s="8" t="s">
        <v>251</v>
      </c>
      <c r="BR150" s="9"/>
      <c r="BS150" s="9"/>
      <c r="BT150" s="5"/>
      <c r="BU150" s="9"/>
      <c r="BV150" s="5"/>
      <c r="BW150" s="9"/>
      <c r="BX150" s="9"/>
      <c r="BY150" s="9"/>
      <c r="BZ150" s="5"/>
      <c r="CA150" s="9"/>
      <c r="CB150" s="5"/>
      <c r="CC150" s="9"/>
      <c r="CD150" s="9"/>
      <c r="CE150" s="9"/>
      <c r="CF150" s="5"/>
      <c r="CG150" s="9"/>
      <c r="CH150" s="5"/>
      <c r="CI150" s="9"/>
      <c r="CJ150" s="9"/>
      <c r="CK150" s="9"/>
      <c r="CL150" s="5"/>
      <c r="CM150" s="9"/>
      <c r="CN150" s="5"/>
      <c r="CO150" s="9"/>
      <c r="CP150" s="9"/>
      <c r="CQ150" s="9"/>
      <c r="CR150" s="5"/>
      <c r="CS150" s="9"/>
      <c r="CT150" s="5"/>
      <c r="CU150" s="9"/>
      <c r="CV150" s="9"/>
      <c r="CW150" s="9"/>
      <c r="CX150" s="5"/>
      <c r="CY150" s="9"/>
      <c r="CZ150" s="5"/>
      <c r="DA150" s="9"/>
      <c r="DB150" s="9">
        <v>0</v>
      </c>
      <c r="DC150" s="9">
        <v>3.4694469519536099E-17</v>
      </c>
      <c r="DD150" s="5"/>
      <c r="DE150" s="9">
        <v>-0.808785594453447</v>
      </c>
      <c r="DF150" s="5"/>
      <c r="DG150" s="9">
        <v>0.67741935483870996</v>
      </c>
      <c r="DH150" s="9">
        <v>0</v>
      </c>
      <c r="DI150" s="9">
        <v>-21.3871616719243</v>
      </c>
      <c r="DJ150" s="5"/>
      <c r="DK150" s="9">
        <v>-37.398777034190303</v>
      </c>
      <c r="DL150" s="5"/>
      <c r="DM150" s="9">
        <v>15.367511520737301</v>
      </c>
      <c r="DN150" s="9">
        <v>327.53735530959898</v>
      </c>
      <c r="DO150" s="9">
        <v>212.67540366575</v>
      </c>
      <c r="DP150" s="5">
        <v>0.64931648319844903</v>
      </c>
      <c r="DQ150" s="9">
        <v>179.68594355822401</v>
      </c>
      <c r="DR150" s="5">
        <v>0.54859679558802898</v>
      </c>
      <c r="DS150" s="9">
        <v>39.489247311828002</v>
      </c>
      <c r="DT150" s="9">
        <v>247.05437635767899</v>
      </c>
      <c r="DU150" s="9">
        <v>83.882880460660203</v>
      </c>
      <c r="DV150" s="5">
        <v>0.33953205645390699</v>
      </c>
      <c r="DW150" s="9">
        <v>33.399197144525999</v>
      </c>
      <c r="DX150" s="5">
        <v>0.13518966001303101</v>
      </c>
      <c r="DY150" s="9">
        <v>54</v>
      </c>
      <c r="DZ150" s="9">
        <v>358.41784459657998</v>
      </c>
      <c r="EA150" s="9">
        <v>190.95856542016199</v>
      </c>
      <c r="EB150" s="5">
        <v>0.53278197025903395</v>
      </c>
      <c r="EC150" s="9">
        <v>144.14445591422199</v>
      </c>
      <c r="ED150" s="5">
        <v>0.40216874825656401</v>
      </c>
      <c r="EE150" s="9">
        <v>50.247311827956999</v>
      </c>
      <c r="EF150" s="9">
        <v>154.06485742957901</v>
      </c>
      <c r="EG150" s="9">
        <v>-17.0065859023663</v>
      </c>
      <c r="EH150" s="5">
        <v>-0.110385886736953</v>
      </c>
      <c r="EI150" s="9">
        <v>-69.727155188798903</v>
      </c>
      <c r="EJ150" s="5">
        <v>-0.45258312863898897</v>
      </c>
      <c r="EK150" s="9">
        <v>54</v>
      </c>
      <c r="EL150" s="9">
        <v>400.10692168722602</v>
      </c>
      <c r="EM150" s="9">
        <v>235.83200637692099</v>
      </c>
      <c r="EN150" s="5">
        <v>0.58942246083229999</v>
      </c>
      <c r="EO150" s="9">
        <v>188.544716902874</v>
      </c>
      <c r="EP150" s="5">
        <v>0.47123582893240801</v>
      </c>
      <c r="EQ150" s="9">
        <v>48.3010752688172</v>
      </c>
      <c r="ER150" s="9">
        <v>227.92894214039001</v>
      </c>
      <c r="ES150" s="9">
        <v>134.27130079282799</v>
      </c>
      <c r="ET150" s="5">
        <v>0.58909280906557704</v>
      </c>
      <c r="EU150" s="9">
        <v>98.080361800336405</v>
      </c>
      <c r="EV150" s="5">
        <v>0.43031113503753798</v>
      </c>
      <c r="EW150" s="9">
        <v>30.201612903225801</v>
      </c>
      <c r="EX150" s="9">
        <v>21.170372652512899</v>
      </c>
      <c r="EY150" s="9">
        <v>21.3882256310083</v>
      </c>
      <c r="EZ150" s="5">
        <v>1.0102904649847799</v>
      </c>
      <c r="FA150" s="9">
        <v>20.7208074501482</v>
      </c>
      <c r="FB150" s="5">
        <v>0.97876441715298002</v>
      </c>
      <c r="FC150" s="9">
        <v>0</v>
      </c>
      <c r="FD150" s="8">
        <v>0</v>
      </c>
      <c r="FE150" s="8">
        <v>0</v>
      </c>
      <c r="FF150" s="5"/>
      <c r="FG150" s="8">
        <v>0</v>
      </c>
      <c r="FH150" s="5"/>
      <c r="FI150" s="8">
        <v>0</v>
      </c>
      <c r="FJ150" s="8">
        <v>0</v>
      </c>
      <c r="FK150" s="8">
        <v>0</v>
      </c>
      <c r="FL150" s="5"/>
      <c r="FM150" s="8">
        <v>0</v>
      </c>
      <c r="FN150" s="5"/>
      <c r="FO150" s="8">
        <v>0</v>
      </c>
      <c r="FP150" s="8">
        <v>0</v>
      </c>
      <c r="FQ150" s="8">
        <v>0</v>
      </c>
      <c r="FR150" s="5"/>
      <c r="FS150" s="8">
        <v>0</v>
      </c>
      <c r="FT150" s="5"/>
      <c r="FU150" s="8">
        <v>0</v>
      </c>
      <c r="FV150" s="8">
        <v>0</v>
      </c>
      <c r="FW150" s="8">
        <v>-21.3871616719243</v>
      </c>
      <c r="FX150" s="5"/>
      <c r="FY150" s="8">
        <v>-38.2075626286437</v>
      </c>
      <c r="FZ150" s="5"/>
      <c r="GA150" s="8">
        <v>16.044930875576</v>
      </c>
      <c r="GB150" s="8">
        <v>574.59173166727805</v>
      </c>
      <c r="GC150" s="8">
        <v>296.55828412641</v>
      </c>
      <c r="GD150" s="5">
        <v>0.51611999926607799</v>
      </c>
      <c r="GE150" s="8">
        <v>213.08514070275001</v>
      </c>
      <c r="GF150" s="5">
        <v>0.37084616599763098</v>
      </c>
      <c r="GG150" s="8">
        <v>93.489247311827995</v>
      </c>
      <c r="GH150" s="8">
        <v>512.48270202615902</v>
      </c>
      <c r="GI150" s="8">
        <v>173.95197951779599</v>
      </c>
      <c r="GJ150" s="5">
        <v>0.339429953108771</v>
      </c>
      <c r="GK150" s="8">
        <v>74.417300725423203</v>
      </c>
      <c r="GL150" s="5">
        <v>0.145209390348603</v>
      </c>
      <c r="GM150" s="8">
        <v>104.24731182795701</v>
      </c>
      <c r="GN150" s="8">
        <v>628.035863827615</v>
      </c>
      <c r="GO150" s="8">
        <v>370.10330716974801</v>
      </c>
      <c r="GP150" s="5">
        <v>0.58930282247597099</v>
      </c>
      <c r="GQ150" s="8">
        <v>286.62507870321002</v>
      </c>
      <c r="GR150" s="5">
        <v>0.45638329785237203</v>
      </c>
      <c r="GS150" s="8">
        <v>78.502688172042994</v>
      </c>
      <c r="GT150" s="8">
        <v>21.170372652512899</v>
      </c>
      <c r="GU150" s="8">
        <v>21.3882256310083</v>
      </c>
      <c r="GV150" s="5">
        <v>1.0102904649847799</v>
      </c>
      <c r="GW150" s="8">
        <v>20.7208074501482</v>
      </c>
      <c r="GX150" s="5">
        <v>0.97876441715298002</v>
      </c>
      <c r="GY150" s="8">
        <v>0</v>
      </c>
      <c r="GZ150" s="4"/>
    </row>
    <row r="151" spans="1:208" s="12" customFormat="1" x14ac:dyDescent="0.25">
      <c r="A151" s="8" t="s">
        <v>220</v>
      </c>
      <c r="B151" s="8" t="s">
        <v>496</v>
      </c>
      <c r="C151" s="8" t="s">
        <v>497</v>
      </c>
      <c r="D151" s="34" t="s">
        <v>223</v>
      </c>
      <c r="E151" s="8"/>
      <c r="F151" s="9">
        <v>285.401165851332</v>
      </c>
      <c r="G151" s="9">
        <v>510.468296052798</v>
      </c>
      <c r="H151" s="9">
        <v>488.19499541566603</v>
      </c>
      <c r="I151" s="9">
        <v>501.46108516747</v>
      </c>
      <c r="J151" s="9">
        <v>365.12694811725299</v>
      </c>
      <c r="K151" s="9">
        <v>451.30210699968097</v>
      </c>
      <c r="L151" s="9">
        <v>353.43907195005301</v>
      </c>
      <c r="M151" s="9">
        <v>317.519426605896</v>
      </c>
      <c r="N151" s="9">
        <v>321.26205841502798</v>
      </c>
      <c r="O151" s="9">
        <v>391.99779046034899</v>
      </c>
      <c r="P151" s="9">
        <v>479.74030728220998</v>
      </c>
      <c r="Q151" s="9">
        <v>202.33557153660499</v>
      </c>
      <c r="R151" s="9">
        <v>373.008317546596</v>
      </c>
      <c r="S151" s="9">
        <v>231.038795307892</v>
      </c>
      <c r="T151" s="9">
        <v>276.19656863285002</v>
      </c>
      <c r="U151" s="9">
        <v>254.88190969160499</v>
      </c>
      <c r="V151" s="9">
        <v>229.917229933697</v>
      </c>
      <c r="W151" s="9">
        <v>189.56466420143701</v>
      </c>
      <c r="X151" s="9">
        <v>321.04211720709498</v>
      </c>
      <c r="Y151" s="9">
        <v>316.42388370644801</v>
      </c>
      <c r="Z151" s="9">
        <v>253.905871556824</v>
      </c>
      <c r="AA151" s="9">
        <v>403.242883001346</v>
      </c>
      <c r="AB151" s="9">
        <v>218.88272271245199</v>
      </c>
      <c r="AC151" s="9">
        <v>795.86946190413005</v>
      </c>
      <c r="AD151" s="9">
        <v>989.65608058313603</v>
      </c>
      <c r="AE151" s="9">
        <v>816.42905511693402</v>
      </c>
      <c r="AF151" s="9">
        <v>670.95849855594895</v>
      </c>
      <c r="AG151" s="9">
        <v>713.25984887537697</v>
      </c>
      <c r="AH151" s="9">
        <v>682.07587881881602</v>
      </c>
      <c r="AI151" s="9">
        <v>604.04711285448798</v>
      </c>
      <c r="AJ151" s="9">
        <v>531.07847832445498</v>
      </c>
      <c r="AK151" s="9">
        <v>419.48189413513398</v>
      </c>
      <c r="AL151" s="9">
        <v>637.46600091354298</v>
      </c>
      <c r="AM151" s="9">
        <v>657.148754558169</v>
      </c>
      <c r="AN151" s="9">
        <v>218.88272271245199</v>
      </c>
      <c r="AO151" s="9">
        <v>1785.5255424872701</v>
      </c>
      <c r="AP151" s="9">
        <v>1487.3875536728799</v>
      </c>
      <c r="AQ151" s="9">
        <v>1395.3357276941899</v>
      </c>
      <c r="AR151" s="9">
        <v>1135.1255911789401</v>
      </c>
      <c r="AS151" s="9">
        <v>1056.94789504868</v>
      </c>
      <c r="AT151" s="9">
        <v>876.03147727062196</v>
      </c>
      <c r="AU151" s="9">
        <f t="shared" si="31"/>
        <v>-92.051825978689976</v>
      </c>
      <c r="AV151" s="9">
        <f t="shared" si="32"/>
        <v>-260.21013651524981</v>
      </c>
      <c r="AW151" s="9">
        <f t="shared" si="33"/>
        <v>-78.177696130260074</v>
      </c>
      <c r="AX151" s="9">
        <v>-35.919645344157097</v>
      </c>
      <c r="AY151" s="9">
        <v>3.7426318091317499</v>
      </c>
      <c r="AZ151" s="9">
        <v>70.735732045320702</v>
      </c>
      <c r="BA151" s="9">
        <v>87.742516821861798</v>
      </c>
      <c r="BB151" s="9">
        <v>-277.40473574560502</v>
      </c>
      <c r="BC151" s="9">
        <v>170.67274600999099</v>
      </c>
      <c r="BD151" s="9">
        <v>-141.969522238704</v>
      </c>
      <c r="BE151" s="9">
        <v>45.157773324958399</v>
      </c>
      <c r="BF151" s="9">
        <v>-21.314658941245799</v>
      </c>
      <c r="BG151" s="9">
        <v>-24.964679757907199</v>
      </c>
      <c r="BH151" s="9">
        <v>-40.352565732260302</v>
      </c>
      <c r="BI151" s="9">
        <v>131.47745300565799</v>
      </c>
      <c r="BJ151" s="9">
        <v>-4.6182335006467401</v>
      </c>
      <c r="BK151" s="9">
        <v>-62.518012149624298</v>
      </c>
      <c r="BL151" s="10">
        <v>149.33701144452201</v>
      </c>
      <c r="BM151" s="9" t="s">
        <v>224</v>
      </c>
      <c r="BN151" s="8" t="s">
        <v>224</v>
      </c>
      <c r="BO151" s="11">
        <v>36</v>
      </c>
      <c r="BP151" s="11">
        <v>133</v>
      </c>
      <c r="BQ151" s="8" t="s">
        <v>251</v>
      </c>
      <c r="BR151" s="9">
        <v>323.223691363169</v>
      </c>
      <c r="BS151" s="9">
        <v>239.58711531160299</v>
      </c>
      <c r="BT151" s="5">
        <v>0.74124243275969004</v>
      </c>
      <c r="BU151" s="9">
        <v>126.46399584027</v>
      </c>
      <c r="BV151" s="5">
        <v>0.39125843562679002</v>
      </c>
      <c r="BW151" s="9">
        <v>95.739354838709701</v>
      </c>
      <c r="BX151" s="9">
        <v>407.85798510489002</v>
      </c>
      <c r="BY151" s="9">
        <v>296.87643629125199</v>
      </c>
      <c r="BZ151" s="5">
        <v>0.72789168566824503</v>
      </c>
      <c r="CA151" s="9">
        <v>190.00567144354301</v>
      </c>
      <c r="CB151" s="5">
        <v>0.46586233047436698</v>
      </c>
      <c r="CC151" s="9">
        <v>95.791612903225797</v>
      </c>
      <c r="CD151" s="9">
        <v>513.44906556476803</v>
      </c>
      <c r="CE151" s="9">
        <v>427.53940230058902</v>
      </c>
      <c r="CF151" s="5">
        <v>0.832681235538558</v>
      </c>
      <c r="CG151" s="9">
        <v>327.36644430395501</v>
      </c>
      <c r="CH151" s="5">
        <v>0.63758309491491205</v>
      </c>
      <c r="CI151" s="9">
        <v>93.755860215053801</v>
      </c>
      <c r="CJ151" s="9">
        <v>225.11386975734101</v>
      </c>
      <c r="CK151" s="9">
        <v>171.621983798559</v>
      </c>
      <c r="CL151" s="5">
        <v>0.76237854195104504</v>
      </c>
      <c r="CM151" s="9">
        <v>74.501199916370695</v>
      </c>
      <c r="CN151" s="5">
        <v>0.33094895484084702</v>
      </c>
      <c r="CO151" s="9">
        <v>85.212845622119801</v>
      </c>
      <c r="CP151" s="9">
        <v>421.74959374008102</v>
      </c>
      <c r="CQ151" s="9">
        <v>325.867352545968</v>
      </c>
      <c r="CR151" s="5">
        <v>0.77265599631329096</v>
      </c>
      <c r="CS151" s="9">
        <v>220.82337020577901</v>
      </c>
      <c r="CT151" s="5">
        <v>0.52358881545685598</v>
      </c>
      <c r="CU151" s="9">
        <v>98.239967741935502</v>
      </c>
      <c r="CV151" s="9">
        <v>256.25842296800897</v>
      </c>
      <c r="CW151" s="9">
        <v>132.75861168936001</v>
      </c>
      <c r="CX151" s="5">
        <v>0.51806535821042399</v>
      </c>
      <c r="CY151" s="9">
        <v>14.004802971271999</v>
      </c>
      <c r="CZ151" s="5">
        <v>5.4651093256046099E-2</v>
      </c>
      <c r="DA151" s="9">
        <v>115.935698924731</v>
      </c>
      <c r="DB151" s="9">
        <v>298.85109138055998</v>
      </c>
      <c r="DC151" s="9">
        <v>135.79743896431299</v>
      </c>
      <c r="DD151" s="5">
        <v>0.45439833710156002</v>
      </c>
      <c r="DE151" s="9">
        <v>7.6361218687186199</v>
      </c>
      <c r="DF151" s="5">
        <v>2.5551594385829799E-2</v>
      </c>
      <c r="DG151" s="9">
        <v>123.747956989247</v>
      </c>
      <c r="DH151" s="9">
        <v>273.31981349490201</v>
      </c>
      <c r="DI151" s="9">
        <v>117.199878429016</v>
      </c>
      <c r="DJ151" s="5">
        <v>0.42880125275367997</v>
      </c>
      <c r="DK151" s="9">
        <v>-17.5488915022021</v>
      </c>
      <c r="DL151" s="5">
        <v>-6.4206437425105997E-2</v>
      </c>
      <c r="DM151" s="9">
        <v>130.07908986175099</v>
      </c>
      <c r="DN151" s="9">
        <v>233.40076317834499</v>
      </c>
      <c r="DO151" s="9">
        <v>85.245169893423096</v>
      </c>
      <c r="DP151" s="5">
        <v>0.36523089613158699</v>
      </c>
      <c r="DQ151" s="9">
        <v>-47.126747374094897</v>
      </c>
      <c r="DR151" s="5">
        <v>-0.20191342449932301</v>
      </c>
      <c r="DS151" s="9">
        <v>121.239838709677</v>
      </c>
      <c r="DT151" s="9">
        <v>181.73379994391399</v>
      </c>
      <c r="DU151" s="9">
        <v>74.608466426405201</v>
      </c>
      <c r="DV151" s="5">
        <v>0.41053709573799901</v>
      </c>
      <c r="DW151" s="9">
        <v>-20.444692039735902</v>
      </c>
      <c r="DX151" s="5">
        <v>-0.112498016582746</v>
      </c>
      <c r="DY151" s="9">
        <v>99.932258064516105</v>
      </c>
      <c r="DZ151" s="9">
        <v>308.76115816262001</v>
      </c>
      <c r="EA151" s="9">
        <v>185.1535897297</v>
      </c>
      <c r="EB151" s="5">
        <v>0.59966606820467605</v>
      </c>
      <c r="EC151" s="9">
        <v>68.561683878565503</v>
      </c>
      <c r="ED151" s="5">
        <v>0.22205410902900899</v>
      </c>
      <c r="EE151" s="9">
        <v>113.50322580645199</v>
      </c>
      <c r="EF151" s="9">
        <v>311.79661743124399</v>
      </c>
      <c r="EG151" s="9">
        <v>184.499585559661</v>
      </c>
      <c r="EH151" s="5">
        <v>0.59173055525641305</v>
      </c>
      <c r="EI151" s="9">
        <v>46.756099934046198</v>
      </c>
      <c r="EJ151" s="5">
        <v>0.149957046741717</v>
      </c>
      <c r="EK151" s="9">
        <v>133.452764976959</v>
      </c>
      <c r="EL151" s="9">
        <v>257.31422999634901</v>
      </c>
      <c r="EM151" s="9">
        <v>138.547868254679</v>
      </c>
      <c r="EN151" s="5">
        <v>0.53843842315539503</v>
      </c>
      <c r="EO151" s="9">
        <v>6.4165347611288297</v>
      </c>
      <c r="EP151" s="5">
        <v>2.49365717598279E-2</v>
      </c>
      <c r="EQ151" s="9">
        <v>132.052365591398</v>
      </c>
      <c r="ER151" s="9">
        <v>406.42916580546603</v>
      </c>
      <c r="ES151" s="9">
        <v>311.92700776051299</v>
      </c>
      <c r="ET151" s="5">
        <v>0.76748184924753604</v>
      </c>
      <c r="EU151" s="9">
        <v>194.578677693868</v>
      </c>
      <c r="EV151" s="5">
        <v>0.478751758152617</v>
      </c>
      <c r="EW151" s="9">
        <v>111.442806451613</v>
      </c>
      <c r="EX151" s="9">
        <v>218.41197943227999</v>
      </c>
      <c r="EY151" s="9">
        <v>151.246444201976</v>
      </c>
      <c r="EZ151" s="5">
        <v>0.69248236564273002</v>
      </c>
      <c r="FA151" s="9">
        <v>77.4714714844513</v>
      </c>
      <c r="FB151" s="5">
        <v>0.35470339898857001</v>
      </c>
      <c r="FC151" s="9">
        <v>67.884720430107507</v>
      </c>
      <c r="FD151" s="8">
        <v>731.08167646805805</v>
      </c>
      <c r="FE151" s="8">
        <v>536.46355160285498</v>
      </c>
      <c r="FF151" s="5">
        <v>0.73379427890269799</v>
      </c>
      <c r="FG151" s="8">
        <v>316.46966728381301</v>
      </c>
      <c r="FH151" s="5">
        <v>0.43287867480513997</v>
      </c>
      <c r="FI151" s="8">
        <v>191.530967741935</v>
      </c>
      <c r="FJ151" s="8">
        <v>738.56293532210896</v>
      </c>
      <c r="FK151" s="8">
        <v>599.16138609914901</v>
      </c>
      <c r="FL151" s="5">
        <v>0.81125298528261003</v>
      </c>
      <c r="FM151" s="8">
        <v>401.86764422032502</v>
      </c>
      <c r="FN151" s="5">
        <v>0.54412105590576199</v>
      </c>
      <c r="FO151" s="8">
        <v>178.96870583717401</v>
      </c>
      <c r="FP151" s="8">
        <v>678.00801670808903</v>
      </c>
      <c r="FQ151" s="8">
        <v>458.62596423532801</v>
      </c>
      <c r="FR151" s="5">
        <v>0.67643147711155305</v>
      </c>
      <c r="FS151" s="8">
        <v>234.82817317705101</v>
      </c>
      <c r="FT151" s="5">
        <v>0.346350142461744</v>
      </c>
      <c r="FU151" s="8">
        <v>214.17566666666701</v>
      </c>
      <c r="FV151" s="8">
        <v>572.17090487546102</v>
      </c>
      <c r="FW151" s="8">
        <v>252.99731739332901</v>
      </c>
      <c r="FX151" s="5">
        <v>0.44217088851869502</v>
      </c>
      <c r="FY151" s="8">
        <v>-9.9127696334834408</v>
      </c>
      <c r="FZ151" s="5">
        <v>-1.7324840443680101E-2</v>
      </c>
      <c r="GA151" s="8">
        <v>253.82704685099799</v>
      </c>
      <c r="GB151" s="8">
        <v>415.13456312225901</v>
      </c>
      <c r="GC151" s="8">
        <v>159.85363631982801</v>
      </c>
      <c r="GD151" s="5">
        <v>0.38506462848469403</v>
      </c>
      <c r="GE151" s="8">
        <v>-67.571439413830802</v>
      </c>
      <c r="GF151" s="5">
        <v>-0.16276996765969301</v>
      </c>
      <c r="GG151" s="8">
        <v>221.17209677419399</v>
      </c>
      <c r="GH151" s="8">
        <v>620.55777559386399</v>
      </c>
      <c r="GI151" s="8">
        <v>369.65317528936203</v>
      </c>
      <c r="GJ151" s="5">
        <v>0.59567890344393704</v>
      </c>
      <c r="GK151" s="8">
        <v>115.31778381261201</v>
      </c>
      <c r="GL151" s="5">
        <v>0.185829246442452</v>
      </c>
      <c r="GM151" s="8">
        <v>246.95599078340999</v>
      </c>
      <c r="GN151" s="8">
        <v>663.74339580181504</v>
      </c>
      <c r="GO151" s="8">
        <v>450.47487601519202</v>
      </c>
      <c r="GP151" s="5">
        <v>0.67868829861728297</v>
      </c>
      <c r="GQ151" s="8">
        <v>200.99521245499699</v>
      </c>
      <c r="GR151" s="5">
        <v>0.30282065889663701</v>
      </c>
      <c r="GS151" s="8">
        <v>243.495172043011</v>
      </c>
      <c r="GT151" s="8">
        <v>218.41197943227999</v>
      </c>
      <c r="GU151" s="8">
        <v>151.246444201976</v>
      </c>
      <c r="GV151" s="5">
        <v>0.69248236564273002</v>
      </c>
      <c r="GW151" s="8">
        <v>77.4714714844513</v>
      </c>
      <c r="GX151" s="5">
        <v>0.35470339898857001</v>
      </c>
      <c r="GY151" s="8">
        <v>67.884720430107507</v>
      </c>
      <c r="GZ151" s="4"/>
    </row>
    <row r="152" spans="1:208" s="12" customFormat="1" x14ac:dyDescent="0.25">
      <c r="A152" s="8" t="s">
        <v>220</v>
      </c>
      <c r="B152" s="8" t="s">
        <v>498</v>
      </c>
      <c r="C152" s="8" t="s">
        <v>499</v>
      </c>
      <c r="D152" s="34" t="s">
        <v>279</v>
      </c>
      <c r="E152" s="8"/>
      <c r="F152" s="9">
        <v>47.399653040030699</v>
      </c>
      <c r="G152" s="9">
        <v>60.301459471579101</v>
      </c>
      <c r="H152" s="9">
        <v>50.453545797837002</v>
      </c>
      <c r="I152" s="9">
        <v>53.746009153136697</v>
      </c>
      <c r="J152" s="9">
        <v>75.590658932662805</v>
      </c>
      <c r="K152" s="9">
        <v>140.88408658959099</v>
      </c>
      <c r="L152" s="9">
        <v>151.75192327182501</v>
      </c>
      <c r="M152" s="9">
        <v>135.32193807093401</v>
      </c>
      <c r="N152" s="9">
        <v>133.80398400684999</v>
      </c>
      <c r="O152" s="9">
        <v>134.57757156086899</v>
      </c>
      <c r="P152" s="9">
        <v>215.68995912260701</v>
      </c>
      <c r="Q152" s="9">
        <v>268.04236806696298</v>
      </c>
      <c r="R152" s="9">
        <v>269.92002993878998</v>
      </c>
      <c r="S152" s="9">
        <v>225.751307305154</v>
      </c>
      <c r="T152" s="9">
        <v>160.25654284161499</v>
      </c>
      <c r="U152" s="9">
        <v>198.643786080062</v>
      </c>
      <c r="V152" s="9">
        <v>203.744155401603</v>
      </c>
      <c r="W152" s="9">
        <v>321.63104624495401</v>
      </c>
      <c r="X152" s="9">
        <v>225.54153563270901</v>
      </c>
      <c r="Y152" s="9">
        <v>256.22606006182201</v>
      </c>
      <c r="Z152" s="9">
        <v>296.96319698346798</v>
      </c>
      <c r="AA152" s="9">
        <v>199.371425714971</v>
      </c>
      <c r="AB152" s="9">
        <v>148.35187648339399</v>
      </c>
      <c r="AC152" s="9">
        <v>107.70111251161001</v>
      </c>
      <c r="AD152" s="9">
        <v>104.199554950974</v>
      </c>
      <c r="AE152" s="9">
        <v>216.47474552225401</v>
      </c>
      <c r="AF152" s="9">
        <v>287.07386134275902</v>
      </c>
      <c r="AG152" s="9">
        <v>268.38155556771898</v>
      </c>
      <c r="AH152" s="9">
        <v>483.73232718957098</v>
      </c>
      <c r="AI152" s="9">
        <v>495.67133724394398</v>
      </c>
      <c r="AJ152" s="9">
        <v>358.90032892167801</v>
      </c>
      <c r="AK152" s="9">
        <v>525.37520164655803</v>
      </c>
      <c r="AL152" s="9">
        <v>481.767595694531</v>
      </c>
      <c r="AM152" s="9">
        <v>496.33462269843898</v>
      </c>
      <c r="AN152" s="9">
        <v>148.35187648339399</v>
      </c>
      <c r="AO152" s="9">
        <v>211.90066746258401</v>
      </c>
      <c r="AP152" s="9">
        <v>503.54860686501303</v>
      </c>
      <c r="AQ152" s="9">
        <v>752.11388275728905</v>
      </c>
      <c r="AR152" s="9">
        <v>854.57166616562199</v>
      </c>
      <c r="AS152" s="9">
        <v>1007.14279734109</v>
      </c>
      <c r="AT152" s="9">
        <v>644.686499181832</v>
      </c>
      <c r="AU152" s="9">
        <f t="shared" si="31"/>
        <v>248.56527589227602</v>
      </c>
      <c r="AV152" s="9">
        <f t="shared" si="32"/>
        <v>102.45778340833294</v>
      </c>
      <c r="AW152" s="9">
        <f t="shared" si="33"/>
        <v>152.57113117546805</v>
      </c>
      <c r="AX152" s="9">
        <v>-16.4299852008911</v>
      </c>
      <c r="AY152" s="9">
        <v>-1.5179540640840501</v>
      </c>
      <c r="AZ152" s="9">
        <v>0.77358755401940005</v>
      </c>
      <c r="BA152" s="9">
        <v>81.112387561738402</v>
      </c>
      <c r="BB152" s="9">
        <v>52.352408944355901</v>
      </c>
      <c r="BC152" s="9">
        <v>1.87766187182672</v>
      </c>
      <c r="BD152" s="9">
        <v>-44.168722633635603</v>
      </c>
      <c r="BE152" s="9">
        <v>-65.494764463539198</v>
      </c>
      <c r="BF152" s="9">
        <v>38.387243238447098</v>
      </c>
      <c r="BG152" s="9">
        <v>5.1003693215407697</v>
      </c>
      <c r="BH152" s="9">
        <v>117.886890843351</v>
      </c>
      <c r="BI152" s="9">
        <v>-96.089510612245505</v>
      </c>
      <c r="BJ152" s="9">
        <v>30.684524429113601</v>
      </c>
      <c r="BK152" s="9">
        <v>40.737136921645302</v>
      </c>
      <c r="BL152" s="10">
        <v>-97.5917712684968</v>
      </c>
      <c r="BM152" s="9" t="s">
        <v>224</v>
      </c>
      <c r="BN152" s="8" t="s">
        <v>224</v>
      </c>
      <c r="BO152" s="11">
        <v>40</v>
      </c>
      <c r="BP152" s="11">
        <v>134</v>
      </c>
      <c r="BQ152" s="8" t="s">
        <v>251</v>
      </c>
      <c r="BR152" s="9">
        <v>133.80398400684999</v>
      </c>
      <c r="BS152" s="9">
        <v>-1.7578691829227999</v>
      </c>
      <c r="BT152" s="5">
        <v>-1.31376445624579E-2</v>
      </c>
      <c r="BU152" s="9">
        <v>-57.2478509700261</v>
      </c>
      <c r="BV152" s="5">
        <v>-0.42784862793842898</v>
      </c>
      <c r="BW152" s="9">
        <v>40.322580645161302</v>
      </c>
      <c r="BX152" s="9">
        <v>134.57757156086899</v>
      </c>
      <c r="BY152" s="9">
        <v>-11.209912770492799</v>
      </c>
      <c r="BZ152" s="5">
        <v>-8.3297035609106701E-2</v>
      </c>
      <c r="CA152" s="9">
        <v>-53.7286233242232</v>
      </c>
      <c r="CB152" s="5">
        <v>-0.399239061167945</v>
      </c>
      <c r="CC152" s="9">
        <v>33.668817204301099</v>
      </c>
      <c r="CD152" s="9">
        <v>215.68995912260701</v>
      </c>
      <c r="CE152" s="9">
        <v>93.091750942690496</v>
      </c>
      <c r="CF152" s="5">
        <v>0.43159983580771699</v>
      </c>
      <c r="CG152" s="9">
        <v>29.7852076571825</v>
      </c>
      <c r="CH152" s="5">
        <v>0.138092694617515</v>
      </c>
      <c r="CI152" s="9">
        <v>50.621505376344103</v>
      </c>
      <c r="CJ152" s="9">
        <v>268.04236806696298</v>
      </c>
      <c r="CK152" s="9">
        <v>116.193670844038</v>
      </c>
      <c r="CL152" s="5">
        <v>0.433489942959352</v>
      </c>
      <c r="CM152" s="9">
        <v>35.9342892283575</v>
      </c>
      <c r="CN152" s="5">
        <v>0.13406197493144201</v>
      </c>
      <c r="CO152" s="9">
        <v>62.808755760368697</v>
      </c>
      <c r="CP152" s="9">
        <v>269.92002993878998</v>
      </c>
      <c r="CQ152" s="9">
        <v>138.19980024416401</v>
      </c>
      <c r="CR152" s="5">
        <v>0.51200275976371101</v>
      </c>
      <c r="CS152" s="9">
        <v>76.598031387788595</v>
      </c>
      <c r="CT152" s="5">
        <v>0.28378046418103497</v>
      </c>
      <c r="CU152" s="9">
        <v>52.531182795698903</v>
      </c>
      <c r="CV152" s="9">
        <v>225.751307305154</v>
      </c>
      <c r="CW152" s="9">
        <v>132.083578707919</v>
      </c>
      <c r="CX152" s="5">
        <v>0.58508444661796599</v>
      </c>
      <c r="CY152" s="9">
        <v>48.923620668452102</v>
      </c>
      <c r="CZ152" s="5">
        <v>0.21671467267439001</v>
      </c>
      <c r="DA152" s="9">
        <v>53.2569892473118</v>
      </c>
      <c r="DB152" s="9">
        <v>160.25654284161499</v>
      </c>
      <c r="DC152" s="9">
        <v>87.161335182334795</v>
      </c>
      <c r="DD152" s="5">
        <v>0.54388628156341901</v>
      </c>
      <c r="DE152" s="9">
        <v>64.004948019871804</v>
      </c>
      <c r="DF152" s="5">
        <v>0.39939054521554901</v>
      </c>
      <c r="DG152" s="9">
        <v>43.130107526881702</v>
      </c>
      <c r="DH152" s="9">
        <v>198.643786080062</v>
      </c>
      <c r="DI152" s="9">
        <v>119.66880359132701</v>
      </c>
      <c r="DJ152" s="5">
        <v>0.60242913182844204</v>
      </c>
      <c r="DK152" s="9">
        <v>83.255360898484199</v>
      </c>
      <c r="DL152" s="5">
        <v>0.419118878779971</v>
      </c>
      <c r="DM152" s="9">
        <v>32.911290322580598</v>
      </c>
      <c r="DN152" s="9">
        <v>203.832091902309</v>
      </c>
      <c r="DO152" s="9">
        <v>105.10644329956099</v>
      </c>
      <c r="DP152" s="5">
        <v>0.51565208558981901</v>
      </c>
      <c r="DQ152" s="9">
        <v>55.889270128049503</v>
      </c>
      <c r="DR152" s="5">
        <v>0.27419269265428398</v>
      </c>
      <c r="DS152" s="9">
        <v>41.003655913978498</v>
      </c>
      <c r="DT152" s="9">
        <v>321.737932646057</v>
      </c>
      <c r="DU152" s="9">
        <v>183.98567511860799</v>
      </c>
      <c r="DV152" s="5">
        <v>0.57184949752570702</v>
      </c>
      <c r="DW152" s="9">
        <v>122.081507556302</v>
      </c>
      <c r="DX152" s="5">
        <v>0.37944393610125798</v>
      </c>
      <c r="DY152" s="9">
        <v>55.972688172043</v>
      </c>
      <c r="DZ152" s="9">
        <v>225.53225151590701</v>
      </c>
      <c r="EA152" s="9">
        <v>111.134215606891</v>
      </c>
      <c r="EB152" s="5">
        <v>0.49276418277167</v>
      </c>
      <c r="EC152" s="9">
        <v>46.979228987619599</v>
      </c>
      <c r="ED152" s="5">
        <v>0.208303817621872</v>
      </c>
      <c r="EE152" s="9">
        <v>59.1645161290323</v>
      </c>
      <c r="EF152" s="9">
        <v>256.20309933202202</v>
      </c>
      <c r="EG152" s="9">
        <v>149.04723890483299</v>
      </c>
      <c r="EH152" s="5">
        <v>0.58175423831105999</v>
      </c>
      <c r="EI152" s="9">
        <v>89.855885063261397</v>
      </c>
      <c r="EJ152" s="5">
        <v>0.350721303909029</v>
      </c>
      <c r="EK152" s="9">
        <v>53.915161290322601</v>
      </c>
      <c r="EL152" s="9">
        <v>296.96252000737701</v>
      </c>
      <c r="EM152" s="9">
        <v>155.96337244536201</v>
      </c>
      <c r="EN152" s="5">
        <v>0.525195477333259</v>
      </c>
      <c r="EO152" s="9">
        <v>84.444545937064404</v>
      </c>
      <c r="EP152" s="5">
        <v>0.28436095550026502</v>
      </c>
      <c r="EQ152" s="9">
        <v>63.309032258064498</v>
      </c>
      <c r="ER152" s="9">
        <v>199.34477289543801</v>
      </c>
      <c r="ES152" s="9">
        <v>85.926484025623395</v>
      </c>
      <c r="ET152" s="5">
        <v>0.43104458059050499</v>
      </c>
      <c r="EU152" s="9">
        <v>37.608148376324898</v>
      </c>
      <c r="EV152" s="5">
        <v>0.18865881372295401</v>
      </c>
      <c r="EW152" s="9">
        <v>44.022043010752697</v>
      </c>
      <c r="EX152" s="9">
        <v>148.244051344729</v>
      </c>
      <c r="EY152" s="9">
        <v>65.570558594773004</v>
      </c>
      <c r="EZ152" s="5">
        <v>0.44231493945274297</v>
      </c>
      <c r="FA152" s="9">
        <v>34.984726060704503</v>
      </c>
      <c r="FB152" s="5">
        <v>0.235994130916933</v>
      </c>
      <c r="FC152" s="9">
        <v>28</v>
      </c>
      <c r="FD152" s="8">
        <v>268.38155556771898</v>
      </c>
      <c r="FE152" s="8">
        <v>-12.967781953415599</v>
      </c>
      <c r="FF152" s="5">
        <v>-4.8318454395959901E-2</v>
      </c>
      <c r="FG152" s="8">
        <v>-110.976474294249</v>
      </c>
      <c r="FH152" s="5">
        <v>-0.41350261220260198</v>
      </c>
      <c r="FI152" s="8">
        <v>73.991397849462402</v>
      </c>
      <c r="FJ152" s="8">
        <v>483.73232718957098</v>
      </c>
      <c r="FK152" s="8">
        <v>209.28542178672799</v>
      </c>
      <c r="FL152" s="5">
        <v>0.43264716874030801</v>
      </c>
      <c r="FM152" s="8">
        <v>65.719496885540096</v>
      </c>
      <c r="FN152" s="5">
        <v>0.13585922046467899</v>
      </c>
      <c r="FO152" s="8">
        <v>113.430261136713</v>
      </c>
      <c r="FP152" s="8">
        <v>495.67133724394398</v>
      </c>
      <c r="FQ152" s="8">
        <v>270.28337895208301</v>
      </c>
      <c r="FR152" s="5">
        <v>0.54528748919581504</v>
      </c>
      <c r="FS152" s="8">
        <v>125.521652056241</v>
      </c>
      <c r="FT152" s="5">
        <v>0.25323564754454497</v>
      </c>
      <c r="FU152" s="8">
        <v>105.788172043011</v>
      </c>
      <c r="FV152" s="8">
        <v>358.90032892167801</v>
      </c>
      <c r="FW152" s="8">
        <v>206.83013877366199</v>
      </c>
      <c r="FX152" s="5">
        <v>0.57628851830558703</v>
      </c>
      <c r="FY152" s="8">
        <v>147.260308918356</v>
      </c>
      <c r="FZ152" s="5">
        <v>0.41030976304981998</v>
      </c>
      <c r="GA152" s="8">
        <v>76.041397849462399</v>
      </c>
      <c r="GB152" s="8">
        <v>525.57002454836595</v>
      </c>
      <c r="GC152" s="8">
        <v>289.09211841816898</v>
      </c>
      <c r="GD152" s="5">
        <v>0.55005442646123504</v>
      </c>
      <c r="GE152" s="8">
        <v>177.97077768435099</v>
      </c>
      <c r="GF152" s="5">
        <v>0.33862429242855902</v>
      </c>
      <c r="GG152" s="8">
        <v>96.976344086021498</v>
      </c>
      <c r="GH152" s="8">
        <v>481.73535084793002</v>
      </c>
      <c r="GI152" s="8">
        <v>260.18145451172398</v>
      </c>
      <c r="GJ152" s="5">
        <v>0.54009209424586402</v>
      </c>
      <c r="GK152" s="8">
        <v>136.835114050881</v>
      </c>
      <c r="GL152" s="5">
        <v>0.284046237856595</v>
      </c>
      <c r="GM152" s="8">
        <v>113.07967741935499</v>
      </c>
      <c r="GN152" s="8">
        <v>496.30729290281499</v>
      </c>
      <c r="GO152" s="8">
        <v>241.88985647098499</v>
      </c>
      <c r="GP152" s="5">
        <v>0.48737921027961101</v>
      </c>
      <c r="GQ152" s="8">
        <v>122.052694313389</v>
      </c>
      <c r="GR152" s="5">
        <v>0.24592162166210399</v>
      </c>
      <c r="GS152" s="8">
        <v>107.331075268817</v>
      </c>
      <c r="GT152" s="8">
        <v>148.244051344729</v>
      </c>
      <c r="GU152" s="8">
        <v>65.570558594773004</v>
      </c>
      <c r="GV152" s="5">
        <v>0.44231493945274297</v>
      </c>
      <c r="GW152" s="8">
        <v>34.984726060704503</v>
      </c>
      <c r="GX152" s="5">
        <v>0.235994130916933</v>
      </c>
      <c r="GY152" s="8">
        <v>28</v>
      </c>
      <c r="GZ152" s="4"/>
    </row>
    <row r="153" spans="1:208" s="12" customFormat="1" x14ac:dyDescent="0.25">
      <c r="A153" s="8" t="s">
        <v>220</v>
      </c>
      <c r="B153" s="8" t="s">
        <v>500</v>
      </c>
      <c r="C153" s="8" t="s">
        <v>501</v>
      </c>
      <c r="D153" s="34" t="s">
        <v>272</v>
      </c>
      <c r="E153" s="8" t="s">
        <v>240</v>
      </c>
      <c r="F153" s="9">
        <v>105.10123320812799</v>
      </c>
      <c r="G153" s="9">
        <v>124.647162406059</v>
      </c>
      <c r="H153" s="9">
        <v>48.942484183251501</v>
      </c>
      <c r="I153" s="9">
        <v>144.98658285598501</v>
      </c>
      <c r="J153" s="9">
        <v>151.95674683284801</v>
      </c>
      <c r="K153" s="9">
        <v>127.320651055133</v>
      </c>
      <c r="L153" s="9">
        <v>73.434194291893803</v>
      </c>
      <c r="M153" s="9">
        <v>35.132280620017902</v>
      </c>
      <c r="N153" s="9">
        <v>69.938506161922604</v>
      </c>
      <c r="O153" s="9">
        <v>6.0495950437485497</v>
      </c>
      <c r="P153" s="9">
        <v>14.931094646858799</v>
      </c>
      <c r="Q153" s="9">
        <v>167.43248139304001</v>
      </c>
      <c r="R153" s="9">
        <v>332.45333258367299</v>
      </c>
      <c r="S153" s="9">
        <v>301.75088657298602</v>
      </c>
      <c r="T153" s="9">
        <v>278.21797554879703</v>
      </c>
      <c r="U153" s="9">
        <v>215.50788955273501</v>
      </c>
      <c r="V153" s="9">
        <v>277.708474379363</v>
      </c>
      <c r="W153" s="9">
        <v>255.37070822174999</v>
      </c>
      <c r="X153" s="9">
        <v>223.70748040239201</v>
      </c>
      <c r="Y153" s="9">
        <v>227.219616849277</v>
      </c>
      <c r="Z153" s="9">
        <v>179.181670335419</v>
      </c>
      <c r="AA153" s="9">
        <v>167.18717412977301</v>
      </c>
      <c r="AB153" s="9">
        <v>108.05594363399899</v>
      </c>
      <c r="AC153" s="9">
        <v>229.74839561418699</v>
      </c>
      <c r="AD153" s="9">
        <v>193.929067039237</v>
      </c>
      <c r="AE153" s="9">
        <v>279.27739788797999</v>
      </c>
      <c r="AF153" s="9">
        <v>108.566474911912</v>
      </c>
      <c r="AG153" s="9">
        <v>75.9881012056711</v>
      </c>
      <c r="AH153" s="9">
        <v>182.36357603989899</v>
      </c>
      <c r="AI153" s="9">
        <v>634.20421915665895</v>
      </c>
      <c r="AJ153" s="9">
        <v>493.72586510153201</v>
      </c>
      <c r="AK153" s="9">
        <v>533.07918260111296</v>
      </c>
      <c r="AL153" s="9">
        <v>450.92709725166901</v>
      </c>
      <c r="AM153" s="9">
        <v>346.36884446519298</v>
      </c>
      <c r="AN153" s="9">
        <v>108.05594363399899</v>
      </c>
      <c r="AO153" s="9">
        <v>423.67746265342402</v>
      </c>
      <c r="AP153" s="9">
        <v>387.84387279989198</v>
      </c>
      <c r="AQ153" s="9">
        <v>258.35167724556999</v>
      </c>
      <c r="AR153" s="9">
        <v>1127.9300842581899</v>
      </c>
      <c r="AS153" s="9">
        <v>984.00627985278197</v>
      </c>
      <c r="AT153" s="9">
        <v>454.42478809919101</v>
      </c>
      <c r="AU153" s="9">
        <f t="shared" si="31"/>
        <v>-129.492195554322</v>
      </c>
      <c r="AV153" s="9">
        <f t="shared" si="32"/>
        <v>869.57840701261989</v>
      </c>
      <c r="AW153" s="9">
        <f t="shared" si="33"/>
        <v>-143.92380440540796</v>
      </c>
      <c r="AX153" s="9">
        <v>-38.301913671875901</v>
      </c>
      <c r="AY153" s="9">
        <v>34.806225541904702</v>
      </c>
      <c r="AZ153" s="9">
        <v>-63.888911118174001</v>
      </c>
      <c r="BA153" s="9">
        <v>8.8814996031102709</v>
      </c>
      <c r="BB153" s="9">
        <v>152.501386746181</v>
      </c>
      <c r="BC153" s="9">
        <v>165.02085119063301</v>
      </c>
      <c r="BD153" s="9">
        <v>-30.7024460106866</v>
      </c>
      <c r="BE153" s="9">
        <v>-23.5329110241892</v>
      </c>
      <c r="BF153" s="9">
        <v>-62.710085996061501</v>
      </c>
      <c r="BG153" s="9">
        <v>62.2005848266272</v>
      </c>
      <c r="BH153" s="9">
        <v>-22.337766157612499</v>
      </c>
      <c r="BI153" s="9">
        <v>-31.663227819357701</v>
      </c>
      <c r="BJ153" s="9">
        <v>3.51213644688448</v>
      </c>
      <c r="BK153" s="9">
        <v>-48.037946513857399</v>
      </c>
      <c r="BL153" s="10">
        <v>-11.994496205646399</v>
      </c>
      <c r="BM153" s="9" t="s">
        <v>294</v>
      </c>
      <c r="BN153" s="8" t="s">
        <v>294</v>
      </c>
      <c r="BO153" s="11">
        <v>389</v>
      </c>
      <c r="BP153" s="11">
        <v>135</v>
      </c>
      <c r="BQ153" s="8" t="s">
        <v>251</v>
      </c>
      <c r="BR153" s="9">
        <v>69.938506161922604</v>
      </c>
      <c r="BS153" s="9">
        <v>61.567886395795</v>
      </c>
      <c r="BT153" s="5">
        <v>0.88031457596838303</v>
      </c>
      <c r="BU153" s="9">
        <v>219.82944837449301</v>
      </c>
      <c r="BV153" s="5">
        <v>3.1431819242112602</v>
      </c>
      <c r="BW153" s="9">
        <v>9.25</v>
      </c>
      <c r="BX153" s="9">
        <v>6.0495950437485497</v>
      </c>
      <c r="BY153" s="9">
        <v>-2.8763688115361199</v>
      </c>
      <c r="BZ153" s="5">
        <v>-0.47546468660054497</v>
      </c>
      <c r="CA153" s="9">
        <v>-11.6571154613183</v>
      </c>
      <c r="CB153" s="5">
        <v>-1.9269249225804601</v>
      </c>
      <c r="CC153" s="9">
        <v>8.5</v>
      </c>
      <c r="CD153" s="9">
        <v>14.931094646858799</v>
      </c>
      <c r="CE153" s="9">
        <v>12.492291043004499</v>
      </c>
      <c r="CF153" s="5">
        <v>0.83666277245336196</v>
      </c>
      <c r="CG153" s="9">
        <v>58.281342881470898</v>
      </c>
      <c r="CH153" s="5">
        <v>3.9033536562392599</v>
      </c>
      <c r="CI153" s="9">
        <v>2.8333333333333299</v>
      </c>
      <c r="CJ153" s="9">
        <v>167.43248139304001</v>
      </c>
      <c r="CK153" s="9">
        <v>82.530617386154205</v>
      </c>
      <c r="CL153" s="5">
        <v>0.49291879747285999</v>
      </c>
      <c r="CM153" s="9">
        <v>-18.346502581984499</v>
      </c>
      <c r="CN153" s="5">
        <v>-0.10957552817315599</v>
      </c>
      <c r="CO153" s="9">
        <v>13.0529953917051</v>
      </c>
      <c r="CP153" s="9">
        <v>332.45333258367299</v>
      </c>
      <c r="CQ153" s="9">
        <v>159.97090788262801</v>
      </c>
      <c r="CR153" s="5">
        <v>0.48118304797671502</v>
      </c>
      <c r="CS153" s="9">
        <v>232.09084436107901</v>
      </c>
      <c r="CT153" s="5">
        <v>0.69811555973097605</v>
      </c>
      <c r="CU153" s="9">
        <v>28.793548387096799</v>
      </c>
      <c r="CV153" s="9">
        <v>301.75088657298602</v>
      </c>
      <c r="CW153" s="9">
        <v>146.427270791849</v>
      </c>
      <c r="CX153" s="5">
        <v>0.48525879229333002</v>
      </c>
      <c r="CY153" s="9">
        <v>112.328501955661</v>
      </c>
      <c r="CZ153" s="5">
        <v>0.37225574788325</v>
      </c>
      <c r="DA153" s="9">
        <v>31.224731182795701</v>
      </c>
      <c r="DB153" s="9">
        <v>278.21797554879703</v>
      </c>
      <c r="DC153" s="9">
        <v>130.777379501848</v>
      </c>
      <c r="DD153" s="5">
        <v>0.47005366653209302</v>
      </c>
      <c r="DE153" s="9">
        <v>-8.5064565157570495</v>
      </c>
      <c r="DF153" s="5">
        <v>-3.05747912189272E-2</v>
      </c>
      <c r="DG153" s="9">
        <v>23.7408602150538</v>
      </c>
      <c r="DH153" s="9">
        <v>215.50788955273501</v>
      </c>
      <c r="DI153" s="9">
        <v>83.458412273256499</v>
      </c>
      <c r="DJ153" s="5">
        <v>0.387263837284407</v>
      </c>
      <c r="DK153" s="9">
        <v>55.569205809641304</v>
      </c>
      <c r="DL153" s="5">
        <v>0.25785230380646101</v>
      </c>
      <c r="DM153" s="9">
        <v>23.7741935483871</v>
      </c>
      <c r="DN153" s="9">
        <v>277.708474379363</v>
      </c>
      <c r="DO153" s="9">
        <v>123.620564485014</v>
      </c>
      <c r="DP153" s="5">
        <v>0.44514509238973599</v>
      </c>
      <c r="DQ153" s="9">
        <v>89.315118291654997</v>
      </c>
      <c r="DR153" s="5">
        <v>0.321614666211613</v>
      </c>
      <c r="DS153" s="9">
        <v>26.686021505376299</v>
      </c>
      <c r="DT153" s="9">
        <v>255.37070822174999</v>
      </c>
      <c r="DU153" s="9">
        <v>93.563140263730801</v>
      </c>
      <c r="DV153" s="5">
        <v>0.36638164539405799</v>
      </c>
      <c r="DW153" s="9">
        <v>63.094002778694602</v>
      </c>
      <c r="DX153" s="5">
        <v>0.24706828444829801</v>
      </c>
      <c r="DY153" s="9">
        <v>27</v>
      </c>
      <c r="DZ153" s="9">
        <v>223.70748040239201</v>
      </c>
      <c r="EA153" s="9">
        <v>107.148168292763</v>
      </c>
      <c r="EB153" s="5">
        <v>0.47896551380414498</v>
      </c>
      <c r="EC153" s="9">
        <v>78.072478238921406</v>
      </c>
      <c r="ED153" s="5">
        <v>0.348993596899348</v>
      </c>
      <c r="EE153" s="9">
        <v>25.3333333333333</v>
      </c>
      <c r="EF153" s="9">
        <v>227.219616849277</v>
      </c>
      <c r="EG153" s="9">
        <v>142.892269817098</v>
      </c>
      <c r="EH153" s="5">
        <v>0.62887294591242704</v>
      </c>
      <c r="EI153" s="9">
        <v>120.39223832827101</v>
      </c>
      <c r="EJ153" s="5">
        <v>0.52984966702118597</v>
      </c>
      <c r="EK153" s="9">
        <v>23.4838709677419</v>
      </c>
      <c r="EL153" s="9">
        <v>179.181670335419</v>
      </c>
      <c r="EM153" s="9">
        <v>96.141333783159794</v>
      </c>
      <c r="EN153" s="5">
        <v>0.53655786109811199</v>
      </c>
      <c r="EO153" s="9">
        <v>67.811327913864503</v>
      </c>
      <c r="EP153" s="5">
        <v>0.37845013826986301</v>
      </c>
      <c r="EQ153" s="9">
        <v>23.495698924731201</v>
      </c>
      <c r="ER153" s="9">
        <v>167.18717412977301</v>
      </c>
      <c r="ES153" s="9">
        <v>87.208155259834797</v>
      </c>
      <c r="ET153" s="5">
        <v>0.52161988928733605</v>
      </c>
      <c r="EU153" s="9">
        <v>68.812025648851701</v>
      </c>
      <c r="EV153" s="5">
        <v>0.411586750042434</v>
      </c>
      <c r="EW153" s="9">
        <v>17.8010752688172</v>
      </c>
      <c r="EX153" s="9">
        <v>108.05594363399899</v>
      </c>
      <c r="EY153" s="9">
        <v>56.436145667379897</v>
      </c>
      <c r="EZ153" s="5">
        <v>0.52228636176217602</v>
      </c>
      <c r="FA153" s="9">
        <v>47.782125193370597</v>
      </c>
      <c r="FB153" s="5">
        <v>0.44219802804384101</v>
      </c>
      <c r="FC153" s="9">
        <v>8.52</v>
      </c>
      <c r="FD153" s="8">
        <v>75.9881012056711</v>
      </c>
      <c r="FE153" s="8">
        <v>58.691517584258897</v>
      </c>
      <c r="FF153" s="5">
        <v>0.77237773615902205</v>
      </c>
      <c r="FG153" s="8">
        <v>208.17233291317399</v>
      </c>
      <c r="FH153" s="5">
        <v>2.7395385541972002</v>
      </c>
      <c r="FI153" s="8">
        <v>17.75</v>
      </c>
      <c r="FJ153" s="8">
        <v>182.36357603989899</v>
      </c>
      <c r="FK153" s="8">
        <v>95.022908429158704</v>
      </c>
      <c r="FL153" s="5">
        <v>0.52106298029804499</v>
      </c>
      <c r="FM153" s="8">
        <v>39.934840299486403</v>
      </c>
      <c r="FN153" s="5">
        <v>0.21898474008180899</v>
      </c>
      <c r="FO153" s="8">
        <v>15.8863287250384</v>
      </c>
      <c r="FP153" s="8">
        <v>634.20421915665895</v>
      </c>
      <c r="FQ153" s="8">
        <v>306.39817867447698</v>
      </c>
      <c r="FR153" s="5">
        <v>0.48312226475237602</v>
      </c>
      <c r="FS153" s="8">
        <v>344.41934631674002</v>
      </c>
      <c r="FT153" s="5">
        <v>0.54307324977234595</v>
      </c>
      <c r="FU153" s="8">
        <v>60.018279569892499</v>
      </c>
      <c r="FV153" s="8">
        <v>493.72586510153201</v>
      </c>
      <c r="FW153" s="8">
        <v>214.23579177510501</v>
      </c>
      <c r="FX153" s="5">
        <v>0.43391648466917598</v>
      </c>
      <c r="FY153" s="8">
        <v>47.062749293884202</v>
      </c>
      <c r="FZ153" s="5">
        <v>9.5321619992920603E-2</v>
      </c>
      <c r="GA153" s="8">
        <v>47.515053763440903</v>
      </c>
      <c r="GB153" s="8">
        <v>533.07918260111296</v>
      </c>
      <c r="GC153" s="8">
        <v>217.18370474874499</v>
      </c>
      <c r="GD153" s="5">
        <v>0.40741359227163199</v>
      </c>
      <c r="GE153" s="8">
        <v>152.40912107035001</v>
      </c>
      <c r="GF153" s="5">
        <v>0.28590334427745401</v>
      </c>
      <c r="GG153" s="8">
        <v>53.686021505376303</v>
      </c>
      <c r="GH153" s="8">
        <v>450.92709725166901</v>
      </c>
      <c r="GI153" s="8">
        <v>250.04043810985999</v>
      </c>
      <c r="GJ153" s="5">
        <v>0.55450302196035295</v>
      </c>
      <c r="GK153" s="8">
        <v>198.464716567192</v>
      </c>
      <c r="GL153" s="5">
        <v>0.440125948910154</v>
      </c>
      <c r="GM153" s="8">
        <v>48.8172043010753</v>
      </c>
      <c r="GN153" s="8">
        <v>346.36884446519298</v>
      </c>
      <c r="GO153" s="8">
        <v>183.349489042995</v>
      </c>
      <c r="GP153" s="5">
        <v>0.52934752063539003</v>
      </c>
      <c r="GQ153" s="8">
        <v>136.62335356271601</v>
      </c>
      <c r="GR153" s="5">
        <v>0.39444469601088999</v>
      </c>
      <c r="GS153" s="8">
        <v>41.296774193548401</v>
      </c>
      <c r="GT153" s="8">
        <v>108.05594363399899</v>
      </c>
      <c r="GU153" s="8">
        <v>56.436145667379897</v>
      </c>
      <c r="GV153" s="5">
        <v>0.52228636176217602</v>
      </c>
      <c r="GW153" s="8">
        <v>47.782125193370597</v>
      </c>
      <c r="GX153" s="5">
        <v>0.44219802804384101</v>
      </c>
      <c r="GY153" s="8">
        <v>8.52</v>
      </c>
      <c r="GZ153" s="4"/>
    </row>
    <row r="154" spans="1:208" s="12" customFormat="1" x14ac:dyDescent="0.25">
      <c r="A154" s="8" t="s">
        <v>220</v>
      </c>
      <c r="B154" s="8" t="s">
        <v>502</v>
      </c>
      <c r="C154" s="8" t="s">
        <v>503</v>
      </c>
      <c r="D154" s="34" t="s">
        <v>228</v>
      </c>
      <c r="E154" s="8" t="s">
        <v>229</v>
      </c>
      <c r="F154" s="9">
        <v>63.990896376085402</v>
      </c>
      <c r="G154" s="9">
        <v>58.285495376105501</v>
      </c>
      <c r="H154" s="9">
        <v>68.420988076895199</v>
      </c>
      <c r="I154" s="9">
        <v>48.608815586180597</v>
      </c>
      <c r="J154" s="9">
        <v>28.860287376527999</v>
      </c>
      <c r="K154" s="9">
        <v>29.860654621286699</v>
      </c>
      <c r="L154" s="9">
        <v>85.168454590207304</v>
      </c>
      <c r="M154" s="9">
        <v>153.2428296468</v>
      </c>
      <c r="N154" s="9">
        <v>219.04404806760101</v>
      </c>
      <c r="O154" s="9">
        <v>198.91324727665699</v>
      </c>
      <c r="P154" s="9">
        <v>177.78745004193399</v>
      </c>
      <c r="Q154" s="9">
        <v>191.30704081816501</v>
      </c>
      <c r="R154" s="9">
        <v>231.281811930852</v>
      </c>
      <c r="S154" s="9">
        <v>318.96889891233502</v>
      </c>
      <c r="T154" s="9">
        <v>375.56638710338399</v>
      </c>
      <c r="U154" s="9">
        <v>307.748065903005</v>
      </c>
      <c r="V154" s="9">
        <v>316.69485331058002</v>
      </c>
      <c r="W154" s="9">
        <v>287.96959554634702</v>
      </c>
      <c r="X154" s="9">
        <v>197.38491779514499</v>
      </c>
      <c r="Y154" s="9">
        <v>178.54655800558999</v>
      </c>
      <c r="Z154" s="9">
        <v>332.50024893076397</v>
      </c>
      <c r="AA154" s="9">
        <v>227.36580155889001</v>
      </c>
      <c r="AB154" s="9">
        <v>127.508703353797</v>
      </c>
      <c r="AC154" s="9">
        <v>122.276391752191</v>
      </c>
      <c r="AD154" s="9">
        <v>117.029803663076</v>
      </c>
      <c r="AE154" s="9">
        <v>58.720941997814698</v>
      </c>
      <c r="AF154" s="9">
        <v>238.41128423700701</v>
      </c>
      <c r="AG154" s="9">
        <v>417.957295344258</v>
      </c>
      <c r="AH154" s="9">
        <v>369.09449086009897</v>
      </c>
      <c r="AI154" s="9">
        <v>550.25071084318802</v>
      </c>
      <c r="AJ154" s="9">
        <v>683.31445300638904</v>
      </c>
      <c r="AK154" s="9">
        <v>604.66444885692601</v>
      </c>
      <c r="AL154" s="9">
        <v>375.93147580073497</v>
      </c>
      <c r="AM154" s="9">
        <v>559.86605048965498</v>
      </c>
      <c r="AN154" s="9">
        <v>127.508703353797</v>
      </c>
      <c r="AO154" s="9">
        <v>239.30619541526701</v>
      </c>
      <c r="AP154" s="9">
        <v>297.13222623482199</v>
      </c>
      <c r="AQ154" s="9">
        <v>787.05178620435697</v>
      </c>
      <c r="AR154" s="9">
        <v>1233.5651638495799</v>
      </c>
      <c r="AS154" s="9">
        <v>980.59592465766104</v>
      </c>
      <c r="AT154" s="9">
        <v>687.374753843451</v>
      </c>
      <c r="AU154" s="9">
        <f t="shared" si="31"/>
        <v>489.91955996953499</v>
      </c>
      <c r="AV154" s="9">
        <f t="shared" si="32"/>
        <v>446.51337764522293</v>
      </c>
      <c r="AW154" s="9">
        <f t="shared" si="33"/>
        <v>-252.96923919191886</v>
      </c>
      <c r="AX154" s="9">
        <v>68.074375056592302</v>
      </c>
      <c r="AY154" s="9">
        <v>65.801218420801504</v>
      </c>
      <c r="AZ154" s="9">
        <v>-20.1308007909442</v>
      </c>
      <c r="BA154" s="9">
        <v>-21.125797234722501</v>
      </c>
      <c r="BB154" s="9">
        <v>13.519590776230499</v>
      </c>
      <c r="BC154" s="9">
        <v>39.974771112687499</v>
      </c>
      <c r="BD154" s="9">
        <v>87.687086981483105</v>
      </c>
      <c r="BE154" s="9">
        <v>56.597488191048903</v>
      </c>
      <c r="BF154" s="9">
        <v>-67.818321200379401</v>
      </c>
      <c r="BG154" s="9">
        <v>8.9467874075746696</v>
      </c>
      <c r="BH154" s="9">
        <v>-28.725257764232801</v>
      </c>
      <c r="BI154" s="9">
        <v>-90.584677751201696</v>
      </c>
      <c r="BJ154" s="9">
        <v>-18.8383597895556</v>
      </c>
      <c r="BK154" s="9">
        <v>153.95369092517501</v>
      </c>
      <c r="BL154" s="10">
        <v>-105.134447371874</v>
      </c>
      <c r="BM154" s="9" t="s">
        <v>255</v>
      </c>
      <c r="BN154" s="8" t="s">
        <v>255</v>
      </c>
      <c r="BO154" s="11">
        <v>291</v>
      </c>
      <c r="BP154" s="11">
        <v>136</v>
      </c>
      <c r="BQ154" s="8" t="s">
        <v>251</v>
      </c>
      <c r="BR154" s="9">
        <v>218.11950344446399</v>
      </c>
      <c r="BS154" s="9">
        <v>54.3258329243506</v>
      </c>
      <c r="BT154" s="5">
        <v>0.24906453602936399</v>
      </c>
      <c r="BU154" s="9">
        <v>24.255186650836901</v>
      </c>
      <c r="BV154" s="5">
        <v>0.111201365617507</v>
      </c>
      <c r="BW154" s="9">
        <v>23.133333333333301</v>
      </c>
      <c r="BX154" s="9">
        <v>213.01433518183299</v>
      </c>
      <c r="BY154" s="9">
        <v>52.742326098023298</v>
      </c>
      <c r="BZ154" s="5">
        <v>0.24759989065055901</v>
      </c>
      <c r="CA154" s="9">
        <v>32.3134290501634</v>
      </c>
      <c r="CB154" s="5">
        <v>0.15169603032856899</v>
      </c>
      <c r="CC154" s="9">
        <v>18</v>
      </c>
      <c r="CD154" s="9">
        <v>194.65712860763099</v>
      </c>
      <c r="CE154" s="9">
        <v>42.674330548599102</v>
      </c>
      <c r="CF154" s="5">
        <v>0.21922819294543999</v>
      </c>
      <c r="CG154" s="9">
        <v>24.3437471763568</v>
      </c>
      <c r="CH154" s="5">
        <v>0.12505962330013801</v>
      </c>
      <c r="CI154" s="9">
        <v>17</v>
      </c>
      <c r="CJ154" s="9">
        <v>220.549163131905</v>
      </c>
      <c r="CK154" s="9">
        <v>67.141841535574997</v>
      </c>
      <c r="CL154" s="5">
        <v>0.30443027115645499</v>
      </c>
      <c r="CM154" s="9">
        <v>46.828009877130498</v>
      </c>
      <c r="CN154" s="5">
        <v>0.21232458655544301</v>
      </c>
      <c r="CO154" s="9">
        <v>18.387096774193498</v>
      </c>
      <c r="CP154" s="9">
        <v>262.98912522915799</v>
      </c>
      <c r="CQ154" s="9">
        <v>120.451892898238</v>
      </c>
      <c r="CR154" s="5">
        <v>0.45801092647189001</v>
      </c>
      <c r="CS154" s="9">
        <v>90.784890883118706</v>
      </c>
      <c r="CT154" s="5">
        <v>0.34520397299322803</v>
      </c>
      <c r="CU154" s="9">
        <v>29.219354838709702</v>
      </c>
      <c r="CV154" s="9">
        <v>349.61390085455997</v>
      </c>
      <c r="CW154" s="9">
        <v>137.86584753409801</v>
      </c>
      <c r="CX154" s="5">
        <v>0.39433743108358299</v>
      </c>
      <c r="CY154" s="9">
        <v>81.555711749878995</v>
      </c>
      <c r="CZ154" s="5">
        <v>0.233273652879741</v>
      </c>
      <c r="DA154" s="9">
        <v>39.3795698924731</v>
      </c>
      <c r="DB154" s="9">
        <v>409.642266320126</v>
      </c>
      <c r="DC154" s="9">
        <v>108.227041173789</v>
      </c>
      <c r="DD154" s="5">
        <v>0.264198912250943</v>
      </c>
      <c r="DE154" s="9">
        <v>39.9597419370495</v>
      </c>
      <c r="DF154" s="5">
        <v>9.7547897818292803E-2</v>
      </c>
      <c r="DG154" s="9">
        <v>50.136559139785</v>
      </c>
      <c r="DH154" s="9">
        <v>334.95181422731599</v>
      </c>
      <c r="DI154" s="9">
        <v>100.466512806022</v>
      </c>
      <c r="DJ154" s="5">
        <v>0.299943181492488</v>
      </c>
      <c r="DK154" s="9">
        <v>74.965870768145507</v>
      </c>
      <c r="DL154" s="5">
        <v>0.223810911253252</v>
      </c>
      <c r="DM154" s="9">
        <v>44.397235023041503</v>
      </c>
      <c r="DN154" s="9">
        <v>335.075730202324</v>
      </c>
      <c r="DO154" s="9">
        <v>107.113014132727</v>
      </c>
      <c r="DP154" s="5">
        <v>0.31966807643170903</v>
      </c>
      <c r="DQ154" s="9">
        <v>67.691759874138299</v>
      </c>
      <c r="DR154" s="5">
        <v>0.20201928630660601</v>
      </c>
      <c r="DS154" s="9">
        <v>35.033333333333303</v>
      </c>
      <c r="DT154" s="9">
        <v>293.60443723071802</v>
      </c>
      <c r="DU154" s="9">
        <v>77.322904987898298</v>
      </c>
      <c r="DV154" s="5">
        <v>0.26335741284160802</v>
      </c>
      <c r="DW154" s="9">
        <v>44.641985441911302</v>
      </c>
      <c r="DX154" s="5">
        <v>0.152048061204304</v>
      </c>
      <c r="DY154" s="9">
        <v>32.421505376344101</v>
      </c>
      <c r="DZ154" s="9">
        <v>195.18542622815599</v>
      </c>
      <c r="EA154" s="9">
        <v>49.6976515719453</v>
      </c>
      <c r="EB154" s="5">
        <v>0.254617634791303</v>
      </c>
      <c r="EC154" s="9">
        <v>23.007446264357998</v>
      </c>
      <c r="ED154" s="5">
        <v>0.11787481631678901</v>
      </c>
      <c r="EE154" s="9">
        <v>25.612903225806502</v>
      </c>
      <c r="EF154" s="9">
        <v>180.36585752757901</v>
      </c>
      <c r="EG154" s="9">
        <v>45.076702836707597</v>
      </c>
      <c r="EH154" s="5">
        <v>0.24991815776339499</v>
      </c>
      <c r="EI154" s="9">
        <v>17.819697972482501</v>
      </c>
      <c r="EJ154" s="5">
        <v>9.8797511994517695E-2</v>
      </c>
      <c r="EK154" s="9">
        <v>22.994239631336399</v>
      </c>
      <c r="EL154" s="9">
        <v>329.13050305182702</v>
      </c>
      <c r="EM154" s="9">
        <v>104.718268632312</v>
      </c>
      <c r="EN154" s="5">
        <v>0.31816640408993901</v>
      </c>
      <c r="EO154" s="9">
        <v>68.996678832154402</v>
      </c>
      <c r="EP154" s="5">
        <v>0.209633194712705</v>
      </c>
      <c r="EQ154" s="9">
        <v>34.087096774193498</v>
      </c>
      <c r="ER154" s="9">
        <v>222.55306288915401</v>
      </c>
      <c r="ES154" s="9">
        <v>70.5663862999874</v>
      </c>
      <c r="ET154" s="5">
        <v>0.31707667997871702</v>
      </c>
      <c r="EU154" s="9">
        <v>39.994414275656197</v>
      </c>
      <c r="EV154" s="5">
        <v>0.17970731903867901</v>
      </c>
      <c r="EW154" s="9">
        <v>30.55</v>
      </c>
      <c r="EX154" s="9">
        <v>123.598551065042</v>
      </c>
      <c r="EY154" s="9">
        <v>32.825710711711203</v>
      </c>
      <c r="EZ154" s="5">
        <v>0.265583297124875</v>
      </c>
      <c r="FA154" s="9">
        <v>14.577902474875501</v>
      </c>
      <c r="FB154" s="5">
        <v>0.11794557742998101</v>
      </c>
      <c r="FC154" s="9">
        <v>18.899999999999999</v>
      </c>
      <c r="FD154" s="8">
        <v>431.13383862629701</v>
      </c>
      <c r="FE154" s="8">
        <v>107.068159022374</v>
      </c>
      <c r="FF154" s="5">
        <v>0.24834088496398399</v>
      </c>
      <c r="FG154" s="8">
        <v>56.568615701000297</v>
      </c>
      <c r="FH154" s="5">
        <v>0.13120894402824501</v>
      </c>
      <c r="FI154" s="8">
        <v>41.133333333333297</v>
      </c>
      <c r="FJ154" s="8">
        <v>415.206291739535</v>
      </c>
      <c r="FK154" s="8">
        <v>109.816172084174</v>
      </c>
      <c r="FL154" s="5">
        <v>0.26448580926866899</v>
      </c>
      <c r="FM154" s="8">
        <v>71.171757053487198</v>
      </c>
      <c r="FN154" s="5">
        <v>0.171413002330259</v>
      </c>
      <c r="FO154" s="8">
        <v>35.387096774193601</v>
      </c>
      <c r="FP154" s="8">
        <v>612.60302608371796</v>
      </c>
      <c r="FQ154" s="8">
        <v>258.317740432336</v>
      </c>
      <c r="FR154" s="5">
        <v>0.42167232193370602</v>
      </c>
      <c r="FS154" s="8">
        <v>172.34060263299801</v>
      </c>
      <c r="FT154" s="5">
        <v>0.281325091935549</v>
      </c>
      <c r="FU154" s="8">
        <v>68.598924731182805</v>
      </c>
      <c r="FV154" s="8">
        <v>744.59408054744199</v>
      </c>
      <c r="FW154" s="8">
        <v>208.69355397980999</v>
      </c>
      <c r="FX154" s="5">
        <v>0.28027828777039698</v>
      </c>
      <c r="FY154" s="8">
        <v>114.92561270519499</v>
      </c>
      <c r="FZ154" s="5">
        <v>0.15434666445467701</v>
      </c>
      <c r="GA154" s="8">
        <v>94.533794162826396</v>
      </c>
      <c r="GB154" s="8">
        <v>628.68016743304202</v>
      </c>
      <c r="GC154" s="8">
        <v>184.43591912062499</v>
      </c>
      <c r="GD154" s="5">
        <v>0.29337002926892702</v>
      </c>
      <c r="GE154" s="8">
        <v>112.33374531605</v>
      </c>
      <c r="GF154" s="5">
        <v>0.17868186581218001</v>
      </c>
      <c r="GG154" s="8">
        <v>67.454838709677404</v>
      </c>
      <c r="GH154" s="8">
        <v>375.55128375573503</v>
      </c>
      <c r="GI154" s="8">
        <v>94.774354408652897</v>
      </c>
      <c r="GJ154" s="5">
        <v>0.25236061893026501</v>
      </c>
      <c r="GK154" s="8">
        <v>40.827144236840503</v>
      </c>
      <c r="GL154" s="5">
        <v>0.10871256737174501</v>
      </c>
      <c r="GM154" s="8">
        <v>48.607142857142897</v>
      </c>
      <c r="GN154" s="8">
        <v>551.683565940981</v>
      </c>
      <c r="GO154" s="8">
        <v>175.28465493229999</v>
      </c>
      <c r="GP154" s="5">
        <v>0.31772680165544698</v>
      </c>
      <c r="GQ154" s="8">
        <v>108.991093107811</v>
      </c>
      <c r="GR154" s="5">
        <v>0.197560884239699</v>
      </c>
      <c r="GS154" s="8">
        <v>64.637096774193594</v>
      </c>
      <c r="GT154" s="8">
        <v>123.598551065042</v>
      </c>
      <c r="GU154" s="8">
        <v>32.825710711711203</v>
      </c>
      <c r="GV154" s="5">
        <v>0.265583297124875</v>
      </c>
      <c r="GW154" s="8">
        <v>14.577902474875501</v>
      </c>
      <c r="GX154" s="5">
        <v>0.11794557742998101</v>
      </c>
      <c r="GY154" s="8">
        <v>18.899999999999999</v>
      </c>
      <c r="GZ154" s="4"/>
    </row>
    <row r="155" spans="1:208" s="12" customFormat="1" x14ac:dyDescent="0.25">
      <c r="A155" s="8" t="s">
        <v>220</v>
      </c>
      <c r="B155" s="8" t="s">
        <v>504</v>
      </c>
      <c r="C155" s="8" t="s">
        <v>505</v>
      </c>
      <c r="D155" s="34" t="s">
        <v>223</v>
      </c>
      <c r="E155" s="8"/>
      <c r="F155" s="9"/>
      <c r="G155" s="9"/>
      <c r="H155" s="9"/>
      <c r="I155" s="9"/>
      <c r="J155" s="9">
        <v>100.925387653738</v>
      </c>
      <c r="K155" s="9">
        <v>207.332970432693</v>
      </c>
      <c r="L155" s="9">
        <v>199.48442354095101</v>
      </c>
      <c r="M155" s="9">
        <v>224.812585133965</v>
      </c>
      <c r="N155" s="9">
        <v>563.07525458962198</v>
      </c>
      <c r="O155" s="9">
        <v>313.128570754767</v>
      </c>
      <c r="P155" s="9">
        <v>343.86272663399802</v>
      </c>
      <c r="Q155" s="9">
        <v>447.20181884086099</v>
      </c>
      <c r="R155" s="9">
        <v>531.15139670953499</v>
      </c>
      <c r="S155" s="9">
        <v>488.47897061165202</v>
      </c>
      <c r="T155" s="9">
        <v>400.85030447532102</v>
      </c>
      <c r="U155" s="9">
        <v>253.839279598377</v>
      </c>
      <c r="V155" s="9">
        <v>245.31949235344101</v>
      </c>
      <c r="W155" s="9">
        <v>235.68092646496601</v>
      </c>
      <c r="X155" s="9">
        <v>248.388639702955</v>
      </c>
      <c r="Y155" s="9">
        <v>250.20309646146401</v>
      </c>
      <c r="Z155" s="9">
        <v>193.09289719305599</v>
      </c>
      <c r="AA155" s="9">
        <v>214.19754127671399</v>
      </c>
      <c r="AB155" s="9">
        <v>126.75947293666</v>
      </c>
      <c r="AC155" s="9">
        <v>0</v>
      </c>
      <c r="AD155" s="9">
        <v>0</v>
      </c>
      <c r="AE155" s="9">
        <v>308.258358086432</v>
      </c>
      <c r="AF155" s="9">
        <v>424.29700867491499</v>
      </c>
      <c r="AG155" s="9">
        <v>876.20382534438897</v>
      </c>
      <c r="AH155" s="9">
        <v>791.06454547485998</v>
      </c>
      <c r="AI155" s="9">
        <v>1019.63036732119</v>
      </c>
      <c r="AJ155" s="9">
        <v>654.68958407369803</v>
      </c>
      <c r="AK155" s="9">
        <v>481.00041881840701</v>
      </c>
      <c r="AL155" s="9">
        <v>498.59173616441899</v>
      </c>
      <c r="AM155" s="9">
        <v>407.29043846976998</v>
      </c>
      <c r="AN155" s="9">
        <v>126.75947293666</v>
      </c>
      <c r="AO155" s="9"/>
      <c r="AP155" s="9">
        <v>732.55536676134705</v>
      </c>
      <c r="AQ155" s="9">
        <v>1667.2683708192501</v>
      </c>
      <c r="AR155" s="9">
        <v>1674.31995139489</v>
      </c>
      <c r="AS155" s="9">
        <v>979.59215498282595</v>
      </c>
      <c r="AT155" s="9">
        <v>534.04991140643006</v>
      </c>
      <c r="AU155" s="9">
        <f t="shared" si="31"/>
        <v>934.71300405790305</v>
      </c>
      <c r="AV155" s="9">
        <f t="shared" si="32"/>
        <v>7.0515805756399459</v>
      </c>
      <c r="AW155" s="9">
        <f t="shared" si="33"/>
        <v>-694.72779641206409</v>
      </c>
      <c r="AX155" s="9">
        <v>25.328161593014102</v>
      </c>
      <c r="AY155" s="9">
        <v>338.26266945565698</v>
      </c>
      <c r="AZ155" s="9">
        <v>-249.94668383485501</v>
      </c>
      <c r="BA155" s="9">
        <v>30.734155879231299</v>
      </c>
      <c r="BB155" s="9">
        <v>103.339092206863</v>
      </c>
      <c r="BC155" s="9">
        <v>83.949577868673799</v>
      </c>
      <c r="BD155" s="9">
        <v>-42.672426097882699</v>
      </c>
      <c r="BE155" s="9">
        <v>-87.628666136331205</v>
      </c>
      <c r="BF155" s="9">
        <v>-147.01102487694399</v>
      </c>
      <c r="BG155" s="9">
        <v>-8.51978724493563</v>
      </c>
      <c r="BH155" s="9">
        <v>-9.6385658884753997</v>
      </c>
      <c r="BI155" s="9">
        <v>12.707713237989401</v>
      </c>
      <c r="BJ155" s="9">
        <v>1.8144567585093201</v>
      </c>
      <c r="BK155" s="9">
        <v>-57.110199268408302</v>
      </c>
      <c r="BL155" s="10">
        <v>21.104644083657998</v>
      </c>
      <c r="BM155" s="9" t="s">
        <v>255</v>
      </c>
      <c r="BN155" s="8" t="s">
        <v>255</v>
      </c>
      <c r="BO155" s="11">
        <v>334</v>
      </c>
      <c r="BP155" s="11">
        <v>137</v>
      </c>
      <c r="BQ155" s="8" t="s">
        <v>251</v>
      </c>
      <c r="BR155" s="9">
        <v>563.07525458962198</v>
      </c>
      <c r="BS155" s="9">
        <v>354.26727792983201</v>
      </c>
      <c r="BT155" s="5">
        <v>0.629165062826331</v>
      </c>
      <c r="BU155" s="9">
        <v>249.77751705042201</v>
      </c>
      <c r="BV155" s="5">
        <v>0.44359526548980399</v>
      </c>
      <c r="BW155" s="9">
        <v>68.003225806451596</v>
      </c>
      <c r="BX155" s="9">
        <v>313.128570754767</v>
      </c>
      <c r="BY155" s="9">
        <v>106.17470406178001</v>
      </c>
      <c r="BZ155" s="5">
        <v>0.33907702451378402</v>
      </c>
      <c r="CA155" s="9">
        <v>26.3143226742439</v>
      </c>
      <c r="CB155" s="5">
        <v>8.4036798720780195E-2</v>
      </c>
      <c r="CC155" s="9">
        <v>70.636021505376306</v>
      </c>
      <c r="CD155" s="9">
        <v>343.86272663399802</v>
      </c>
      <c r="CE155" s="9">
        <v>127.356210444022</v>
      </c>
      <c r="CF155" s="5">
        <v>0.37036933805151201</v>
      </c>
      <c r="CG155" s="9">
        <v>40.026664690352</v>
      </c>
      <c r="CH155" s="5">
        <v>0.116403034089111</v>
      </c>
      <c r="CI155" s="9">
        <v>78.983870967741893</v>
      </c>
      <c r="CJ155" s="9">
        <v>447.20181884086099</v>
      </c>
      <c r="CK155" s="9">
        <v>209.17575904982201</v>
      </c>
      <c r="CL155" s="5">
        <v>0.46774353376290201</v>
      </c>
      <c r="CM155" s="9">
        <v>100.950129588387</v>
      </c>
      <c r="CN155" s="5">
        <v>0.22573729652989399</v>
      </c>
      <c r="CO155" s="9">
        <v>89.059907834101395</v>
      </c>
      <c r="CP155" s="9">
        <v>531.15139670953499</v>
      </c>
      <c r="CQ155" s="9">
        <v>213.535251872034</v>
      </c>
      <c r="CR155" s="5">
        <v>0.40202332742581098</v>
      </c>
      <c r="CS155" s="9">
        <v>93.292017522002695</v>
      </c>
      <c r="CT155" s="5">
        <v>0.175641103647554</v>
      </c>
      <c r="CU155" s="9">
        <v>109.34623655914</v>
      </c>
      <c r="CV155" s="9">
        <v>488.47897061165202</v>
      </c>
      <c r="CW155" s="9">
        <v>254.266540136814</v>
      </c>
      <c r="CX155" s="5">
        <v>0.52052709621958204</v>
      </c>
      <c r="CY155" s="9">
        <v>168.28586928925299</v>
      </c>
      <c r="CZ155" s="5">
        <v>0.344509957262915</v>
      </c>
      <c r="DA155" s="9">
        <v>82.687096774193506</v>
      </c>
      <c r="DB155" s="9">
        <v>400.85030447532102</v>
      </c>
      <c r="DC155" s="9">
        <v>290.30588747581999</v>
      </c>
      <c r="DD155" s="5">
        <v>0.72422518889141396</v>
      </c>
      <c r="DE155" s="9">
        <v>233.62698691841999</v>
      </c>
      <c r="DF155" s="5">
        <v>0.582828513063544</v>
      </c>
      <c r="DG155" s="9">
        <v>57.6806451612903</v>
      </c>
      <c r="DH155" s="9">
        <v>253.839279598377</v>
      </c>
      <c r="DI155" s="9">
        <v>141.473422656759</v>
      </c>
      <c r="DJ155" s="5">
        <v>0.55733463662754401</v>
      </c>
      <c r="DK155" s="9">
        <v>85.989869326021307</v>
      </c>
      <c r="DL155" s="5">
        <v>0.33875714374100802</v>
      </c>
      <c r="DM155" s="9">
        <v>51.078341013824897</v>
      </c>
      <c r="DN155" s="9">
        <v>245.46636057770201</v>
      </c>
      <c r="DO155" s="9">
        <v>158.32024098678301</v>
      </c>
      <c r="DP155" s="5">
        <v>0.64497734277796004</v>
      </c>
      <c r="DQ155" s="9">
        <v>99.536537545668395</v>
      </c>
      <c r="DR155" s="5">
        <v>0.40549970803091001</v>
      </c>
      <c r="DS155" s="9">
        <v>50.598924731182798</v>
      </c>
      <c r="DT155" s="9">
        <v>235.72366179174699</v>
      </c>
      <c r="DU155" s="9">
        <v>98.050585648939403</v>
      </c>
      <c r="DV155" s="5">
        <v>0.415955635949536</v>
      </c>
      <c r="DW155" s="9">
        <v>35.079358715512903</v>
      </c>
      <c r="DX155" s="5">
        <v>0.14881560234077901</v>
      </c>
      <c r="DY155" s="9">
        <v>63.540860215053797</v>
      </c>
      <c r="DZ155" s="9">
        <v>248.38289501321901</v>
      </c>
      <c r="EA155" s="9">
        <v>111.60806154524499</v>
      </c>
      <c r="EB155" s="5">
        <v>0.44933875796602502</v>
      </c>
      <c r="EC155" s="9">
        <v>53.089603493122802</v>
      </c>
      <c r="ED155" s="5">
        <v>0.21374098039358699</v>
      </c>
      <c r="EE155" s="9">
        <v>60.354838709677402</v>
      </c>
      <c r="EF155" s="9">
        <v>250.19733697955999</v>
      </c>
      <c r="EG155" s="9">
        <v>133.56510922044799</v>
      </c>
      <c r="EH155" s="5">
        <v>0.53383905213730998</v>
      </c>
      <c r="EI155" s="9">
        <v>74.849717511671201</v>
      </c>
      <c r="EJ155" s="5">
        <v>0.29916272657124998</v>
      </c>
      <c r="EK155" s="9">
        <v>58.853686635944698</v>
      </c>
      <c r="EL155" s="9">
        <v>193.09221977637</v>
      </c>
      <c r="EM155" s="9">
        <v>73.053289124278805</v>
      </c>
      <c r="EN155" s="5">
        <v>0.37833367501231102</v>
      </c>
      <c r="EO155" s="9">
        <v>23.127459070356199</v>
      </c>
      <c r="EP155" s="5">
        <v>0.11977416333574301</v>
      </c>
      <c r="EQ155" s="9">
        <v>54.4838709677419</v>
      </c>
      <c r="ER155" s="9">
        <v>214.19120330906901</v>
      </c>
      <c r="ES155" s="9">
        <v>57.883880133145503</v>
      </c>
      <c r="ET155" s="5">
        <v>0.27024396538648399</v>
      </c>
      <c r="EU155" s="9">
        <v>6.7377561131114003</v>
      </c>
      <c r="EV155" s="5">
        <v>3.14567358930661E-2</v>
      </c>
      <c r="EW155" s="9">
        <v>57.062365591397899</v>
      </c>
      <c r="EX155" s="9">
        <v>126.75433570841</v>
      </c>
      <c r="EY155" s="9">
        <v>40.418085444234002</v>
      </c>
      <c r="EZ155" s="5">
        <v>0.31886945103963399</v>
      </c>
      <c r="FA155" s="9">
        <v>4.6472757291389701</v>
      </c>
      <c r="FB155" s="5">
        <v>3.6663643126415298E-2</v>
      </c>
      <c r="FC155" s="9">
        <v>39.850537634408603</v>
      </c>
      <c r="FD155" s="8">
        <v>876.20382534438897</v>
      </c>
      <c r="FE155" s="8">
        <v>460.44198199161201</v>
      </c>
      <c r="FF155" s="5">
        <v>0.52549642979547195</v>
      </c>
      <c r="FG155" s="8">
        <v>276.09183972466599</v>
      </c>
      <c r="FH155" s="5">
        <v>0.31510001638733898</v>
      </c>
      <c r="FI155" s="8">
        <v>138.639247311828</v>
      </c>
      <c r="FJ155" s="8">
        <v>791.06454547485998</v>
      </c>
      <c r="FK155" s="8">
        <v>336.53196949384397</v>
      </c>
      <c r="FL155" s="5">
        <v>0.42541657494184698</v>
      </c>
      <c r="FM155" s="8">
        <v>140.97679427873899</v>
      </c>
      <c r="FN155" s="5">
        <v>0.17821149372092501</v>
      </c>
      <c r="FO155" s="8">
        <v>168.04377880184299</v>
      </c>
      <c r="FP155" s="8">
        <v>1019.63036732119</v>
      </c>
      <c r="FQ155" s="8">
        <v>467.801792008848</v>
      </c>
      <c r="FR155" s="5">
        <v>0.45879546843811198</v>
      </c>
      <c r="FS155" s="8">
        <v>261.57788681125601</v>
      </c>
      <c r="FT155" s="5">
        <v>0.25654187556073199</v>
      </c>
      <c r="FU155" s="8">
        <v>192.03333333333299</v>
      </c>
      <c r="FV155" s="8">
        <v>654.68958407369803</v>
      </c>
      <c r="FW155" s="8">
        <v>431.77931013257898</v>
      </c>
      <c r="FX155" s="5">
        <v>0.65951761053826996</v>
      </c>
      <c r="FY155" s="8">
        <v>319.61685624444101</v>
      </c>
      <c r="FZ155" s="5">
        <v>0.48819603063741801</v>
      </c>
      <c r="GA155" s="8">
        <v>108.758986175115</v>
      </c>
      <c r="GB155" s="8">
        <v>481.19002236944903</v>
      </c>
      <c r="GC155" s="8">
        <v>256.37082663572301</v>
      </c>
      <c r="GD155" s="5">
        <v>0.53278500117960803</v>
      </c>
      <c r="GE155" s="8">
        <v>134.61589626118101</v>
      </c>
      <c r="GF155" s="5">
        <v>0.27975620857289002</v>
      </c>
      <c r="GG155" s="8">
        <v>114.139784946237</v>
      </c>
      <c r="GH155" s="8">
        <v>498.58023199277898</v>
      </c>
      <c r="GI155" s="8">
        <v>245.17317076569299</v>
      </c>
      <c r="GJ155" s="5">
        <v>0.49174266253148102</v>
      </c>
      <c r="GK155" s="8">
        <v>127.939321004794</v>
      </c>
      <c r="GL155" s="5">
        <v>0.25660728764442298</v>
      </c>
      <c r="GM155" s="8">
        <v>119.20852534562199</v>
      </c>
      <c r="GN155" s="8">
        <v>407.28342308543898</v>
      </c>
      <c r="GO155" s="8">
        <v>130.93716925742399</v>
      </c>
      <c r="GP155" s="5">
        <v>0.32148907084282802</v>
      </c>
      <c r="GQ155" s="8">
        <v>29.865215183467601</v>
      </c>
      <c r="GR155" s="5">
        <v>7.3327843684918403E-2</v>
      </c>
      <c r="GS155" s="8">
        <v>111.54623655914</v>
      </c>
      <c r="GT155" s="8">
        <v>126.75433570841</v>
      </c>
      <c r="GU155" s="8">
        <v>40.418085444234002</v>
      </c>
      <c r="GV155" s="5">
        <v>0.31886945103963399</v>
      </c>
      <c r="GW155" s="8">
        <v>4.6472757291389701</v>
      </c>
      <c r="GX155" s="5">
        <v>3.6663643126415298E-2</v>
      </c>
      <c r="GY155" s="8">
        <v>39.850537634408603</v>
      </c>
      <c r="GZ155" s="4"/>
    </row>
    <row r="156" spans="1:208" s="12" customFormat="1" x14ac:dyDescent="0.25">
      <c r="A156" s="8" t="s">
        <v>220</v>
      </c>
      <c r="B156" s="8" t="s">
        <v>506</v>
      </c>
      <c r="C156" s="8" t="s">
        <v>507</v>
      </c>
      <c r="D156" s="34" t="s">
        <v>223</v>
      </c>
      <c r="E156" s="8"/>
      <c r="F156" s="9">
        <v>459.28078621521001</v>
      </c>
      <c r="G156" s="9">
        <v>1101.9349519822299</v>
      </c>
      <c r="H156" s="9">
        <v>1076.2356446746101</v>
      </c>
      <c r="I156" s="9">
        <v>733.49297334240998</v>
      </c>
      <c r="J156" s="9">
        <v>471.14057702730599</v>
      </c>
      <c r="K156" s="9">
        <v>592.52614854021499</v>
      </c>
      <c r="L156" s="9">
        <v>564.54538561932998</v>
      </c>
      <c r="M156" s="9">
        <v>528.91548877010598</v>
      </c>
      <c r="N156" s="9">
        <v>710.23237700001596</v>
      </c>
      <c r="O156" s="9">
        <v>532.81819215560904</v>
      </c>
      <c r="P156" s="9">
        <v>547.05324406437398</v>
      </c>
      <c r="Q156" s="9">
        <v>436.900588144371</v>
      </c>
      <c r="R156" s="9">
        <v>398.227563313134</v>
      </c>
      <c r="S156" s="9">
        <v>609.25217827052404</v>
      </c>
      <c r="T156" s="9">
        <v>415.47872061651299</v>
      </c>
      <c r="U156" s="9">
        <v>303.626038214213</v>
      </c>
      <c r="V156" s="9">
        <v>371.523387443594</v>
      </c>
      <c r="W156" s="9">
        <v>316.66295249087398</v>
      </c>
      <c r="X156" s="9">
        <v>172.302633640713</v>
      </c>
      <c r="Y156" s="9">
        <v>93.400479760399094</v>
      </c>
      <c r="Z156" s="9">
        <v>105.28643558015</v>
      </c>
      <c r="AA156" s="9">
        <v>74.000287986456598</v>
      </c>
      <c r="AB156" s="9">
        <v>60.2006950713604</v>
      </c>
      <c r="AC156" s="9">
        <v>1561.21573819744</v>
      </c>
      <c r="AD156" s="9">
        <v>1809.7286180170199</v>
      </c>
      <c r="AE156" s="9">
        <v>1063.66672556752</v>
      </c>
      <c r="AF156" s="9">
        <v>1093.4608743894401</v>
      </c>
      <c r="AG156" s="9">
        <v>1243.05056915563</v>
      </c>
      <c r="AH156" s="9">
        <v>983.95383220874498</v>
      </c>
      <c r="AI156" s="9">
        <v>1007.47974158366</v>
      </c>
      <c r="AJ156" s="9">
        <v>719.10475883072695</v>
      </c>
      <c r="AK156" s="9">
        <v>688.18633993446804</v>
      </c>
      <c r="AL156" s="9">
        <v>265.70311340111198</v>
      </c>
      <c r="AM156" s="9">
        <v>179.28672356660701</v>
      </c>
      <c r="AN156" s="9">
        <v>60.2006950713604</v>
      </c>
      <c r="AO156" s="9">
        <v>3370.9443562144602</v>
      </c>
      <c r="AP156" s="9">
        <v>2157.1275999569598</v>
      </c>
      <c r="AQ156" s="9">
        <v>2227.0044013643701</v>
      </c>
      <c r="AR156" s="9">
        <v>1726.58450041438</v>
      </c>
      <c r="AS156" s="9">
        <v>953.88945333558001</v>
      </c>
      <c r="AT156" s="9">
        <v>239.48741863796701</v>
      </c>
      <c r="AU156" s="9">
        <f t="shared" si="31"/>
        <v>69.876801407410312</v>
      </c>
      <c r="AV156" s="9">
        <f t="shared" si="32"/>
        <v>-500.41990094999005</v>
      </c>
      <c r="AW156" s="9">
        <f t="shared" si="33"/>
        <v>-772.69504707880003</v>
      </c>
      <c r="AX156" s="9">
        <v>-35.629896849223897</v>
      </c>
      <c r="AY156" s="9">
        <v>181.31688822991001</v>
      </c>
      <c r="AZ156" s="9">
        <v>-177.414184844407</v>
      </c>
      <c r="BA156" s="9">
        <v>14.235051908764699</v>
      </c>
      <c r="BB156" s="9">
        <v>-110.152655920003</v>
      </c>
      <c r="BC156" s="9">
        <v>-38.6730248312371</v>
      </c>
      <c r="BD156" s="9">
        <v>211.02461495739001</v>
      </c>
      <c r="BE156" s="9">
        <v>-193.773457654011</v>
      </c>
      <c r="BF156" s="9">
        <v>-111.8526824023</v>
      </c>
      <c r="BG156" s="9">
        <v>67.897349229380794</v>
      </c>
      <c r="BH156" s="9">
        <v>-54.860434952720098</v>
      </c>
      <c r="BI156" s="9">
        <v>-144.36031885016101</v>
      </c>
      <c r="BJ156" s="9">
        <v>-78.902153880314103</v>
      </c>
      <c r="BK156" s="9">
        <v>11.885955819751</v>
      </c>
      <c r="BL156" s="10">
        <v>-31.2861475936934</v>
      </c>
      <c r="BM156" s="9" t="s">
        <v>255</v>
      </c>
      <c r="BN156" s="8" t="s">
        <v>255</v>
      </c>
      <c r="BO156" s="11">
        <v>301</v>
      </c>
      <c r="BP156" s="11">
        <v>138</v>
      </c>
      <c r="BQ156" s="8" t="s">
        <v>251</v>
      </c>
      <c r="BR156" s="9">
        <v>716.23014145222896</v>
      </c>
      <c r="BS156" s="9">
        <v>420.329461992993</v>
      </c>
      <c r="BT156" s="5">
        <v>0.58686368761405705</v>
      </c>
      <c r="BU156" s="9">
        <v>324.941028421559</v>
      </c>
      <c r="BV156" s="5">
        <v>0.45368242638142597</v>
      </c>
      <c r="BW156" s="9">
        <v>68.657483870967795</v>
      </c>
      <c r="BX156" s="9">
        <v>570.76269542853697</v>
      </c>
      <c r="BY156" s="9">
        <v>109.518008878093</v>
      </c>
      <c r="BZ156" s="5">
        <v>0.19188011016709</v>
      </c>
      <c r="CA156" s="9">
        <v>31.828878836498902</v>
      </c>
      <c r="CB156" s="5">
        <v>5.5765520576991003E-2</v>
      </c>
      <c r="CC156" s="9">
        <v>54.210752688172001</v>
      </c>
      <c r="CD156" s="9">
        <v>600.48826125694495</v>
      </c>
      <c r="CE156" s="9">
        <v>378.55660527612002</v>
      </c>
      <c r="CF156" s="5">
        <v>0.63041466370004196</v>
      </c>
      <c r="CG156" s="9">
        <v>321.35134176727701</v>
      </c>
      <c r="CH156" s="5">
        <v>0.53515008119329999</v>
      </c>
      <c r="CI156" s="9">
        <v>44.920967741935499</v>
      </c>
      <c r="CJ156" s="9">
        <v>504.39038886593301</v>
      </c>
      <c r="CK156" s="9">
        <v>331.004595233136</v>
      </c>
      <c r="CL156" s="5">
        <v>0.65624683288942898</v>
      </c>
      <c r="CM156" s="9">
        <v>288.27860894097302</v>
      </c>
      <c r="CN156" s="5">
        <v>0.57153866390899399</v>
      </c>
      <c r="CO156" s="9">
        <v>32.444239631336401</v>
      </c>
      <c r="CP156" s="9">
        <v>457.00043744561498</v>
      </c>
      <c r="CQ156" s="9">
        <v>290.96628501973902</v>
      </c>
      <c r="CR156" s="5">
        <v>0.63668710394695305</v>
      </c>
      <c r="CS156" s="9">
        <v>264.71844271296902</v>
      </c>
      <c r="CT156" s="5">
        <v>0.57925205540852698</v>
      </c>
      <c r="CU156" s="9">
        <v>22.955430107526901</v>
      </c>
      <c r="CV156" s="9">
        <v>663.45195019321204</v>
      </c>
      <c r="CW156" s="9">
        <v>272.56876422256897</v>
      </c>
      <c r="CX156" s="5">
        <v>0.41083421963443001</v>
      </c>
      <c r="CY156" s="9">
        <v>236.100541387297</v>
      </c>
      <c r="CZ156" s="5">
        <v>0.35586682851492002</v>
      </c>
      <c r="DA156" s="9">
        <v>26.8725806451613</v>
      </c>
      <c r="DB156" s="9">
        <v>451.21465743563499</v>
      </c>
      <c r="DC156" s="9">
        <v>288.966450349735</v>
      </c>
      <c r="DD156" s="5">
        <v>0.64041902360176695</v>
      </c>
      <c r="DE156" s="9">
        <v>262.64930958407803</v>
      </c>
      <c r="DF156" s="5">
        <v>0.58209392194123</v>
      </c>
      <c r="DG156" s="9">
        <v>22.4467741935484</v>
      </c>
      <c r="DH156" s="9">
        <v>332.09840875238302</v>
      </c>
      <c r="DI156" s="9">
        <v>114.253241832039</v>
      </c>
      <c r="DJ156" s="5">
        <v>0.34403429471782798</v>
      </c>
      <c r="DK156" s="9">
        <v>78.966976237125294</v>
      </c>
      <c r="DL156" s="5">
        <v>0.23778185669057</v>
      </c>
      <c r="DM156" s="9">
        <v>33.330414746543802</v>
      </c>
      <c r="DN156" s="9">
        <v>393.45328477280702</v>
      </c>
      <c r="DO156" s="9">
        <v>213.085776130776</v>
      </c>
      <c r="DP156" s="5">
        <v>0.54157833821064305</v>
      </c>
      <c r="DQ156" s="9">
        <v>188.91647514643799</v>
      </c>
      <c r="DR156" s="5">
        <v>0.48014969618445003</v>
      </c>
      <c r="DS156" s="9">
        <v>22.683333333333302</v>
      </c>
      <c r="DT156" s="9">
        <v>322.44705447535398</v>
      </c>
      <c r="DU156" s="9">
        <v>-67.041707557261205</v>
      </c>
      <c r="DV156" s="5">
        <v>-0.20791539766534201</v>
      </c>
      <c r="DW156" s="9">
        <v>-89.354849317006199</v>
      </c>
      <c r="DX156" s="5">
        <v>-0.27711479474480999</v>
      </c>
      <c r="DY156" s="9">
        <v>17.736935483871001</v>
      </c>
      <c r="DZ156" s="9">
        <v>165.551862026187</v>
      </c>
      <c r="EA156" s="9">
        <v>-52.462188009270001</v>
      </c>
      <c r="EB156" s="5">
        <v>-0.31689276923367798</v>
      </c>
      <c r="EC156" s="9">
        <v>-81.116210871976307</v>
      </c>
      <c r="ED156" s="5">
        <v>-0.48997462111991003</v>
      </c>
      <c r="EE156" s="9">
        <v>27.131720430107499</v>
      </c>
      <c r="EF156" s="9">
        <v>94.569176493293796</v>
      </c>
      <c r="EG156" s="9">
        <v>-89.943480832375201</v>
      </c>
      <c r="EH156" s="5">
        <v>-0.95108664543307597</v>
      </c>
      <c r="EI156" s="9">
        <v>-112.066281065938</v>
      </c>
      <c r="EJ156" s="5">
        <v>-1.18501910687447</v>
      </c>
      <c r="EK156" s="9">
        <v>19.7705069124424</v>
      </c>
      <c r="EL156" s="9">
        <v>104.512988837572</v>
      </c>
      <c r="EM156" s="9">
        <v>-35.803031592143</v>
      </c>
      <c r="EN156" s="5">
        <v>-0.34257016271715401</v>
      </c>
      <c r="EO156" s="9">
        <v>-51.822525260851997</v>
      </c>
      <c r="EP156" s="5">
        <v>-0.49584770120192101</v>
      </c>
      <c r="EQ156" s="9">
        <v>14.9381720430108</v>
      </c>
      <c r="ER156" s="9">
        <v>71.536073214954598</v>
      </c>
      <c r="ES156" s="9">
        <v>-110.96866216149699</v>
      </c>
      <c r="ET156" s="5">
        <v>-1.5512266353795201</v>
      </c>
      <c r="EU156" s="9">
        <v>-127.76696382400699</v>
      </c>
      <c r="EV156" s="5">
        <v>-1.7860494444542301</v>
      </c>
      <c r="EW156" s="9">
        <v>15.75</v>
      </c>
      <c r="EX156" s="9">
        <v>58.190520948456602</v>
      </c>
      <c r="EY156" s="9">
        <v>-61.157543305140202</v>
      </c>
      <c r="EZ156" s="5">
        <v>-1.0509880700210901</v>
      </c>
      <c r="FA156" s="9">
        <v>-70.992431925692799</v>
      </c>
      <c r="FB156" s="5">
        <v>-1.2199999375942301</v>
      </c>
      <c r="FC156" s="9">
        <v>9.8833333333333293</v>
      </c>
      <c r="FD156" s="8">
        <v>1286.99283688077</v>
      </c>
      <c r="FE156" s="8">
        <v>529.84747087108599</v>
      </c>
      <c r="FF156" s="5">
        <v>0.41169418794533202</v>
      </c>
      <c r="FG156" s="8">
        <v>356.76990725805803</v>
      </c>
      <c r="FH156" s="5">
        <v>0.27721203804268801</v>
      </c>
      <c r="FI156" s="8">
        <v>122.86823655914</v>
      </c>
      <c r="FJ156" s="8">
        <v>1104.8786501228799</v>
      </c>
      <c r="FK156" s="8">
        <v>709.56120050925495</v>
      </c>
      <c r="FL156" s="5">
        <v>0.64220735954155905</v>
      </c>
      <c r="FM156" s="8">
        <v>609.62995070825002</v>
      </c>
      <c r="FN156" s="5">
        <v>0.55176190674012104</v>
      </c>
      <c r="FO156" s="8">
        <v>77.3652073732719</v>
      </c>
      <c r="FP156" s="8">
        <v>1120.45238763883</v>
      </c>
      <c r="FQ156" s="8">
        <v>563.53504924230799</v>
      </c>
      <c r="FR156" s="5">
        <v>0.50295314237302602</v>
      </c>
      <c r="FS156" s="8">
        <v>500.81898410026599</v>
      </c>
      <c r="FT156" s="5">
        <v>0.446979264469828</v>
      </c>
      <c r="FU156" s="8">
        <v>49.828010752688201</v>
      </c>
      <c r="FV156" s="8">
        <v>783.31306618801796</v>
      </c>
      <c r="FW156" s="8">
        <v>403.21969218177401</v>
      </c>
      <c r="FX156" s="5">
        <v>0.51476186161943804</v>
      </c>
      <c r="FY156" s="8">
        <v>341.61628582120301</v>
      </c>
      <c r="FZ156" s="5">
        <v>0.43611718043166797</v>
      </c>
      <c r="GA156" s="8">
        <v>55.777188940092202</v>
      </c>
      <c r="GB156" s="8">
        <v>715.900339248161</v>
      </c>
      <c r="GC156" s="8">
        <v>146.04406857351501</v>
      </c>
      <c r="GD156" s="5">
        <v>0.20400055785263399</v>
      </c>
      <c r="GE156" s="8">
        <v>99.561625829431307</v>
      </c>
      <c r="GF156" s="5">
        <v>0.13907190759818699</v>
      </c>
      <c r="GG156" s="8">
        <v>40.420268817204303</v>
      </c>
      <c r="GH156" s="8">
        <v>260.12103851948001</v>
      </c>
      <c r="GI156" s="8">
        <v>-142.405668841645</v>
      </c>
      <c r="GJ156" s="5">
        <v>-0.54745925070947499</v>
      </c>
      <c r="GK156" s="8">
        <v>-193.18249193791399</v>
      </c>
      <c r="GL156" s="5">
        <v>-0.74266385001936897</v>
      </c>
      <c r="GM156" s="8">
        <v>46.902227342549899</v>
      </c>
      <c r="GN156" s="8">
        <v>176.04906205252601</v>
      </c>
      <c r="GO156" s="8">
        <v>-146.77169375363999</v>
      </c>
      <c r="GP156" s="5">
        <v>-0.83369767519606897</v>
      </c>
      <c r="GQ156" s="8">
        <v>-179.589489084859</v>
      </c>
      <c r="GR156" s="5">
        <v>-1.0201104566593799</v>
      </c>
      <c r="GS156" s="8">
        <v>30.688172043010798</v>
      </c>
      <c r="GT156" s="8">
        <v>58.190520948456602</v>
      </c>
      <c r="GU156" s="8">
        <v>-61.157543305140202</v>
      </c>
      <c r="GV156" s="5">
        <v>-1.0509880700210901</v>
      </c>
      <c r="GW156" s="8">
        <v>-70.992431925692799</v>
      </c>
      <c r="GX156" s="5">
        <v>-1.2199999375942301</v>
      </c>
      <c r="GY156" s="8">
        <v>9.8833333333333293</v>
      </c>
      <c r="GZ156" s="4"/>
    </row>
    <row r="157" spans="1:208" s="12" customFormat="1" x14ac:dyDescent="0.25">
      <c r="A157" s="8" t="s">
        <v>220</v>
      </c>
      <c r="B157" s="8" t="s">
        <v>508</v>
      </c>
      <c r="C157" s="8" t="s">
        <v>509</v>
      </c>
      <c r="D157" s="34" t="s">
        <v>228</v>
      </c>
      <c r="E157" s="8" t="s">
        <v>240</v>
      </c>
      <c r="F157" s="9"/>
      <c r="G157" s="9">
        <v>0</v>
      </c>
      <c r="H157" s="9">
        <v>-1.6416370245228199E-15</v>
      </c>
      <c r="I157" s="9">
        <v>93.515221318897702</v>
      </c>
      <c r="J157" s="9">
        <v>58.500057274636198</v>
      </c>
      <c r="K157" s="9">
        <v>72.450238208310594</v>
      </c>
      <c r="L157" s="9">
        <v>144.63770993862201</v>
      </c>
      <c r="M157" s="9">
        <v>143.16415028541999</v>
      </c>
      <c r="N157" s="9">
        <v>175.32111733273501</v>
      </c>
      <c r="O157" s="9">
        <v>228.308352538837</v>
      </c>
      <c r="P157" s="9">
        <v>189.35054635919099</v>
      </c>
      <c r="Q157" s="9">
        <v>102.54441225351</v>
      </c>
      <c r="R157" s="9">
        <v>220.40869610653999</v>
      </c>
      <c r="S157" s="9">
        <v>282.90507149829199</v>
      </c>
      <c r="T157" s="9">
        <v>255.21824137014801</v>
      </c>
      <c r="U157" s="9">
        <v>191.31310425049401</v>
      </c>
      <c r="V157" s="9">
        <v>175.29230380319399</v>
      </c>
      <c r="W157" s="9">
        <v>216.59444079988501</v>
      </c>
      <c r="X157" s="9">
        <v>226.08625388748001</v>
      </c>
      <c r="Y157" s="9">
        <v>330.023951823495</v>
      </c>
      <c r="Z157" s="9">
        <v>329.85893475412598</v>
      </c>
      <c r="AA157" s="9">
        <v>324.28778391206998</v>
      </c>
      <c r="AB157" s="9">
        <v>189.034494808527</v>
      </c>
      <c r="AC157" s="9">
        <v>0</v>
      </c>
      <c r="AD157" s="9">
        <v>93.515221318897702</v>
      </c>
      <c r="AE157" s="9">
        <v>130.95029548294701</v>
      </c>
      <c r="AF157" s="9">
        <v>287.801860224042</v>
      </c>
      <c r="AG157" s="9">
        <v>403.62946987157198</v>
      </c>
      <c r="AH157" s="9">
        <v>291.894958612702</v>
      </c>
      <c r="AI157" s="9">
        <v>503.31376760483198</v>
      </c>
      <c r="AJ157" s="9">
        <v>446.53134562064099</v>
      </c>
      <c r="AK157" s="9">
        <v>391.886744603078</v>
      </c>
      <c r="AL157" s="9">
        <v>556.11020571097595</v>
      </c>
      <c r="AM157" s="9">
        <v>654.14671866619699</v>
      </c>
      <c r="AN157" s="9">
        <v>189.034494808527</v>
      </c>
      <c r="AO157" s="9">
        <v>93.515221318897702</v>
      </c>
      <c r="AP157" s="9">
        <v>418.75215570698902</v>
      </c>
      <c r="AQ157" s="9">
        <v>695.52442848427302</v>
      </c>
      <c r="AR157" s="9">
        <v>949.84511322547303</v>
      </c>
      <c r="AS157" s="9">
        <v>947.99695031405497</v>
      </c>
      <c r="AT157" s="9">
        <v>843.18121347472299</v>
      </c>
      <c r="AU157" s="9">
        <f t="shared" si="31"/>
        <v>276.772272777284</v>
      </c>
      <c r="AV157" s="9">
        <f t="shared" si="32"/>
        <v>254.32068474120001</v>
      </c>
      <c r="AW157" s="9">
        <f t="shared" si="33"/>
        <v>-1.8481629114180578</v>
      </c>
      <c r="AX157" s="9">
        <v>-1.4735596532014501</v>
      </c>
      <c r="AY157" s="9">
        <v>32.156967047314801</v>
      </c>
      <c r="AZ157" s="9">
        <v>52.987235206102</v>
      </c>
      <c r="BA157" s="9">
        <v>-38.957806179645502</v>
      </c>
      <c r="BB157" s="9">
        <v>-86.806134105681195</v>
      </c>
      <c r="BC157" s="9">
        <v>117.86428385302899</v>
      </c>
      <c r="BD157" s="9">
        <v>62.4963753917528</v>
      </c>
      <c r="BE157" s="9">
        <v>-27.686830128144599</v>
      </c>
      <c r="BF157" s="9">
        <v>-63.9051371196541</v>
      </c>
      <c r="BG157" s="9">
        <v>-16.020800447299798</v>
      </c>
      <c r="BH157" s="9">
        <v>41.302136996690798</v>
      </c>
      <c r="BI157" s="9">
        <v>9.4918130875957996</v>
      </c>
      <c r="BJ157" s="9">
        <v>103.937697936015</v>
      </c>
      <c r="BK157" s="9">
        <v>-0.16501706936895699</v>
      </c>
      <c r="BL157" s="10">
        <v>-5.5711508420563396</v>
      </c>
      <c r="BM157" s="9" t="s">
        <v>298</v>
      </c>
      <c r="BN157" s="8" t="s">
        <v>298</v>
      </c>
      <c r="BO157" s="11">
        <v>308</v>
      </c>
      <c r="BP157" s="11">
        <v>139</v>
      </c>
      <c r="BQ157" s="8" t="s">
        <v>251</v>
      </c>
      <c r="BR157" s="9">
        <v>174.59201041022999</v>
      </c>
      <c r="BS157" s="9">
        <v>116.741833048865</v>
      </c>
      <c r="BT157" s="5">
        <v>0.66865507061040796</v>
      </c>
      <c r="BU157" s="9">
        <v>88.566592355266806</v>
      </c>
      <c r="BV157" s="5">
        <v>0.507277464456515</v>
      </c>
      <c r="BW157" s="9">
        <v>23</v>
      </c>
      <c r="BX157" s="9">
        <v>244.48367513414499</v>
      </c>
      <c r="BY157" s="9">
        <v>157.61751480295899</v>
      </c>
      <c r="BZ157" s="5">
        <v>0.64469545754528002</v>
      </c>
      <c r="CA157" s="9">
        <v>117.455671494089</v>
      </c>
      <c r="CB157" s="5">
        <v>0.480423371538579</v>
      </c>
      <c r="CC157" s="9">
        <v>31</v>
      </c>
      <c r="CD157" s="9">
        <v>207.91167474731199</v>
      </c>
      <c r="CE157" s="9">
        <v>121.02242454420001</v>
      </c>
      <c r="CF157" s="5">
        <v>0.58208575680651797</v>
      </c>
      <c r="CG157" s="9">
        <v>92.187196837205406</v>
      </c>
      <c r="CH157" s="5">
        <v>0.4433959610457</v>
      </c>
      <c r="CI157" s="9">
        <v>27</v>
      </c>
      <c r="CJ157" s="9">
        <v>118.323549372502</v>
      </c>
      <c r="CK157" s="9">
        <v>53.262308060540903</v>
      </c>
      <c r="CL157" s="5">
        <v>0.450141230067925</v>
      </c>
      <c r="CM157" s="9">
        <v>29.6620693956365</v>
      </c>
      <c r="CN157" s="5">
        <v>0.25068610224204402</v>
      </c>
      <c r="CO157" s="9">
        <v>20.7177419354839</v>
      </c>
      <c r="CP157" s="9">
        <v>252.66137700323199</v>
      </c>
      <c r="CQ157" s="9">
        <v>90.161199413122802</v>
      </c>
      <c r="CR157" s="5">
        <v>0.356845990798069</v>
      </c>
      <c r="CS157" s="9">
        <v>57.154622045133401</v>
      </c>
      <c r="CT157" s="5">
        <v>0.22621036393861699</v>
      </c>
      <c r="CU157" s="9">
        <v>30</v>
      </c>
      <c r="CV157" s="9">
        <v>308.40770912156</v>
      </c>
      <c r="CW157" s="9">
        <v>117.853608562951</v>
      </c>
      <c r="CX157" s="5">
        <v>0.38213574134912098</v>
      </c>
      <c r="CY157" s="9">
        <v>80.800087190029799</v>
      </c>
      <c r="CZ157" s="5">
        <v>0.26199113965138299</v>
      </c>
      <c r="DA157" s="9">
        <v>33.551612903225802</v>
      </c>
      <c r="DB157" s="9">
        <v>278.155992959061</v>
      </c>
      <c r="DC157" s="9">
        <v>99.721449958569394</v>
      </c>
      <c r="DD157" s="5">
        <v>0.35850908297074302</v>
      </c>
      <c r="DE157" s="9">
        <v>64.422167634669194</v>
      </c>
      <c r="DF157" s="5">
        <v>0.23160445672709601</v>
      </c>
      <c r="DG157" s="9">
        <v>30.792473118279599</v>
      </c>
      <c r="DH157" s="9">
        <v>206.961873556142</v>
      </c>
      <c r="DI157" s="9">
        <v>71.807757048093407</v>
      </c>
      <c r="DJ157" s="5">
        <v>0.34696128235722801</v>
      </c>
      <c r="DK157" s="9">
        <v>41.647339345568199</v>
      </c>
      <c r="DL157" s="5">
        <v>0.201231940115147</v>
      </c>
      <c r="DM157" s="9">
        <v>26.277649769585299</v>
      </c>
      <c r="DN157" s="9">
        <v>185.49435803886999</v>
      </c>
      <c r="DO157" s="9">
        <v>69.780723752364807</v>
      </c>
      <c r="DP157" s="5">
        <v>0.37618785007866701</v>
      </c>
      <c r="DQ157" s="9">
        <v>43.910351232518103</v>
      </c>
      <c r="DR157" s="5">
        <v>0.23672068356557099</v>
      </c>
      <c r="DS157" s="9">
        <v>23.3505376344086</v>
      </c>
      <c r="DT157" s="9">
        <v>218.92095432456799</v>
      </c>
      <c r="DU157" s="9">
        <v>59.090406580093699</v>
      </c>
      <c r="DV157" s="5">
        <v>0.26991663160981599</v>
      </c>
      <c r="DW157" s="9">
        <v>-0.67126252058096303</v>
      </c>
      <c r="DX157" s="5">
        <v>-3.0662323880872601E-3</v>
      </c>
      <c r="DY157" s="9">
        <v>27.084946236559102</v>
      </c>
      <c r="DZ157" s="9">
        <v>222.68362150007599</v>
      </c>
      <c r="EA157" s="9">
        <v>65.940179570145901</v>
      </c>
      <c r="EB157" s="5">
        <v>0.29611598341157502</v>
      </c>
      <c r="EC157" s="9">
        <v>69.052306362486803</v>
      </c>
      <c r="ED157" s="5">
        <v>0.31009153658147798</v>
      </c>
      <c r="EE157" s="9">
        <v>27.4376344086022</v>
      </c>
      <c r="EF157" s="9">
        <v>334.46364955425798</v>
      </c>
      <c r="EG157" s="9">
        <v>153.579200774269</v>
      </c>
      <c r="EH157" s="5">
        <v>0.45918054466889102</v>
      </c>
      <c r="EI157" s="9">
        <v>118.003115317199</v>
      </c>
      <c r="EJ157" s="5">
        <v>0.35281297526491301</v>
      </c>
      <c r="EK157" s="9">
        <v>32.095622119815701</v>
      </c>
      <c r="EL157" s="9">
        <v>326.33681886746899</v>
      </c>
      <c r="EM157" s="9">
        <v>70.727975382488694</v>
      </c>
      <c r="EN157" s="5">
        <v>0.21673305398987999</v>
      </c>
      <c r="EO157" s="9">
        <v>26.143242717710802</v>
      </c>
      <c r="EP157" s="5">
        <v>8.0111226212350797E-2</v>
      </c>
      <c r="EQ157" s="9">
        <v>42.320430107526903</v>
      </c>
      <c r="ER157" s="9">
        <v>315.29033527138603</v>
      </c>
      <c r="ES157" s="9">
        <v>67.532909081534598</v>
      </c>
      <c r="ET157" s="5">
        <v>0.214192766243233</v>
      </c>
      <c r="EU157" s="9">
        <v>23.449117139175801</v>
      </c>
      <c r="EV157" s="5">
        <v>7.4373092086669895E-2</v>
      </c>
      <c r="EW157" s="9">
        <v>42.0322580645161</v>
      </c>
      <c r="EX157" s="9">
        <v>182.12016252558499</v>
      </c>
      <c r="EY157" s="9">
        <v>44.300721531409302</v>
      </c>
      <c r="EZ157" s="5">
        <v>0.24324995605681901</v>
      </c>
      <c r="FA157" s="9">
        <v>19.521070090442599</v>
      </c>
      <c r="FB157" s="5">
        <v>0.10718785783919001</v>
      </c>
      <c r="FC157" s="9">
        <v>25.315053763440901</v>
      </c>
      <c r="FD157" s="8">
        <v>419.07568554437501</v>
      </c>
      <c r="FE157" s="8">
        <v>274.359347851824</v>
      </c>
      <c r="FF157" s="5">
        <v>0.65467732277389201</v>
      </c>
      <c r="FG157" s="8">
        <v>206.02226384935599</v>
      </c>
      <c r="FH157" s="5">
        <v>0.49161111215921499</v>
      </c>
      <c r="FI157" s="8">
        <v>54</v>
      </c>
      <c r="FJ157" s="8">
        <v>326.23522411981401</v>
      </c>
      <c r="FK157" s="8">
        <v>174.28473260474101</v>
      </c>
      <c r="FL157" s="5">
        <v>0.53423027226738795</v>
      </c>
      <c r="FM157" s="8">
        <v>121.849266232842</v>
      </c>
      <c r="FN157" s="5">
        <v>0.37350125683574598</v>
      </c>
      <c r="FO157" s="8">
        <v>47.7177419354839</v>
      </c>
      <c r="FP157" s="8">
        <v>561.06908612479197</v>
      </c>
      <c r="FQ157" s="8">
        <v>208.014807976074</v>
      </c>
      <c r="FR157" s="5">
        <v>0.37074722724931602</v>
      </c>
      <c r="FS157" s="8">
        <v>137.95470923516299</v>
      </c>
      <c r="FT157" s="5">
        <v>0.24587829314923201</v>
      </c>
      <c r="FU157" s="8">
        <v>63.551612903225802</v>
      </c>
      <c r="FV157" s="8">
        <v>485.11786651520299</v>
      </c>
      <c r="FW157" s="8">
        <v>171.529207006663</v>
      </c>
      <c r="FX157" s="5">
        <v>0.35358253910297299</v>
      </c>
      <c r="FY157" s="8">
        <v>106.06950698023699</v>
      </c>
      <c r="FZ157" s="5">
        <v>0.21864687800962199</v>
      </c>
      <c r="GA157" s="8">
        <v>57.070122887864798</v>
      </c>
      <c r="GB157" s="8">
        <v>404.41531236343798</v>
      </c>
      <c r="GC157" s="8">
        <v>128.87113033245899</v>
      </c>
      <c r="GD157" s="5">
        <v>0.31866036322740798</v>
      </c>
      <c r="GE157" s="8">
        <v>43.2390887119371</v>
      </c>
      <c r="GF157" s="5">
        <v>0.106917535983601</v>
      </c>
      <c r="GG157" s="8">
        <v>50.435483870967701</v>
      </c>
      <c r="GH157" s="8">
        <v>557.14727105433406</v>
      </c>
      <c r="GI157" s="8">
        <v>219.519380344415</v>
      </c>
      <c r="GJ157" s="5">
        <v>0.39400602273255497</v>
      </c>
      <c r="GK157" s="8">
        <v>187.05542167968599</v>
      </c>
      <c r="GL157" s="5">
        <v>0.33573784059949902</v>
      </c>
      <c r="GM157" s="8">
        <v>59.533256528417802</v>
      </c>
      <c r="GN157" s="8">
        <v>641.62715413885496</v>
      </c>
      <c r="GO157" s="8">
        <v>138.26088446402301</v>
      </c>
      <c r="GP157" s="5">
        <v>0.21548477736978999</v>
      </c>
      <c r="GQ157" s="8">
        <v>49.592359856886603</v>
      </c>
      <c r="GR157" s="5">
        <v>7.7291554038802807E-2</v>
      </c>
      <c r="GS157" s="8">
        <v>84.352688172043003</v>
      </c>
      <c r="GT157" s="8">
        <v>182.12016252558499</v>
      </c>
      <c r="GU157" s="8">
        <v>44.300721531409302</v>
      </c>
      <c r="GV157" s="5">
        <v>0.24324995605681901</v>
      </c>
      <c r="GW157" s="8">
        <v>19.521070090442599</v>
      </c>
      <c r="GX157" s="5">
        <v>0.10718785783919001</v>
      </c>
      <c r="GY157" s="8">
        <v>25.315053763440901</v>
      </c>
      <c r="GZ157" s="4"/>
    </row>
    <row r="158" spans="1:208" s="12" customFormat="1" x14ac:dyDescent="0.25">
      <c r="A158" s="8" t="s">
        <v>220</v>
      </c>
      <c r="B158" s="8" t="s">
        <v>510</v>
      </c>
      <c r="C158" s="8" t="s">
        <v>510</v>
      </c>
      <c r="D158" s="34" t="s">
        <v>236</v>
      </c>
      <c r="E158" s="8"/>
      <c r="F158" s="9">
        <v>1440.40959198261</v>
      </c>
      <c r="G158" s="9">
        <v>1076.4886147785301</v>
      </c>
      <c r="H158" s="9">
        <v>857.63543971487798</v>
      </c>
      <c r="I158" s="9">
        <v>981.38709012675804</v>
      </c>
      <c r="J158" s="9">
        <v>855.58525069602001</v>
      </c>
      <c r="K158" s="9">
        <v>859.45811167981105</v>
      </c>
      <c r="L158" s="9">
        <v>837.90083531399102</v>
      </c>
      <c r="M158" s="9">
        <v>845.23095994423295</v>
      </c>
      <c r="N158" s="9">
        <v>806.27980241919704</v>
      </c>
      <c r="O158" s="9">
        <v>647.70454330023904</v>
      </c>
      <c r="P158" s="9">
        <v>583.29586479152704</v>
      </c>
      <c r="Q158" s="9">
        <v>247.92399959741601</v>
      </c>
      <c r="R158" s="9">
        <v>205.15949486641901</v>
      </c>
      <c r="S158" s="9">
        <v>159.47790871235901</v>
      </c>
      <c r="T158" s="9">
        <v>147.19968832708599</v>
      </c>
      <c r="U158" s="9">
        <v>227.97331883373801</v>
      </c>
      <c r="V158" s="9">
        <v>207.93095724843201</v>
      </c>
      <c r="W158" s="9">
        <v>162.02134990460701</v>
      </c>
      <c r="X158" s="9">
        <v>267.42255603719502</v>
      </c>
      <c r="Y158" s="9">
        <v>298.02394848506202</v>
      </c>
      <c r="Z158" s="9">
        <v>304.19967058489198</v>
      </c>
      <c r="AA158" s="9">
        <v>497.57928154060698</v>
      </c>
      <c r="AB158" s="9">
        <v>254.62992615277099</v>
      </c>
      <c r="AC158" s="9">
        <v>2516.89820676114</v>
      </c>
      <c r="AD158" s="9">
        <v>1839.0225298416401</v>
      </c>
      <c r="AE158" s="9">
        <v>1715.0433623758299</v>
      </c>
      <c r="AF158" s="9">
        <v>1683.1317952582201</v>
      </c>
      <c r="AG158" s="9">
        <v>1453.9843457194399</v>
      </c>
      <c r="AH158" s="9">
        <v>831.21986438894305</v>
      </c>
      <c r="AI158" s="9">
        <v>364.63740357877799</v>
      </c>
      <c r="AJ158" s="9">
        <v>375.173007160824</v>
      </c>
      <c r="AK158" s="9">
        <v>369.95230715304001</v>
      </c>
      <c r="AL158" s="9">
        <v>565.44650452225699</v>
      </c>
      <c r="AM158" s="9">
        <v>801.77895212549902</v>
      </c>
      <c r="AN158" s="9">
        <v>254.62992615277099</v>
      </c>
      <c r="AO158" s="9">
        <v>4355.9207366027704</v>
      </c>
      <c r="AP158" s="9">
        <v>3398.1751576340598</v>
      </c>
      <c r="AQ158" s="9">
        <v>2285.2042101083798</v>
      </c>
      <c r="AR158" s="9">
        <v>739.81041073960205</v>
      </c>
      <c r="AS158" s="9">
        <v>935.398811675297</v>
      </c>
      <c r="AT158" s="9">
        <v>1056.4088782782701</v>
      </c>
      <c r="AU158" s="9">
        <f t="shared" si="31"/>
        <v>-1112.97094752568</v>
      </c>
      <c r="AV158" s="9">
        <f t="shared" si="32"/>
        <v>-1545.3937993687778</v>
      </c>
      <c r="AW158" s="9">
        <f t="shared" si="33"/>
        <v>195.58840093569495</v>
      </c>
      <c r="AX158" s="9">
        <v>7.3301246302417002</v>
      </c>
      <c r="AY158" s="9">
        <v>-38.951157525035804</v>
      </c>
      <c r="AZ158" s="9">
        <v>-158.575259118959</v>
      </c>
      <c r="BA158" s="9">
        <v>-64.408678508711901</v>
      </c>
      <c r="BB158" s="9">
        <v>-335.37186519411</v>
      </c>
      <c r="BC158" s="9">
        <v>-42.764504730997601</v>
      </c>
      <c r="BD158" s="9">
        <v>-45.681586154059701</v>
      </c>
      <c r="BE158" s="9">
        <v>-12.278220385273</v>
      </c>
      <c r="BF158" s="9">
        <v>80.773630506651898</v>
      </c>
      <c r="BG158" s="9">
        <v>-20.042361585305599</v>
      </c>
      <c r="BH158" s="9">
        <v>-45.909607343825201</v>
      </c>
      <c r="BI158" s="9">
        <v>105.401206132588</v>
      </c>
      <c r="BJ158" s="9">
        <v>30.6013924478668</v>
      </c>
      <c r="BK158" s="9">
        <v>6.1757220998297297</v>
      </c>
      <c r="BL158" s="10">
        <v>193.37961095571501</v>
      </c>
      <c r="BM158" s="9" t="s">
        <v>224</v>
      </c>
      <c r="BN158" s="8" t="s">
        <v>224</v>
      </c>
      <c r="BO158" s="11">
        <v>16</v>
      </c>
      <c r="BP158" s="11">
        <v>140</v>
      </c>
      <c r="BQ158" s="8" t="s">
        <v>251</v>
      </c>
      <c r="BR158" s="9">
        <v>809.98108117557695</v>
      </c>
      <c r="BS158" s="9">
        <v>352.12877244652401</v>
      </c>
      <c r="BT158" s="5">
        <v>0.434737033531027</v>
      </c>
      <c r="BU158" s="9">
        <v>158.590420388539</v>
      </c>
      <c r="BV158" s="5">
        <v>0.19579521556030199</v>
      </c>
      <c r="BW158" s="9">
        <v>154.44086021505399</v>
      </c>
      <c r="BX158" s="9">
        <v>651.58280295894303</v>
      </c>
      <c r="BY158" s="9">
        <v>247.05870577187</v>
      </c>
      <c r="BZ158" s="5">
        <v>0.37916701400027197</v>
      </c>
      <c r="CA158" s="9">
        <v>76.296751153902505</v>
      </c>
      <c r="CB158" s="5">
        <v>0.117094482554522</v>
      </c>
      <c r="CC158" s="9">
        <v>140.981720430108</v>
      </c>
      <c r="CD158" s="9">
        <v>587.26511660570895</v>
      </c>
      <c r="CE158" s="9">
        <v>225.839279464827</v>
      </c>
      <c r="CF158" s="5">
        <v>0.38456103228153499</v>
      </c>
      <c r="CG158" s="9">
        <v>73.459004546657795</v>
      </c>
      <c r="CH158" s="5">
        <v>0.12508661330207799</v>
      </c>
      <c r="CI158" s="9">
        <v>127.44623655914</v>
      </c>
      <c r="CJ158" s="9">
        <v>252.48656059311401</v>
      </c>
      <c r="CK158" s="9">
        <v>129.06919466913399</v>
      </c>
      <c r="CL158" s="5">
        <v>0.51119233580567003</v>
      </c>
      <c r="CM158" s="9">
        <v>50.563858838806901</v>
      </c>
      <c r="CN158" s="5">
        <v>0.200263565395432</v>
      </c>
      <c r="CO158" s="9">
        <v>62.852534562212</v>
      </c>
      <c r="CP158" s="9">
        <v>208.99550841221</v>
      </c>
      <c r="CQ158" s="9">
        <v>136.308901223437</v>
      </c>
      <c r="CR158" s="5">
        <v>0.652209716175287</v>
      </c>
      <c r="CS158" s="9">
        <v>80.505438981948302</v>
      </c>
      <c r="CT158" s="5">
        <v>0.38520176626554198</v>
      </c>
      <c r="CU158" s="9">
        <v>54.0440860215054</v>
      </c>
      <c r="CV158" s="9">
        <v>161.23508100887</v>
      </c>
      <c r="CW158" s="9">
        <v>103.581166983109</v>
      </c>
      <c r="CX158" s="5">
        <v>0.64242326381446901</v>
      </c>
      <c r="CY158" s="9">
        <v>60.591037894701898</v>
      </c>
      <c r="CZ158" s="5">
        <v>0.37579314325130397</v>
      </c>
      <c r="DA158" s="9">
        <v>40.165591397849497</v>
      </c>
      <c r="DB158" s="9">
        <v>147.77212089701999</v>
      </c>
      <c r="DC158" s="9">
        <v>85.5401830932298</v>
      </c>
      <c r="DD158" s="5">
        <v>0.57886550300541095</v>
      </c>
      <c r="DE158" s="9">
        <v>49.990606077911202</v>
      </c>
      <c r="DF158" s="5">
        <v>0.338295246589503</v>
      </c>
      <c r="DG158" s="9">
        <v>33.456989247311803</v>
      </c>
      <c r="DH158" s="9">
        <v>228.89319016812399</v>
      </c>
      <c r="DI158" s="9">
        <v>146.078460496644</v>
      </c>
      <c r="DJ158" s="5">
        <v>0.638194873291549</v>
      </c>
      <c r="DK158" s="9">
        <v>100.647995931447</v>
      </c>
      <c r="DL158" s="5">
        <v>0.43971599092799601</v>
      </c>
      <c r="DM158" s="9">
        <v>44.889400921659004</v>
      </c>
      <c r="DN158" s="9">
        <v>208.547965520471</v>
      </c>
      <c r="DO158" s="9">
        <v>130.47821463899999</v>
      </c>
      <c r="DP158" s="5">
        <v>0.62565086316410101</v>
      </c>
      <c r="DQ158" s="9">
        <v>81.832944864461197</v>
      </c>
      <c r="DR158" s="5">
        <v>0.39239387763976302</v>
      </c>
      <c r="DS158" s="9">
        <v>43.368817204301102</v>
      </c>
      <c r="DT158" s="9">
        <v>162.148705399297</v>
      </c>
      <c r="DU158" s="9">
        <v>89.7906775403697</v>
      </c>
      <c r="DV158" s="5">
        <v>0.55375513063306403</v>
      </c>
      <c r="DW158" s="9">
        <v>52.3604575296375</v>
      </c>
      <c r="DX158" s="5">
        <v>0.32291628478129403</v>
      </c>
      <c r="DY158" s="9">
        <v>39.746236559139803</v>
      </c>
      <c r="DZ158" s="9">
        <v>267.42243147764401</v>
      </c>
      <c r="EA158" s="9">
        <v>142.25446669850899</v>
      </c>
      <c r="EB158" s="5">
        <v>0.53194665052023304</v>
      </c>
      <c r="EC158" s="9">
        <v>85.832704273291696</v>
      </c>
      <c r="ED158" s="5">
        <v>0.32096299401296502</v>
      </c>
      <c r="EE158" s="9">
        <v>57.512903225806497</v>
      </c>
      <c r="EF158" s="9">
        <v>298.024185855626</v>
      </c>
      <c r="EG158" s="9">
        <v>183.42827097406899</v>
      </c>
      <c r="EH158" s="5">
        <v>0.61548115783773405</v>
      </c>
      <c r="EI158" s="9">
        <v>121.04795675805499</v>
      </c>
      <c r="EJ158" s="5">
        <v>0.40616823232157201</v>
      </c>
      <c r="EK158" s="9">
        <v>63.223502304147502</v>
      </c>
      <c r="EL158" s="9">
        <v>304.19931707710998</v>
      </c>
      <c r="EM158" s="9">
        <v>136.32981551275799</v>
      </c>
      <c r="EN158" s="5">
        <v>0.44815950549356498</v>
      </c>
      <c r="EO158" s="9">
        <v>74.603847835549502</v>
      </c>
      <c r="EP158" s="5">
        <v>0.245246598685291</v>
      </c>
      <c r="EQ158" s="9">
        <v>60.311827956989198</v>
      </c>
      <c r="ER158" s="9">
        <v>497.619458772386</v>
      </c>
      <c r="ES158" s="9">
        <v>297.42564613626803</v>
      </c>
      <c r="ET158" s="5">
        <v>0.59769697686262002</v>
      </c>
      <c r="EU158" s="9">
        <v>226.95980736195801</v>
      </c>
      <c r="EV158" s="5">
        <v>0.456091102067957</v>
      </c>
      <c r="EW158" s="9">
        <v>70.497849462365593</v>
      </c>
      <c r="EX158" s="9">
        <v>254.37511335317399</v>
      </c>
      <c r="EY158" s="9">
        <v>108.60630113376099</v>
      </c>
      <c r="EZ158" s="5">
        <v>0.42695332771399103</v>
      </c>
      <c r="FA158" s="9">
        <v>67.561477923162599</v>
      </c>
      <c r="FB158" s="5">
        <v>0.26559782925525599</v>
      </c>
      <c r="FC158" s="9">
        <v>46.084946236559098</v>
      </c>
      <c r="FD158" s="8">
        <v>1461.5638841345201</v>
      </c>
      <c r="FE158" s="8">
        <v>599.18747821839395</v>
      </c>
      <c r="FF158" s="5">
        <v>0.40996324876569401</v>
      </c>
      <c r="FG158" s="8">
        <v>234.887171542441</v>
      </c>
      <c r="FH158" s="5">
        <v>0.16070947981964701</v>
      </c>
      <c r="FI158" s="8">
        <v>295.42258064516102</v>
      </c>
      <c r="FJ158" s="8">
        <v>839.75167719882302</v>
      </c>
      <c r="FK158" s="8">
        <v>354.90847413396102</v>
      </c>
      <c r="FL158" s="5">
        <v>0.42263502862874502</v>
      </c>
      <c r="FM158" s="8">
        <v>124.022863385465</v>
      </c>
      <c r="FN158" s="5">
        <v>0.14768992638296399</v>
      </c>
      <c r="FO158" s="8">
        <v>190.29877112135199</v>
      </c>
      <c r="FP158" s="8">
        <v>370.23058942108003</v>
      </c>
      <c r="FQ158" s="8">
        <v>239.890068206546</v>
      </c>
      <c r="FR158" s="5">
        <v>0.64794772517758703</v>
      </c>
      <c r="FS158" s="8">
        <v>141.09647687665</v>
      </c>
      <c r="FT158" s="5">
        <v>0.38110431960060098</v>
      </c>
      <c r="FU158" s="8">
        <v>94.209677419354804</v>
      </c>
      <c r="FV158" s="8">
        <v>376.66531106514299</v>
      </c>
      <c r="FW158" s="8">
        <v>231.61864358987401</v>
      </c>
      <c r="FX158" s="5">
        <v>0.61491896595122297</v>
      </c>
      <c r="FY158" s="8">
        <v>150.63860200935801</v>
      </c>
      <c r="FZ158" s="5">
        <v>0.39992693137411101</v>
      </c>
      <c r="GA158" s="8">
        <v>78.3463901689708</v>
      </c>
      <c r="GB158" s="8">
        <v>370.696670919768</v>
      </c>
      <c r="GC158" s="8">
        <v>220.26889217937</v>
      </c>
      <c r="GD158" s="5">
        <v>0.594202509649848</v>
      </c>
      <c r="GE158" s="8">
        <v>134.193402394099</v>
      </c>
      <c r="GF158" s="5">
        <v>0.36200325743724598</v>
      </c>
      <c r="GG158" s="8">
        <v>83.115053763440898</v>
      </c>
      <c r="GH158" s="8">
        <v>565.44661733326996</v>
      </c>
      <c r="GI158" s="8">
        <v>325.68273767257801</v>
      </c>
      <c r="GJ158" s="5">
        <v>0.57597433195116798</v>
      </c>
      <c r="GK158" s="8">
        <v>206.88066103134699</v>
      </c>
      <c r="GL158" s="5">
        <v>0.36587125060014802</v>
      </c>
      <c r="GM158" s="8">
        <v>120.736405529954</v>
      </c>
      <c r="GN158" s="8">
        <v>801.81877584949598</v>
      </c>
      <c r="GO158" s="8">
        <v>433.75546164902602</v>
      </c>
      <c r="GP158" s="5">
        <v>0.540964460690608</v>
      </c>
      <c r="GQ158" s="8">
        <v>301.56365519750699</v>
      </c>
      <c r="GR158" s="5">
        <v>0.37609951809623299</v>
      </c>
      <c r="GS158" s="8">
        <v>130.80967741935501</v>
      </c>
      <c r="GT158" s="8">
        <v>254.37511335317399</v>
      </c>
      <c r="GU158" s="8">
        <v>108.60630113376099</v>
      </c>
      <c r="GV158" s="5">
        <v>0.42695332771399103</v>
      </c>
      <c r="GW158" s="8">
        <v>67.561477923162599</v>
      </c>
      <c r="GX158" s="5">
        <v>0.26559782925525599</v>
      </c>
      <c r="GY158" s="8">
        <v>46.084946236559098</v>
      </c>
      <c r="GZ158" s="4"/>
    </row>
    <row r="159" spans="1:208" s="12" customFormat="1" x14ac:dyDescent="0.25">
      <c r="A159" s="8" t="s">
        <v>220</v>
      </c>
      <c r="B159" s="8" t="s">
        <v>511</v>
      </c>
      <c r="C159" s="8" t="s">
        <v>512</v>
      </c>
      <c r="D159" s="34" t="s">
        <v>279</v>
      </c>
      <c r="E159" s="8"/>
      <c r="F159" s="9"/>
      <c r="G159" s="9"/>
      <c r="H159" s="9"/>
      <c r="I159" s="9"/>
      <c r="J159" s="9"/>
      <c r="K159" s="9"/>
      <c r="L159" s="9"/>
      <c r="M159" s="9">
        <v>12.8966813157544</v>
      </c>
      <c r="N159" s="9">
        <v>44.111698313961703</v>
      </c>
      <c r="O159" s="9">
        <v>16.470989536621801</v>
      </c>
      <c r="P159" s="9">
        <v>0</v>
      </c>
      <c r="Q159" s="9"/>
      <c r="R159" s="9"/>
      <c r="S159" s="9"/>
      <c r="T159" s="9">
        <v>-2.0738674106546301E-4</v>
      </c>
      <c r="U159" s="9">
        <v>14.427694035518799</v>
      </c>
      <c r="V159" s="9">
        <v>157.436538174242</v>
      </c>
      <c r="W159" s="9">
        <v>325.10880939979199</v>
      </c>
      <c r="X159" s="9">
        <v>308.27237278973303</v>
      </c>
      <c r="Y159" s="9">
        <v>144.00981135510801</v>
      </c>
      <c r="Z159" s="9">
        <v>294.50754760802198</v>
      </c>
      <c r="AA159" s="9">
        <v>102.919039581108</v>
      </c>
      <c r="AB159" s="9">
        <v>55.484182369584097</v>
      </c>
      <c r="AC159" s="9">
        <v>0</v>
      </c>
      <c r="AD159" s="9">
        <v>0</v>
      </c>
      <c r="AE159" s="9">
        <v>0</v>
      </c>
      <c r="AF159" s="9">
        <v>12.8966813157544</v>
      </c>
      <c r="AG159" s="9">
        <v>60.582687850583497</v>
      </c>
      <c r="AH159" s="9">
        <v>0</v>
      </c>
      <c r="AI159" s="9">
        <v>0</v>
      </c>
      <c r="AJ159" s="9">
        <v>14.4274866487777</v>
      </c>
      <c r="AK159" s="9">
        <v>482.545347574034</v>
      </c>
      <c r="AL159" s="9">
        <v>452.28218414484098</v>
      </c>
      <c r="AM159" s="9">
        <v>397.42658718912998</v>
      </c>
      <c r="AN159" s="9">
        <v>55.484182369584097</v>
      </c>
      <c r="AO159" s="9"/>
      <c r="AP159" s="9">
        <v>12.8966813157544</v>
      </c>
      <c r="AQ159" s="9">
        <v>60.582687850583497</v>
      </c>
      <c r="AR159" s="9">
        <v>14.4274866487777</v>
      </c>
      <c r="AS159" s="9">
        <v>934.82753171887498</v>
      </c>
      <c r="AT159" s="9">
        <v>452.91076955871398</v>
      </c>
      <c r="AU159" s="9">
        <f t="shared" si="31"/>
        <v>47.686006534829097</v>
      </c>
      <c r="AV159" s="9">
        <f t="shared" si="32"/>
        <v>-46.155201201805795</v>
      </c>
      <c r="AW159" s="9">
        <f t="shared" si="33"/>
        <v>920.40004507009724</v>
      </c>
      <c r="AX159" s="9">
        <v>12.8966813157544</v>
      </c>
      <c r="AY159" s="9">
        <v>31.215016998207201</v>
      </c>
      <c r="AZ159" s="9">
        <v>-27.6407087773398</v>
      </c>
      <c r="BA159" s="9">
        <v>-16.470989536621801</v>
      </c>
      <c r="BB159" s="9">
        <v>0</v>
      </c>
      <c r="BC159" s="9">
        <v>0</v>
      </c>
      <c r="BD159" s="9">
        <v>0</v>
      </c>
      <c r="BE159" s="9">
        <v>-2.0738674106546301E-4</v>
      </c>
      <c r="BF159" s="9">
        <v>14.427901422259801</v>
      </c>
      <c r="BG159" s="9">
        <v>143.00884413872299</v>
      </c>
      <c r="BH159" s="9">
        <v>167.67227122554999</v>
      </c>
      <c r="BI159" s="9">
        <v>-16.836436610059401</v>
      </c>
      <c r="BJ159" s="9">
        <v>-164.26256143462501</v>
      </c>
      <c r="BK159" s="9">
        <v>150.497736252914</v>
      </c>
      <c r="BL159" s="10">
        <v>-191.58850802691501</v>
      </c>
      <c r="BM159" s="9" t="s">
        <v>298</v>
      </c>
      <c r="BN159" s="8" t="s">
        <v>298</v>
      </c>
      <c r="BO159" s="11">
        <v>267</v>
      </c>
      <c r="BP159" s="11">
        <v>141</v>
      </c>
      <c r="BQ159" s="8" t="s">
        <v>251</v>
      </c>
      <c r="BR159" s="9">
        <v>44.111698313961703</v>
      </c>
      <c r="BS159" s="9">
        <v>24.610750624097001</v>
      </c>
      <c r="BT159" s="5">
        <v>0.55791890960379498</v>
      </c>
      <c r="BU159" s="9">
        <v>15.810475656259699</v>
      </c>
      <c r="BV159" s="5">
        <v>0.35841911013558803</v>
      </c>
      <c r="BW159" s="9">
        <v>5.2838709677419304</v>
      </c>
      <c r="BX159" s="9">
        <v>16.470989536621801</v>
      </c>
      <c r="BY159" s="9">
        <v>14.640827045658501</v>
      </c>
      <c r="BZ159" s="5">
        <v>0.88888569888930102</v>
      </c>
      <c r="CA159" s="9">
        <v>13.252040147932799</v>
      </c>
      <c r="CB159" s="5">
        <v>0.80456854874857398</v>
      </c>
      <c r="CC159" s="9">
        <v>1.2258064516128999</v>
      </c>
      <c r="CD159" s="9">
        <v>0</v>
      </c>
      <c r="CE159" s="9">
        <v>0.74206496677065004</v>
      </c>
      <c r="CF159" s="5"/>
      <c r="CG159" s="9">
        <v>1.32731772510685</v>
      </c>
      <c r="CH159" s="5"/>
      <c r="CI159" s="9">
        <v>0</v>
      </c>
      <c r="CJ159" s="9"/>
      <c r="CK159" s="9"/>
      <c r="CL159" s="5"/>
      <c r="CM159" s="9"/>
      <c r="CN159" s="5"/>
      <c r="CO159" s="9"/>
      <c r="CP159" s="9"/>
      <c r="CQ159" s="9"/>
      <c r="CR159" s="5"/>
      <c r="CS159" s="9"/>
      <c r="CT159" s="5"/>
      <c r="CU159" s="9"/>
      <c r="CV159" s="9"/>
      <c r="CW159" s="9"/>
      <c r="CX159" s="5"/>
      <c r="CY159" s="9"/>
      <c r="CZ159" s="5"/>
      <c r="DA159" s="9"/>
      <c r="DB159" s="9">
        <v>-2.0738674106546301E-4</v>
      </c>
      <c r="DC159" s="9">
        <v>-1.5593883353261599</v>
      </c>
      <c r="DD159" s="5">
        <v>7519.2286995528302</v>
      </c>
      <c r="DE159" s="9">
        <v>-2.3632491817123702</v>
      </c>
      <c r="DF159" s="5">
        <v>-11395.372575754</v>
      </c>
      <c r="DG159" s="9">
        <v>0.83870967741935498</v>
      </c>
      <c r="DH159" s="9">
        <v>14.427694035518799</v>
      </c>
      <c r="DI159" s="9">
        <v>9.5823903907789898</v>
      </c>
      <c r="DJ159" s="5">
        <v>0.66416645426418197</v>
      </c>
      <c r="DK159" s="9">
        <v>6.7624432283470899</v>
      </c>
      <c r="DL159" s="5">
        <v>0.46871268628922902</v>
      </c>
      <c r="DM159" s="9">
        <v>3</v>
      </c>
      <c r="DN159" s="9">
        <v>157.436538174242</v>
      </c>
      <c r="DO159" s="9">
        <v>56.708393690421801</v>
      </c>
      <c r="DP159" s="5">
        <v>0.36019842882762099</v>
      </c>
      <c r="DQ159" s="9">
        <v>27.639092297645199</v>
      </c>
      <c r="DR159" s="5">
        <v>0.17555703789075799</v>
      </c>
      <c r="DS159" s="9">
        <v>25.810870967741899</v>
      </c>
      <c r="DT159" s="9">
        <v>325.10880939979199</v>
      </c>
      <c r="DU159" s="9">
        <v>132.07548010305501</v>
      </c>
      <c r="DV159" s="5">
        <v>0.40625008084797798</v>
      </c>
      <c r="DW159" s="9">
        <v>84.048033524367497</v>
      </c>
      <c r="DX159" s="5">
        <v>0.2585227809715</v>
      </c>
      <c r="DY159" s="9">
        <v>43.069677419354797</v>
      </c>
      <c r="DZ159" s="9">
        <v>308.27237278973303</v>
      </c>
      <c r="EA159" s="9">
        <v>46.137132445784403</v>
      </c>
      <c r="EB159" s="5">
        <v>0.14966353302523699</v>
      </c>
      <c r="EC159" s="9">
        <v>-10.830711518848</v>
      </c>
      <c r="ED159" s="5">
        <v>-3.5133578208240597E-2</v>
      </c>
      <c r="EE159" s="9">
        <v>48.7360215053763</v>
      </c>
      <c r="EF159" s="9">
        <v>144.00981135510801</v>
      </c>
      <c r="EG159" s="9">
        <v>-155.55661092336001</v>
      </c>
      <c r="EH159" s="5">
        <v>-1.0801806450518801</v>
      </c>
      <c r="EI159" s="9">
        <v>-207.151919089785</v>
      </c>
      <c r="EJ159" s="5">
        <v>-1.4384569852603799</v>
      </c>
      <c r="EK159" s="9">
        <v>44.535161290322598</v>
      </c>
      <c r="EL159" s="9">
        <v>294.50754760802198</v>
      </c>
      <c r="EM159" s="9">
        <v>118.588540946724</v>
      </c>
      <c r="EN159" s="5">
        <v>0.40266723861542703</v>
      </c>
      <c r="EO159" s="9">
        <v>71.057642412319794</v>
      </c>
      <c r="EP159" s="5">
        <v>0.241276133632048</v>
      </c>
      <c r="EQ159" s="9">
        <v>34.792139784946201</v>
      </c>
      <c r="ER159" s="9">
        <v>102.919039581108</v>
      </c>
      <c r="ES159" s="9">
        <v>-25.599466390438</v>
      </c>
      <c r="ET159" s="5">
        <v>-0.248734019425665</v>
      </c>
      <c r="EU159" s="9">
        <v>-58.648635835520103</v>
      </c>
      <c r="EV159" s="5">
        <v>-0.56985214858423505</v>
      </c>
      <c r="EW159" s="9">
        <v>30.061182795698901</v>
      </c>
      <c r="EX159" s="9">
        <v>55.484182369584097</v>
      </c>
      <c r="EY159" s="9">
        <v>14.864896191450301</v>
      </c>
      <c r="EZ159" s="5">
        <v>0.26791232305514001</v>
      </c>
      <c r="FA159" s="9">
        <v>-3.6497547458625501</v>
      </c>
      <c r="FB159" s="5">
        <v>-6.5780094253733004E-2</v>
      </c>
      <c r="FC159" s="9">
        <v>16.730967741935501</v>
      </c>
      <c r="FD159" s="8">
        <v>60.582687850583497</v>
      </c>
      <c r="FE159" s="8">
        <v>39.251577669755498</v>
      </c>
      <c r="FF159" s="5">
        <v>0.64790089483257296</v>
      </c>
      <c r="FG159" s="8">
        <v>29.062515804192401</v>
      </c>
      <c r="FH159" s="5">
        <v>0.479716513665917</v>
      </c>
      <c r="FI159" s="8">
        <v>6.5096774193548397</v>
      </c>
      <c r="FJ159" s="8">
        <v>0</v>
      </c>
      <c r="FK159" s="8">
        <v>0.74206496677065004</v>
      </c>
      <c r="FL159" s="5"/>
      <c r="FM159" s="8">
        <v>1.32731772510685</v>
      </c>
      <c r="FN159" s="5"/>
      <c r="FO159" s="8">
        <v>0</v>
      </c>
      <c r="FP159" s="8">
        <v>0</v>
      </c>
      <c r="FQ159" s="8">
        <v>0</v>
      </c>
      <c r="FR159" s="5"/>
      <c r="FS159" s="8">
        <v>0</v>
      </c>
      <c r="FT159" s="5"/>
      <c r="FU159" s="8">
        <v>0</v>
      </c>
      <c r="FV159" s="8">
        <v>14.4274866487777</v>
      </c>
      <c r="FW159" s="8">
        <v>8.0230020554528299</v>
      </c>
      <c r="FX159" s="5">
        <v>0.55609145589696596</v>
      </c>
      <c r="FY159" s="8">
        <v>4.3991940466347303</v>
      </c>
      <c r="FZ159" s="5">
        <v>0.30491756143870202</v>
      </c>
      <c r="GA159" s="8">
        <v>3.8387096774193599</v>
      </c>
      <c r="GB159" s="8">
        <v>482.545347574034</v>
      </c>
      <c r="GC159" s="8">
        <v>188.783873793477</v>
      </c>
      <c r="GD159" s="5">
        <v>0.39122514545539799</v>
      </c>
      <c r="GE159" s="8">
        <v>111.687125822013</v>
      </c>
      <c r="GF159" s="5">
        <v>0.23145415531102401</v>
      </c>
      <c r="GG159" s="8">
        <v>68.880548387096795</v>
      </c>
      <c r="GH159" s="8">
        <v>452.28218414484098</v>
      </c>
      <c r="GI159" s="8">
        <v>-109.41947847757601</v>
      </c>
      <c r="GJ159" s="5">
        <v>-0.241927456604249</v>
      </c>
      <c r="GK159" s="8">
        <v>-217.982630608633</v>
      </c>
      <c r="GL159" s="5">
        <v>-0.48196156791094202</v>
      </c>
      <c r="GM159" s="8">
        <v>93.271182795698905</v>
      </c>
      <c r="GN159" s="8">
        <v>397.42658718912998</v>
      </c>
      <c r="GO159" s="8">
        <v>92.989074556285701</v>
      </c>
      <c r="GP159" s="5">
        <v>0.233977991291341</v>
      </c>
      <c r="GQ159" s="8">
        <v>12.4090065767996</v>
      </c>
      <c r="GR159" s="5">
        <v>3.12233931417738E-2</v>
      </c>
      <c r="GS159" s="8">
        <v>64.853322580645198</v>
      </c>
      <c r="GT159" s="8">
        <v>55.484182369584097</v>
      </c>
      <c r="GU159" s="8">
        <v>14.864896191450301</v>
      </c>
      <c r="GV159" s="5">
        <v>0.26791232305514001</v>
      </c>
      <c r="GW159" s="8">
        <v>-3.6497547458625501</v>
      </c>
      <c r="GX159" s="5">
        <v>-6.5780094253733004E-2</v>
      </c>
      <c r="GY159" s="8">
        <v>16.730967741935501</v>
      </c>
      <c r="GZ159" s="4"/>
    </row>
    <row r="160" spans="1:208" s="12" customFormat="1" x14ac:dyDescent="0.25">
      <c r="A160" s="8" t="s">
        <v>220</v>
      </c>
      <c r="B160" s="8" t="s">
        <v>513</v>
      </c>
      <c r="C160" s="8" t="s">
        <v>514</v>
      </c>
      <c r="D160" s="34" t="s">
        <v>223</v>
      </c>
      <c r="E160" s="8"/>
      <c r="F160" s="9">
        <v>238.53244545825501</v>
      </c>
      <c r="G160" s="9">
        <v>94.8196740341794</v>
      </c>
      <c r="H160" s="9">
        <v>90.481180530738598</v>
      </c>
      <c r="I160" s="9">
        <v>61.544214283114897</v>
      </c>
      <c r="J160" s="9">
        <v>239.64866182126099</v>
      </c>
      <c r="K160" s="9">
        <v>180.178770232939</v>
      </c>
      <c r="L160" s="9">
        <v>201.08079350653</v>
      </c>
      <c r="M160" s="9">
        <v>170.21079043068301</v>
      </c>
      <c r="N160" s="9">
        <v>164.178644585363</v>
      </c>
      <c r="O160" s="9">
        <v>365.43293935296299</v>
      </c>
      <c r="P160" s="9">
        <v>349.42926833099301</v>
      </c>
      <c r="Q160" s="9">
        <v>198.53762974675101</v>
      </c>
      <c r="R160" s="9">
        <v>168.76042893396701</v>
      </c>
      <c r="S160" s="9">
        <v>172.088370407507</v>
      </c>
      <c r="T160" s="9">
        <v>294.27173942739603</v>
      </c>
      <c r="U160" s="9">
        <v>149.20477434719501</v>
      </c>
      <c r="V160" s="9">
        <v>225.88300212163699</v>
      </c>
      <c r="W160" s="9">
        <v>242.58260384520401</v>
      </c>
      <c r="X160" s="9">
        <v>250.55374738334299</v>
      </c>
      <c r="Y160" s="9">
        <v>211.80110871837101</v>
      </c>
      <c r="Z160" s="9">
        <v>475.53663562163399</v>
      </c>
      <c r="AA160" s="9">
        <v>156.486694988121</v>
      </c>
      <c r="AB160" s="9">
        <v>96.454215590973106</v>
      </c>
      <c r="AC160" s="9">
        <v>333.35211949243399</v>
      </c>
      <c r="AD160" s="9">
        <v>152.02539481385301</v>
      </c>
      <c r="AE160" s="9">
        <v>419.82743205420002</v>
      </c>
      <c r="AF160" s="9">
        <v>371.29158393721201</v>
      </c>
      <c r="AG160" s="9">
        <v>529.61158393832704</v>
      </c>
      <c r="AH160" s="9">
        <v>547.96689807774396</v>
      </c>
      <c r="AI160" s="9">
        <v>340.848799341475</v>
      </c>
      <c r="AJ160" s="9">
        <v>443.47651377459101</v>
      </c>
      <c r="AK160" s="9">
        <v>468.465605966841</v>
      </c>
      <c r="AL160" s="9">
        <v>462.35485610171401</v>
      </c>
      <c r="AM160" s="9">
        <v>632.02333060975502</v>
      </c>
      <c r="AN160" s="9">
        <v>96.454215590973106</v>
      </c>
      <c r="AO160" s="9">
        <v>485.37751430628703</v>
      </c>
      <c r="AP160" s="9">
        <v>791.11901599141197</v>
      </c>
      <c r="AQ160" s="9">
        <v>1077.57848201607</v>
      </c>
      <c r="AR160" s="9">
        <v>784.32531311606601</v>
      </c>
      <c r="AS160" s="9">
        <v>930.82046206855398</v>
      </c>
      <c r="AT160" s="9">
        <v>728.47754620072806</v>
      </c>
      <c r="AU160" s="9">
        <f t="shared" si="31"/>
        <v>286.45946602465801</v>
      </c>
      <c r="AV160" s="9">
        <f t="shared" si="32"/>
        <v>-293.25316890000397</v>
      </c>
      <c r="AW160" s="9">
        <f t="shared" si="33"/>
        <v>146.49514895248797</v>
      </c>
      <c r="AX160" s="9">
        <v>-30.870003075846899</v>
      </c>
      <c r="AY160" s="9">
        <v>-6.0321458453193202</v>
      </c>
      <c r="AZ160" s="9">
        <v>201.25429476759999</v>
      </c>
      <c r="BA160" s="9">
        <v>-16.003671021970899</v>
      </c>
      <c r="BB160" s="9">
        <v>-150.89163858424101</v>
      </c>
      <c r="BC160" s="9">
        <v>-29.777200812783899</v>
      </c>
      <c r="BD160" s="9">
        <v>3.32794147353985</v>
      </c>
      <c r="BE160" s="9">
        <v>122.183369019889</v>
      </c>
      <c r="BF160" s="9">
        <v>-145.06696508020099</v>
      </c>
      <c r="BG160" s="9">
        <v>76.678227774441794</v>
      </c>
      <c r="BH160" s="9">
        <v>16.699601723567699</v>
      </c>
      <c r="BI160" s="9">
        <v>7.9711435381386497</v>
      </c>
      <c r="BJ160" s="9">
        <v>-38.752638664972302</v>
      </c>
      <c r="BK160" s="9">
        <v>263.73552690326397</v>
      </c>
      <c r="BL160" s="10">
        <v>-319.04994063351302</v>
      </c>
      <c r="BM160" s="9" t="s">
        <v>255</v>
      </c>
      <c r="BN160" s="8" t="s">
        <v>255</v>
      </c>
      <c r="BO160" s="11">
        <v>77</v>
      </c>
      <c r="BP160" s="11">
        <v>142</v>
      </c>
      <c r="BQ160" s="8" t="s">
        <v>251</v>
      </c>
      <c r="BR160" s="9">
        <v>164.178644585363</v>
      </c>
      <c r="BS160" s="9">
        <v>84.239817050713498</v>
      </c>
      <c r="BT160" s="5">
        <v>0.51309850476268104</v>
      </c>
      <c r="BU160" s="9">
        <v>43.977178602681299</v>
      </c>
      <c r="BV160" s="5">
        <v>0.267861747267719</v>
      </c>
      <c r="BW160" s="9">
        <v>35.633333333333297</v>
      </c>
      <c r="BX160" s="9">
        <v>365.43293935296299</v>
      </c>
      <c r="BY160" s="9">
        <v>239.713122738697</v>
      </c>
      <c r="BZ160" s="5">
        <v>0.65597021210823003</v>
      </c>
      <c r="CA160" s="9">
        <v>166.81679576682001</v>
      </c>
      <c r="CB160" s="5">
        <v>0.45649085728885502</v>
      </c>
      <c r="CC160" s="9">
        <v>69.112903225806406</v>
      </c>
      <c r="CD160" s="9">
        <v>349.42926833099301</v>
      </c>
      <c r="CE160" s="9">
        <v>225.77052019391701</v>
      </c>
      <c r="CF160" s="5">
        <v>0.64611221971268595</v>
      </c>
      <c r="CG160" s="9">
        <v>152.82584087696901</v>
      </c>
      <c r="CH160" s="5">
        <v>0.43735844340379199</v>
      </c>
      <c r="CI160" s="9">
        <v>73.822580645161295</v>
      </c>
      <c r="CJ160" s="9">
        <v>198.53762974675101</v>
      </c>
      <c r="CK160" s="9">
        <v>130.60503870676399</v>
      </c>
      <c r="CL160" s="5">
        <v>0.65783518657576201</v>
      </c>
      <c r="CM160" s="9">
        <v>78.652376587535898</v>
      </c>
      <c r="CN160" s="5">
        <v>0.39615853522509797</v>
      </c>
      <c r="CO160" s="9">
        <v>48.662442396313402</v>
      </c>
      <c r="CP160" s="9">
        <v>168.76042893396701</v>
      </c>
      <c r="CQ160" s="9">
        <v>99.831224012135095</v>
      </c>
      <c r="CR160" s="5">
        <v>0.59155587979215896</v>
      </c>
      <c r="CS160" s="9">
        <v>55.195073599980603</v>
      </c>
      <c r="CT160" s="5">
        <v>0.32706170485959901</v>
      </c>
      <c r="CU160" s="9">
        <v>45.4</v>
      </c>
      <c r="CV160" s="9">
        <v>172.45093748355001</v>
      </c>
      <c r="CW160" s="9">
        <v>103.43108387517</v>
      </c>
      <c r="CX160" s="5">
        <v>0.59977107335259705</v>
      </c>
      <c r="CY160" s="9">
        <v>62.098419401158402</v>
      </c>
      <c r="CZ160" s="5">
        <v>0.36009325497045702</v>
      </c>
      <c r="DA160" s="9">
        <v>45.693548387096797</v>
      </c>
      <c r="DB160" s="9">
        <v>294.27173942739603</v>
      </c>
      <c r="DC160" s="9">
        <v>216.921882835931</v>
      </c>
      <c r="DD160" s="5">
        <v>0.73714819934127995</v>
      </c>
      <c r="DE160" s="9">
        <v>173.18477564279601</v>
      </c>
      <c r="DF160" s="5">
        <v>0.58851990333759197</v>
      </c>
      <c r="DG160" s="9">
        <v>48.097849462365602</v>
      </c>
      <c r="DH160" s="9">
        <v>149.20477434719501</v>
      </c>
      <c r="DI160" s="9">
        <v>78.582095196352697</v>
      </c>
      <c r="DJ160" s="5">
        <v>0.52667279274518797</v>
      </c>
      <c r="DK160" s="9">
        <v>33.019903829012001</v>
      </c>
      <c r="DL160" s="5">
        <v>0.22130594663261699</v>
      </c>
      <c r="DM160" s="9">
        <v>47.527649769585302</v>
      </c>
      <c r="DN160" s="9">
        <v>225.88300212163699</v>
      </c>
      <c r="DO160" s="9">
        <v>149.231409337625</v>
      </c>
      <c r="DP160" s="5">
        <v>0.66065798637324902</v>
      </c>
      <c r="DQ160" s="9">
        <v>99.916661467061004</v>
      </c>
      <c r="DR160" s="5">
        <v>0.44233811543400903</v>
      </c>
      <c r="DS160" s="9">
        <v>48.549462365591403</v>
      </c>
      <c r="DT160" s="9">
        <v>242.58260384520401</v>
      </c>
      <c r="DU160" s="9">
        <v>159.35743162179</v>
      </c>
      <c r="DV160" s="5">
        <v>0.65692027827138999</v>
      </c>
      <c r="DW160" s="9">
        <v>117.333549382466</v>
      </c>
      <c r="DX160" s="5">
        <v>0.48368492844333599</v>
      </c>
      <c r="DY160" s="9">
        <v>46.853763440860199</v>
      </c>
      <c r="DZ160" s="9">
        <v>250.55374738334299</v>
      </c>
      <c r="EA160" s="9">
        <v>180.55159566213399</v>
      </c>
      <c r="EB160" s="5">
        <v>0.72061023851259098</v>
      </c>
      <c r="EC160" s="9">
        <v>145.60198306611801</v>
      </c>
      <c r="ED160" s="5">
        <v>0.58112075587258905</v>
      </c>
      <c r="EE160" s="9">
        <v>39.331397849462398</v>
      </c>
      <c r="EF160" s="9">
        <v>211.80110871837101</v>
      </c>
      <c r="EG160" s="9">
        <v>140.38378802642899</v>
      </c>
      <c r="EH160" s="5">
        <v>0.66280950499223001</v>
      </c>
      <c r="EI160" s="9">
        <v>106.64324334201601</v>
      </c>
      <c r="EJ160" s="5">
        <v>0.50350653963675895</v>
      </c>
      <c r="EK160" s="9">
        <v>37.741935483871003</v>
      </c>
      <c r="EL160" s="9">
        <v>475.53663562163399</v>
      </c>
      <c r="EM160" s="9">
        <v>413.19182282601503</v>
      </c>
      <c r="EN160" s="5">
        <v>0.868895878623272</v>
      </c>
      <c r="EO160" s="9">
        <v>382.26061117730399</v>
      </c>
      <c r="EP160" s="5">
        <v>0.80385102333409597</v>
      </c>
      <c r="EQ160" s="9">
        <v>35.372043010752698</v>
      </c>
      <c r="ER160" s="9">
        <v>156.486694988121</v>
      </c>
      <c r="ES160" s="9">
        <v>70.508061660193405</v>
      </c>
      <c r="ET160" s="5">
        <v>0.45056905103367301</v>
      </c>
      <c r="EU160" s="9">
        <v>38.3244267873471</v>
      </c>
      <c r="EV160" s="5">
        <v>0.244905337097549</v>
      </c>
      <c r="EW160" s="9">
        <v>37.633333333333297</v>
      </c>
      <c r="EX160" s="9">
        <v>96.454215590973106</v>
      </c>
      <c r="EY160" s="9">
        <v>37.447279617932899</v>
      </c>
      <c r="EZ160" s="5">
        <v>0.388238910953701</v>
      </c>
      <c r="FA160" s="9">
        <v>15.375931192751899</v>
      </c>
      <c r="FB160" s="5">
        <v>0.15941170739447599</v>
      </c>
      <c r="FC160" s="9">
        <v>25.096774193548399</v>
      </c>
      <c r="FD160" s="8">
        <v>529.61158393832704</v>
      </c>
      <c r="FE160" s="8">
        <v>323.952939789411</v>
      </c>
      <c r="FF160" s="5">
        <v>0.61168023814814299</v>
      </c>
      <c r="FG160" s="8">
        <v>210.793974369502</v>
      </c>
      <c r="FH160" s="5">
        <v>0.39801617026950897</v>
      </c>
      <c r="FI160" s="8">
        <v>104.74623655914</v>
      </c>
      <c r="FJ160" s="8">
        <v>547.96689807774396</v>
      </c>
      <c r="FK160" s="8">
        <v>356.37555890068103</v>
      </c>
      <c r="FL160" s="5">
        <v>0.65035964791092105</v>
      </c>
      <c r="FM160" s="8">
        <v>231.47821746450501</v>
      </c>
      <c r="FN160" s="5">
        <v>0.42243102325436999</v>
      </c>
      <c r="FO160" s="8">
        <v>122.485023041475</v>
      </c>
      <c r="FP160" s="8">
        <v>341.21136641751798</v>
      </c>
      <c r="FQ160" s="8">
        <v>203.26230788730601</v>
      </c>
      <c r="FR160" s="5">
        <v>0.595707903934792</v>
      </c>
      <c r="FS160" s="8">
        <v>117.293493001139</v>
      </c>
      <c r="FT160" s="5">
        <v>0.343756112912179</v>
      </c>
      <c r="FU160" s="8">
        <v>91.093548387096803</v>
      </c>
      <c r="FV160" s="8">
        <v>443.47651377459101</v>
      </c>
      <c r="FW160" s="8">
        <v>295.50397803228401</v>
      </c>
      <c r="FX160" s="5">
        <v>0.66633512453036503</v>
      </c>
      <c r="FY160" s="8">
        <v>206.20467947180799</v>
      </c>
      <c r="FZ160" s="5">
        <v>0.46497316783864101</v>
      </c>
      <c r="GA160" s="8">
        <v>95.625499231950798</v>
      </c>
      <c r="GB160" s="8">
        <v>468.465605966841</v>
      </c>
      <c r="GC160" s="8">
        <v>308.58884095941499</v>
      </c>
      <c r="GD160" s="5">
        <v>0.65872251245112201</v>
      </c>
      <c r="GE160" s="8">
        <v>217.25021084952701</v>
      </c>
      <c r="GF160" s="5">
        <v>0.46374847605120501</v>
      </c>
      <c r="GG160" s="8">
        <v>95.403225806451601</v>
      </c>
      <c r="GH160" s="8">
        <v>462.35485610171401</v>
      </c>
      <c r="GI160" s="8">
        <v>320.93538368856298</v>
      </c>
      <c r="GJ160" s="5">
        <v>0.69413217889499201</v>
      </c>
      <c r="GK160" s="8">
        <v>252.24522640813399</v>
      </c>
      <c r="GL160" s="5">
        <v>0.54556629627491604</v>
      </c>
      <c r="GM160" s="8">
        <v>77.073333333333295</v>
      </c>
      <c r="GN160" s="8">
        <v>632.02333060975502</v>
      </c>
      <c r="GO160" s="8">
        <v>483.69988448620802</v>
      </c>
      <c r="GP160" s="5">
        <v>0.76531966631603698</v>
      </c>
      <c r="GQ160" s="8">
        <v>420.58503796465101</v>
      </c>
      <c r="GR160" s="5">
        <v>0.66545808927478101</v>
      </c>
      <c r="GS160" s="8">
        <v>73.005376344086002</v>
      </c>
      <c r="GT160" s="8">
        <v>96.454215590973106</v>
      </c>
      <c r="GU160" s="8">
        <v>37.447279617932899</v>
      </c>
      <c r="GV160" s="5">
        <v>0.388238910953701</v>
      </c>
      <c r="GW160" s="8">
        <v>15.375931192751899</v>
      </c>
      <c r="GX160" s="5">
        <v>0.15941170739447599</v>
      </c>
      <c r="GY160" s="8">
        <v>25.096774193548399</v>
      </c>
      <c r="GZ160" s="4"/>
    </row>
    <row r="161" spans="1:208" s="12" customFormat="1" x14ac:dyDescent="0.25">
      <c r="A161" s="8" t="s">
        <v>220</v>
      </c>
      <c r="B161" s="8" t="s">
        <v>515</v>
      </c>
      <c r="C161" s="8" t="s">
        <v>516</v>
      </c>
      <c r="D161" s="34" t="s">
        <v>279</v>
      </c>
      <c r="E161" s="8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>
        <v>0</v>
      </c>
      <c r="W161" s="9">
        <v>241.277838627237</v>
      </c>
      <c r="X161" s="9">
        <v>293.22982146768902</v>
      </c>
      <c r="Y161" s="9">
        <v>389.11513472070197</v>
      </c>
      <c r="Z161" s="9">
        <v>190.59478386709401</v>
      </c>
      <c r="AA161" s="9">
        <v>392.937698308385</v>
      </c>
      <c r="AB161" s="9">
        <v>-30.642544724352</v>
      </c>
      <c r="AC161" s="9">
        <v>0</v>
      </c>
      <c r="AD161" s="9">
        <v>0</v>
      </c>
      <c r="AE161" s="9">
        <v>0</v>
      </c>
      <c r="AF161" s="9">
        <v>0</v>
      </c>
      <c r="AG161" s="9">
        <v>0</v>
      </c>
      <c r="AH161" s="9">
        <v>0</v>
      </c>
      <c r="AI161" s="9">
        <v>0</v>
      </c>
      <c r="AJ161" s="9">
        <v>0</v>
      </c>
      <c r="AK161" s="9">
        <v>241.277838627237</v>
      </c>
      <c r="AL161" s="9">
        <v>682.34495618839003</v>
      </c>
      <c r="AM161" s="9">
        <v>583.532482175479</v>
      </c>
      <c r="AN161" s="9">
        <v>-30.642544724352</v>
      </c>
      <c r="AO161" s="9"/>
      <c r="AP161" s="9"/>
      <c r="AQ161" s="9"/>
      <c r="AR161" s="9"/>
      <c r="AS161" s="9">
        <v>923.622794815627</v>
      </c>
      <c r="AT161" s="9">
        <v>552.88993745112805</v>
      </c>
      <c r="AU161" s="9">
        <f t="shared" si="31"/>
        <v>0</v>
      </c>
      <c r="AV161" s="9">
        <f t="shared" si="32"/>
        <v>0</v>
      </c>
      <c r="AW161" s="9">
        <f t="shared" si="33"/>
        <v>923.622794815627</v>
      </c>
      <c r="AX161" s="9">
        <v>0</v>
      </c>
      <c r="AY161" s="9">
        <v>0</v>
      </c>
      <c r="AZ161" s="9">
        <v>0</v>
      </c>
      <c r="BA161" s="9">
        <v>0</v>
      </c>
      <c r="BB161" s="9">
        <v>0</v>
      </c>
      <c r="BC161" s="9">
        <v>0</v>
      </c>
      <c r="BD161" s="9">
        <v>0</v>
      </c>
      <c r="BE161" s="9">
        <v>0</v>
      </c>
      <c r="BF161" s="9">
        <v>0</v>
      </c>
      <c r="BG161" s="9">
        <v>0</v>
      </c>
      <c r="BH161" s="9">
        <v>241.277838627237</v>
      </c>
      <c r="BI161" s="9">
        <v>51.951982840451997</v>
      </c>
      <c r="BJ161" s="9">
        <v>95.885313253012697</v>
      </c>
      <c r="BK161" s="9">
        <v>-198.520350853607</v>
      </c>
      <c r="BL161" s="10">
        <v>202.34291444129099</v>
      </c>
      <c r="BM161" s="9" t="s">
        <v>298</v>
      </c>
      <c r="BN161" s="8" t="s">
        <v>298</v>
      </c>
      <c r="BO161" s="11">
        <v>392</v>
      </c>
      <c r="BP161" s="11">
        <v>143</v>
      </c>
      <c r="BQ161" s="8" t="s">
        <v>251</v>
      </c>
      <c r="BR161" s="9"/>
      <c r="BS161" s="9"/>
      <c r="BT161" s="5"/>
      <c r="BU161" s="9"/>
      <c r="BV161" s="5"/>
      <c r="BW161" s="9"/>
      <c r="BX161" s="9"/>
      <c r="BY161" s="9"/>
      <c r="BZ161" s="5"/>
      <c r="CA161" s="9"/>
      <c r="CB161" s="5"/>
      <c r="CC161" s="9"/>
      <c r="CD161" s="9"/>
      <c r="CE161" s="9"/>
      <c r="CF161" s="5"/>
      <c r="CG161" s="9"/>
      <c r="CH161" s="5"/>
      <c r="CI161" s="9"/>
      <c r="CJ161" s="9"/>
      <c r="CK161" s="9"/>
      <c r="CL161" s="5"/>
      <c r="CM161" s="9"/>
      <c r="CN161" s="5"/>
      <c r="CO161" s="9"/>
      <c r="CP161" s="9"/>
      <c r="CQ161" s="9"/>
      <c r="CR161" s="5"/>
      <c r="CS161" s="9"/>
      <c r="CT161" s="5"/>
      <c r="CU161" s="9"/>
      <c r="CV161" s="9"/>
      <c r="CW161" s="9"/>
      <c r="CX161" s="5"/>
      <c r="CY161" s="9"/>
      <c r="CZ161" s="5"/>
      <c r="DA161" s="9"/>
      <c r="DB161" s="9"/>
      <c r="DC161" s="9"/>
      <c r="DD161" s="5"/>
      <c r="DE161" s="9"/>
      <c r="DF161" s="5"/>
      <c r="DG161" s="9"/>
      <c r="DH161" s="9"/>
      <c r="DI161" s="9"/>
      <c r="DJ161" s="5"/>
      <c r="DK161" s="9"/>
      <c r="DL161" s="5"/>
      <c r="DM161" s="9"/>
      <c r="DN161" s="9">
        <v>0</v>
      </c>
      <c r="DO161" s="9">
        <v>0</v>
      </c>
      <c r="DP161" s="5"/>
      <c r="DQ161" s="9">
        <v>0</v>
      </c>
      <c r="DR161" s="5"/>
      <c r="DS161" s="9">
        <v>0</v>
      </c>
      <c r="DT161" s="9">
        <v>246.51286934262399</v>
      </c>
      <c r="DU161" s="9">
        <v>200.58021436345101</v>
      </c>
      <c r="DV161" s="5">
        <v>0.81367035683913203</v>
      </c>
      <c r="DW161" s="9">
        <v>154.917449857073</v>
      </c>
      <c r="DX161" s="5">
        <v>0.62843554687506398</v>
      </c>
      <c r="DY161" s="9">
        <v>47.4860215053763</v>
      </c>
      <c r="DZ161" s="9">
        <v>292.84736538989603</v>
      </c>
      <c r="EA161" s="9">
        <v>214.537295600791</v>
      </c>
      <c r="EB161" s="5">
        <v>0.73259083384669099</v>
      </c>
      <c r="EC161" s="9">
        <v>138.220313788374</v>
      </c>
      <c r="ED161" s="5">
        <v>0.47198756118002799</v>
      </c>
      <c r="EE161" s="9">
        <v>82.579569892473103</v>
      </c>
      <c r="EF161" s="9">
        <v>388.90193122744199</v>
      </c>
      <c r="EG161" s="9">
        <v>291.94647825595399</v>
      </c>
      <c r="EH161" s="5">
        <v>0.75069433914745698</v>
      </c>
      <c r="EI161" s="9">
        <v>202.926320738225</v>
      </c>
      <c r="EJ161" s="5">
        <v>0.521793039437358</v>
      </c>
      <c r="EK161" s="9">
        <v>92.542626728110605</v>
      </c>
      <c r="EL161" s="9">
        <v>190.90586929501799</v>
      </c>
      <c r="EM161" s="9">
        <v>59.261515583385297</v>
      </c>
      <c r="EN161" s="5">
        <v>0.310422701000382</v>
      </c>
      <c r="EO161" s="9">
        <v>-39.911709105180798</v>
      </c>
      <c r="EP161" s="5">
        <v>-0.20906486140299299</v>
      </c>
      <c r="EQ161" s="9">
        <v>109.69247311828001</v>
      </c>
      <c r="ER161" s="9">
        <v>390.29582990621901</v>
      </c>
      <c r="ES161" s="9">
        <v>276.61553429403199</v>
      </c>
      <c r="ET161" s="5">
        <v>0.70873299968513104</v>
      </c>
      <c r="EU161" s="9">
        <v>178.54331911752601</v>
      </c>
      <c r="EV161" s="5">
        <v>0.45745638420073997</v>
      </c>
      <c r="EW161" s="9">
        <v>100.13225806451599</v>
      </c>
      <c r="EX161" s="9">
        <v>-30.2255069948881</v>
      </c>
      <c r="EY161" s="9">
        <v>-23.515495813430299</v>
      </c>
      <c r="EZ161" s="5">
        <v>0.77800169960448995</v>
      </c>
      <c r="FA161" s="9">
        <v>-35.382111727809303</v>
      </c>
      <c r="FB161" s="5">
        <v>-1.1706044081839</v>
      </c>
      <c r="FC161" s="9">
        <v>7.6129032258064502</v>
      </c>
      <c r="FD161" s="8">
        <v>0</v>
      </c>
      <c r="FE161" s="8">
        <v>0</v>
      </c>
      <c r="FF161" s="5"/>
      <c r="FG161" s="8">
        <v>0</v>
      </c>
      <c r="FH161" s="5"/>
      <c r="FI161" s="8">
        <v>0</v>
      </c>
      <c r="FJ161" s="8">
        <v>0</v>
      </c>
      <c r="FK161" s="8">
        <v>0</v>
      </c>
      <c r="FL161" s="5"/>
      <c r="FM161" s="8">
        <v>0</v>
      </c>
      <c r="FN161" s="5"/>
      <c r="FO161" s="8">
        <v>0</v>
      </c>
      <c r="FP161" s="8">
        <v>0</v>
      </c>
      <c r="FQ161" s="8">
        <v>0</v>
      </c>
      <c r="FR161" s="5"/>
      <c r="FS161" s="8">
        <v>0</v>
      </c>
      <c r="FT161" s="5"/>
      <c r="FU161" s="8">
        <v>0</v>
      </c>
      <c r="FV161" s="8">
        <v>0</v>
      </c>
      <c r="FW161" s="8">
        <v>0</v>
      </c>
      <c r="FX161" s="5"/>
      <c r="FY161" s="8">
        <v>0</v>
      </c>
      <c r="FZ161" s="5"/>
      <c r="GA161" s="8">
        <v>0</v>
      </c>
      <c r="GB161" s="8">
        <v>246.51286934262399</v>
      </c>
      <c r="GC161" s="8">
        <v>200.58021436345101</v>
      </c>
      <c r="GD161" s="5">
        <v>0.81367035683913203</v>
      </c>
      <c r="GE161" s="8">
        <v>154.917449857073</v>
      </c>
      <c r="GF161" s="5">
        <v>0.62843554687506398</v>
      </c>
      <c r="GG161" s="8">
        <v>47.4860215053763</v>
      </c>
      <c r="GH161" s="8">
        <v>681.74929661733802</v>
      </c>
      <c r="GI161" s="8">
        <v>506.48377385674502</v>
      </c>
      <c r="GJ161" s="5">
        <v>0.74291792653074196</v>
      </c>
      <c r="GK161" s="8">
        <v>341.14663452659897</v>
      </c>
      <c r="GL161" s="5">
        <v>0.50039895342654495</v>
      </c>
      <c r="GM161" s="8">
        <v>175.12219662058399</v>
      </c>
      <c r="GN161" s="8">
        <v>581.20169920123601</v>
      </c>
      <c r="GO161" s="8">
        <v>335.87704987741699</v>
      </c>
      <c r="GP161" s="5">
        <v>0.57790101154044005</v>
      </c>
      <c r="GQ161" s="8">
        <v>138.63161001234499</v>
      </c>
      <c r="GR161" s="5">
        <v>0.23852581677388501</v>
      </c>
      <c r="GS161" s="8">
        <v>209.824731182796</v>
      </c>
      <c r="GT161" s="8">
        <v>-30.2255069948881</v>
      </c>
      <c r="GU161" s="8">
        <v>-23.515495813430299</v>
      </c>
      <c r="GV161" s="5">
        <v>0.77800169960448995</v>
      </c>
      <c r="GW161" s="8">
        <v>-35.382111727809303</v>
      </c>
      <c r="GX161" s="5">
        <v>1.1706044081839</v>
      </c>
      <c r="GY161" s="8">
        <v>7.6129032258064502</v>
      </c>
      <c r="GZ161" s="4"/>
    </row>
    <row r="162" spans="1:208" s="12" customFormat="1" x14ac:dyDescent="0.25">
      <c r="A162" s="8" t="s">
        <v>220</v>
      </c>
      <c r="B162" s="8" t="s">
        <v>517</v>
      </c>
      <c r="C162" s="8" t="s">
        <v>518</v>
      </c>
      <c r="D162" s="34" t="s">
        <v>519</v>
      </c>
      <c r="E162" s="8"/>
      <c r="F162" s="9"/>
      <c r="G162" s="9"/>
      <c r="H162" s="9"/>
      <c r="I162" s="9"/>
      <c r="J162" s="9">
        <v>0</v>
      </c>
      <c r="K162" s="9">
        <v>14.946</v>
      </c>
      <c r="L162" s="9">
        <v>29.042999999999999</v>
      </c>
      <c r="M162" s="9">
        <v>4.0817699999999997</v>
      </c>
      <c r="N162" s="9">
        <v>23.80968</v>
      </c>
      <c r="O162" s="9">
        <v>43.796140000000001</v>
      </c>
      <c r="P162" s="9">
        <v>111.35057</v>
      </c>
      <c r="Q162" s="9">
        <v>63.321689999999997</v>
      </c>
      <c r="R162" s="9">
        <v>99.176450000000003</v>
      </c>
      <c r="S162" s="9">
        <v>219.16696999999999</v>
      </c>
      <c r="T162" s="9">
        <v>354.53257000000002</v>
      </c>
      <c r="U162" s="9">
        <v>298.93511999999998</v>
      </c>
      <c r="V162" s="9">
        <v>278.37569000000002</v>
      </c>
      <c r="W162" s="9">
        <v>286.57691</v>
      </c>
      <c r="X162" s="9">
        <v>200.23571000000001</v>
      </c>
      <c r="Y162" s="9">
        <v>156.29250999999999</v>
      </c>
      <c r="Z162" s="9">
        <v>366.35626999999999</v>
      </c>
      <c r="AA162" s="9">
        <v>456.30709000000002</v>
      </c>
      <c r="AB162" s="9">
        <v>127.46416000000001</v>
      </c>
      <c r="AC162" s="9">
        <v>0</v>
      </c>
      <c r="AD162" s="9">
        <v>0</v>
      </c>
      <c r="AE162" s="9">
        <v>14.946</v>
      </c>
      <c r="AF162" s="9">
        <v>33.124769999999998</v>
      </c>
      <c r="AG162" s="9">
        <v>67.605819999999994</v>
      </c>
      <c r="AH162" s="9">
        <v>174.67225999999999</v>
      </c>
      <c r="AI162" s="9">
        <v>318.34341999999998</v>
      </c>
      <c r="AJ162" s="9">
        <v>653.46768999999995</v>
      </c>
      <c r="AK162" s="9">
        <v>564.95259999999996</v>
      </c>
      <c r="AL162" s="9">
        <v>356.52821999999998</v>
      </c>
      <c r="AM162" s="9">
        <v>822.66336000000001</v>
      </c>
      <c r="AN162" s="9">
        <v>127.46416000000001</v>
      </c>
      <c r="AO162" s="9"/>
      <c r="AP162" s="9">
        <v>48.070770000000003</v>
      </c>
      <c r="AQ162" s="9">
        <v>242.27807999999999</v>
      </c>
      <c r="AR162" s="9">
        <v>971.81110999999999</v>
      </c>
      <c r="AS162" s="9">
        <v>921.48081999999999</v>
      </c>
      <c r="AT162" s="9">
        <v>950.12752</v>
      </c>
      <c r="AU162" s="9">
        <f t="shared" si="31"/>
        <v>194.20730999999998</v>
      </c>
      <c r="AV162" s="9">
        <f t="shared" si="32"/>
        <v>729.53303000000005</v>
      </c>
      <c r="AW162" s="9">
        <f t="shared" si="33"/>
        <v>-50.330289999999991</v>
      </c>
      <c r="AX162" s="9">
        <v>-24.96123</v>
      </c>
      <c r="AY162" s="9">
        <v>19.727910000000001</v>
      </c>
      <c r="AZ162" s="9">
        <v>19.986460000000001</v>
      </c>
      <c r="BA162" s="9">
        <v>67.554429999999996</v>
      </c>
      <c r="BB162" s="9">
        <v>-48.028880000000001</v>
      </c>
      <c r="BC162" s="9">
        <v>35.854759999999999</v>
      </c>
      <c r="BD162" s="9">
        <v>119.99052</v>
      </c>
      <c r="BE162" s="9">
        <v>135.3656</v>
      </c>
      <c r="BF162" s="9">
        <v>-55.597450000000002</v>
      </c>
      <c r="BG162" s="9">
        <v>-20.559429999999999</v>
      </c>
      <c r="BH162" s="9">
        <v>8.2012199999999797</v>
      </c>
      <c r="BI162" s="9">
        <v>-86.341200000000001</v>
      </c>
      <c r="BJ162" s="9">
        <v>-43.943199999999997</v>
      </c>
      <c r="BK162" s="9">
        <v>210.06376</v>
      </c>
      <c r="BL162" s="10">
        <v>89.950819999999993</v>
      </c>
      <c r="BM162" s="9" t="s">
        <v>255</v>
      </c>
      <c r="BN162" s="8" t="s">
        <v>255</v>
      </c>
      <c r="BO162" s="11">
        <v>46</v>
      </c>
      <c r="BP162" s="11">
        <v>144</v>
      </c>
      <c r="BQ162" s="8" t="s">
        <v>251</v>
      </c>
      <c r="BR162" s="9">
        <v>23.80968</v>
      </c>
      <c r="BS162" s="9">
        <v>20.358284086866799</v>
      </c>
      <c r="BT162" s="5">
        <v>0.85504232257077095</v>
      </c>
      <c r="BU162" s="9">
        <v>13.4449453464764</v>
      </c>
      <c r="BV162" s="5">
        <v>0.56468400022496501</v>
      </c>
      <c r="BW162" s="9">
        <v>4.4000000000000004</v>
      </c>
      <c r="BX162" s="9">
        <v>43.796140000000001</v>
      </c>
      <c r="BY162" s="9">
        <v>33.134088056497497</v>
      </c>
      <c r="BZ162" s="5">
        <v>0.75655270205313796</v>
      </c>
      <c r="CA162" s="9">
        <v>15.2289949629003</v>
      </c>
      <c r="CB162" s="5">
        <v>0.34772459314679899</v>
      </c>
      <c r="CC162" s="9">
        <v>12.918279569892499</v>
      </c>
      <c r="CD162" s="9">
        <v>111.35057</v>
      </c>
      <c r="CE162" s="9">
        <v>100.622716805436</v>
      </c>
      <c r="CF162" s="5">
        <v>0.90365695303971805</v>
      </c>
      <c r="CG162" s="9">
        <v>83.778515410775299</v>
      </c>
      <c r="CH162" s="5">
        <v>0.75238515088674696</v>
      </c>
      <c r="CI162" s="9">
        <v>11.611827956989201</v>
      </c>
      <c r="CJ162" s="9">
        <v>63.321689999999997</v>
      </c>
      <c r="CK162" s="9">
        <v>51.364479333689403</v>
      </c>
      <c r="CL162" s="5">
        <v>0.81116722143217201</v>
      </c>
      <c r="CM162" s="9">
        <v>31.044834524830598</v>
      </c>
      <c r="CN162" s="5">
        <v>0.49027173034754101</v>
      </c>
      <c r="CO162" s="9">
        <v>12.9442396313364</v>
      </c>
      <c r="CP162" s="9">
        <v>99.176450000000003</v>
      </c>
      <c r="CQ162" s="9">
        <v>68.005804736152399</v>
      </c>
      <c r="CR162" s="5">
        <v>0.68570517230806705</v>
      </c>
      <c r="CS162" s="9">
        <v>38.2648084824569</v>
      </c>
      <c r="CT162" s="5">
        <v>0.38582555115107398</v>
      </c>
      <c r="CU162" s="9">
        <v>20.733333333333299</v>
      </c>
      <c r="CV162" s="9">
        <v>219.16696999999999</v>
      </c>
      <c r="CW162" s="9">
        <v>110.11035390064301</v>
      </c>
      <c r="CX162" s="5">
        <v>0.50240396123851405</v>
      </c>
      <c r="CY162" s="9">
        <v>77.701302930271694</v>
      </c>
      <c r="CZ162" s="5">
        <v>0.35453016907735502</v>
      </c>
      <c r="DA162" s="9">
        <v>23.095698924731199</v>
      </c>
      <c r="DB162" s="9">
        <v>354.53257000000002</v>
      </c>
      <c r="DC162" s="9">
        <v>125.06903213228</v>
      </c>
      <c r="DD162" s="5">
        <v>0.35277162866102801</v>
      </c>
      <c r="DE162" s="9">
        <v>83.945409122265303</v>
      </c>
      <c r="DF162" s="5">
        <v>0.23677770739727899</v>
      </c>
      <c r="DG162" s="9">
        <v>25.998494623655901</v>
      </c>
      <c r="DH162" s="9">
        <v>298.93511999999998</v>
      </c>
      <c r="DI162" s="9">
        <v>110.951475173394</v>
      </c>
      <c r="DJ162" s="5">
        <v>0.37115570486798</v>
      </c>
      <c r="DK162" s="9">
        <v>63.901957015169202</v>
      </c>
      <c r="DL162" s="5">
        <v>0.21376530470949401</v>
      </c>
      <c r="DM162" s="9">
        <v>27.129032258064498</v>
      </c>
      <c r="DN162" s="9">
        <v>278.37569000000002</v>
      </c>
      <c r="DO162" s="9">
        <v>93.001687452740498</v>
      </c>
      <c r="DP162" s="5">
        <v>0.33408695799816601</v>
      </c>
      <c r="DQ162" s="9">
        <v>45.398969097635003</v>
      </c>
      <c r="DR162" s="5">
        <v>0.16308525035945101</v>
      </c>
      <c r="DS162" s="9">
        <v>32.174623655913997</v>
      </c>
      <c r="DT162" s="9">
        <v>286.57691</v>
      </c>
      <c r="DU162" s="9">
        <v>67.749112754315703</v>
      </c>
      <c r="DV162" s="5">
        <v>0.23640813474580299</v>
      </c>
      <c r="DW162" s="9">
        <v>25.100521569614699</v>
      </c>
      <c r="DX162" s="5">
        <v>8.7587382980766598E-2</v>
      </c>
      <c r="DY162" s="9">
        <v>31.5945161290323</v>
      </c>
      <c r="DZ162" s="9">
        <v>200.23571000000001</v>
      </c>
      <c r="EA162" s="9">
        <v>14.3209749751224</v>
      </c>
      <c r="EB162" s="5">
        <v>7.1520584290996003E-2</v>
      </c>
      <c r="EC162" s="9">
        <v>-18.622088548835801</v>
      </c>
      <c r="ED162" s="5">
        <v>-9.3000836608194304E-2</v>
      </c>
      <c r="EE162" s="9">
        <v>22.2597849462366</v>
      </c>
      <c r="EF162" s="9">
        <v>156.29250999999999</v>
      </c>
      <c r="EG162" s="9">
        <v>-32.186929594036201</v>
      </c>
      <c r="EH162" s="5">
        <v>-0.20594032045448801</v>
      </c>
      <c r="EI162" s="9">
        <v>-69.792438393243103</v>
      </c>
      <c r="EJ162" s="5">
        <v>-0.446550115506131</v>
      </c>
      <c r="EK162" s="9">
        <v>24.251935483871002</v>
      </c>
      <c r="EL162" s="9">
        <v>366.35626999999999</v>
      </c>
      <c r="EM162" s="9">
        <v>168.52347879574401</v>
      </c>
      <c r="EN162" s="5">
        <v>0.45999889341526601</v>
      </c>
      <c r="EO162" s="9">
        <v>127.578500474644</v>
      </c>
      <c r="EP162" s="5">
        <v>0.34823615950300002</v>
      </c>
      <c r="EQ162" s="9">
        <v>25.4309677419355</v>
      </c>
      <c r="ER162" s="9">
        <v>456.30709000000002</v>
      </c>
      <c r="ES162" s="9">
        <v>257.38125640448902</v>
      </c>
      <c r="ET162" s="5">
        <v>0.56405272248671101</v>
      </c>
      <c r="EU162" s="9">
        <v>208.981225371086</v>
      </c>
      <c r="EV162" s="5">
        <v>0.45798373496910999</v>
      </c>
      <c r="EW162" s="9">
        <v>28.580645161290299</v>
      </c>
      <c r="EX162" s="9">
        <v>127.46416000000001</v>
      </c>
      <c r="EY162" s="9">
        <v>-4.7623623043934797</v>
      </c>
      <c r="EZ162" s="5">
        <v>-3.7362363698105201E-2</v>
      </c>
      <c r="FA162" s="9">
        <v>-30.1796790939459</v>
      </c>
      <c r="FB162" s="5">
        <v>-0.236769921003252</v>
      </c>
      <c r="FC162" s="9">
        <v>17.8</v>
      </c>
      <c r="FD162" s="8">
        <v>67.605819999999994</v>
      </c>
      <c r="FE162" s="8">
        <v>53.492372143364399</v>
      </c>
      <c r="FF162" s="5">
        <v>0.79123915874941497</v>
      </c>
      <c r="FG162" s="8">
        <v>28.673940309376601</v>
      </c>
      <c r="FH162" s="5">
        <v>0.42413419893992299</v>
      </c>
      <c r="FI162" s="8">
        <v>17.3182795698925</v>
      </c>
      <c r="FJ162" s="8">
        <v>174.67225999999999</v>
      </c>
      <c r="FK162" s="8">
        <v>151.98719613912499</v>
      </c>
      <c r="FL162" s="5">
        <v>0.87012783906915303</v>
      </c>
      <c r="FM162" s="8">
        <v>114.823349935606</v>
      </c>
      <c r="FN162" s="5">
        <v>0.65736454051493898</v>
      </c>
      <c r="FO162" s="8">
        <v>24.5560675883257</v>
      </c>
      <c r="FP162" s="8">
        <v>318.34341999999998</v>
      </c>
      <c r="FQ162" s="8">
        <v>178.11615863679501</v>
      </c>
      <c r="FR162" s="5">
        <v>0.559509471365216</v>
      </c>
      <c r="FS162" s="8">
        <v>115.96611141272901</v>
      </c>
      <c r="FT162" s="5">
        <v>0.36427990694052498</v>
      </c>
      <c r="FU162" s="8">
        <v>43.829032258064501</v>
      </c>
      <c r="FV162" s="8">
        <v>653.46768999999995</v>
      </c>
      <c r="FW162" s="8">
        <v>236.02050730567399</v>
      </c>
      <c r="FX162" s="5">
        <v>0.36118160226969198</v>
      </c>
      <c r="FY162" s="8">
        <v>147.84736613743499</v>
      </c>
      <c r="FZ162" s="5">
        <v>0.22625046104029201</v>
      </c>
      <c r="GA162" s="8">
        <v>53.127526881720399</v>
      </c>
      <c r="GB162" s="8">
        <v>564.95259999999996</v>
      </c>
      <c r="GC162" s="8">
        <v>160.75080020705599</v>
      </c>
      <c r="GD162" s="5">
        <v>0.28453856165465302</v>
      </c>
      <c r="GE162" s="8">
        <v>70.499490667249702</v>
      </c>
      <c r="GF162" s="5">
        <v>0.124788328555793</v>
      </c>
      <c r="GG162" s="8">
        <v>63.769139784946198</v>
      </c>
      <c r="GH162" s="8">
        <v>356.52821999999998</v>
      </c>
      <c r="GI162" s="8">
        <v>-17.865954618913801</v>
      </c>
      <c r="GJ162" s="5">
        <v>-5.01109130124784E-2</v>
      </c>
      <c r="GK162" s="8">
        <v>-88.414526942078894</v>
      </c>
      <c r="GL162" s="5">
        <v>-0.24798745788504201</v>
      </c>
      <c r="GM162" s="8">
        <v>46.511720430107502</v>
      </c>
      <c r="GN162" s="8">
        <v>822.66336000000001</v>
      </c>
      <c r="GO162" s="8">
        <v>425.90473520023301</v>
      </c>
      <c r="GP162" s="5">
        <v>0.51771448189965896</v>
      </c>
      <c r="GQ162" s="8">
        <v>336.55972584572999</v>
      </c>
      <c r="GR162" s="5">
        <v>0.40910990109700501</v>
      </c>
      <c r="GS162" s="8">
        <v>54.011612903225803</v>
      </c>
      <c r="GT162" s="8">
        <v>127.46416000000001</v>
      </c>
      <c r="GU162" s="8">
        <v>-4.7623623043934797</v>
      </c>
      <c r="GV162" s="5">
        <v>-3.7362363698105201E-2</v>
      </c>
      <c r="GW162" s="8">
        <v>-30.1796790939459</v>
      </c>
      <c r="GX162" s="5">
        <v>-0.236769921003252</v>
      </c>
      <c r="GY162" s="8">
        <v>17.8</v>
      </c>
      <c r="GZ162" s="4"/>
    </row>
    <row r="163" spans="1:208" s="12" customFormat="1" x14ac:dyDescent="0.25">
      <c r="A163" s="8" t="s">
        <v>220</v>
      </c>
      <c r="B163" s="8" t="s">
        <v>520</v>
      </c>
      <c r="C163" s="8" t="s">
        <v>521</v>
      </c>
      <c r="D163" s="34" t="s">
        <v>223</v>
      </c>
      <c r="E163" s="8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>
        <v>97.798402063905797</v>
      </c>
      <c r="V163" s="9">
        <v>238.55536954321801</v>
      </c>
      <c r="W163" s="9">
        <v>261.22918313090099</v>
      </c>
      <c r="X163" s="9">
        <v>257.57839264085698</v>
      </c>
      <c r="Y163" s="9">
        <v>162.17454224969299</v>
      </c>
      <c r="Z163" s="9">
        <v>412.98142927167697</v>
      </c>
      <c r="AA163" s="9">
        <v>623.30128474846003</v>
      </c>
      <c r="AB163" s="9">
        <v>638.48330716045405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9">
        <v>0</v>
      </c>
      <c r="AJ163" s="9">
        <v>97.798402063905797</v>
      </c>
      <c r="AK163" s="9">
        <v>499.78455267411903</v>
      </c>
      <c r="AL163" s="9">
        <v>419.75293489055002</v>
      </c>
      <c r="AM163" s="9">
        <v>1036.28271402014</v>
      </c>
      <c r="AN163" s="9">
        <v>638.48330716045405</v>
      </c>
      <c r="AO163" s="9"/>
      <c r="AP163" s="9"/>
      <c r="AQ163" s="9"/>
      <c r="AR163" s="9">
        <v>97.798402063905797</v>
      </c>
      <c r="AS163" s="9">
        <v>919.53748756466905</v>
      </c>
      <c r="AT163" s="9">
        <v>1674.7660211805901</v>
      </c>
      <c r="AU163" s="9">
        <f t="shared" si="31"/>
        <v>0</v>
      </c>
      <c r="AV163" s="9">
        <f t="shared" si="32"/>
        <v>97.798402063905797</v>
      </c>
      <c r="AW163" s="9">
        <f t="shared" si="33"/>
        <v>821.73908550076328</v>
      </c>
      <c r="AX163" s="9">
        <v>0</v>
      </c>
      <c r="AY163" s="9">
        <v>0</v>
      </c>
      <c r="AZ163" s="9">
        <v>0</v>
      </c>
      <c r="BA163" s="9">
        <v>0</v>
      </c>
      <c r="BB163" s="9">
        <v>0</v>
      </c>
      <c r="BC163" s="9">
        <v>0</v>
      </c>
      <c r="BD163" s="9">
        <v>0</v>
      </c>
      <c r="BE163" s="9">
        <v>0</v>
      </c>
      <c r="BF163" s="9">
        <v>97.798402063905797</v>
      </c>
      <c r="BG163" s="9">
        <v>140.75696747931201</v>
      </c>
      <c r="BH163" s="9">
        <v>22.6738135876837</v>
      </c>
      <c r="BI163" s="9">
        <v>-3.65079049004436</v>
      </c>
      <c r="BJ163" s="9">
        <v>-95.403850391164099</v>
      </c>
      <c r="BK163" s="9">
        <v>250.80688702198401</v>
      </c>
      <c r="BL163" s="10">
        <v>210.319855476783</v>
      </c>
      <c r="BM163" s="9" t="s">
        <v>298</v>
      </c>
      <c r="BN163" s="8" t="s">
        <v>298</v>
      </c>
      <c r="BO163" s="11">
        <v>395</v>
      </c>
      <c r="BP163" s="11">
        <v>145</v>
      </c>
      <c r="BQ163" s="8" t="s">
        <v>251</v>
      </c>
      <c r="BR163" s="9"/>
      <c r="BS163" s="9"/>
      <c r="BT163" s="5"/>
      <c r="BU163" s="9"/>
      <c r="BV163" s="5"/>
      <c r="BW163" s="9"/>
      <c r="BX163" s="9"/>
      <c r="BY163" s="9"/>
      <c r="BZ163" s="5"/>
      <c r="CA163" s="9"/>
      <c r="CB163" s="5"/>
      <c r="CC163" s="9"/>
      <c r="CD163" s="9"/>
      <c r="CE163" s="9"/>
      <c r="CF163" s="5"/>
      <c r="CG163" s="9"/>
      <c r="CH163" s="5"/>
      <c r="CI163" s="9"/>
      <c r="CJ163" s="9"/>
      <c r="CK163" s="9"/>
      <c r="CL163" s="5"/>
      <c r="CM163" s="9"/>
      <c r="CN163" s="5"/>
      <c r="CO163" s="9"/>
      <c r="CP163" s="9"/>
      <c r="CQ163" s="9"/>
      <c r="CR163" s="5"/>
      <c r="CS163" s="9"/>
      <c r="CT163" s="5"/>
      <c r="CU163" s="9"/>
      <c r="CV163" s="9"/>
      <c r="CW163" s="9"/>
      <c r="CX163" s="5"/>
      <c r="CY163" s="9"/>
      <c r="CZ163" s="5"/>
      <c r="DA163" s="9"/>
      <c r="DB163" s="9"/>
      <c r="DC163" s="9"/>
      <c r="DD163" s="5"/>
      <c r="DE163" s="9"/>
      <c r="DF163" s="5"/>
      <c r="DG163" s="9"/>
      <c r="DH163" s="9">
        <v>97.798402063905797</v>
      </c>
      <c r="DI163" s="9">
        <v>32.991083775613902</v>
      </c>
      <c r="DJ163" s="5">
        <v>0.33733765664244703</v>
      </c>
      <c r="DK163" s="9">
        <v>21.1671316757798</v>
      </c>
      <c r="DL163" s="5">
        <v>0.216436375534523</v>
      </c>
      <c r="DM163" s="9">
        <v>10.687788018433199</v>
      </c>
      <c r="DN163" s="9">
        <v>238.55536954321801</v>
      </c>
      <c r="DO163" s="9">
        <v>104.08248917479</v>
      </c>
      <c r="DP163" s="5">
        <v>0.43630327573043298</v>
      </c>
      <c r="DQ163" s="9">
        <v>80.075140887577305</v>
      </c>
      <c r="DR163" s="5">
        <v>0.335666897965466</v>
      </c>
      <c r="DS163" s="9">
        <v>20.101075268817201</v>
      </c>
      <c r="DT163" s="9">
        <v>261.22918313090099</v>
      </c>
      <c r="DU163" s="9">
        <v>100.941310049591</v>
      </c>
      <c r="DV163" s="5">
        <v>0.38640901004926897</v>
      </c>
      <c r="DW163" s="9">
        <v>78.291555946527893</v>
      </c>
      <c r="DX163" s="5">
        <v>0.29970447791545601</v>
      </c>
      <c r="DY163" s="9">
        <v>20.22</v>
      </c>
      <c r="DZ163" s="9">
        <v>257.57839264085698</v>
      </c>
      <c r="EA163" s="9">
        <v>112.791263601946</v>
      </c>
      <c r="EB163" s="5">
        <v>0.43789101424827898</v>
      </c>
      <c r="EC163" s="9">
        <v>88.205776721416498</v>
      </c>
      <c r="ED163" s="5">
        <v>0.342442453410299</v>
      </c>
      <c r="EE163" s="9">
        <v>21.192150537634401</v>
      </c>
      <c r="EF163" s="9">
        <v>162.17454224969299</v>
      </c>
      <c r="EG163" s="9">
        <v>11.8779562099992</v>
      </c>
      <c r="EH163" s="5">
        <v>7.3241805065256294E-2</v>
      </c>
      <c r="EI163" s="9">
        <v>-15.7635815497511</v>
      </c>
      <c r="EJ163" s="5">
        <v>-9.7201332163963303E-2</v>
      </c>
      <c r="EK163" s="9">
        <v>21.709677419354801</v>
      </c>
      <c r="EL163" s="9">
        <v>412.98142927167697</v>
      </c>
      <c r="EM163" s="9">
        <v>215.16952719061601</v>
      </c>
      <c r="EN163" s="5">
        <v>0.52101501893216695</v>
      </c>
      <c r="EO163" s="9">
        <v>184.27329650563999</v>
      </c>
      <c r="EP163" s="5">
        <v>0.44620237968234999</v>
      </c>
      <c r="EQ163" s="9">
        <v>27.0881720430108</v>
      </c>
      <c r="ER163" s="9">
        <v>623.30128474846003</v>
      </c>
      <c r="ES163" s="9">
        <v>359.712256923729</v>
      </c>
      <c r="ET163" s="5">
        <v>0.57710815896824996</v>
      </c>
      <c r="EU163" s="9">
        <v>292.79274971459898</v>
      </c>
      <c r="EV163" s="5">
        <v>0.46974514071916101</v>
      </c>
      <c r="EW163" s="9">
        <v>59.072043010752701</v>
      </c>
      <c r="EX163" s="9">
        <v>638.48330716045405</v>
      </c>
      <c r="EY163" s="9">
        <v>413.98680894990099</v>
      </c>
      <c r="EZ163" s="5">
        <v>0.64839096701061305</v>
      </c>
      <c r="FA163" s="9">
        <v>347.88033611530699</v>
      </c>
      <c r="FB163" s="5">
        <v>0.54485423849598502</v>
      </c>
      <c r="FC163" s="9">
        <v>57.464516129032297</v>
      </c>
      <c r="FD163" s="8">
        <v>0</v>
      </c>
      <c r="FE163" s="8">
        <v>0</v>
      </c>
      <c r="FF163" s="5"/>
      <c r="FG163" s="8">
        <v>0</v>
      </c>
      <c r="FH163" s="5"/>
      <c r="FI163" s="8">
        <v>0</v>
      </c>
      <c r="FJ163" s="8">
        <v>0</v>
      </c>
      <c r="FK163" s="8">
        <v>0</v>
      </c>
      <c r="FL163" s="5"/>
      <c r="FM163" s="8">
        <v>0</v>
      </c>
      <c r="FN163" s="5"/>
      <c r="FO163" s="8">
        <v>0</v>
      </c>
      <c r="FP163" s="8">
        <v>0</v>
      </c>
      <c r="FQ163" s="8">
        <v>0</v>
      </c>
      <c r="FR163" s="5"/>
      <c r="FS163" s="8">
        <v>0</v>
      </c>
      <c r="FT163" s="5"/>
      <c r="FU163" s="8">
        <v>0</v>
      </c>
      <c r="FV163" s="8">
        <v>97.798402063905797</v>
      </c>
      <c r="FW163" s="8">
        <v>32.991083775613902</v>
      </c>
      <c r="FX163" s="5">
        <v>0.33733765664244703</v>
      </c>
      <c r="FY163" s="8">
        <v>21.1671316757798</v>
      </c>
      <c r="FZ163" s="5">
        <v>0.216436375534523</v>
      </c>
      <c r="GA163" s="8">
        <v>10.687788018433199</v>
      </c>
      <c r="GB163" s="8">
        <v>499.78455267411903</v>
      </c>
      <c r="GC163" s="8">
        <v>205.02379922438101</v>
      </c>
      <c r="GD163" s="5">
        <v>0.41022436193234102</v>
      </c>
      <c r="GE163" s="8">
        <v>158.366696834105</v>
      </c>
      <c r="GF163" s="5">
        <v>0.31686993122688001</v>
      </c>
      <c r="GG163" s="8">
        <v>40.321075268817197</v>
      </c>
      <c r="GH163" s="8">
        <v>419.75293489055002</v>
      </c>
      <c r="GI163" s="8">
        <v>124.669219811945</v>
      </c>
      <c r="GJ163" s="5">
        <v>0.297006189711223</v>
      </c>
      <c r="GK163" s="8">
        <v>72.442195171665404</v>
      </c>
      <c r="GL163" s="5">
        <v>0.17258293903425501</v>
      </c>
      <c r="GM163" s="8">
        <v>42.901827956989301</v>
      </c>
      <c r="GN163" s="8">
        <v>1036.28271402014</v>
      </c>
      <c r="GO163" s="8">
        <v>574.88178411434501</v>
      </c>
      <c r="GP163" s="5">
        <v>0.55475381026492099</v>
      </c>
      <c r="GQ163" s="8">
        <v>477.06604622024003</v>
      </c>
      <c r="GR163" s="5">
        <v>0.46036283319782301</v>
      </c>
      <c r="GS163" s="8">
        <v>86.160215053763395</v>
      </c>
      <c r="GT163" s="8">
        <v>638.48330716045405</v>
      </c>
      <c r="GU163" s="8">
        <v>413.98680894990099</v>
      </c>
      <c r="GV163" s="5">
        <v>0.64839096701061305</v>
      </c>
      <c r="GW163" s="8">
        <v>347.88033611530699</v>
      </c>
      <c r="GX163" s="5">
        <v>0.54485423849598502</v>
      </c>
      <c r="GY163" s="8">
        <v>57.464516129032297</v>
      </c>
      <c r="GZ163" s="4"/>
    </row>
    <row r="164" spans="1:208" s="12" customFormat="1" x14ac:dyDescent="0.25">
      <c r="A164" s="8" t="s">
        <v>220</v>
      </c>
      <c r="B164" s="8" t="s">
        <v>522</v>
      </c>
      <c r="C164" s="8" t="s">
        <v>523</v>
      </c>
      <c r="D164" s="34" t="s">
        <v>223</v>
      </c>
      <c r="E164" s="8"/>
      <c r="F164" s="9">
        <v>122.053081402424</v>
      </c>
      <c r="G164" s="9">
        <v>283.80803491393198</v>
      </c>
      <c r="H164" s="9">
        <v>263.76174186771902</v>
      </c>
      <c r="I164" s="9">
        <v>168.04639686618901</v>
      </c>
      <c r="J164" s="9">
        <v>194.92165192218101</v>
      </c>
      <c r="K164" s="9">
        <v>175.72830282119199</v>
      </c>
      <c r="L164" s="9">
        <v>183.892975856634</v>
      </c>
      <c r="M164" s="9">
        <v>248.52006525820701</v>
      </c>
      <c r="N164" s="9">
        <v>257.39879091043099</v>
      </c>
      <c r="O164" s="9">
        <v>251.20821098174301</v>
      </c>
      <c r="P164" s="9">
        <v>397.49623874264199</v>
      </c>
      <c r="Q164" s="9">
        <v>267.14624213870297</v>
      </c>
      <c r="R164" s="9">
        <v>323.89987676846403</v>
      </c>
      <c r="S164" s="9">
        <v>268.781931913172</v>
      </c>
      <c r="T164" s="9">
        <v>264.09745986455903</v>
      </c>
      <c r="U164" s="9">
        <v>211.010364850641</v>
      </c>
      <c r="V164" s="9">
        <v>230.09592345889601</v>
      </c>
      <c r="W164" s="9">
        <v>247.070611232359</v>
      </c>
      <c r="X164" s="9">
        <v>206.904429473504</v>
      </c>
      <c r="Y164" s="9">
        <v>235.422692578745</v>
      </c>
      <c r="Z164" s="9">
        <v>214.46284752103099</v>
      </c>
      <c r="AA164" s="9">
        <v>173.126876799098</v>
      </c>
      <c r="AB164" s="9">
        <v>118.585550717437</v>
      </c>
      <c r="AC164" s="9">
        <v>405.86111631635703</v>
      </c>
      <c r="AD164" s="9">
        <v>431.80813873390701</v>
      </c>
      <c r="AE164" s="9">
        <v>370.64995474337297</v>
      </c>
      <c r="AF164" s="9">
        <v>432.41304111484101</v>
      </c>
      <c r="AG164" s="9">
        <v>508.60700189217403</v>
      </c>
      <c r="AH164" s="9">
        <v>664.642480881344</v>
      </c>
      <c r="AI164" s="9">
        <v>592.68180868163495</v>
      </c>
      <c r="AJ164" s="9">
        <v>475.10782471520002</v>
      </c>
      <c r="AK164" s="9">
        <v>477.16653469125498</v>
      </c>
      <c r="AL164" s="9">
        <v>442.32712205224902</v>
      </c>
      <c r="AM164" s="9">
        <v>387.58972432013002</v>
      </c>
      <c r="AN164" s="9">
        <v>118.585550717437</v>
      </c>
      <c r="AO164" s="9">
        <v>837.66925505026404</v>
      </c>
      <c r="AP164" s="9">
        <v>803.06299585821398</v>
      </c>
      <c r="AQ164" s="9">
        <v>1173.24948277352</v>
      </c>
      <c r="AR164" s="9">
        <v>1067.7896333968399</v>
      </c>
      <c r="AS164" s="9">
        <v>919.49365674350395</v>
      </c>
      <c r="AT164" s="9">
        <v>506.17527503756702</v>
      </c>
      <c r="AU164" s="9">
        <f t="shared" si="31"/>
        <v>370.18648691530598</v>
      </c>
      <c r="AV164" s="9">
        <f t="shared" si="32"/>
        <v>-105.45984937668004</v>
      </c>
      <c r="AW164" s="9">
        <f t="shared" si="33"/>
        <v>-148.29597665333597</v>
      </c>
      <c r="AX164" s="9">
        <v>64.627089401573201</v>
      </c>
      <c r="AY164" s="9">
        <v>8.8787256522240607</v>
      </c>
      <c r="AZ164" s="9">
        <v>-6.1905799286880399</v>
      </c>
      <c r="BA164" s="9">
        <v>146.28802776089799</v>
      </c>
      <c r="BB164" s="9">
        <v>-130.34999660393899</v>
      </c>
      <c r="BC164" s="9">
        <v>56.753634629761201</v>
      </c>
      <c r="BD164" s="9">
        <v>-55.1179448552924</v>
      </c>
      <c r="BE164" s="9">
        <v>-4.6844720486126299</v>
      </c>
      <c r="BF164" s="9">
        <v>-53.087095013918201</v>
      </c>
      <c r="BG164" s="9">
        <v>19.085558608255099</v>
      </c>
      <c r="BH164" s="9">
        <v>16.974687773463401</v>
      </c>
      <c r="BI164" s="9">
        <v>-40.166181758855302</v>
      </c>
      <c r="BJ164" s="9">
        <v>28.518263105240901</v>
      </c>
      <c r="BK164" s="9">
        <v>-20.959845057713601</v>
      </c>
      <c r="BL164" s="10">
        <v>-41.335970721932902</v>
      </c>
      <c r="BM164" s="9" t="s">
        <v>298</v>
      </c>
      <c r="BN164" s="8" t="s">
        <v>294</v>
      </c>
      <c r="BO164" s="11">
        <v>302</v>
      </c>
      <c r="BP164" s="11">
        <v>146</v>
      </c>
      <c r="BQ164" s="8" t="s">
        <v>251</v>
      </c>
      <c r="BR164" s="9">
        <v>259.37147616338098</v>
      </c>
      <c r="BS164" s="9">
        <v>198.56928083479201</v>
      </c>
      <c r="BT164" s="5">
        <v>0.76557871270975997</v>
      </c>
      <c r="BU164" s="9">
        <v>128.43762909147901</v>
      </c>
      <c r="BV164" s="5">
        <v>0.49518794815577399</v>
      </c>
      <c r="BW164" s="9">
        <v>55.966666666666697</v>
      </c>
      <c r="BX164" s="9">
        <v>267.679169948062</v>
      </c>
      <c r="BY164" s="9">
        <v>207.27392588961399</v>
      </c>
      <c r="BZ164" s="5">
        <v>0.77433715118673996</v>
      </c>
      <c r="CA164" s="9">
        <v>123.98849901304401</v>
      </c>
      <c r="CB164" s="5">
        <v>0.46319816008508202</v>
      </c>
      <c r="CC164" s="9">
        <v>51.774193548387103</v>
      </c>
      <c r="CD164" s="9">
        <v>421.89287878238702</v>
      </c>
      <c r="CE164" s="9">
        <v>305.24279372431897</v>
      </c>
      <c r="CF164" s="5">
        <v>0.72350781223250804</v>
      </c>
      <c r="CG164" s="9">
        <v>236.047119261814</v>
      </c>
      <c r="CH164" s="5">
        <v>0.55949538646649499</v>
      </c>
      <c r="CI164" s="9">
        <v>73.069892473118301</v>
      </c>
      <c r="CJ164" s="9">
        <v>294.31980307424197</v>
      </c>
      <c r="CK164" s="9">
        <v>218.94979990676001</v>
      </c>
      <c r="CL164" s="5">
        <v>0.74391800218597703</v>
      </c>
      <c r="CM164" s="9">
        <v>126.92374949661701</v>
      </c>
      <c r="CN164" s="5">
        <v>0.43124434092054897</v>
      </c>
      <c r="CO164" s="9">
        <v>71.233870967741893</v>
      </c>
      <c r="CP164" s="9">
        <v>352.23528994888397</v>
      </c>
      <c r="CQ164" s="9">
        <v>248.22288033327999</v>
      </c>
      <c r="CR164" s="5">
        <v>0.70470758443681603</v>
      </c>
      <c r="CS164" s="9">
        <v>140.56294171101899</v>
      </c>
      <c r="CT164" s="5">
        <v>0.39905979247967199</v>
      </c>
      <c r="CU164" s="9">
        <v>96.189569892473102</v>
      </c>
      <c r="CV164" s="9">
        <v>287.71076998212999</v>
      </c>
      <c r="CW164" s="9">
        <v>206.63079186764401</v>
      </c>
      <c r="CX164" s="5">
        <v>0.71818928391341696</v>
      </c>
      <c r="CY164" s="9">
        <v>116.76548610097799</v>
      </c>
      <c r="CZ164" s="5">
        <v>0.40584329223487298</v>
      </c>
      <c r="DA164" s="9">
        <v>65.443763440860195</v>
      </c>
      <c r="DB164" s="9">
        <v>277.04703249429002</v>
      </c>
      <c r="DC164" s="9">
        <v>207.928500829157</v>
      </c>
      <c r="DD164" s="5">
        <v>0.750516975248392</v>
      </c>
      <c r="DE164" s="9">
        <v>133.11745503248099</v>
      </c>
      <c r="DF164" s="5">
        <v>0.48048684670615999</v>
      </c>
      <c r="DG164" s="9">
        <v>57.050365591397799</v>
      </c>
      <c r="DH164" s="9">
        <v>216.718144475114</v>
      </c>
      <c r="DI164" s="9">
        <v>145.24312982074201</v>
      </c>
      <c r="DJ164" s="5">
        <v>0.67019367562654597</v>
      </c>
      <c r="DK164" s="9">
        <v>93.855334025180994</v>
      </c>
      <c r="DL164" s="5">
        <v>0.433075570356586</v>
      </c>
      <c r="DM164" s="9">
        <v>68.968813364055293</v>
      </c>
      <c r="DN164" s="9">
        <v>223.86024359437201</v>
      </c>
      <c r="DO164" s="9">
        <v>124.028963859795</v>
      </c>
      <c r="DP164" s="5">
        <v>0.55404640801039895</v>
      </c>
      <c r="DQ164" s="9">
        <v>32.896207955985098</v>
      </c>
      <c r="DR164" s="5">
        <v>0.14694975502480001</v>
      </c>
      <c r="DS164" s="9">
        <v>77.840645161290297</v>
      </c>
      <c r="DT164" s="9">
        <v>226.12102057625</v>
      </c>
      <c r="DU164" s="9">
        <v>132.54006349954801</v>
      </c>
      <c r="DV164" s="5">
        <v>0.58614658275370102</v>
      </c>
      <c r="DW164" s="9">
        <v>68.988461330295905</v>
      </c>
      <c r="DX164" s="5">
        <v>0.305095303189792</v>
      </c>
      <c r="DY164" s="9">
        <v>63.313440860215003</v>
      </c>
      <c r="DZ164" s="9">
        <v>195.46089356771901</v>
      </c>
      <c r="EA164" s="9">
        <v>119.226870110249</v>
      </c>
      <c r="EB164" s="5">
        <v>0.60997812879097602</v>
      </c>
      <c r="EC164" s="9">
        <v>53.148829610453603</v>
      </c>
      <c r="ED164" s="5">
        <v>0.27191541305442601</v>
      </c>
      <c r="EE164" s="9">
        <v>56.563440860215103</v>
      </c>
      <c r="EF164" s="9">
        <v>232.66425220585401</v>
      </c>
      <c r="EG164" s="9">
        <v>143.973693639396</v>
      </c>
      <c r="EH164" s="5">
        <v>0.61880453174221495</v>
      </c>
      <c r="EI164" s="9">
        <v>78.801313375116493</v>
      </c>
      <c r="EJ164" s="5">
        <v>0.33869110801514801</v>
      </c>
      <c r="EK164" s="9">
        <v>59.4838709677419</v>
      </c>
      <c r="EL164" s="9">
        <v>214.843998155214</v>
      </c>
      <c r="EM164" s="9">
        <v>138.23956728848799</v>
      </c>
      <c r="EN164" s="5">
        <v>0.64344160635391201</v>
      </c>
      <c r="EO164" s="9">
        <v>84.603510463470002</v>
      </c>
      <c r="EP164" s="5">
        <v>0.393790430218805</v>
      </c>
      <c r="EQ164" s="9">
        <v>53.676344086021501</v>
      </c>
      <c r="ER164" s="9">
        <v>172.66177270319699</v>
      </c>
      <c r="ES164" s="9">
        <v>110.11837939549299</v>
      </c>
      <c r="ET164" s="5">
        <v>0.63776930858219105</v>
      </c>
      <c r="EU164" s="9">
        <v>62.8028299323719</v>
      </c>
      <c r="EV164" s="5">
        <v>0.36373326272011097</v>
      </c>
      <c r="EW164" s="9">
        <v>47.806451612903203</v>
      </c>
      <c r="EX164" s="9">
        <v>116.443746440029</v>
      </c>
      <c r="EY164" s="9">
        <v>82.687511033518305</v>
      </c>
      <c r="EZ164" s="5">
        <v>0.71010692769236805</v>
      </c>
      <c r="FA164" s="9">
        <v>57.672666304315797</v>
      </c>
      <c r="FB164" s="5">
        <v>0.495283500123541</v>
      </c>
      <c r="FC164" s="9">
        <v>26.9677419354839</v>
      </c>
      <c r="FD164" s="8">
        <v>527.05064611144303</v>
      </c>
      <c r="FE164" s="8">
        <v>405.84320672440498</v>
      </c>
      <c r="FF164" s="5">
        <v>0.77002695987320902</v>
      </c>
      <c r="FG164" s="8">
        <v>252.426128104523</v>
      </c>
      <c r="FH164" s="5">
        <v>0.47894093284376399</v>
      </c>
      <c r="FI164" s="8">
        <v>107.740860215054</v>
      </c>
      <c r="FJ164" s="8">
        <v>716.21268185662905</v>
      </c>
      <c r="FK164" s="8">
        <v>524.19259363107994</v>
      </c>
      <c r="FL164" s="5">
        <v>0.73189515755602397</v>
      </c>
      <c r="FM164" s="8">
        <v>362.97086875843098</v>
      </c>
      <c r="FN164" s="5">
        <v>0.50679201577038002</v>
      </c>
      <c r="FO164" s="8">
        <v>144.30376344086</v>
      </c>
      <c r="FP164" s="8">
        <v>639.94605993101402</v>
      </c>
      <c r="FQ164" s="8">
        <v>454.85367220092297</v>
      </c>
      <c r="FR164" s="5">
        <v>0.71076876737073202</v>
      </c>
      <c r="FS164" s="8">
        <v>257.32842781199702</v>
      </c>
      <c r="FT164" s="5">
        <v>0.40210955879584098</v>
      </c>
      <c r="FU164" s="8">
        <v>161.63333333333301</v>
      </c>
      <c r="FV164" s="8">
        <v>493.76517696940402</v>
      </c>
      <c r="FW164" s="8">
        <v>353.17163064989899</v>
      </c>
      <c r="FX164" s="5">
        <v>0.71526232938817202</v>
      </c>
      <c r="FY164" s="8">
        <v>226.972789057662</v>
      </c>
      <c r="FZ164" s="5">
        <v>0.45967759502757699</v>
      </c>
      <c r="GA164" s="8">
        <v>126.019178955453</v>
      </c>
      <c r="GB164" s="8">
        <v>449.98126417062099</v>
      </c>
      <c r="GC164" s="8">
        <v>256.56902735934301</v>
      </c>
      <c r="GD164" s="5">
        <v>0.57017713355740596</v>
      </c>
      <c r="GE164" s="8">
        <v>101.884669286281</v>
      </c>
      <c r="GF164" s="5">
        <v>0.22641980322018199</v>
      </c>
      <c r="GG164" s="8">
        <v>141.15408602150501</v>
      </c>
      <c r="GH164" s="8">
        <v>428.12514577357302</v>
      </c>
      <c r="GI164" s="8">
        <v>263.20056374964599</v>
      </c>
      <c r="GJ164" s="5">
        <v>0.61477483008869405</v>
      </c>
      <c r="GK164" s="8">
        <v>131.95014298557001</v>
      </c>
      <c r="GL164" s="5">
        <v>0.30820460860142002</v>
      </c>
      <c r="GM164" s="8">
        <v>116.047311827957</v>
      </c>
      <c r="GN164" s="8">
        <v>387.50577085841098</v>
      </c>
      <c r="GO164" s="8">
        <v>248.357946683981</v>
      </c>
      <c r="GP164" s="5">
        <v>0.640914188539214</v>
      </c>
      <c r="GQ164" s="8">
        <v>147.40634039584199</v>
      </c>
      <c r="GR164" s="5">
        <v>0.38039779399750401</v>
      </c>
      <c r="GS164" s="8">
        <v>101.482795698925</v>
      </c>
      <c r="GT164" s="8">
        <v>116.443746440029</v>
      </c>
      <c r="GU164" s="8">
        <v>82.687511033518305</v>
      </c>
      <c r="GV164" s="5">
        <v>0.71010692769236805</v>
      </c>
      <c r="GW164" s="8">
        <v>57.672666304315797</v>
      </c>
      <c r="GX164" s="5">
        <v>0.495283500123541</v>
      </c>
      <c r="GY164" s="8">
        <v>26.9677419354839</v>
      </c>
      <c r="GZ164" s="4"/>
    </row>
    <row r="165" spans="1:208" s="12" customFormat="1" x14ac:dyDescent="0.25">
      <c r="A165" s="8" t="s">
        <v>220</v>
      </c>
      <c r="B165" s="8" t="s">
        <v>524</v>
      </c>
      <c r="C165" s="8" t="s">
        <v>525</v>
      </c>
      <c r="D165" s="34" t="s">
        <v>272</v>
      </c>
      <c r="E165" s="8" t="s">
        <v>240</v>
      </c>
      <c r="F165" s="9">
        <v>149.17924255025301</v>
      </c>
      <c r="G165" s="9">
        <v>117.99682708743001</v>
      </c>
      <c r="H165" s="9">
        <v>98.678480387272202</v>
      </c>
      <c r="I165" s="9">
        <v>99.492539217750405</v>
      </c>
      <c r="J165" s="9">
        <v>100.577868726063</v>
      </c>
      <c r="K165" s="9">
        <v>84.674270972268403</v>
      </c>
      <c r="L165" s="9">
        <v>85.929242865645094</v>
      </c>
      <c r="M165" s="9">
        <v>98.614826461573998</v>
      </c>
      <c r="N165" s="9">
        <v>80.162015484827506</v>
      </c>
      <c r="O165" s="9">
        <v>112.254513268972</v>
      </c>
      <c r="P165" s="9">
        <v>186.86923011959101</v>
      </c>
      <c r="Q165" s="9">
        <v>391.509782603926</v>
      </c>
      <c r="R165" s="9">
        <v>184.08653491823699</v>
      </c>
      <c r="S165" s="9">
        <v>259.27432342611201</v>
      </c>
      <c r="T165" s="9">
        <v>216.29817781043101</v>
      </c>
      <c r="U165" s="9">
        <v>278.02169570912997</v>
      </c>
      <c r="V165" s="9">
        <v>225.539833949675</v>
      </c>
      <c r="W165" s="9">
        <v>417.29221490265599</v>
      </c>
      <c r="X165" s="9">
        <v>155.20629398740101</v>
      </c>
      <c r="Y165" s="9">
        <v>119.903112023323</v>
      </c>
      <c r="Z165" s="9">
        <v>326.51578448419502</v>
      </c>
      <c r="AA165" s="9">
        <v>619.377066912754</v>
      </c>
      <c r="AB165" s="9">
        <v>601.27270393460105</v>
      </c>
      <c r="AC165" s="9">
        <v>267.17606963768202</v>
      </c>
      <c r="AD165" s="9">
        <v>198.17101960502299</v>
      </c>
      <c r="AE165" s="9">
        <v>185.252139698332</v>
      </c>
      <c r="AF165" s="9">
        <v>184.54406932721901</v>
      </c>
      <c r="AG165" s="9">
        <v>192.41652875380001</v>
      </c>
      <c r="AH165" s="9">
        <v>578.37901272351803</v>
      </c>
      <c r="AI165" s="9">
        <v>443.36085834434903</v>
      </c>
      <c r="AJ165" s="9">
        <v>494.31987351956099</v>
      </c>
      <c r="AK165" s="9">
        <v>642.83204885233101</v>
      </c>
      <c r="AL165" s="9">
        <v>275.109406010724</v>
      </c>
      <c r="AM165" s="9">
        <v>945.89285139694903</v>
      </c>
      <c r="AN165" s="9">
        <v>601.27270393460105</v>
      </c>
      <c r="AO165" s="9">
        <v>465.34708924270501</v>
      </c>
      <c r="AP165" s="9">
        <v>369.79620902555098</v>
      </c>
      <c r="AQ165" s="9">
        <v>770.79554147731801</v>
      </c>
      <c r="AR165" s="9">
        <v>937.68073186390995</v>
      </c>
      <c r="AS165" s="9">
        <v>917.94145486305501</v>
      </c>
      <c r="AT165" s="9">
        <v>1547.16555533155</v>
      </c>
      <c r="AU165" s="9">
        <f t="shared" si="31"/>
        <v>400.99933245176703</v>
      </c>
      <c r="AV165" s="9">
        <f t="shared" si="32"/>
        <v>166.88519038659194</v>
      </c>
      <c r="AW165" s="9">
        <f t="shared" si="33"/>
        <v>-19.739277000854941</v>
      </c>
      <c r="AX165" s="9">
        <v>12.6855835959289</v>
      </c>
      <c r="AY165" s="9">
        <v>-18.452810976746498</v>
      </c>
      <c r="AZ165" s="9">
        <v>32.092497784145003</v>
      </c>
      <c r="BA165" s="9">
        <v>74.614716850619004</v>
      </c>
      <c r="BB165" s="9">
        <v>204.64055248433499</v>
      </c>
      <c r="BC165" s="9">
        <v>-207.42324768568901</v>
      </c>
      <c r="BD165" s="9">
        <v>75.187788507874899</v>
      </c>
      <c r="BE165" s="9">
        <v>-42.976145615681503</v>
      </c>
      <c r="BF165" s="9">
        <v>61.723517898699697</v>
      </c>
      <c r="BG165" s="9">
        <v>-52.4818617594551</v>
      </c>
      <c r="BH165" s="9">
        <v>191.75238095298101</v>
      </c>
      <c r="BI165" s="9">
        <v>-262.08592091525497</v>
      </c>
      <c r="BJ165" s="9">
        <v>-35.303181964077403</v>
      </c>
      <c r="BK165" s="9">
        <v>206.61267246087101</v>
      </c>
      <c r="BL165" s="10">
        <v>292.86128242856</v>
      </c>
      <c r="BM165" s="9" t="s">
        <v>255</v>
      </c>
      <c r="BN165" s="8" t="s">
        <v>255</v>
      </c>
      <c r="BO165" s="11">
        <v>67</v>
      </c>
      <c r="BP165" s="11">
        <v>147</v>
      </c>
      <c r="BQ165" s="8" t="s">
        <v>251</v>
      </c>
      <c r="BR165" s="9">
        <v>81.573134985852207</v>
      </c>
      <c r="BS165" s="9">
        <v>22.428010100841799</v>
      </c>
      <c r="BT165" s="5">
        <v>0.27494358411910502</v>
      </c>
      <c r="BU165" s="9">
        <v>-81.082131646845895</v>
      </c>
      <c r="BV165" s="5">
        <v>-0.99398082053495396</v>
      </c>
      <c r="BW165" s="9">
        <v>14.4564516129032</v>
      </c>
      <c r="BX165" s="9">
        <v>121.13716423221599</v>
      </c>
      <c r="BY165" s="9">
        <v>52.670546816425301</v>
      </c>
      <c r="BZ165" s="5">
        <v>0.43480088996847899</v>
      </c>
      <c r="CA165" s="9">
        <v>61.1695549127775</v>
      </c>
      <c r="CB165" s="5">
        <v>0.50496109348834795</v>
      </c>
      <c r="CC165" s="9">
        <v>25.257795698924699</v>
      </c>
      <c r="CD165" s="9">
        <v>204.892298460539</v>
      </c>
      <c r="CE165" s="9">
        <v>122.40059350144701</v>
      </c>
      <c r="CF165" s="5">
        <v>0.59738991861141699</v>
      </c>
      <c r="CG165" s="9">
        <v>116.81032733757399</v>
      </c>
      <c r="CH165" s="5">
        <v>0.57010599332053802</v>
      </c>
      <c r="CI165" s="9">
        <v>35.327419354838703</v>
      </c>
      <c r="CJ165" s="9">
        <v>432.15785000075698</v>
      </c>
      <c r="CK165" s="9">
        <v>335.31937626751102</v>
      </c>
      <c r="CL165" s="5">
        <v>0.77591874419711104</v>
      </c>
      <c r="CM165" s="9">
        <v>274.542573302596</v>
      </c>
      <c r="CN165" s="5">
        <v>0.63528308765446595</v>
      </c>
      <c r="CO165" s="9">
        <v>44.811290322580597</v>
      </c>
      <c r="CP165" s="9">
        <v>206.148299308708</v>
      </c>
      <c r="CQ165" s="9">
        <v>117.524378827259</v>
      </c>
      <c r="CR165" s="5">
        <v>0.57009628127596401</v>
      </c>
      <c r="CS165" s="9">
        <v>55.971617594333203</v>
      </c>
      <c r="CT165" s="5">
        <v>0.27151142057454197</v>
      </c>
      <c r="CU165" s="9">
        <v>39.632795698924703</v>
      </c>
      <c r="CV165" s="9">
        <v>286.864095884873</v>
      </c>
      <c r="CW165" s="9">
        <v>209.29191724444399</v>
      </c>
      <c r="CX165" s="5">
        <v>0.72958561300205005</v>
      </c>
      <c r="CY165" s="9">
        <v>146.21895564336899</v>
      </c>
      <c r="CZ165" s="5">
        <v>0.509715080210144</v>
      </c>
      <c r="DA165" s="9">
        <v>34.545698924731198</v>
      </c>
      <c r="DB165" s="9">
        <v>227.37611567299601</v>
      </c>
      <c r="DC165" s="9">
        <v>150.17874786989401</v>
      </c>
      <c r="DD165" s="5">
        <v>0.66048602961392699</v>
      </c>
      <c r="DE165" s="9">
        <v>128.637194795395</v>
      </c>
      <c r="DF165" s="5">
        <v>0.56574629404082399</v>
      </c>
      <c r="DG165" s="9">
        <v>34.180107526881699</v>
      </c>
      <c r="DH165" s="9">
        <v>284.94573780594601</v>
      </c>
      <c r="DI165" s="9">
        <v>194.21574083489801</v>
      </c>
      <c r="DJ165" s="5">
        <v>0.68158850990486897</v>
      </c>
      <c r="DK165" s="9">
        <v>123.703763438084</v>
      </c>
      <c r="DL165" s="5">
        <v>0.43413094854687401</v>
      </c>
      <c r="DM165" s="9">
        <v>54.024193548387103</v>
      </c>
      <c r="DN165" s="9">
        <v>219.945803372272</v>
      </c>
      <c r="DO165" s="9">
        <v>127.470916837696</v>
      </c>
      <c r="DP165" s="5">
        <v>0.57955603100070896</v>
      </c>
      <c r="DQ165" s="9">
        <v>45.557556084819304</v>
      </c>
      <c r="DR165" s="5">
        <v>0.20713082671420799</v>
      </c>
      <c r="DS165" s="9">
        <v>60.7822580645161</v>
      </c>
      <c r="DT165" s="9">
        <v>381.01341711306799</v>
      </c>
      <c r="DU165" s="9">
        <v>292.63207486842202</v>
      </c>
      <c r="DV165" s="5">
        <v>0.76803614183902003</v>
      </c>
      <c r="DW165" s="9">
        <v>228.01988240102801</v>
      </c>
      <c r="DX165" s="5">
        <v>0.59845630668004002</v>
      </c>
      <c r="DY165" s="9">
        <v>62.983333333333299</v>
      </c>
      <c r="DZ165" s="9">
        <v>146.85807480468699</v>
      </c>
      <c r="EA165" s="9">
        <v>69.081516651620902</v>
      </c>
      <c r="EB165" s="5">
        <v>0.47039644734206898</v>
      </c>
      <c r="EC165" s="9">
        <v>27.4057736969418</v>
      </c>
      <c r="ED165" s="5">
        <v>0.18661400630091199</v>
      </c>
      <c r="EE165" s="9">
        <v>39.25</v>
      </c>
      <c r="EF165" s="9">
        <v>118.66943753989401</v>
      </c>
      <c r="EG165" s="9">
        <v>69.161633808387407</v>
      </c>
      <c r="EH165" s="5">
        <v>0.58280914818642304</v>
      </c>
      <c r="EI165" s="9">
        <v>31.169992829194001</v>
      </c>
      <c r="EJ165" s="5">
        <v>0.26266234571740898</v>
      </c>
      <c r="EK165" s="9">
        <v>34.040783410138197</v>
      </c>
      <c r="EL165" s="9">
        <v>326.64855691455</v>
      </c>
      <c r="EM165" s="9">
        <v>277.61273471325899</v>
      </c>
      <c r="EN165" s="5">
        <v>0.84988201795693596</v>
      </c>
      <c r="EO165" s="9">
        <v>230.78502258475001</v>
      </c>
      <c r="EP165" s="5">
        <v>0.70652393130002999</v>
      </c>
      <c r="EQ165" s="9">
        <v>46.009677419354801</v>
      </c>
      <c r="ER165" s="9">
        <v>620.67079545392403</v>
      </c>
      <c r="ES165" s="9">
        <v>465.03685472134401</v>
      </c>
      <c r="ET165" s="5">
        <v>0.74924880971923602</v>
      </c>
      <c r="EU165" s="9">
        <v>361.39603272969299</v>
      </c>
      <c r="EV165" s="5">
        <v>0.58226685608010198</v>
      </c>
      <c r="EW165" s="9">
        <v>101.202150537634</v>
      </c>
      <c r="EX165" s="9">
        <v>597.16209200123205</v>
      </c>
      <c r="EY165" s="9">
        <v>465.78548684746602</v>
      </c>
      <c r="EZ165" s="5">
        <v>0.77999841765994804</v>
      </c>
      <c r="FA165" s="9">
        <v>327.12527619017601</v>
      </c>
      <c r="FB165" s="5">
        <v>0.54779980272006401</v>
      </c>
      <c r="FC165" s="9">
        <v>79.424731182795696</v>
      </c>
      <c r="FD165" s="8">
        <v>202.710299218068</v>
      </c>
      <c r="FE165" s="8">
        <v>75.098556917267103</v>
      </c>
      <c r="FF165" s="5">
        <v>0.37047233025135501</v>
      </c>
      <c r="FG165" s="8">
        <v>-19.912576734068399</v>
      </c>
      <c r="FH165" s="5">
        <v>-9.8231697209657895E-2</v>
      </c>
      <c r="FI165" s="8">
        <v>39.714247311827997</v>
      </c>
      <c r="FJ165" s="8">
        <v>637.05014846129598</v>
      </c>
      <c r="FK165" s="8">
        <v>457.71996976895798</v>
      </c>
      <c r="FL165" s="5">
        <v>0.71849911796507004</v>
      </c>
      <c r="FM165" s="8">
        <v>391.35290064016999</v>
      </c>
      <c r="FN165" s="5">
        <v>0.61432039782963299</v>
      </c>
      <c r="FO165" s="8">
        <v>80.138709677419399</v>
      </c>
      <c r="FP165" s="8">
        <v>493.01239519358199</v>
      </c>
      <c r="FQ165" s="8">
        <v>326.81629607170299</v>
      </c>
      <c r="FR165" s="5">
        <v>0.66289671265441197</v>
      </c>
      <c r="FS165" s="8">
        <v>202.19057323770201</v>
      </c>
      <c r="FT165" s="5">
        <v>0.41011255540200298</v>
      </c>
      <c r="FU165" s="8">
        <v>74.178494623655894</v>
      </c>
      <c r="FV165" s="8">
        <v>512.32185347894199</v>
      </c>
      <c r="FW165" s="8">
        <v>344.39448870479202</v>
      </c>
      <c r="FX165" s="5">
        <v>0.67222291293289205</v>
      </c>
      <c r="FY165" s="8">
        <v>252.340958233479</v>
      </c>
      <c r="FZ165" s="5">
        <v>0.49254381112175499</v>
      </c>
      <c r="GA165" s="8">
        <v>88.204301075268802</v>
      </c>
      <c r="GB165" s="8">
        <v>600.95922048533998</v>
      </c>
      <c r="GC165" s="8">
        <v>420.10299170611802</v>
      </c>
      <c r="GD165" s="5">
        <v>0.69905407452911605</v>
      </c>
      <c r="GE165" s="8">
        <v>273.57743848584801</v>
      </c>
      <c r="GF165" s="5">
        <v>0.45523461353152</v>
      </c>
      <c r="GG165" s="8">
        <v>123.76559139784899</v>
      </c>
      <c r="GH165" s="8">
        <v>265.527512344581</v>
      </c>
      <c r="GI165" s="8">
        <v>138.243150460008</v>
      </c>
      <c r="GJ165" s="5">
        <v>0.52063588153007301</v>
      </c>
      <c r="GK165" s="8">
        <v>58.575766526135801</v>
      </c>
      <c r="GL165" s="5">
        <v>0.22060149627779699</v>
      </c>
      <c r="GM165" s="8">
        <v>73.290783410138204</v>
      </c>
      <c r="GN165" s="8">
        <v>947.31935236847403</v>
      </c>
      <c r="GO165" s="8">
        <v>742.64958943460294</v>
      </c>
      <c r="GP165" s="5">
        <v>0.78394850435372299</v>
      </c>
      <c r="GQ165" s="8">
        <v>592.18105531444201</v>
      </c>
      <c r="GR165" s="5">
        <v>0.62511238035397398</v>
      </c>
      <c r="GS165" s="8">
        <v>147.211827956989</v>
      </c>
      <c r="GT165" s="8">
        <v>597.16209200123205</v>
      </c>
      <c r="GU165" s="8">
        <v>465.78548684746602</v>
      </c>
      <c r="GV165" s="5">
        <v>0.77999841765994804</v>
      </c>
      <c r="GW165" s="8">
        <v>327.12527619017601</v>
      </c>
      <c r="GX165" s="5">
        <v>0.54779980272006401</v>
      </c>
      <c r="GY165" s="8">
        <v>79.424731182795696</v>
      </c>
      <c r="GZ165" s="4"/>
    </row>
    <row r="166" spans="1:208" s="12" customFormat="1" x14ac:dyDescent="0.25">
      <c r="A166" s="8" t="s">
        <v>220</v>
      </c>
      <c r="B166" s="8" t="s">
        <v>526</v>
      </c>
      <c r="C166" s="8" t="s">
        <v>527</v>
      </c>
      <c r="D166" s="34" t="s">
        <v>239</v>
      </c>
      <c r="E166" s="8" t="s">
        <v>240</v>
      </c>
      <c r="F166" s="9">
        <v>854.49039000000005</v>
      </c>
      <c r="G166" s="9">
        <v>782.00806052645703</v>
      </c>
      <c r="H166" s="9">
        <v>625.82278088687303</v>
      </c>
      <c r="I166" s="9">
        <v>502.69668125658302</v>
      </c>
      <c r="J166" s="9">
        <v>348.57790847958</v>
      </c>
      <c r="K166" s="9">
        <v>400.14777661939797</v>
      </c>
      <c r="L166" s="9">
        <v>355.00527706078799</v>
      </c>
      <c r="M166" s="9">
        <v>331.92407024124401</v>
      </c>
      <c r="N166" s="9">
        <v>320.30006173086701</v>
      </c>
      <c r="O166" s="9">
        <v>308.58425506049201</v>
      </c>
      <c r="P166" s="9">
        <v>234.591202872081</v>
      </c>
      <c r="Q166" s="9">
        <v>231.29444959520501</v>
      </c>
      <c r="R166" s="9">
        <v>259.18553349472302</v>
      </c>
      <c r="S166" s="9">
        <v>373.86393066004803</v>
      </c>
      <c r="T166" s="9">
        <v>321.53003862346901</v>
      </c>
      <c r="U166" s="9">
        <v>313.41695865205202</v>
      </c>
      <c r="V166" s="9">
        <v>281.64666556394201</v>
      </c>
      <c r="W166" s="9">
        <v>231.184642915311</v>
      </c>
      <c r="X166" s="9">
        <v>194.56695071879301</v>
      </c>
      <c r="Y166" s="9">
        <v>209.770876843823</v>
      </c>
      <c r="Z166" s="9">
        <v>174.04678384579699</v>
      </c>
      <c r="AA166" s="9">
        <v>137.05656560025199</v>
      </c>
      <c r="AB166" s="9">
        <v>70.253847697089896</v>
      </c>
      <c r="AC166" s="9">
        <v>1636.4984505264599</v>
      </c>
      <c r="AD166" s="9">
        <v>1128.51946214346</v>
      </c>
      <c r="AE166" s="9">
        <v>748.72568509897701</v>
      </c>
      <c r="AF166" s="9">
        <v>686.92934730203103</v>
      </c>
      <c r="AG166" s="9">
        <v>628.88431679135999</v>
      </c>
      <c r="AH166" s="9">
        <v>465.88565246728598</v>
      </c>
      <c r="AI166" s="9">
        <v>633.04946415477104</v>
      </c>
      <c r="AJ166" s="9">
        <v>634.94699727551995</v>
      </c>
      <c r="AK166" s="9">
        <v>512.83130847925304</v>
      </c>
      <c r="AL166" s="9">
        <v>404.33782756261598</v>
      </c>
      <c r="AM166" s="9">
        <v>311.10334944604898</v>
      </c>
      <c r="AN166" s="9">
        <v>70.253847697089896</v>
      </c>
      <c r="AO166" s="9">
        <v>2765.0179126699099</v>
      </c>
      <c r="AP166" s="9">
        <v>1435.65503240101</v>
      </c>
      <c r="AQ166" s="9">
        <v>1094.76996925865</v>
      </c>
      <c r="AR166" s="9">
        <v>1267.9964614302901</v>
      </c>
      <c r="AS166" s="9">
        <v>917.16913604186902</v>
      </c>
      <c r="AT166" s="9">
        <v>381.35719714313899</v>
      </c>
      <c r="AU166" s="9">
        <f t="shared" si="31"/>
        <v>-340.88506314235997</v>
      </c>
      <c r="AV166" s="9">
        <f t="shared" si="32"/>
        <v>173.22649217164007</v>
      </c>
      <c r="AW166" s="9">
        <f t="shared" si="33"/>
        <v>-350.82732538842106</v>
      </c>
      <c r="AX166" s="9">
        <v>-23.081206819544001</v>
      </c>
      <c r="AY166" s="9">
        <v>-11.624008510376299</v>
      </c>
      <c r="AZ166" s="9">
        <v>-11.7158066703748</v>
      </c>
      <c r="BA166" s="9">
        <v>-73.993052188411198</v>
      </c>
      <c r="BB166" s="9">
        <v>-3.29675327687653</v>
      </c>
      <c r="BC166" s="9">
        <v>27.891083899517799</v>
      </c>
      <c r="BD166" s="9">
        <v>114.678397165326</v>
      </c>
      <c r="BE166" s="9">
        <v>-52.3338920365794</v>
      </c>
      <c r="BF166" s="9">
        <v>-8.1130799714172799</v>
      </c>
      <c r="BG166" s="9">
        <v>-31.770293088109899</v>
      </c>
      <c r="BH166" s="9">
        <v>-50.462022648630601</v>
      </c>
      <c r="BI166" s="9">
        <v>-36.617692196518497</v>
      </c>
      <c r="BJ166" s="9">
        <v>15.203926125030801</v>
      </c>
      <c r="BK166" s="9">
        <v>-35.724092998026201</v>
      </c>
      <c r="BL166" s="10">
        <v>-36.990218245544703</v>
      </c>
      <c r="BM166" s="9" t="s">
        <v>294</v>
      </c>
      <c r="BN166" s="8" t="s">
        <v>294</v>
      </c>
      <c r="BO166" s="11">
        <v>400</v>
      </c>
      <c r="BP166" s="11">
        <v>148</v>
      </c>
      <c r="BQ166" s="8" t="s">
        <v>251</v>
      </c>
      <c r="BR166" s="9">
        <v>320.30006173086701</v>
      </c>
      <c r="BS166" s="9">
        <v>140.224083718213</v>
      </c>
      <c r="BT166" s="5">
        <v>0.43778974927590503</v>
      </c>
      <c r="BU166" s="9">
        <v>111.214103276248</v>
      </c>
      <c r="BV166" s="5">
        <v>0.34721848842382103</v>
      </c>
      <c r="BW166" s="9">
        <v>23.133333333333301</v>
      </c>
      <c r="BX166" s="9">
        <v>308.58425506049201</v>
      </c>
      <c r="BY166" s="9">
        <v>123.252271100961</v>
      </c>
      <c r="BZ166" s="5">
        <v>0.39941205385478701</v>
      </c>
      <c r="CA166" s="9">
        <v>97.671488111095002</v>
      </c>
      <c r="CB166" s="5">
        <v>0.31651481405604498</v>
      </c>
      <c r="CC166" s="9">
        <v>22.741935483871</v>
      </c>
      <c r="CD166" s="9">
        <v>234.591202872081</v>
      </c>
      <c r="CE166" s="9">
        <v>94.249946563548505</v>
      </c>
      <c r="CF166" s="5">
        <v>0.40176249326340502</v>
      </c>
      <c r="CG166" s="9">
        <v>73.627507598842101</v>
      </c>
      <c r="CH166" s="5">
        <v>0.31385451243450901</v>
      </c>
      <c r="CI166" s="9">
        <v>16.9376344086022</v>
      </c>
      <c r="CJ166" s="9">
        <v>231.29444959520501</v>
      </c>
      <c r="CK166" s="9">
        <v>98.405017173723607</v>
      </c>
      <c r="CL166" s="5">
        <v>0.42545343109592598</v>
      </c>
      <c r="CM166" s="9">
        <v>75.056810635270693</v>
      </c>
      <c r="CN166" s="5">
        <v>0.32450761687809598</v>
      </c>
      <c r="CO166" s="9">
        <v>17.2258064516129</v>
      </c>
      <c r="CP166" s="9">
        <v>259.18553349472302</v>
      </c>
      <c r="CQ166" s="9">
        <v>98.765732197495495</v>
      </c>
      <c r="CR166" s="5">
        <v>0.38106190135610601</v>
      </c>
      <c r="CS166" s="9">
        <v>79.510238120847006</v>
      </c>
      <c r="CT166" s="5">
        <v>0.30676958335124799</v>
      </c>
      <c r="CU166" s="9">
        <v>18.933333333333302</v>
      </c>
      <c r="CV166" s="9">
        <v>373.86393066004803</v>
      </c>
      <c r="CW166" s="9">
        <v>152.836257953667</v>
      </c>
      <c r="CX166" s="5">
        <v>0.40880182713490898</v>
      </c>
      <c r="CY166" s="9">
        <v>119.91851495794501</v>
      </c>
      <c r="CZ166" s="5">
        <v>0.32075443797488301</v>
      </c>
      <c r="DA166" s="9">
        <v>29.994623655914001</v>
      </c>
      <c r="DB166" s="9">
        <v>321.53003862346901</v>
      </c>
      <c r="DC166" s="9">
        <v>147.03959729053699</v>
      </c>
      <c r="DD166" s="5">
        <v>0.45731216255887303</v>
      </c>
      <c r="DE166" s="9">
        <v>107.815830862582</v>
      </c>
      <c r="DF166" s="5">
        <v>0.33532117659725402</v>
      </c>
      <c r="DG166" s="9">
        <v>32.312903225806501</v>
      </c>
      <c r="DH166" s="9">
        <v>313.41695865205202</v>
      </c>
      <c r="DI166" s="9">
        <v>143.54792599728401</v>
      </c>
      <c r="DJ166" s="5">
        <v>0.45800944088876799</v>
      </c>
      <c r="DK166" s="9">
        <v>102.772413724394</v>
      </c>
      <c r="DL166" s="5">
        <v>0.32790954952278101</v>
      </c>
      <c r="DM166" s="9">
        <v>35.950460829493103</v>
      </c>
      <c r="DN166" s="9">
        <v>281.64666556394201</v>
      </c>
      <c r="DO166" s="9">
        <v>121.921323610588</v>
      </c>
      <c r="DP166" s="5">
        <v>0.432887509484498</v>
      </c>
      <c r="DQ166" s="9">
        <v>80.252349392791999</v>
      </c>
      <c r="DR166" s="5">
        <v>0.28493981717164202</v>
      </c>
      <c r="DS166" s="9">
        <v>34.069892473118301</v>
      </c>
      <c r="DT166" s="9">
        <v>231.184642915311</v>
      </c>
      <c r="DU166" s="9">
        <v>117.711518155585</v>
      </c>
      <c r="DV166" s="5">
        <v>0.50916668456522696</v>
      </c>
      <c r="DW166" s="9">
        <v>85.358428713391007</v>
      </c>
      <c r="DX166" s="5">
        <v>0.36922188099085801</v>
      </c>
      <c r="DY166" s="9">
        <v>29</v>
      </c>
      <c r="DZ166" s="9">
        <v>194.56695071879301</v>
      </c>
      <c r="EA166" s="9">
        <v>98.467469666697696</v>
      </c>
      <c r="EB166" s="5">
        <v>0.50608527965786299</v>
      </c>
      <c r="EC166" s="9">
        <v>71.247719304782507</v>
      </c>
      <c r="ED166" s="5">
        <v>0.366186133058932</v>
      </c>
      <c r="EE166" s="9">
        <v>23.533333333333299</v>
      </c>
      <c r="EF166" s="9">
        <v>209.770876843823</v>
      </c>
      <c r="EG166" s="9">
        <v>117.12967132277601</v>
      </c>
      <c r="EH166" s="5">
        <v>0.55836955579863601</v>
      </c>
      <c r="EI166" s="9">
        <v>89.829093789046993</v>
      </c>
      <c r="EJ166" s="5">
        <v>0.42822480956651499</v>
      </c>
      <c r="EK166" s="9">
        <v>24</v>
      </c>
      <c r="EL166" s="9">
        <v>174.04678384579699</v>
      </c>
      <c r="EM166" s="9">
        <v>90.706642520823195</v>
      </c>
      <c r="EN166" s="5">
        <v>0.52116241688894405</v>
      </c>
      <c r="EO166" s="9">
        <v>69.539198534992806</v>
      </c>
      <c r="EP166" s="5">
        <v>0.39954314005941999</v>
      </c>
      <c r="EQ166" s="9">
        <v>18.3806451612903</v>
      </c>
      <c r="ER166" s="9">
        <v>137.05656560025199</v>
      </c>
      <c r="ES166" s="9">
        <v>97.126475750936194</v>
      </c>
      <c r="ET166" s="5">
        <v>0.70865978091280402</v>
      </c>
      <c r="EU166" s="9">
        <v>78.145288775281799</v>
      </c>
      <c r="EV166" s="5">
        <v>0.57016815234671203</v>
      </c>
      <c r="EW166" s="9">
        <v>18.322580645161299</v>
      </c>
      <c r="EX166" s="9">
        <v>70.253847697089896</v>
      </c>
      <c r="EY166" s="9">
        <v>42.926965968034501</v>
      </c>
      <c r="EZ166" s="5">
        <v>0.61102654694616299</v>
      </c>
      <c r="FA166" s="9">
        <v>32.907171047317</v>
      </c>
      <c r="FB166" s="5">
        <v>0.46840382592567997</v>
      </c>
      <c r="FC166" s="9">
        <v>9.6999999999999993</v>
      </c>
      <c r="FD166" s="8">
        <v>628.88431679135999</v>
      </c>
      <c r="FE166" s="8">
        <v>263.47635481917399</v>
      </c>
      <c r="FF166" s="5">
        <v>0.41895838039571498</v>
      </c>
      <c r="FG166" s="8">
        <v>208.885591387343</v>
      </c>
      <c r="FH166" s="5">
        <v>0.33215264844431402</v>
      </c>
      <c r="FI166" s="8">
        <v>45.875268817204301</v>
      </c>
      <c r="FJ166" s="8">
        <v>465.88565246728598</v>
      </c>
      <c r="FK166" s="8">
        <v>192.654963737272</v>
      </c>
      <c r="FL166" s="5">
        <v>0.41352413991929099</v>
      </c>
      <c r="FM166" s="8">
        <v>148.68431823411299</v>
      </c>
      <c r="FN166" s="5">
        <v>0.319143372298964</v>
      </c>
      <c r="FO166" s="8">
        <v>34.163440860215097</v>
      </c>
      <c r="FP166" s="8">
        <v>633.04946415477104</v>
      </c>
      <c r="FQ166" s="8">
        <v>251.601990151162</v>
      </c>
      <c r="FR166" s="5">
        <v>0.39744444059690298</v>
      </c>
      <c r="FS166" s="8">
        <v>199.428753078791</v>
      </c>
      <c r="FT166" s="5">
        <v>0.31502870529250498</v>
      </c>
      <c r="FU166" s="8">
        <v>48.927956989247299</v>
      </c>
      <c r="FV166" s="8">
        <v>634.94699727551995</v>
      </c>
      <c r="FW166" s="8">
        <v>290.587523287821</v>
      </c>
      <c r="FX166" s="5">
        <v>0.45765634696233898</v>
      </c>
      <c r="FY166" s="8">
        <v>210.588244586976</v>
      </c>
      <c r="FZ166" s="5">
        <v>0.33166271435345701</v>
      </c>
      <c r="GA166" s="8">
        <v>68.263364055299505</v>
      </c>
      <c r="GB166" s="8">
        <v>512.83130847925304</v>
      </c>
      <c r="GC166" s="8">
        <v>239.63284176617299</v>
      </c>
      <c r="GD166" s="5">
        <v>0.46727420460497798</v>
      </c>
      <c r="GE166" s="8">
        <v>165.61077810618301</v>
      </c>
      <c r="GF166" s="5">
        <v>0.32293421904619002</v>
      </c>
      <c r="GG166" s="8">
        <v>63.069892473118301</v>
      </c>
      <c r="GH166" s="8">
        <v>404.33782756261598</v>
      </c>
      <c r="GI166" s="8">
        <v>215.59714098947401</v>
      </c>
      <c r="GJ166" s="5">
        <v>0.53321041538238501</v>
      </c>
      <c r="GK166" s="8">
        <v>161.07681309383</v>
      </c>
      <c r="GL166" s="5">
        <v>0.39837186163069299</v>
      </c>
      <c r="GM166" s="8">
        <v>47.533333333333303</v>
      </c>
      <c r="GN166" s="8">
        <v>311.10334944604898</v>
      </c>
      <c r="GO166" s="8">
        <v>187.83311827175899</v>
      </c>
      <c r="GP166" s="5">
        <v>0.60376437157046003</v>
      </c>
      <c r="GQ166" s="8">
        <v>147.68448731027499</v>
      </c>
      <c r="GR166" s="5">
        <v>0.47471198099680201</v>
      </c>
      <c r="GS166" s="8">
        <v>36.703225806451599</v>
      </c>
      <c r="GT166" s="8">
        <v>70.253847697089896</v>
      </c>
      <c r="GU166" s="8">
        <v>42.926965968034501</v>
      </c>
      <c r="GV166" s="5">
        <v>0.61102654694616299</v>
      </c>
      <c r="GW166" s="8">
        <v>32.907171047317</v>
      </c>
      <c r="GX166" s="5">
        <v>0.46840382592567997</v>
      </c>
      <c r="GY166" s="8">
        <v>9.6999999999999993</v>
      </c>
      <c r="GZ166" s="4"/>
    </row>
    <row r="167" spans="1:208" s="12" customFormat="1" x14ac:dyDescent="0.25">
      <c r="A167" s="8" t="s">
        <v>220</v>
      </c>
      <c r="B167" s="8" t="s">
        <v>528</v>
      </c>
      <c r="C167" s="8" t="s">
        <v>529</v>
      </c>
      <c r="D167" s="34" t="s">
        <v>236</v>
      </c>
      <c r="E167" s="8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>
        <v>100.446857967814</v>
      </c>
      <c r="W167" s="9">
        <v>239.17156264579199</v>
      </c>
      <c r="X167" s="9">
        <v>293.27987044379302</v>
      </c>
      <c r="Y167" s="9">
        <v>280.788631415883</v>
      </c>
      <c r="Z167" s="9">
        <v>287.35065562452201</v>
      </c>
      <c r="AA167" s="9">
        <v>180.82200518743301</v>
      </c>
      <c r="AB167" s="9">
        <v>110.29941811366299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  <c r="AH167" s="9">
        <v>0</v>
      </c>
      <c r="AI167" s="9">
        <v>0</v>
      </c>
      <c r="AJ167" s="9">
        <v>0</v>
      </c>
      <c r="AK167" s="9">
        <v>339.61842061360602</v>
      </c>
      <c r="AL167" s="9">
        <v>574.06850185967596</v>
      </c>
      <c r="AM167" s="9">
        <v>468.17266081195498</v>
      </c>
      <c r="AN167" s="9">
        <v>110.29941811366299</v>
      </c>
      <c r="AO167" s="9"/>
      <c r="AP167" s="9"/>
      <c r="AQ167" s="9"/>
      <c r="AR167" s="9"/>
      <c r="AS167" s="9">
        <v>913.68692247328204</v>
      </c>
      <c r="AT167" s="9">
        <v>578.47207892561801</v>
      </c>
      <c r="AU167" s="9">
        <f t="shared" si="31"/>
        <v>0</v>
      </c>
      <c r="AV167" s="9">
        <f t="shared" si="32"/>
        <v>0</v>
      </c>
      <c r="AW167" s="9">
        <f t="shared" si="33"/>
        <v>913.68692247328204</v>
      </c>
      <c r="AX167" s="9">
        <v>0</v>
      </c>
      <c r="AY167" s="9">
        <v>0</v>
      </c>
      <c r="AZ167" s="9">
        <v>0</v>
      </c>
      <c r="BA167" s="9">
        <v>0</v>
      </c>
      <c r="BB167" s="9">
        <v>0</v>
      </c>
      <c r="BC167" s="9">
        <v>0</v>
      </c>
      <c r="BD167" s="9">
        <v>0</v>
      </c>
      <c r="BE167" s="9">
        <v>0</v>
      </c>
      <c r="BF167" s="9">
        <v>0</v>
      </c>
      <c r="BG167" s="9">
        <v>100.446857967814</v>
      </c>
      <c r="BH167" s="9">
        <v>138.72470467797899</v>
      </c>
      <c r="BI167" s="9">
        <v>54.108307798000801</v>
      </c>
      <c r="BJ167" s="9">
        <v>-12.491239027910099</v>
      </c>
      <c r="BK167" s="9">
        <v>6.5620242086391203</v>
      </c>
      <c r="BL167" s="10">
        <v>-106.528650437089</v>
      </c>
      <c r="BM167" s="9" t="s">
        <v>298</v>
      </c>
      <c r="BN167" s="8" t="s">
        <v>298</v>
      </c>
      <c r="BO167" s="11">
        <v>163</v>
      </c>
      <c r="BP167" s="11">
        <v>149</v>
      </c>
      <c r="BQ167" s="8" t="s">
        <v>251</v>
      </c>
      <c r="BR167" s="9"/>
      <c r="BS167" s="9"/>
      <c r="BT167" s="5"/>
      <c r="BU167" s="9"/>
      <c r="BV167" s="5"/>
      <c r="BW167" s="9"/>
      <c r="BX167" s="9"/>
      <c r="BY167" s="9"/>
      <c r="BZ167" s="5"/>
      <c r="CA167" s="9"/>
      <c r="CB167" s="5"/>
      <c r="CC167" s="9"/>
      <c r="CD167" s="9"/>
      <c r="CE167" s="9"/>
      <c r="CF167" s="5"/>
      <c r="CG167" s="9"/>
      <c r="CH167" s="5"/>
      <c r="CI167" s="9"/>
      <c r="CJ167" s="9"/>
      <c r="CK167" s="9"/>
      <c r="CL167" s="5"/>
      <c r="CM167" s="9"/>
      <c r="CN167" s="5"/>
      <c r="CO167" s="9"/>
      <c r="CP167" s="9"/>
      <c r="CQ167" s="9"/>
      <c r="CR167" s="5"/>
      <c r="CS167" s="9"/>
      <c r="CT167" s="5"/>
      <c r="CU167" s="9"/>
      <c r="CV167" s="9"/>
      <c r="CW167" s="9"/>
      <c r="CX167" s="5"/>
      <c r="CY167" s="9"/>
      <c r="CZ167" s="5"/>
      <c r="DA167" s="9"/>
      <c r="DB167" s="9"/>
      <c r="DC167" s="9"/>
      <c r="DD167" s="5"/>
      <c r="DE167" s="9"/>
      <c r="DF167" s="5"/>
      <c r="DG167" s="9"/>
      <c r="DH167" s="9"/>
      <c r="DI167" s="9"/>
      <c r="DJ167" s="5"/>
      <c r="DK167" s="9"/>
      <c r="DL167" s="5"/>
      <c r="DM167" s="9"/>
      <c r="DN167" s="9">
        <v>100.446857967814</v>
      </c>
      <c r="DO167" s="9">
        <v>56.972319409749701</v>
      </c>
      <c r="DP167" s="5">
        <v>0.56718866634937903</v>
      </c>
      <c r="DQ167" s="9">
        <v>43.245602175479398</v>
      </c>
      <c r="DR167" s="5">
        <v>0.43053215451832899</v>
      </c>
      <c r="DS167" s="9">
        <v>11.9677419354839</v>
      </c>
      <c r="DT167" s="9">
        <v>239.17156264579199</v>
      </c>
      <c r="DU167" s="9">
        <v>158.82038767554101</v>
      </c>
      <c r="DV167" s="5">
        <v>0.664043776436545</v>
      </c>
      <c r="DW167" s="9">
        <v>122.472442054623</v>
      </c>
      <c r="DX167" s="5">
        <v>0.51206941452317301</v>
      </c>
      <c r="DY167" s="9">
        <v>34.774193548387103</v>
      </c>
      <c r="DZ167" s="9">
        <v>293.27987044379302</v>
      </c>
      <c r="EA167" s="9">
        <v>190.71687929295001</v>
      </c>
      <c r="EB167" s="5">
        <v>0.65028970111162598</v>
      </c>
      <c r="EC167" s="9">
        <v>149.38779479996199</v>
      </c>
      <c r="ED167" s="5">
        <v>0.50936941077444897</v>
      </c>
      <c r="EE167" s="9">
        <v>38.580645161290299</v>
      </c>
      <c r="EF167" s="9">
        <v>280.788631415883</v>
      </c>
      <c r="EG167" s="9">
        <v>174.58737844035201</v>
      </c>
      <c r="EH167" s="5">
        <v>0.62177509666253505</v>
      </c>
      <c r="EI167" s="9">
        <v>136.41791209034099</v>
      </c>
      <c r="EJ167" s="5">
        <v>0.48583844510531199</v>
      </c>
      <c r="EK167" s="9">
        <v>33.354838709677402</v>
      </c>
      <c r="EL167" s="9">
        <v>287.35065562452201</v>
      </c>
      <c r="EM167" s="9">
        <v>181.893515075419</v>
      </c>
      <c r="EN167" s="5">
        <v>0.63300191426428398</v>
      </c>
      <c r="EO167" s="9">
        <v>144.884847788</v>
      </c>
      <c r="EP167" s="5">
        <v>0.50420921251461903</v>
      </c>
      <c r="EQ167" s="9">
        <v>33.065591397849502</v>
      </c>
      <c r="ER167" s="9">
        <v>180.82200518743301</v>
      </c>
      <c r="ES167" s="9">
        <v>128.885590418916</v>
      </c>
      <c r="ET167" s="5">
        <v>0.71277602681885099</v>
      </c>
      <c r="EU167" s="9">
        <v>110.17690537389301</v>
      </c>
      <c r="EV167" s="5">
        <v>0.60931137921896195</v>
      </c>
      <c r="EW167" s="9">
        <v>13.5161290322581</v>
      </c>
      <c r="EX167" s="9">
        <v>110.29941811366299</v>
      </c>
      <c r="EY167" s="9">
        <v>72.608875720553101</v>
      </c>
      <c r="EZ167" s="5">
        <v>0.65828883744182498</v>
      </c>
      <c r="FA167" s="9">
        <v>61.302279397706499</v>
      </c>
      <c r="FB167" s="5">
        <v>0.55578062374304305</v>
      </c>
      <c r="FC167" s="9">
        <v>10</v>
      </c>
      <c r="FD167" s="8">
        <v>0</v>
      </c>
      <c r="FE167" s="8">
        <v>0</v>
      </c>
      <c r="FF167" s="5"/>
      <c r="FG167" s="8">
        <v>0</v>
      </c>
      <c r="FH167" s="5"/>
      <c r="FI167" s="8">
        <v>0</v>
      </c>
      <c r="FJ167" s="8">
        <v>0</v>
      </c>
      <c r="FK167" s="8">
        <v>0</v>
      </c>
      <c r="FL167" s="5"/>
      <c r="FM167" s="8">
        <v>0</v>
      </c>
      <c r="FN167" s="5"/>
      <c r="FO167" s="8">
        <v>0</v>
      </c>
      <c r="FP167" s="8">
        <v>0</v>
      </c>
      <c r="FQ167" s="8">
        <v>0</v>
      </c>
      <c r="FR167" s="5"/>
      <c r="FS167" s="8">
        <v>0</v>
      </c>
      <c r="FT167" s="5"/>
      <c r="FU167" s="8">
        <v>0</v>
      </c>
      <c r="FV167" s="8">
        <v>0</v>
      </c>
      <c r="FW167" s="8">
        <v>0</v>
      </c>
      <c r="FX167" s="5"/>
      <c r="FY167" s="8">
        <v>0</v>
      </c>
      <c r="FZ167" s="5"/>
      <c r="GA167" s="8">
        <v>0</v>
      </c>
      <c r="GB167" s="8">
        <v>339.61842061360602</v>
      </c>
      <c r="GC167" s="8">
        <v>215.792707085291</v>
      </c>
      <c r="GD167" s="5">
        <v>0.63539753437227398</v>
      </c>
      <c r="GE167" s="8">
        <v>165.718044230103</v>
      </c>
      <c r="GF167" s="5">
        <v>0.487953639059658</v>
      </c>
      <c r="GG167" s="8">
        <v>46.741935483871003</v>
      </c>
      <c r="GH167" s="8">
        <v>574.06850185967596</v>
      </c>
      <c r="GI167" s="8">
        <v>365.30425773330199</v>
      </c>
      <c r="GJ167" s="5">
        <v>0.63634262557501597</v>
      </c>
      <c r="GK167" s="8">
        <v>285.80570689030299</v>
      </c>
      <c r="GL167" s="5">
        <v>0.49785993477162499</v>
      </c>
      <c r="GM167" s="8">
        <v>71.935483870967701</v>
      </c>
      <c r="GN167" s="8">
        <v>468.17266081195498</v>
      </c>
      <c r="GO167" s="8">
        <v>310.77910549433602</v>
      </c>
      <c r="GP167" s="5">
        <v>0.66381301495766398</v>
      </c>
      <c r="GQ167" s="8">
        <v>255.06175316189299</v>
      </c>
      <c r="GR167" s="5">
        <v>0.54480275016387603</v>
      </c>
      <c r="GS167" s="8">
        <v>46.581720430107502</v>
      </c>
      <c r="GT167" s="8">
        <v>110.29941811366299</v>
      </c>
      <c r="GU167" s="8">
        <v>72.608875720553101</v>
      </c>
      <c r="GV167" s="5">
        <v>0.65828883744182498</v>
      </c>
      <c r="GW167" s="8">
        <v>61.302279397706499</v>
      </c>
      <c r="GX167" s="5">
        <v>0.55578062374304305</v>
      </c>
      <c r="GY167" s="8">
        <v>10</v>
      </c>
      <c r="GZ167" s="4"/>
    </row>
    <row r="168" spans="1:208" s="12" customFormat="1" x14ac:dyDescent="0.25">
      <c r="A168" s="8" t="s">
        <v>220</v>
      </c>
      <c r="B168" s="8" t="s">
        <v>530</v>
      </c>
      <c r="C168" s="8" t="s">
        <v>531</v>
      </c>
      <c r="D168" s="34" t="s">
        <v>228</v>
      </c>
      <c r="E168" s="8" t="s">
        <v>229</v>
      </c>
      <c r="F168" s="9"/>
      <c r="G168" s="9"/>
      <c r="H168" s="9"/>
      <c r="I168" s="9"/>
      <c r="J168" s="9">
        <v>-0.126684230291529</v>
      </c>
      <c r="K168" s="9">
        <v>315.25793444721597</v>
      </c>
      <c r="L168" s="9">
        <v>512.51782679050996</v>
      </c>
      <c r="M168" s="9">
        <v>766.87824805102298</v>
      </c>
      <c r="N168" s="9">
        <v>371.60527026966702</v>
      </c>
      <c r="O168" s="9">
        <v>688.53009737668197</v>
      </c>
      <c r="P168" s="9">
        <v>376.51782651488298</v>
      </c>
      <c r="Q168" s="9">
        <v>398.14632523763498</v>
      </c>
      <c r="R168" s="9">
        <v>535.32876923880804</v>
      </c>
      <c r="S168" s="9">
        <v>93.338331339955005</v>
      </c>
      <c r="T168" s="9">
        <v>209.592481386228</v>
      </c>
      <c r="U168" s="9">
        <v>236.163131820155</v>
      </c>
      <c r="V168" s="9">
        <v>266.95142097779001</v>
      </c>
      <c r="W168" s="9">
        <v>267.97409701608399</v>
      </c>
      <c r="X168" s="9">
        <v>219.04974852657301</v>
      </c>
      <c r="Y168" s="9">
        <v>141.70480144666001</v>
      </c>
      <c r="Z168" s="9">
        <v>137.14632593444901</v>
      </c>
      <c r="AA168" s="9">
        <v>149.83950759607399</v>
      </c>
      <c r="AB168" s="9">
        <v>84.915443541033696</v>
      </c>
      <c r="AC168" s="9">
        <v>0</v>
      </c>
      <c r="AD168" s="9">
        <v>0</v>
      </c>
      <c r="AE168" s="9">
        <v>315.131250216924</v>
      </c>
      <c r="AF168" s="9">
        <v>1279.39607484153</v>
      </c>
      <c r="AG168" s="9">
        <v>1060.13536764635</v>
      </c>
      <c r="AH168" s="9">
        <v>774.66415175251802</v>
      </c>
      <c r="AI168" s="9">
        <v>628.66710057876298</v>
      </c>
      <c r="AJ168" s="9">
        <v>445.75561320638201</v>
      </c>
      <c r="AK168" s="9">
        <v>534.92551799387297</v>
      </c>
      <c r="AL168" s="9">
        <v>360.75454997323197</v>
      </c>
      <c r="AM168" s="9">
        <v>286.985833530523</v>
      </c>
      <c r="AN168" s="9">
        <v>84.915443541033696</v>
      </c>
      <c r="AO168" s="9"/>
      <c r="AP168" s="9">
        <v>1594.5273250584601</v>
      </c>
      <c r="AQ168" s="9">
        <v>1834.79951939887</v>
      </c>
      <c r="AR168" s="9">
        <v>1074.4227137851401</v>
      </c>
      <c r="AS168" s="9">
        <v>895.68006796710597</v>
      </c>
      <c r="AT168" s="9">
        <v>371.90127707155699</v>
      </c>
      <c r="AU168" s="9">
        <f t="shared" si="31"/>
        <v>240.2721943404099</v>
      </c>
      <c r="AV168" s="9">
        <f t="shared" si="32"/>
        <v>-760.37680561372986</v>
      </c>
      <c r="AW168" s="9">
        <f t="shared" si="33"/>
        <v>-178.74264581803413</v>
      </c>
      <c r="AX168" s="9">
        <v>254.36042126051299</v>
      </c>
      <c r="AY168" s="9">
        <v>-395.27297778135602</v>
      </c>
      <c r="AZ168" s="9">
        <v>316.92482710701501</v>
      </c>
      <c r="BA168" s="9">
        <v>-312.01227086179898</v>
      </c>
      <c r="BB168" s="9">
        <v>21.628498722751701</v>
      </c>
      <c r="BC168" s="9">
        <v>137.182444001173</v>
      </c>
      <c r="BD168" s="9">
        <v>-441.99043789885297</v>
      </c>
      <c r="BE168" s="9">
        <v>116.254150046273</v>
      </c>
      <c r="BF168" s="9">
        <v>26.570650433927</v>
      </c>
      <c r="BG168" s="9">
        <v>30.788289157634999</v>
      </c>
      <c r="BH168" s="9">
        <v>1.02267603829415</v>
      </c>
      <c r="BI168" s="9">
        <v>-48.924348489511303</v>
      </c>
      <c r="BJ168" s="9">
        <v>-77.344947079912799</v>
      </c>
      <c r="BK168" s="9">
        <v>-4.5584755122104097</v>
      </c>
      <c r="BL168" s="10">
        <v>12.6931816616246</v>
      </c>
      <c r="BM168" s="9" t="s">
        <v>298</v>
      </c>
      <c r="BN168" s="8" t="s">
        <v>298</v>
      </c>
      <c r="BO168" s="11">
        <v>404</v>
      </c>
      <c r="BP168" s="11">
        <v>150</v>
      </c>
      <c r="BQ168" s="8" t="s">
        <v>251</v>
      </c>
      <c r="BR168" s="9">
        <v>380.64808214600498</v>
      </c>
      <c r="BS168" s="9">
        <v>183.557157523868</v>
      </c>
      <c r="BT168" s="5">
        <v>0.48222273047854503</v>
      </c>
      <c r="BU168" s="9">
        <v>86.126365973853197</v>
      </c>
      <c r="BV168" s="5">
        <v>0.22626244558567801</v>
      </c>
      <c r="BW168" s="9">
        <v>73.825537634408605</v>
      </c>
      <c r="BX168" s="9">
        <v>744.68950038112405</v>
      </c>
      <c r="BY168" s="9">
        <v>540.90572965672504</v>
      </c>
      <c r="BZ168" s="5">
        <v>0.72635068626574595</v>
      </c>
      <c r="CA168" s="9">
        <v>439.84397225304298</v>
      </c>
      <c r="CB168" s="5">
        <v>0.59064075970983199</v>
      </c>
      <c r="CC168" s="9">
        <v>87.658602150537604</v>
      </c>
      <c r="CD168" s="9">
        <v>417.64117798915402</v>
      </c>
      <c r="CE168" s="9">
        <v>251.24587157804001</v>
      </c>
      <c r="CF168" s="5">
        <v>0.60158309290221501</v>
      </c>
      <c r="CG168" s="9">
        <v>166.00666600939101</v>
      </c>
      <c r="CH168" s="5">
        <v>0.397486346553935</v>
      </c>
      <c r="CI168" s="9">
        <v>74.141666666666694</v>
      </c>
      <c r="CJ168" s="9">
        <v>440.03970670292898</v>
      </c>
      <c r="CK168" s="9">
        <v>255.935329813934</v>
      </c>
      <c r="CL168" s="5">
        <v>0.58161871739160098</v>
      </c>
      <c r="CM168" s="9">
        <v>182.96641128712901</v>
      </c>
      <c r="CN168" s="5">
        <v>0.41579523052143602</v>
      </c>
      <c r="CO168" s="9">
        <v>67.451612903225794</v>
      </c>
      <c r="CP168" s="9">
        <v>594.08465275180799</v>
      </c>
      <c r="CQ168" s="9">
        <v>395.76423809133701</v>
      </c>
      <c r="CR168" s="5">
        <v>0.66617482249061899</v>
      </c>
      <c r="CS168" s="9">
        <v>340.12408616635997</v>
      </c>
      <c r="CT168" s="5">
        <v>0.57251788039112095</v>
      </c>
      <c r="CU168" s="9">
        <v>59.681505376344099</v>
      </c>
      <c r="CV168" s="9">
        <v>100.75323611570199</v>
      </c>
      <c r="CW168" s="9">
        <v>-25.918360662503499</v>
      </c>
      <c r="CX168" s="5">
        <v>-0.257245937318971</v>
      </c>
      <c r="CY168" s="9">
        <v>-81.807191020128201</v>
      </c>
      <c r="CZ168" s="5">
        <v>-0.81195596463207298</v>
      </c>
      <c r="DA168" s="9">
        <v>48.992473118279598</v>
      </c>
      <c r="DB168" s="9">
        <v>219.77979203129399</v>
      </c>
      <c r="DC168" s="9">
        <v>97.355010512940197</v>
      </c>
      <c r="DD168" s="5">
        <v>0.44296615996013899</v>
      </c>
      <c r="DE168" s="9">
        <v>45.085968577953402</v>
      </c>
      <c r="DF168" s="5">
        <v>0.20514155628800301</v>
      </c>
      <c r="DG168" s="9">
        <v>49.168817204301099</v>
      </c>
      <c r="DH168" s="9">
        <v>242.643903141588</v>
      </c>
      <c r="DI168" s="9">
        <v>167.49481856399399</v>
      </c>
      <c r="DJ168" s="5">
        <v>0.69029065389810096</v>
      </c>
      <c r="DK168" s="9">
        <v>127.303601929156</v>
      </c>
      <c r="DL168" s="5">
        <v>0.52465197056639601</v>
      </c>
      <c r="DM168" s="9">
        <v>35.468894009216598</v>
      </c>
      <c r="DN168" s="9">
        <v>259.85470877896302</v>
      </c>
      <c r="DO168" s="9">
        <v>178.31825038086399</v>
      </c>
      <c r="DP168" s="5">
        <v>0.68622289439651696</v>
      </c>
      <c r="DQ168" s="9">
        <v>133.34866605837101</v>
      </c>
      <c r="DR168" s="5">
        <v>0.51316624849696402</v>
      </c>
      <c r="DS168" s="9">
        <v>40.133333333333297</v>
      </c>
      <c r="DT168" s="9">
        <v>245.93504333852499</v>
      </c>
      <c r="DU168" s="9">
        <v>155.63164698279101</v>
      </c>
      <c r="DV168" s="5">
        <v>0.63281606748724695</v>
      </c>
      <c r="DW168" s="9">
        <v>89.661166631715702</v>
      </c>
      <c r="DX168" s="5">
        <v>0.364572553039132</v>
      </c>
      <c r="DY168" s="9">
        <v>42.918279569892498</v>
      </c>
      <c r="DZ168" s="9">
        <v>206.49866510006601</v>
      </c>
      <c r="EA168" s="9">
        <v>84.934878477429606</v>
      </c>
      <c r="EB168" s="5">
        <v>0.411309576438529</v>
      </c>
      <c r="EC168" s="9">
        <v>6.7890358778552802</v>
      </c>
      <c r="ED168" s="5">
        <v>3.2876899589473998E-2</v>
      </c>
      <c r="EE168" s="9">
        <v>44.5881720430108</v>
      </c>
      <c r="EF168" s="9">
        <v>140.49392949999</v>
      </c>
      <c r="EG168" s="9">
        <v>70.8931378370701</v>
      </c>
      <c r="EH168" s="5">
        <v>0.50459929542418502</v>
      </c>
      <c r="EI168" s="9">
        <v>94.735965449827304</v>
      </c>
      <c r="EJ168" s="5">
        <v>0.674306468521361</v>
      </c>
      <c r="EK168" s="9">
        <v>34.4838709677419</v>
      </c>
      <c r="EL168" s="9">
        <v>137.329902323151</v>
      </c>
      <c r="EM168" s="9">
        <v>67.440911051145306</v>
      </c>
      <c r="EN168" s="5">
        <v>0.49108686389690998</v>
      </c>
      <c r="EO168" s="9">
        <v>33.221931855858998</v>
      </c>
      <c r="EP168" s="5">
        <v>0.24191331453571099</v>
      </c>
      <c r="EQ168" s="9">
        <v>33.766666666666701</v>
      </c>
      <c r="ER168" s="9">
        <v>149.77095476504101</v>
      </c>
      <c r="ES168" s="9">
        <v>73.924956116575402</v>
      </c>
      <c r="ET168" s="5">
        <v>0.49358673203725001</v>
      </c>
      <c r="EU168" s="9">
        <v>37.353909084235802</v>
      </c>
      <c r="EV168" s="5">
        <v>0.24940689697035201</v>
      </c>
      <c r="EW168" s="9">
        <v>37.980645161290298</v>
      </c>
      <c r="EX168" s="9">
        <v>83.445131618142298</v>
      </c>
      <c r="EY168" s="9">
        <v>43.3823557252679</v>
      </c>
      <c r="EZ168" s="5">
        <v>0.51989079391464399</v>
      </c>
      <c r="FA168" s="9">
        <v>23.543001361161</v>
      </c>
      <c r="FB168" s="5">
        <v>0.28213750646229802</v>
      </c>
      <c r="FC168" s="9">
        <v>23.233333333333299</v>
      </c>
      <c r="FD168" s="8">
        <v>1125.3375825271301</v>
      </c>
      <c r="FE168" s="8">
        <v>724.46288718059304</v>
      </c>
      <c r="FF168" s="5">
        <v>0.64377383145215294</v>
      </c>
      <c r="FG168" s="8">
        <v>525.97033822689605</v>
      </c>
      <c r="FH168" s="5">
        <v>0.46738893856698799</v>
      </c>
      <c r="FI168" s="8">
        <v>161.484139784946</v>
      </c>
      <c r="FJ168" s="8">
        <v>857.68088469208305</v>
      </c>
      <c r="FK168" s="8">
        <v>507.18120139197401</v>
      </c>
      <c r="FL168" s="5">
        <v>0.59134021807429904</v>
      </c>
      <c r="FM168" s="8">
        <v>348.97307729651999</v>
      </c>
      <c r="FN168" s="5">
        <v>0.40687985884377598</v>
      </c>
      <c r="FO168" s="8">
        <v>141.59327956989199</v>
      </c>
      <c r="FP168" s="8">
        <v>694.83788886751097</v>
      </c>
      <c r="FQ168" s="8">
        <v>369.845877428834</v>
      </c>
      <c r="FR168" s="5">
        <v>0.53227649694179902</v>
      </c>
      <c r="FS168" s="8">
        <v>258.31689514623201</v>
      </c>
      <c r="FT168" s="5">
        <v>0.37176570144620702</v>
      </c>
      <c r="FU168" s="8">
        <v>108.673978494624</v>
      </c>
      <c r="FV168" s="8">
        <v>462.42369517288199</v>
      </c>
      <c r="FW168" s="8">
        <v>264.84982907693399</v>
      </c>
      <c r="FX168" s="5">
        <v>0.57274277214085501</v>
      </c>
      <c r="FY168" s="8">
        <v>172.389570507109</v>
      </c>
      <c r="FZ168" s="5">
        <v>0.37279571160958702</v>
      </c>
      <c r="GA168" s="8">
        <v>84.637711213517704</v>
      </c>
      <c r="GB168" s="8">
        <v>505.78975211748798</v>
      </c>
      <c r="GC168" s="8">
        <v>333.949897363655</v>
      </c>
      <c r="GD168" s="5">
        <v>0.66025437637985795</v>
      </c>
      <c r="GE168" s="8">
        <v>223.00983269008699</v>
      </c>
      <c r="GF168" s="5">
        <v>0.44091409870693699</v>
      </c>
      <c r="GG168" s="8">
        <v>83.051612903225802</v>
      </c>
      <c r="GH168" s="8">
        <v>346.99259460005601</v>
      </c>
      <c r="GI168" s="8">
        <v>155.82801631449999</v>
      </c>
      <c r="GJ168" s="5">
        <v>0.449081677071833</v>
      </c>
      <c r="GK168" s="8">
        <v>101.525001327683</v>
      </c>
      <c r="GL168" s="5">
        <v>0.29258549867526901</v>
      </c>
      <c r="GM168" s="8">
        <v>79.072043010752694</v>
      </c>
      <c r="GN168" s="8">
        <v>287.10085708819201</v>
      </c>
      <c r="GO168" s="8">
        <v>141.36586716772101</v>
      </c>
      <c r="GP168" s="5">
        <v>0.49239096184340397</v>
      </c>
      <c r="GQ168" s="8">
        <v>70.575840940094807</v>
      </c>
      <c r="GR168" s="5">
        <v>0.24582246690547199</v>
      </c>
      <c r="GS168" s="8">
        <v>71.747311827957006</v>
      </c>
      <c r="GT168" s="8">
        <v>83.445131618142298</v>
      </c>
      <c r="GU168" s="8">
        <v>43.3823557252679</v>
      </c>
      <c r="GV168" s="5">
        <v>0.51989079391464399</v>
      </c>
      <c r="GW168" s="8">
        <v>23.543001361161</v>
      </c>
      <c r="GX168" s="5">
        <v>0.28213750646229802</v>
      </c>
      <c r="GY168" s="8">
        <v>23.233333333333299</v>
      </c>
      <c r="GZ168" s="4"/>
    </row>
    <row r="169" spans="1:208" s="12" customFormat="1" x14ac:dyDescent="0.25">
      <c r="A169" s="8" t="s">
        <v>220</v>
      </c>
      <c r="B169" s="8" t="s">
        <v>532</v>
      </c>
      <c r="C169" s="8" t="s">
        <v>533</v>
      </c>
      <c r="D169" s="34" t="s">
        <v>223</v>
      </c>
      <c r="E169" s="8"/>
      <c r="F169" s="9">
        <v>424.98396895306001</v>
      </c>
      <c r="G169" s="9">
        <v>402.33500243044398</v>
      </c>
      <c r="H169" s="9">
        <v>384.39155860651999</v>
      </c>
      <c r="I169" s="9">
        <v>308.46013165633099</v>
      </c>
      <c r="J169" s="9">
        <v>387.27435597246699</v>
      </c>
      <c r="K169" s="9">
        <v>227.60902230466101</v>
      </c>
      <c r="L169" s="9">
        <v>286.67551369292499</v>
      </c>
      <c r="M169" s="9">
        <v>243.46495756061699</v>
      </c>
      <c r="N169" s="9">
        <v>-22.835075531440701</v>
      </c>
      <c r="O169" s="9">
        <v>167.472480351157</v>
      </c>
      <c r="P169" s="9">
        <v>128.783487724737</v>
      </c>
      <c r="Q169" s="9">
        <v>124.854617546901</v>
      </c>
      <c r="R169" s="9">
        <v>132.07586785387201</v>
      </c>
      <c r="S169" s="9">
        <v>169.92127982298601</v>
      </c>
      <c r="T169" s="9">
        <v>199.02561453307499</v>
      </c>
      <c r="U169" s="9">
        <v>169.518368680218</v>
      </c>
      <c r="V169" s="9">
        <v>156.12154225229199</v>
      </c>
      <c r="W169" s="9">
        <v>174.65775357457801</v>
      </c>
      <c r="X169" s="9">
        <v>112.740562838694</v>
      </c>
      <c r="Y169" s="9">
        <v>437.12408205261801</v>
      </c>
      <c r="Z169" s="9">
        <v>198.47495636424401</v>
      </c>
      <c r="AA169" s="9">
        <v>132.68897469558999</v>
      </c>
      <c r="AB169" s="9">
        <v>101.27710946125001</v>
      </c>
      <c r="AC169" s="9">
        <v>827.31897138350405</v>
      </c>
      <c r="AD169" s="9">
        <v>692.85169026285098</v>
      </c>
      <c r="AE169" s="9">
        <v>614.88337827712803</v>
      </c>
      <c r="AF169" s="9">
        <v>530.14047125354205</v>
      </c>
      <c r="AG169" s="9">
        <v>144.63740481971601</v>
      </c>
      <c r="AH169" s="9">
        <v>253.63810527163699</v>
      </c>
      <c r="AI169" s="9">
        <v>301.99714767685703</v>
      </c>
      <c r="AJ169" s="9">
        <v>368.54398321329302</v>
      </c>
      <c r="AK169" s="9">
        <v>330.77929582687</v>
      </c>
      <c r="AL169" s="9">
        <v>549.86464489131197</v>
      </c>
      <c r="AM169" s="9">
        <v>331.163931059834</v>
      </c>
      <c r="AN169" s="9">
        <v>101.27710946125001</v>
      </c>
      <c r="AO169" s="9">
        <v>1520.17066164635</v>
      </c>
      <c r="AP169" s="9">
        <v>1145.0238495306701</v>
      </c>
      <c r="AQ169" s="9">
        <v>398.275510091353</v>
      </c>
      <c r="AR169" s="9">
        <v>670.54113089015004</v>
      </c>
      <c r="AS169" s="9">
        <v>880.64394071818299</v>
      </c>
      <c r="AT169" s="9">
        <v>432.44104052108401</v>
      </c>
      <c r="AU169" s="9">
        <f t="shared" si="31"/>
        <v>-746.74833943931708</v>
      </c>
      <c r="AV169" s="9">
        <f t="shared" si="32"/>
        <v>272.26562079879704</v>
      </c>
      <c r="AW169" s="9">
        <f t="shared" si="33"/>
        <v>210.10280982803295</v>
      </c>
      <c r="AX169" s="9">
        <v>-43.210556132308902</v>
      </c>
      <c r="AY169" s="9">
        <v>-266.30003309205699</v>
      </c>
      <c r="AZ169" s="9">
        <v>190.307555882597</v>
      </c>
      <c r="BA169" s="9">
        <v>-38.688992626419797</v>
      </c>
      <c r="BB169" s="9">
        <v>-3.9288701778363402</v>
      </c>
      <c r="BC169" s="9">
        <v>7.2212503069710401</v>
      </c>
      <c r="BD169" s="9">
        <v>37.845411969113897</v>
      </c>
      <c r="BE169" s="9">
        <v>29.104334710088999</v>
      </c>
      <c r="BF169" s="9">
        <v>-29.5072458528564</v>
      </c>
      <c r="BG169" s="9">
        <v>-13.396826427925999</v>
      </c>
      <c r="BH169" s="9">
        <v>18.536211322285901</v>
      </c>
      <c r="BI169" s="9">
        <v>-61.917190735883601</v>
      </c>
      <c r="BJ169" s="9">
        <v>324.38351921392399</v>
      </c>
      <c r="BK169" s="9">
        <v>-238.649125688374</v>
      </c>
      <c r="BL169" s="10">
        <v>-65.785981668653605</v>
      </c>
      <c r="BM169" s="9" t="s">
        <v>224</v>
      </c>
      <c r="BN169" s="8" t="s">
        <v>224</v>
      </c>
      <c r="BO169" s="11">
        <v>50</v>
      </c>
      <c r="BP169" s="11">
        <v>151</v>
      </c>
      <c r="BQ169" s="8" t="s">
        <v>251</v>
      </c>
      <c r="BR169" s="9">
        <v>-22.835075531440701</v>
      </c>
      <c r="BS169" s="9">
        <v>-95.797013727915797</v>
      </c>
      <c r="BT169" s="5">
        <v>4.19516955816575</v>
      </c>
      <c r="BU169" s="9">
        <v>-122.242527811098</v>
      </c>
      <c r="BV169" s="5">
        <v>-5.3532788907480198</v>
      </c>
      <c r="BW169" s="9">
        <v>20.93</v>
      </c>
      <c r="BX169" s="9">
        <v>167.472480351157</v>
      </c>
      <c r="BY169" s="9">
        <v>92.066110610854295</v>
      </c>
      <c r="BZ169" s="5">
        <v>0.54973874165958403</v>
      </c>
      <c r="CA169" s="9">
        <v>66.161885874432997</v>
      </c>
      <c r="CB169" s="5">
        <v>0.39506124072268201</v>
      </c>
      <c r="CC169" s="9">
        <v>21.8525806451613</v>
      </c>
      <c r="CD169" s="9">
        <v>128.783487724737</v>
      </c>
      <c r="CE169" s="9">
        <v>53.744245033961597</v>
      </c>
      <c r="CF169" s="5">
        <v>0.41732248429888102</v>
      </c>
      <c r="CG169" s="9">
        <v>29.523569544569</v>
      </c>
      <c r="CH169" s="5">
        <v>0.22924965044954301</v>
      </c>
      <c r="CI169" s="9">
        <v>22.53</v>
      </c>
      <c r="CJ169" s="9">
        <v>124.854617546901</v>
      </c>
      <c r="CK169" s="9">
        <v>51.196622192051102</v>
      </c>
      <c r="CL169" s="5">
        <v>0.41004989000762798</v>
      </c>
      <c r="CM169" s="9">
        <v>26.709066088601499</v>
      </c>
      <c r="CN169" s="5">
        <v>0.21392133197291199</v>
      </c>
      <c r="CO169" s="9">
        <v>21</v>
      </c>
      <c r="CP169" s="9">
        <v>132.07586785387201</v>
      </c>
      <c r="CQ169" s="9">
        <v>53.804619190923098</v>
      </c>
      <c r="CR169" s="5">
        <v>0.40737660910509699</v>
      </c>
      <c r="CS169" s="9">
        <v>29.8241245718337</v>
      </c>
      <c r="CT169" s="5">
        <v>0.22581055159017399</v>
      </c>
      <c r="CU169" s="9">
        <v>23.466666666666701</v>
      </c>
      <c r="CV169" s="9">
        <v>169.92127982298601</v>
      </c>
      <c r="CW169" s="9">
        <v>100.582960599986</v>
      </c>
      <c r="CX169" s="5">
        <v>0.59193857711504805</v>
      </c>
      <c r="CY169" s="9">
        <v>80.152017638356298</v>
      </c>
      <c r="CZ169" s="5">
        <v>0.47170088244306002</v>
      </c>
      <c r="DA169" s="9">
        <v>21.179569892473101</v>
      </c>
      <c r="DB169" s="9">
        <v>199.02561453307499</v>
      </c>
      <c r="DC169" s="9">
        <v>128.51530815332299</v>
      </c>
      <c r="DD169" s="5">
        <v>0.64572245363908298</v>
      </c>
      <c r="DE169" s="9">
        <v>105.02492475648199</v>
      </c>
      <c r="DF169" s="5">
        <v>0.52769551800092096</v>
      </c>
      <c r="DG169" s="9">
        <v>24.083870967741898</v>
      </c>
      <c r="DH169" s="9">
        <v>169.518368680218</v>
      </c>
      <c r="DI169" s="9">
        <v>110.465039376785</v>
      </c>
      <c r="DJ169" s="5">
        <v>0.65164052861532495</v>
      </c>
      <c r="DK169" s="9">
        <v>84.727180703710701</v>
      </c>
      <c r="DL169" s="5">
        <v>0.49981120844515298</v>
      </c>
      <c r="DM169" s="9">
        <v>23.584101382488502</v>
      </c>
      <c r="DN169" s="9">
        <v>156.12154225229199</v>
      </c>
      <c r="DO169" s="9">
        <v>100.489988333998</v>
      </c>
      <c r="DP169" s="5">
        <v>0.64366510146054301</v>
      </c>
      <c r="DQ169" s="9">
        <v>74.391347889773996</v>
      </c>
      <c r="DR169" s="5">
        <v>0.47649636825620001</v>
      </c>
      <c r="DS169" s="9">
        <v>24.098924731182802</v>
      </c>
      <c r="DT169" s="9">
        <v>174.65775357457801</v>
      </c>
      <c r="DU169" s="9">
        <v>113.73017408973099</v>
      </c>
      <c r="DV169" s="5">
        <v>0.651160179047926</v>
      </c>
      <c r="DW169" s="9">
        <v>88.558366168466506</v>
      </c>
      <c r="DX169" s="5">
        <v>0.50703942055828899</v>
      </c>
      <c r="DY169" s="9">
        <v>26.535483870967699</v>
      </c>
      <c r="DZ169" s="9">
        <v>112.740562838694</v>
      </c>
      <c r="EA169" s="9">
        <v>61.9275527951595</v>
      </c>
      <c r="EB169" s="5">
        <v>0.54929256370454305</v>
      </c>
      <c r="EC169" s="9">
        <v>38.2500751797756</v>
      </c>
      <c r="ED169" s="5">
        <v>0.339275183808534</v>
      </c>
      <c r="EE169" s="9">
        <v>25.810752688171998</v>
      </c>
      <c r="EF169" s="9">
        <v>437.12408205261801</v>
      </c>
      <c r="EG169" s="9">
        <v>388.936417517888</v>
      </c>
      <c r="EH169" s="5">
        <v>0.88976204580526896</v>
      </c>
      <c r="EI169" s="9">
        <v>365.47057908766101</v>
      </c>
      <c r="EJ169" s="5">
        <v>0.83607971762047295</v>
      </c>
      <c r="EK169" s="9">
        <v>25.067972350230399</v>
      </c>
      <c r="EL169" s="9">
        <v>198.47495636424401</v>
      </c>
      <c r="EM169" s="9">
        <v>116.79235463241901</v>
      </c>
      <c r="EN169" s="5">
        <v>0.58844882383085095</v>
      </c>
      <c r="EO169" s="9">
        <v>93.686536278270793</v>
      </c>
      <c r="EP169" s="5">
        <v>0.47203202859677701</v>
      </c>
      <c r="EQ169" s="9">
        <v>25.1989247311828</v>
      </c>
      <c r="ER169" s="9">
        <v>132.68897469558999</v>
      </c>
      <c r="ES169" s="9">
        <v>55.932864405719798</v>
      </c>
      <c r="ET169" s="5">
        <v>0.42153362428218999</v>
      </c>
      <c r="EU169" s="9">
        <v>27.245225725308298</v>
      </c>
      <c r="EV169" s="5">
        <v>0.20533149636443601</v>
      </c>
      <c r="EW169" s="9">
        <v>30.677419354838701</v>
      </c>
      <c r="EX169" s="9">
        <v>101.27710946125001</v>
      </c>
      <c r="EY169" s="9">
        <v>42.5284360013789</v>
      </c>
      <c r="EZ169" s="5">
        <v>0.41992150277206403</v>
      </c>
      <c r="FA169" s="9">
        <v>25.0201640946749</v>
      </c>
      <c r="FB169" s="5">
        <v>0.247046585627999</v>
      </c>
      <c r="FC169" s="9">
        <v>21</v>
      </c>
      <c r="FD169" s="8">
        <v>144.63740481971601</v>
      </c>
      <c r="FE169" s="8">
        <v>-3.7309031170615601</v>
      </c>
      <c r="FF169" s="5">
        <v>-2.5794870432803801E-2</v>
      </c>
      <c r="FG169" s="8">
        <v>-56.080641936665302</v>
      </c>
      <c r="FH169" s="5">
        <v>-0.387732633937724</v>
      </c>
      <c r="FI169" s="8">
        <v>42.782580645161303</v>
      </c>
      <c r="FJ169" s="8">
        <v>253.63810527163699</v>
      </c>
      <c r="FK169" s="8">
        <v>104.940867226013</v>
      </c>
      <c r="FL169" s="5">
        <v>0.41374251362438103</v>
      </c>
      <c r="FM169" s="8">
        <v>56.232635633170403</v>
      </c>
      <c r="FN169" s="5">
        <v>0.221704209519099</v>
      </c>
      <c r="FO169" s="8">
        <v>43.53</v>
      </c>
      <c r="FP169" s="8">
        <v>301.99714767685703</v>
      </c>
      <c r="FQ169" s="8">
        <v>154.387579790909</v>
      </c>
      <c r="FR169" s="5">
        <v>0.51122198000395302</v>
      </c>
      <c r="FS169" s="8">
        <v>109.97614221019001</v>
      </c>
      <c r="FT169" s="5">
        <v>0.36416285072952598</v>
      </c>
      <c r="FU169" s="8">
        <v>44.646236559139801</v>
      </c>
      <c r="FV169" s="8">
        <v>368.54398321329302</v>
      </c>
      <c r="FW169" s="8">
        <v>238.98034753010799</v>
      </c>
      <c r="FX169" s="5">
        <v>0.64844457762263796</v>
      </c>
      <c r="FY169" s="8">
        <v>189.75210546019301</v>
      </c>
      <c r="FZ169" s="5">
        <v>0.51486963321383294</v>
      </c>
      <c r="GA169" s="8">
        <v>47.6679723502304</v>
      </c>
      <c r="GB169" s="8">
        <v>330.77929582687</v>
      </c>
      <c r="GC169" s="8">
        <v>214.22016242372899</v>
      </c>
      <c r="GD169" s="5">
        <v>0.64762264484610199</v>
      </c>
      <c r="GE169" s="8">
        <v>162.949714058241</v>
      </c>
      <c r="GF169" s="5">
        <v>0.49262368024245501</v>
      </c>
      <c r="GG169" s="8">
        <v>50.634408602150501</v>
      </c>
      <c r="GH169" s="8">
        <v>549.86464489131197</v>
      </c>
      <c r="GI169" s="8">
        <v>450.86397031304699</v>
      </c>
      <c r="GJ169" s="5">
        <v>0.81995446425213603</v>
      </c>
      <c r="GK169" s="8">
        <v>403.720654267437</v>
      </c>
      <c r="GL169" s="5">
        <v>0.73421824446857697</v>
      </c>
      <c r="GM169" s="8">
        <v>50.8787250384025</v>
      </c>
      <c r="GN169" s="8">
        <v>331.163931059834</v>
      </c>
      <c r="GO169" s="8">
        <v>172.72521903813799</v>
      </c>
      <c r="GP169" s="5">
        <v>0.52157014347957797</v>
      </c>
      <c r="GQ169" s="8">
        <v>120.931762003579</v>
      </c>
      <c r="GR169" s="5">
        <v>0.36517190026268098</v>
      </c>
      <c r="GS169" s="8">
        <v>55.876344086021497</v>
      </c>
      <c r="GT169" s="8">
        <v>101.27710946125001</v>
      </c>
      <c r="GU169" s="8">
        <v>42.5284360013789</v>
      </c>
      <c r="GV169" s="5">
        <v>0.41992150277206403</v>
      </c>
      <c r="GW169" s="8">
        <v>25.0201640946749</v>
      </c>
      <c r="GX169" s="5">
        <v>0.247046585627999</v>
      </c>
      <c r="GY169" s="8">
        <v>21</v>
      </c>
      <c r="GZ169" s="4"/>
    </row>
    <row r="170" spans="1:208" s="12" customFormat="1" x14ac:dyDescent="0.25">
      <c r="A170" s="8" t="s">
        <v>220</v>
      </c>
      <c r="B170" s="8" t="s">
        <v>534</v>
      </c>
      <c r="C170" s="8" t="s">
        <v>535</v>
      </c>
      <c r="D170" s="34" t="s">
        <v>297</v>
      </c>
      <c r="E170" s="8" t="s">
        <v>240</v>
      </c>
      <c r="F170" s="9"/>
      <c r="G170" s="9"/>
      <c r="H170" s="9"/>
      <c r="I170" s="9"/>
      <c r="J170" s="9"/>
      <c r="K170" s="9"/>
      <c r="L170" s="9"/>
      <c r="M170" s="9"/>
      <c r="N170" s="9"/>
      <c r="O170" s="9">
        <v>11.251490966302301</v>
      </c>
      <c r="P170" s="9">
        <v>124.09324528606101</v>
      </c>
      <c r="Q170" s="9">
        <v>339.71784218300297</v>
      </c>
      <c r="R170" s="9">
        <v>274.54731790437103</v>
      </c>
      <c r="S170" s="9">
        <v>286.333216851467</v>
      </c>
      <c r="T170" s="9">
        <v>356.42591387276099</v>
      </c>
      <c r="U170" s="9">
        <v>231.64839142503999</v>
      </c>
      <c r="V170" s="9">
        <v>229.25299903327499</v>
      </c>
      <c r="W170" s="9">
        <v>201.34520139775</v>
      </c>
      <c r="X170" s="9">
        <v>232.15572549017099</v>
      </c>
      <c r="Y170" s="9">
        <v>206.53407979765399</v>
      </c>
      <c r="Z170" s="9">
        <v>155.165078371871</v>
      </c>
      <c r="AA170" s="9">
        <v>150.20710187881701</v>
      </c>
      <c r="AB170" s="9">
        <v>78.567155098404399</v>
      </c>
      <c r="AC170" s="9">
        <v>0</v>
      </c>
      <c r="AD170" s="9">
        <v>0</v>
      </c>
      <c r="AE170" s="9">
        <v>0</v>
      </c>
      <c r="AF170" s="9">
        <v>0</v>
      </c>
      <c r="AG170" s="9">
        <v>11.251490966302301</v>
      </c>
      <c r="AH170" s="9">
        <v>463.811087469065</v>
      </c>
      <c r="AI170" s="9">
        <v>560.88053475583797</v>
      </c>
      <c r="AJ170" s="9">
        <v>588.07430529780095</v>
      </c>
      <c r="AK170" s="9">
        <v>430.59820043102502</v>
      </c>
      <c r="AL170" s="9">
        <v>438.68980528782402</v>
      </c>
      <c r="AM170" s="9">
        <v>305.37218025068802</v>
      </c>
      <c r="AN170" s="9">
        <v>78.567155098404399</v>
      </c>
      <c r="AO170" s="9"/>
      <c r="AP170" s="9"/>
      <c r="AQ170" s="9">
        <v>475.06257843536702</v>
      </c>
      <c r="AR170" s="9">
        <v>1148.9548400536401</v>
      </c>
      <c r="AS170" s="9">
        <v>869.28800571884994</v>
      </c>
      <c r="AT170" s="9">
        <v>383.939335349092</v>
      </c>
      <c r="AU170" s="9">
        <f t="shared" si="31"/>
        <v>475.06257843536702</v>
      </c>
      <c r="AV170" s="9">
        <f t="shared" si="32"/>
        <v>673.8922616182731</v>
      </c>
      <c r="AW170" s="9">
        <f t="shared" si="33"/>
        <v>-279.66683433479011</v>
      </c>
      <c r="AX170" s="9">
        <v>0</v>
      </c>
      <c r="AY170" s="9">
        <v>0</v>
      </c>
      <c r="AZ170" s="9">
        <v>11.251490966302301</v>
      </c>
      <c r="BA170" s="9">
        <v>112.841754319759</v>
      </c>
      <c r="BB170" s="9">
        <v>215.62459689694199</v>
      </c>
      <c r="BC170" s="9">
        <v>-65.170524278632797</v>
      </c>
      <c r="BD170" s="9">
        <v>11.785898947096101</v>
      </c>
      <c r="BE170" s="9">
        <v>70.092697021293901</v>
      </c>
      <c r="BF170" s="9">
        <v>-124.77752244772</v>
      </c>
      <c r="BG170" s="9">
        <v>-2.3953923917650002</v>
      </c>
      <c r="BH170" s="9">
        <v>-27.907797635525299</v>
      </c>
      <c r="BI170" s="9">
        <v>30.810524092420799</v>
      </c>
      <c r="BJ170" s="9">
        <v>-25.621645692517198</v>
      </c>
      <c r="BK170" s="9">
        <v>-51.369001425782201</v>
      </c>
      <c r="BL170" s="10">
        <v>-4.95797649305484</v>
      </c>
      <c r="BM170" s="9" t="s">
        <v>298</v>
      </c>
      <c r="BN170" s="8" t="s">
        <v>298</v>
      </c>
      <c r="BO170" s="11">
        <v>344</v>
      </c>
      <c r="BP170" s="11">
        <v>152</v>
      </c>
      <c r="BQ170" s="8" t="s">
        <v>251</v>
      </c>
      <c r="BR170" s="9"/>
      <c r="BS170" s="9"/>
      <c r="BT170" s="5"/>
      <c r="BU170" s="9"/>
      <c r="BV170" s="5"/>
      <c r="BW170" s="9"/>
      <c r="BX170" s="9">
        <v>11.251490966302301</v>
      </c>
      <c r="BY170" s="9">
        <v>3.9533342008416299</v>
      </c>
      <c r="BZ170" s="5">
        <v>0.35136091853796803</v>
      </c>
      <c r="CA170" s="9">
        <v>2.1683154888493701</v>
      </c>
      <c r="CB170" s="5">
        <v>0.19271361416396901</v>
      </c>
      <c r="CC170" s="9">
        <v>1.4838709677419399</v>
      </c>
      <c r="CD170" s="9">
        <v>124.09324528606101</v>
      </c>
      <c r="CE170" s="9">
        <v>48.852564230544402</v>
      </c>
      <c r="CF170" s="5">
        <v>0.39367625625334202</v>
      </c>
      <c r="CG170" s="9">
        <v>34.404591529302301</v>
      </c>
      <c r="CH170" s="5">
        <v>0.27724789894882901</v>
      </c>
      <c r="CI170" s="9">
        <v>14.4795698924731</v>
      </c>
      <c r="CJ170" s="9">
        <v>339.71784218300297</v>
      </c>
      <c r="CK170" s="9">
        <v>131.83537262867199</v>
      </c>
      <c r="CL170" s="5">
        <v>0.38807314853263702</v>
      </c>
      <c r="CM170" s="9">
        <v>73.0200810831128</v>
      </c>
      <c r="CN170" s="5">
        <v>0.214943320650722</v>
      </c>
      <c r="CO170" s="9">
        <v>45.427419354838698</v>
      </c>
      <c r="CP170" s="9">
        <v>274.54731790437103</v>
      </c>
      <c r="CQ170" s="9">
        <v>96.778289531720404</v>
      </c>
      <c r="CR170" s="5">
        <v>0.35250131114167299</v>
      </c>
      <c r="CS170" s="9">
        <v>39.925709636655696</v>
      </c>
      <c r="CT170" s="5">
        <v>0.14542378319850299</v>
      </c>
      <c r="CU170" s="9">
        <v>49.181720430107497</v>
      </c>
      <c r="CV170" s="9">
        <v>286.333216851467</v>
      </c>
      <c r="CW170" s="9">
        <v>110.522921753338</v>
      </c>
      <c r="CX170" s="5">
        <v>0.38599406303136202</v>
      </c>
      <c r="CY170" s="9">
        <v>68.044276177031094</v>
      </c>
      <c r="CZ170" s="5">
        <v>0.237640176453326</v>
      </c>
      <c r="DA170" s="9">
        <v>38.747311827956999</v>
      </c>
      <c r="DB170" s="9">
        <v>356.42591387276099</v>
      </c>
      <c r="DC170" s="9">
        <v>149.636205572911</v>
      </c>
      <c r="DD170" s="5">
        <v>0.41982414787699501</v>
      </c>
      <c r="DE170" s="9">
        <v>99.961026937349104</v>
      </c>
      <c r="DF170" s="5">
        <v>0.28045387006578298</v>
      </c>
      <c r="DG170" s="9">
        <v>46.149462365591397</v>
      </c>
      <c r="DH170" s="9">
        <v>231.64839142503999</v>
      </c>
      <c r="DI170" s="9">
        <v>87.240953060661099</v>
      </c>
      <c r="DJ170" s="5">
        <v>0.37660936268099099</v>
      </c>
      <c r="DK170" s="9">
        <v>29.5014651992682</v>
      </c>
      <c r="DL170" s="5">
        <v>0.127354500576425</v>
      </c>
      <c r="DM170" s="9">
        <v>34.991935483871003</v>
      </c>
      <c r="DN170" s="9">
        <v>229.25299903327499</v>
      </c>
      <c r="DO170" s="9">
        <v>95.306538696064493</v>
      </c>
      <c r="DP170" s="5">
        <v>0.41572646420311898</v>
      </c>
      <c r="DQ170" s="9">
        <v>46.418169557191298</v>
      </c>
      <c r="DR170" s="5">
        <v>0.20247573533576299</v>
      </c>
      <c r="DS170" s="9">
        <v>29.4258064516129</v>
      </c>
      <c r="DT170" s="9">
        <v>201.34520139775</v>
      </c>
      <c r="DU170" s="9">
        <v>96.244612953830398</v>
      </c>
      <c r="DV170" s="5">
        <v>0.47800797975663101</v>
      </c>
      <c r="DW170" s="9">
        <v>68.880036021488905</v>
      </c>
      <c r="DX170" s="5">
        <v>0.34209921837381702</v>
      </c>
      <c r="DY170" s="9">
        <v>25.912903225806499</v>
      </c>
      <c r="DZ170" s="9">
        <v>232.15572549017099</v>
      </c>
      <c r="EA170" s="9">
        <v>109.589106109355</v>
      </c>
      <c r="EB170" s="5">
        <v>0.47204998230377299</v>
      </c>
      <c r="EC170" s="9">
        <v>83.498851510886496</v>
      </c>
      <c r="ED170" s="5">
        <v>0.35966742295322701</v>
      </c>
      <c r="EE170" s="9">
        <v>24</v>
      </c>
      <c r="EF170" s="9">
        <v>206.53407979765399</v>
      </c>
      <c r="EG170" s="9">
        <v>89.112355381680899</v>
      </c>
      <c r="EH170" s="5">
        <v>0.43146562285985202</v>
      </c>
      <c r="EI170" s="9">
        <v>64.164249470214799</v>
      </c>
      <c r="EJ170" s="5">
        <v>0.31067148595078398</v>
      </c>
      <c r="EK170" s="9">
        <v>21.548387096774199</v>
      </c>
      <c r="EL170" s="9">
        <v>155.165078371871</v>
      </c>
      <c r="EM170" s="9">
        <v>67.924394446479795</v>
      </c>
      <c r="EN170" s="5">
        <v>0.43775568033221401</v>
      </c>
      <c r="EO170" s="9">
        <v>50.500384386295302</v>
      </c>
      <c r="EP170" s="5">
        <v>0.32546230708732798</v>
      </c>
      <c r="EQ170" s="9">
        <v>18</v>
      </c>
      <c r="ER170" s="9">
        <v>150.20710187881701</v>
      </c>
      <c r="ES170" s="9">
        <v>66.666754711051695</v>
      </c>
      <c r="ET170" s="5">
        <v>0.44383224146643102</v>
      </c>
      <c r="EU170" s="9">
        <v>45.949244880047303</v>
      </c>
      <c r="EV170" s="5">
        <v>0.30590594123251302</v>
      </c>
      <c r="EW170" s="9">
        <v>18</v>
      </c>
      <c r="EX170" s="9">
        <v>78.567155098404399</v>
      </c>
      <c r="EY170" s="9">
        <v>23.6016283061834</v>
      </c>
      <c r="EZ170" s="5">
        <v>0.30040069895139498</v>
      </c>
      <c r="FA170" s="9">
        <v>12.5015999927134</v>
      </c>
      <c r="FB170" s="5">
        <v>0.15911992711274001</v>
      </c>
      <c r="FC170" s="9">
        <v>9.6559139784946204</v>
      </c>
      <c r="FD170" s="8">
        <v>11.251490966302301</v>
      </c>
      <c r="FE170" s="8">
        <v>3.9533342008416299</v>
      </c>
      <c r="FF170" s="5">
        <v>0.35136091853796803</v>
      </c>
      <c r="FG170" s="8">
        <v>2.1683154888493701</v>
      </c>
      <c r="FH170" s="5">
        <v>0.19271361416396901</v>
      </c>
      <c r="FI170" s="8">
        <v>1.4838709677419399</v>
      </c>
      <c r="FJ170" s="8">
        <v>463.811087469065</v>
      </c>
      <c r="FK170" s="8">
        <v>180.68793685921599</v>
      </c>
      <c r="FL170" s="5">
        <v>0.38957226711676601</v>
      </c>
      <c r="FM170" s="8">
        <v>107.42467261241499</v>
      </c>
      <c r="FN170" s="5">
        <v>0.23161298967347399</v>
      </c>
      <c r="FO170" s="8">
        <v>59.906989247311799</v>
      </c>
      <c r="FP170" s="8">
        <v>560.88053475583797</v>
      </c>
      <c r="FQ170" s="8">
        <v>207.301211285058</v>
      </c>
      <c r="FR170" s="5">
        <v>0.369599582155762</v>
      </c>
      <c r="FS170" s="8">
        <v>107.969985813687</v>
      </c>
      <c r="FT170" s="5">
        <v>0.19250086091985399</v>
      </c>
      <c r="FU170" s="8">
        <v>87.929032258064495</v>
      </c>
      <c r="FV170" s="8">
        <v>588.07430529780095</v>
      </c>
      <c r="FW170" s="8">
        <v>236.87715863357201</v>
      </c>
      <c r="FX170" s="5">
        <v>0.40280140876690301</v>
      </c>
      <c r="FY170" s="8">
        <v>129.46249213661699</v>
      </c>
      <c r="FZ170" s="5">
        <v>0.220146486541454</v>
      </c>
      <c r="GA170" s="8">
        <v>81.141397849462393</v>
      </c>
      <c r="GB170" s="8">
        <v>430.59820043102502</v>
      </c>
      <c r="GC170" s="8">
        <v>191.55115164989499</v>
      </c>
      <c r="GD170" s="5">
        <v>0.44484893680037202</v>
      </c>
      <c r="GE170" s="8">
        <v>115.29820557868</v>
      </c>
      <c r="GF170" s="5">
        <v>0.267762859815177</v>
      </c>
      <c r="GG170" s="8">
        <v>55.338709677419402</v>
      </c>
      <c r="GH170" s="8">
        <v>438.68980528782402</v>
      </c>
      <c r="GI170" s="8">
        <v>198.70146149103601</v>
      </c>
      <c r="GJ170" s="5">
        <v>0.45294296584044802</v>
      </c>
      <c r="GK170" s="8">
        <v>147.663100981101</v>
      </c>
      <c r="GL170" s="5">
        <v>0.33660025649380998</v>
      </c>
      <c r="GM170" s="8">
        <v>45.548387096774199</v>
      </c>
      <c r="GN170" s="8">
        <v>305.37218025068802</v>
      </c>
      <c r="GO170" s="8">
        <v>134.59114915753199</v>
      </c>
      <c r="GP170" s="5">
        <v>0.44074463183595203</v>
      </c>
      <c r="GQ170" s="8">
        <v>96.449629266342598</v>
      </c>
      <c r="GR170" s="5">
        <v>0.315842881257764</v>
      </c>
      <c r="GS170" s="8">
        <v>36</v>
      </c>
      <c r="GT170" s="8">
        <v>78.567155098404399</v>
      </c>
      <c r="GU170" s="8">
        <v>23.6016283061834</v>
      </c>
      <c r="GV170" s="5">
        <v>0.30040069895139498</v>
      </c>
      <c r="GW170" s="8">
        <v>12.5015999927134</v>
      </c>
      <c r="GX170" s="5">
        <v>0.15911992711274001</v>
      </c>
      <c r="GY170" s="8">
        <v>9.6559139784946204</v>
      </c>
      <c r="GZ170" s="4"/>
    </row>
    <row r="171" spans="1:208" s="12" customFormat="1" x14ac:dyDescent="0.25">
      <c r="A171" s="8" t="s">
        <v>220</v>
      </c>
      <c r="B171" s="8" t="s">
        <v>536</v>
      </c>
      <c r="C171" s="8" t="s">
        <v>537</v>
      </c>
      <c r="D171" s="34" t="s">
        <v>223</v>
      </c>
      <c r="E171" s="8"/>
      <c r="F171" s="9"/>
      <c r="G171" s="9">
        <v>14.3821438412786</v>
      </c>
      <c r="H171" s="9">
        <v>0</v>
      </c>
      <c r="I171" s="9">
        <v>0</v>
      </c>
      <c r="J171" s="9">
        <v>0</v>
      </c>
      <c r="K171" s="9"/>
      <c r="L171" s="9"/>
      <c r="M171" s="9"/>
      <c r="N171" s="9"/>
      <c r="O171" s="9">
        <v>5.00606481858948</v>
      </c>
      <c r="P171" s="9">
        <v>8.6852236538722405</v>
      </c>
      <c r="Q171" s="9">
        <v>59.344500180552501</v>
      </c>
      <c r="R171" s="9">
        <v>-0.50591496552656601</v>
      </c>
      <c r="S171" s="9">
        <v>59.511943428106797</v>
      </c>
      <c r="T171" s="9">
        <v>66.254317663116595</v>
      </c>
      <c r="U171" s="9">
        <v>120.940000853054</v>
      </c>
      <c r="V171" s="9">
        <v>110.411301700816</v>
      </c>
      <c r="W171" s="9">
        <v>200.62816183284301</v>
      </c>
      <c r="X171" s="9">
        <v>230.53611071854101</v>
      </c>
      <c r="Y171" s="9">
        <v>325.90986284255899</v>
      </c>
      <c r="Z171" s="9">
        <v>102.689621260694</v>
      </c>
      <c r="AA171" s="9">
        <v>0</v>
      </c>
      <c r="AB171" s="9">
        <v>0</v>
      </c>
      <c r="AC171" s="9">
        <v>14.3821438412786</v>
      </c>
      <c r="AD171" s="9">
        <v>0</v>
      </c>
      <c r="AE171" s="9">
        <v>0</v>
      </c>
      <c r="AF171" s="9">
        <v>0</v>
      </c>
      <c r="AG171" s="9">
        <v>5.00606481858948</v>
      </c>
      <c r="AH171" s="9">
        <v>68.029723834424701</v>
      </c>
      <c r="AI171" s="9">
        <v>59.006028462580197</v>
      </c>
      <c r="AJ171" s="9">
        <v>187.19431851617099</v>
      </c>
      <c r="AK171" s="9">
        <v>311.03946353365899</v>
      </c>
      <c r="AL171" s="9">
        <v>556.4459735611</v>
      </c>
      <c r="AM171" s="9">
        <v>102.689621260694</v>
      </c>
      <c r="AN171" s="9">
        <v>0</v>
      </c>
      <c r="AO171" s="9">
        <v>14.3821438412786</v>
      </c>
      <c r="AP171" s="9">
        <v>0</v>
      </c>
      <c r="AQ171" s="9">
        <v>73.035788653014194</v>
      </c>
      <c r="AR171" s="9">
        <v>246.20034697875101</v>
      </c>
      <c r="AS171" s="9">
        <v>867.48543709475905</v>
      </c>
      <c r="AT171" s="9">
        <v>102.689621260694</v>
      </c>
      <c r="AU171" s="9">
        <f t="shared" si="31"/>
        <v>73.035788653014194</v>
      </c>
      <c r="AV171" s="9">
        <f t="shared" si="32"/>
        <v>173.16455832573683</v>
      </c>
      <c r="AW171" s="9">
        <f t="shared" si="33"/>
        <v>621.28509011600806</v>
      </c>
      <c r="AX171" s="9">
        <v>0</v>
      </c>
      <c r="AY171" s="9">
        <v>0</v>
      </c>
      <c r="AZ171" s="9">
        <v>5.00606481858948</v>
      </c>
      <c r="BA171" s="9">
        <v>3.67915883528276</v>
      </c>
      <c r="BB171" s="9">
        <v>50.659276526680301</v>
      </c>
      <c r="BC171" s="9">
        <v>-59.850415146079101</v>
      </c>
      <c r="BD171" s="9">
        <v>60.017858393633396</v>
      </c>
      <c r="BE171" s="9">
        <v>6.7423742350098097</v>
      </c>
      <c r="BF171" s="9">
        <v>54.685683189937798</v>
      </c>
      <c r="BG171" s="9">
        <v>-10.5286991522386</v>
      </c>
      <c r="BH171" s="9">
        <v>90.216860132027605</v>
      </c>
      <c r="BI171" s="9">
        <v>29.9079488856976</v>
      </c>
      <c r="BJ171" s="9">
        <v>95.3737521240175</v>
      </c>
      <c r="BK171" s="9">
        <v>-223.220241581864</v>
      </c>
      <c r="BL171" s="10">
        <v>-102.689621260694</v>
      </c>
      <c r="BM171" s="9" t="s">
        <v>298</v>
      </c>
      <c r="BN171" s="8" t="s">
        <v>298</v>
      </c>
      <c r="BO171" s="11">
        <v>251</v>
      </c>
      <c r="BP171" s="11">
        <v>153</v>
      </c>
      <c r="BQ171" s="8" t="s">
        <v>251</v>
      </c>
      <c r="BR171" s="9"/>
      <c r="BS171" s="9"/>
      <c r="BT171" s="5"/>
      <c r="BU171" s="9"/>
      <c r="BV171" s="5"/>
      <c r="BW171" s="9"/>
      <c r="BX171" s="9">
        <v>5.00606481858948</v>
      </c>
      <c r="BY171" s="9">
        <v>-5.03355455838423</v>
      </c>
      <c r="BZ171" s="5">
        <v>-1.0054912872267801</v>
      </c>
      <c r="CA171" s="9">
        <v>-6.46147555328234</v>
      </c>
      <c r="CB171" s="5">
        <v>-1.2907295026001899</v>
      </c>
      <c r="CC171" s="9">
        <v>1.2096774193548401</v>
      </c>
      <c r="CD171" s="9">
        <v>8.6852236538722405</v>
      </c>
      <c r="CE171" s="9">
        <v>8.5983682354536803</v>
      </c>
      <c r="CF171" s="5">
        <v>0.98999963364445598</v>
      </c>
      <c r="CG171" s="9">
        <v>8.6261530776510504</v>
      </c>
      <c r="CH171" s="5">
        <v>0.99319872710533497</v>
      </c>
      <c r="CI171" s="9">
        <v>0</v>
      </c>
      <c r="CJ171" s="9">
        <v>59.344500180552501</v>
      </c>
      <c r="CK171" s="9">
        <v>16.410765618505799</v>
      </c>
      <c r="CL171" s="5">
        <v>0.27653389224910402</v>
      </c>
      <c r="CM171" s="9">
        <v>7.6805776740495597</v>
      </c>
      <c r="CN171" s="5">
        <v>0.129423580124221</v>
      </c>
      <c r="CO171" s="9">
        <v>7.1082949308755801</v>
      </c>
      <c r="CP171" s="9">
        <v>-0.50591496552656601</v>
      </c>
      <c r="CQ171" s="9">
        <v>15.3449566285649</v>
      </c>
      <c r="CR171" s="5">
        <v>-30.331098453657301</v>
      </c>
      <c r="CS171" s="9">
        <v>15.3732398557664</v>
      </c>
      <c r="CT171" s="5">
        <v>30.387003554570999</v>
      </c>
      <c r="CU171" s="9">
        <v>0</v>
      </c>
      <c r="CV171" s="9">
        <v>59.511943428106797</v>
      </c>
      <c r="CW171" s="9">
        <v>39.122161720231503</v>
      </c>
      <c r="CX171" s="5">
        <v>0.65738336654209395</v>
      </c>
      <c r="CY171" s="9">
        <v>33.635254625023499</v>
      </c>
      <c r="CZ171" s="5">
        <v>0.56518494755017401</v>
      </c>
      <c r="DA171" s="9">
        <v>3.9354838709677402</v>
      </c>
      <c r="DB171" s="9">
        <v>66.254317663116595</v>
      </c>
      <c r="DC171" s="9">
        <v>34.700421180988002</v>
      </c>
      <c r="DD171" s="5">
        <v>0.52374580864947196</v>
      </c>
      <c r="DE171" s="9">
        <v>26.176975930207799</v>
      </c>
      <c r="DF171" s="5">
        <v>0.39509841552229003</v>
      </c>
      <c r="DG171" s="9">
        <v>6.6129032258064502</v>
      </c>
      <c r="DH171" s="9">
        <v>120.940000853054</v>
      </c>
      <c r="DI171" s="9">
        <v>81.663760117119097</v>
      </c>
      <c r="DJ171" s="5">
        <v>0.67524193435671398</v>
      </c>
      <c r="DK171" s="9">
        <v>68.187632352112601</v>
      </c>
      <c r="DL171" s="5">
        <v>0.56381372474903901</v>
      </c>
      <c r="DM171" s="9">
        <v>10.7154377880184</v>
      </c>
      <c r="DN171" s="9">
        <v>110.411301700816</v>
      </c>
      <c r="DO171" s="9">
        <v>63.284949825737399</v>
      </c>
      <c r="DP171" s="5">
        <v>0.57317456502072694</v>
      </c>
      <c r="DQ171" s="9">
        <v>44.698107324295698</v>
      </c>
      <c r="DR171" s="5">
        <v>0.40483271762717998</v>
      </c>
      <c r="DS171" s="9">
        <v>14.5</v>
      </c>
      <c r="DT171" s="9">
        <v>200.62816183284301</v>
      </c>
      <c r="DU171" s="9">
        <v>122.40736647196501</v>
      </c>
      <c r="DV171" s="5">
        <v>0.61012056011334503</v>
      </c>
      <c r="DW171" s="9">
        <v>103.603250601068</v>
      </c>
      <c r="DX171" s="5">
        <v>0.51639435687691004</v>
      </c>
      <c r="DY171" s="9">
        <v>16</v>
      </c>
      <c r="DZ171" s="9">
        <v>230.53611071854101</v>
      </c>
      <c r="EA171" s="9">
        <v>60.683537654007502</v>
      </c>
      <c r="EB171" s="5">
        <v>0.26322790587933198</v>
      </c>
      <c r="EC171" s="9">
        <v>29.566569146960401</v>
      </c>
      <c r="ED171" s="5">
        <v>0.12825135747630401</v>
      </c>
      <c r="EE171" s="9">
        <v>26.168817204301099</v>
      </c>
      <c r="EF171" s="9">
        <v>325.90986284255899</v>
      </c>
      <c r="EG171" s="9">
        <v>171.469333047096</v>
      </c>
      <c r="EH171" s="5">
        <v>0.52612501981853199</v>
      </c>
      <c r="EI171" s="9">
        <v>137.159622890219</v>
      </c>
      <c r="EJ171" s="5">
        <v>0.420851402574699</v>
      </c>
      <c r="EK171" s="9">
        <v>26.779953917050701</v>
      </c>
      <c r="EL171" s="9">
        <v>102.689621260694</v>
      </c>
      <c r="EM171" s="9">
        <v>40.342851319865801</v>
      </c>
      <c r="EN171" s="5">
        <v>0.39286201297255702</v>
      </c>
      <c r="EO171" s="9">
        <v>30.090173471280099</v>
      </c>
      <c r="EP171" s="5">
        <v>0.29302059060955399</v>
      </c>
      <c r="EQ171" s="9">
        <v>6</v>
      </c>
      <c r="ER171" s="9">
        <v>0</v>
      </c>
      <c r="ES171" s="9">
        <v>0</v>
      </c>
      <c r="ET171" s="5"/>
      <c r="EU171" s="9">
        <v>2.1646952604284699E-2</v>
      </c>
      <c r="EV171" s="5"/>
      <c r="EW171" s="9">
        <v>0</v>
      </c>
      <c r="EX171" s="9">
        <v>0</v>
      </c>
      <c r="EY171" s="9">
        <v>0</v>
      </c>
      <c r="EZ171" s="5"/>
      <c r="FA171" s="9">
        <v>-1.36300358151876E-2</v>
      </c>
      <c r="FB171" s="5"/>
      <c r="FC171" s="9">
        <v>0</v>
      </c>
      <c r="FD171" s="8">
        <v>5.00606481858948</v>
      </c>
      <c r="FE171" s="8">
        <v>-5.03355455838423</v>
      </c>
      <c r="FF171" s="5">
        <v>-1.0054912872267801</v>
      </c>
      <c r="FG171" s="8">
        <v>-6.46147555328234</v>
      </c>
      <c r="FH171" s="5">
        <v>-1.2907295026001899</v>
      </c>
      <c r="FI171" s="8">
        <v>1.2096774193548401</v>
      </c>
      <c r="FJ171" s="8">
        <v>68.029723834424701</v>
      </c>
      <c r="FK171" s="8">
        <v>25.009133853959501</v>
      </c>
      <c r="FL171" s="5">
        <v>0.36762068761043898</v>
      </c>
      <c r="FM171" s="8">
        <v>16.306730751700599</v>
      </c>
      <c r="FN171" s="5">
        <v>0.239700087441028</v>
      </c>
      <c r="FO171" s="8">
        <v>7.1082949308755801</v>
      </c>
      <c r="FP171" s="8">
        <v>59.006028462580197</v>
      </c>
      <c r="FQ171" s="8">
        <v>54.467118348796397</v>
      </c>
      <c r="FR171" s="5">
        <v>0.92307717987387905</v>
      </c>
      <c r="FS171" s="8">
        <v>49.008494480789899</v>
      </c>
      <c r="FT171" s="5">
        <v>0.83056758364731398</v>
      </c>
      <c r="FU171" s="8">
        <v>3.9354838709677402</v>
      </c>
      <c r="FV171" s="8">
        <v>187.19431851617099</v>
      </c>
      <c r="FW171" s="8">
        <v>116.364181298107</v>
      </c>
      <c r="FX171" s="5">
        <v>0.62162239869504798</v>
      </c>
      <c r="FY171" s="8">
        <v>94.364608282320404</v>
      </c>
      <c r="FZ171" s="5">
        <v>0.50409974528243295</v>
      </c>
      <c r="GA171" s="8">
        <v>17.3283410138249</v>
      </c>
      <c r="GB171" s="8">
        <v>311.03946353365899</v>
      </c>
      <c r="GC171" s="8">
        <v>185.692316297703</v>
      </c>
      <c r="GD171" s="5">
        <v>0.59700564741235096</v>
      </c>
      <c r="GE171" s="8">
        <v>148.30135792536299</v>
      </c>
      <c r="GF171" s="5">
        <v>0.476792739546746</v>
      </c>
      <c r="GG171" s="8">
        <v>30.5</v>
      </c>
      <c r="GH171" s="8">
        <v>556.4459735611</v>
      </c>
      <c r="GI171" s="8">
        <v>232.15287070110401</v>
      </c>
      <c r="GJ171" s="5">
        <v>0.41720648855699299</v>
      </c>
      <c r="GK171" s="8">
        <v>166.726192037179</v>
      </c>
      <c r="GL171" s="5">
        <v>0.29962691790216001</v>
      </c>
      <c r="GM171" s="8">
        <v>52.948771121351797</v>
      </c>
      <c r="GN171" s="8">
        <v>102.689621260694</v>
      </c>
      <c r="GO171" s="8">
        <v>40.342851319865801</v>
      </c>
      <c r="GP171" s="5">
        <v>0.39286201297255702</v>
      </c>
      <c r="GQ171" s="8">
        <v>30.111820423884399</v>
      </c>
      <c r="GR171" s="5">
        <v>0.29323139041910201</v>
      </c>
      <c r="GS171" s="8">
        <v>6</v>
      </c>
      <c r="GT171" s="8">
        <v>0</v>
      </c>
      <c r="GU171" s="8">
        <v>0</v>
      </c>
      <c r="GV171" s="5"/>
      <c r="GW171" s="8">
        <v>-1.36300358151876E-2</v>
      </c>
      <c r="GX171" s="5"/>
      <c r="GY171" s="8">
        <v>0</v>
      </c>
      <c r="GZ171" s="4"/>
    </row>
    <row r="172" spans="1:208" s="12" customFormat="1" x14ac:dyDescent="0.25">
      <c r="A172" s="8" t="s">
        <v>220</v>
      </c>
      <c r="B172" s="8" t="s">
        <v>538</v>
      </c>
      <c r="C172" s="8" t="s">
        <v>539</v>
      </c>
      <c r="D172" s="34" t="s">
        <v>223</v>
      </c>
      <c r="E172" s="8"/>
      <c r="F172" s="9"/>
      <c r="G172" s="9"/>
      <c r="H172" s="9">
        <v>30.9649731186983</v>
      </c>
      <c r="I172" s="9">
        <v>23.5809366076404</v>
      </c>
      <c r="J172" s="9">
        <v>17.9656742987674</v>
      </c>
      <c r="K172" s="9">
        <v>86.222436523169904</v>
      </c>
      <c r="L172" s="9">
        <v>149.768758169855</v>
      </c>
      <c r="M172" s="9">
        <v>180.35460166785401</v>
      </c>
      <c r="N172" s="9">
        <v>256.75517518584297</v>
      </c>
      <c r="O172" s="9">
        <v>258.82459195845098</v>
      </c>
      <c r="P172" s="9">
        <v>302.92626633413801</v>
      </c>
      <c r="Q172" s="9">
        <v>296.77342961902002</v>
      </c>
      <c r="R172" s="9">
        <v>280.87327400248898</v>
      </c>
      <c r="S172" s="9">
        <v>267.683258322754</v>
      </c>
      <c r="T172" s="9">
        <v>411.13699450304898</v>
      </c>
      <c r="U172" s="9">
        <v>320.14491547005298</v>
      </c>
      <c r="V172" s="9">
        <v>152.07398629398901</v>
      </c>
      <c r="W172" s="9">
        <v>254.65815913584399</v>
      </c>
      <c r="X172" s="9">
        <v>279.47230482073502</v>
      </c>
      <c r="Y172" s="9">
        <v>179.741003674143</v>
      </c>
      <c r="Z172" s="9">
        <v>154.49140209865001</v>
      </c>
      <c r="AA172" s="9">
        <v>539.36463557963305</v>
      </c>
      <c r="AB172" s="9">
        <v>303.47815223004801</v>
      </c>
      <c r="AC172" s="9">
        <v>0</v>
      </c>
      <c r="AD172" s="9">
        <v>54.545909726338799</v>
      </c>
      <c r="AE172" s="9">
        <v>104.188110821937</v>
      </c>
      <c r="AF172" s="9">
        <v>330.12335983770799</v>
      </c>
      <c r="AG172" s="9">
        <v>515.57976714429401</v>
      </c>
      <c r="AH172" s="9">
        <v>599.69969595315899</v>
      </c>
      <c r="AI172" s="9">
        <v>548.55653232524298</v>
      </c>
      <c r="AJ172" s="9">
        <v>731.28190997310196</v>
      </c>
      <c r="AK172" s="9">
        <v>406.732145429833</v>
      </c>
      <c r="AL172" s="9">
        <v>459.21330849487799</v>
      </c>
      <c r="AM172" s="9">
        <v>693.85603767828297</v>
      </c>
      <c r="AN172" s="9">
        <v>303.47815223004801</v>
      </c>
      <c r="AO172" s="9">
        <v>54.545909726338799</v>
      </c>
      <c r="AP172" s="9">
        <v>434.31147065964598</v>
      </c>
      <c r="AQ172" s="9">
        <v>1115.2794630974499</v>
      </c>
      <c r="AR172" s="9">
        <v>1279.8384422983499</v>
      </c>
      <c r="AS172" s="9">
        <v>865.94545392471105</v>
      </c>
      <c r="AT172" s="9">
        <v>997.33418990833104</v>
      </c>
      <c r="AU172" s="9">
        <f t="shared" si="31"/>
        <v>680.96799243780401</v>
      </c>
      <c r="AV172" s="9">
        <f t="shared" si="32"/>
        <v>164.55897920090001</v>
      </c>
      <c r="AW172" s="9">
        <f t="shared" si="33"/>
        <v>-413.8929883736389</v>
      </c>
      <c r="AX172" s="9">
        <v>30.585843497999299</v>
      </c>
      <c r="AY172" s="9">
        <v>76.400573517989102</v>
      </c>
      <c r="AZ172" s="9">
        <v>2.06941677260818</v>
      </c>
      <c r="BA172" s="9">
        <v>44.101674375686997</v>
      </c>
      <c r="BB172" s="9">
        <v>-6.1528367151178101</v>
      </c>
      <c r="BC172" s="9">
        <v>-15.900155616530901</v>
      </c>
      <c r="BD172" s="9">
        <v>-13.1900156797356</v>
      </c>
      <c r="BE172" s="9">
        <v>143.45373618029501</v>
      </c>
      <c r="BF172" s="9">
        <v>-90.992079032995505</v>
      </c>
      <c r="BG172" s="9">
        <v>-168.070929176064</v>
      </c>
      <c r="BH172" s="9">
        <v>102.584172841856</v>
      </c>
      <c r="BI172" s="9">
        <v>24.814145684890299</v>
      </c>
      <c r="BJ172" s="9">
        <v>-99.731301146591804</v>
      </c>
      <c r="BK172" s="9">
        <v>-25.249601575492701</v>
      </c>
      <c r="BL172" s="10">
        <v>384.873233480983</v>
      </c>
      <c r="BM172" s="9" t="s">
        <v>294</v>
      </c>
      <c r="BN172" s="8" t="s">
        <v>255</v>
      </c>
      <c r="BO172" s="11">
        <v>248</v>
      </c>
      <c r="BP172" s="11">
        <v>154</v>
      </c>
      <c r="BQ172" s="8" t="s">
        <v>251</v>
      </c>
      <c r="BR172" s="9">
        <v>256.75517518584297</v>
      </c>
      <c r="BS172" s="9">
        <v>139.331990245122</v>
      </c>
      <c r="BT172" s="5">
        <v>0.54266477839938998</v>
      </c>
      <c r="BU172" s="9">
        <v>95.321197231271</v>
      </c>
      <c r="BV172" s="5">
        <v>0.37125326553700899</v>
      </c>
      <c r="BW172" s="9">
        <v>32.882956989247297</v>
      </c>
      <c r="BX172" s="9">
        <v>258.82459195845098</v>
      </c>
      <c r="BY172" s="9">
        <v>143.713572866601</v>
      </c>
      <c r="BZ172" s="5">
        <v>0.55525470659167997</v>
      </c>
      <c r="CA172" s="9">
        <v>99.269399310027595</v>
      </c>
      <c r="CB172" s="5">
        <v>0.38353928642902402</v>
      </c>
      <c r="CC172" s="9">
        <v>36.5854838709677</v>
      </c>
      <c r="CD172" s="9">
        <v>302.92626633413801</v>
      </c>
      <c r="CE172" s="9">
        <v>197.36464113961199</v>
      </c>
      <c r="CF172" s="5">
        <v>0.65152699872487296</v>
      </c>
      <c r="CG172" s="9">
        <v>152.46113188610801</v>
      </c>
      <c r="CH172" s="5">
        <v>0.50329452685340204</v>
      </c>
      <c r="CI172" s="9">
        <v>40.155913978494603</v>
      </c>
      <c r="CJ172" s="9">
        <v>296.77342961902002</v>
      </c>
      <c r="CK172" s="9">
        <v>140.290642163152</v>
      </c>
      <c r="CL172" s="5">
        <v>0.472719684990832</v>
      </c>
      <c r="CM172" s="9">
        <v>86.148039289689507</v>
      </c>
      <c r="CN172" s="5">
        <v>0.29028218395521799</v>
      </c>
      <c r="CO172" s="9">
        <v>46.910714285714299</v>
      </c>
      <c r="CP172" s="9">
        <v>280.87327400248898</v>
      </c>
      <c r="CQ172" s="9">
        <v>109.18777338322199</v>
      </c>
      <c r="CR172" s="5">
        <v>0.38874390513300999</v>
      </c>
      <c r="CS172" s="9">
        <v>60.5194029017049</v>
      </c>
      <c r="CT172" s="5">
        <v>0.21546871312921201</v>
      </c>
      <c r="CU172" s="9">
        <v>41.895913978494598</v>
      </c>
      <c r="CV172" s="9">
        <v>267.683258322754</v>
      </c>
      <c r="CW172" s="9">
        <v>96.253373982629796</v>
      </c>
      <c r="CX172" s="5">
        <v>0.35957935728118701</v>
      </c>
      <c r="CY172" s="9">
        <v>48.4755268546499</v>
      </c>
      <c r="CZ172" s="5">
        <v>0.18109286011529899</v>
      </c>
      <c r="DA172" s="9">
        <v>45.773064516128997</v>
      </c>
      <c r="DB172" s="9">
        <v>411.13699450304898</v>
      </c>
      <c r="DC172" s="9">
        <v>208.83466912113499</v>
      </c>
      <c r="DD172" s="5">
        <v>0.50794424221920997</v>
      </c>
      <c r="DE172" s="9">
        <v>159.02965218161501</v>
      </c>
      <c r="DF172" s="5">
        <v>0.38680453062570402</v>
      </c>
      <c r="DG172" s="9">
        <v>47.2125268817204</v>
      </c>
      <c r="DH172" s="9">
        <v>320.14491547005298</v>
      </c>
      <c r="DI172" s="9">
        <v>169.789614533985</v>
      </c>
      <c r="DJ172" s="5">
        <v>0.53035236959703402</v>
      </c>
      <c r="DK172" s="9">
        <v>127.674129517338</v>
      </c>
      <c r="DL172" s="5">
        <v>0.39880105336010302</v>
      </c>
      <c r="DM172" s="9">
        <v>40.375</v>
      </c>
      <c r="DN172" s="9">
        <v>152.07398629398901</v>
      </c>
      <c r="DO172" s="9">
        <v>21.494844967122901</v>
      </c>
      <c r="DP172" s="5">
        <v>0.14134465394738299</v>
      </c>
      <c r="DQ172" s="9">
        <v>-26.4839359593526</v>
      </c>
      <c r="DR172" s="5">
        <v>-0.174151652131706</v>
      </c>
      <c r="DS172" s="9">
        <v>42.466666666666697</v>
      </c>
      <c r="DT172" s="9">
        <v>254.65815913584399</v>
      </c>
      <c r="DU172" s="9">
        <v>96.687467860076794</v>
      </c>
      <c r="DV172" s="5">
        <v>0.37967551555455897</v>
      </c>
      <c r="DW172" s="9">
        <v>48.719665614339497</v>
      </c>
      <c r="DX172" s="5">
        <v>0.19131397862791599</v>
      </c>
      <c r="DY172" s="9">
        <v>47.868602150537598</v>
      </c>
      <c r="DZ172" s="9">
        <v>279.47230482073502</v>
      </c>
      <c r="EA172" s="9">
        <v>122.66568236639</v>
      </c>
      <c r="EB172" s="5">
        <v>0.43891892058883097</v>
      </c>
      <c r="EC172" s="9">
        <v>78.9495127466421</v>
      </c>
      <c r="ED172" s="5">
        <v>0.28249494273603798</v>
      </c>
      <c r="EE172" s="9">
        <v>40.987096774193503</v>
      </c>
      <c r="EF172" s="9">
        <v>179.741003674143</v>
      </c>
      <c r="EG172" s="9">
        <v>80.3567137835213</v>
      </c>
      <c r="EH172" s="5">
        <v>0.447069461841896</v>
      </c>
      <c r="EI172" s="9">
        <v>40.600600077619198</v>
      </c>
      <c r="EJ172" s="5">
        <v>0.22588390655270299</v>
      </c>
      <c r="EK172" s="9">
        <v>36.530529953917103</v>
      </c>
      <c r="EL172" s="9">
        <v>154.49140209865001</v>
      </c>
      <c r="EM172" s="9">
        <v>27.091954073047599</v>
      </c>
      <c r="EN172" s="5">
        <v>0.17536221242751199</v>
      </c>
      <c r="EO172" s="9">
        <v>-21.975950873598901</v>
      </c>
      <c r="EP172" s="5">
        <v>-0.14224708025865601</v>
      </c>
      <c r="EQ172" s="9">
        <v>42.364032258064498</v>
      </c>
      <c r="ER172" s="9">
        <v>539.36463557963305</v>
      </c>
      <c r="ES172" s="9">
        <v>339.84602524165501</v>
      </c>
      <c r="ET172" s="5">
        <v>0.63008585069066703</v>
      </c>
      <c r="EU172" s="9">
        <v>266.23545998308703</v>
      </c>
      <c r="EV172" s="5">
        <v>0.493609410815329</v>
      </c>
      <c r="EW172" s="9">
        <v>64.947956989247302</v>
      </c>
      <c r="EX172" s="9">
        <v>303.47815223004801</v>
      </c>
      <c r="EY172" s="9">
        <v>140.82102874444399</v>
      </c>
      <c r="EZ172" s="5">
        <v>0.464023613263917</v>
      </c>
      <c r="FA172" s="9">
        <v>87.107556632336198</v>
      </c>
      <c r="FB172" s="5">
        <v>0.28703073348853603</v>
      </c>
      <c r="FC172" s="9">
        <v>47.368602150537598</v>
      </c>
      <c r="FD172" s="8">
        <v>515.57976714429401</v>
      </c>
      <c r="FE172" s="8">
        <v>283.04556311172303</v>
      </c>
      <c r="FF172" s="5">
        <v>0.54898500901124003</v>
      </c>
      <c r="FG172" s="8">
        <v>194.59059654129899</v>
      </c>
      <c r="FH172" s="5">
        <v>0.37742093259225801</v>
      </c>
      <c r="FI172" s="8">
        <v>69.468440860215097</v>
      </c>
      <c r="FJ172" s="8">
        <v>599.69969595315899</v>
      </c>
      <c r="FK172" s="8">
        <v>337.65528330276499</v>
      </c>
      <c r="FL172" s="5">
        <v>0.56304061112803705</v>
      </c>
      <c r="FM172" s="8">
        <v>238.609171175797</v>
      </c>
      <c r="FN172" s="5">
        <v>0.39788109413087702</v>
      </c>
      <c r="FO172" s="8">
        <v>87.066628264208902</v>
      </c>
      <c r="FP172" s="8">
        <v>548.55653232524298</v>
      </c>
      <c r="FQ172" s="8">
        <v>205.441147365852</v>
      </c>
      <c r="FR172" s="5">
        <v>0.37451226128876702</v>
      </c>
      <c r="FS172" s="8">
        <v>108.99492975635501</v>
      </c>
      <c r="FT172" s="5">
        <v>0.19869406949606899</v>
      </c>
      <c r="FU172" s="8">
        <v>87.668978494623701</v>
      </c>
      <c r="FV172" s="8">
        <v>731.28190997310196</v>
      </c>
      <c r="FW172" s="8">
        <v>378.62428365512</v>
      </c>
      <c r="FX172" s="5">
        <v>0.51775420462547195</v>
      </c>
      <c r="FY172" s="8">
        <v>286.70378169895298</v>
      </c>
      <c r="FZ172" s="5">
        <v>0.39205643923216799</v>
      </c>
      <c r="GA172" s="8">
        <v>87.587526881720393</v>
      </c>
      <c r="GB172" s="8">
        <v>406.732145429833</v>
      </c>
      <c r="GC172" s="8">
        <v>118.18231282719999</v>
      </c>
      <c r="GD172" s="5">
        <v>0.29056545973838599</v>
      </c>
      <c r="GE172" s="8">
        <v>22.235729654986901</v>
      </c>
      <c r="GF172" s="5">
        <v>5.4669221267200897E-2</v>
      </c>
      <c r="GG172" s="8">
        <v>90.335268817204295</v>
      </c>
      <c r="GH172" s="8">
        <v>459.21330849487799</v>
      </c>
      <c r="GI172" s="8">
        <v>203.022396149911</v>
      </c>
      <c r="GJ172" s="5">
        <v>0.44210912966642701</v>
      </c>
      <c r="GK172" s="8">
        <v>119.55011282426101</v>
      </c>
      <c r="GL172" s="5">
        <v>0.26033677729441301</v>
      </c>
      <c r="GM172" s="8">
        <v>77.517626728110599</v>
      </c>
      <c r="GN172" s="8">
        <v>693.85603767828297</v>
      </c>
      <c r="GO172" s="8">
        <v>366.93797931470198</v>
      </c>
      <c r="GP172" s="5">
        <v>0.52883877834732995</v>
      </c>
      <c r="GQ172" s="8">
        <v>244.25950910948799</v>
      </c>
      <c r="GR172" s="5">
        <v>0.35203197182920898</v>
      </c>
      <c r="GS172" s="8">
        <v>107.311989247312</v>
      </c>
      <c r="GT172" s="8">
        <v>303.47815223004801</v>
      </c>
      <c r="GU172" s="8">
        <v>140.82102874444399</v>
      </c>
      <c r="GV172" s="5">
        <v>0.464023613263917</v>
      </c>
      <c r="GW172" s="8">
        <v>87.107556632336198</v>
      </c>
      <c r="GX172" s="5">
        <v>0.28703073348853603</v>
      </c>
      <c r="GY172" s="8">
        <v>47.368602150537598</v>
      </c>
      <c r="GZ172" s="4"/>
    </row>
    <row r="173" spans="1:208" s="12" customFormat="1" x14ac:dyDescent="0.25">
      <c r="A173" s="8" t="s">
        <v>220</v>
      </c>
      <c r="B173" s="8" t="s">
        <v>540</v>
      </c>
      <c r="C173" s="8" t="s">
        <v>541</v>
      </c>
      <c r="D173" s="34" t="s">
        <v>228</v>
      </c>
      <c r="E173" s="8" t="s">
        <v>229</v>
      </c>
      <c r="F173" s="9">
        <v>321.549607132532</v>
      </c>
      <c r="G173" s="9">
        <v>295.37197552231697</v>
      </c>
      <c r="H173" s="9">
        <v>249.89588882531001</v>
      </c>
      <c r="I173" s="9">
        <v>259.33054491982898</v>
      </c>
      <c r="J173" s="9">
        <v>239.47514371782299</v>
      </c>
      <c r="K173" s="9">
        <v>251.5360193283</v>
      </c>
      <c r="L173" s="9">
        <v>257.07313452469299</v>
      </c>
      <c r="M173" s="9">
        <v>269.72708234869998</v>
      </c>
      <c r="N173" s="9">
        <v>233.61571806572601</v>
      </c>
      <c r="O173" s="9">
        <v>219.521546235599</v>
      </c>
      <c r="P173" s="9">
        <v>197.95716736687501</v>
      </c>
      <c r="Q173" s="9">
        <v>199.40812704353399</v>
      </c>
      <c r="R173" s="9">
        <v>248.26225492991901</v>
      </c>
      <c r="S173" s="9">
        <v>284.258060945995</v>
      </c>
      <c r="T173" s="9">
        <v>240.80579676290199</v>
      </c>
      <c r="U173" s="9">
        <v>215.33488465363001</v>
      </c>
      <c r="V173" s="9">
        <v>230.30992703722299</v>
      </c>
      <c r="W173" s="9">
        <v>235.94833318664601</v>
      </c>
      <c r="X173" s="9">
        <v>186.39899802442599</v>
      </c>
      <c r="Y173" s="9">
        <v>210.472376035476</v>
      </c>
      <c r="Z173" s="9">
        <v>287.93949273502801</v>
      </c>
      <c r="AA173" s="9">
        <v>317.56819957986397</v>
      </c>
      <c r="AB173" s="9">
        <v>190.47336184596901</v>
      </c>
      <c r="AC173" s="9">
        <v>616.92158265484898</v>
      </c>
      <c r="AD173" s="9">
        <v>509.22643374513899</v>
      </c>
      <c r="AE173" s="9">
        <v>491.01116304612299</v>
      </c>
      <c r="AF173" s="9">
        <v>526.80021687339399</v>
      </c>
      <c r="AG173" s="9">
        <v>453.13726430132601</v>
      </c>
      <c r="AH173" s="9">
        <v>397.36529441040898</v>
      </c>
      <c r="AI173" s="9">
        <v>532.52031587591398</v>
      </c>
      <c r="AJ173" s="9">
        <v>456.140681416532</v>
      </c>
      <c r="AK173" s="9">
        <v>466.258260223869</v>
      </c>
      <c r="AL173" s="9">
        <v>396.871374059902</v>
      </c>
      <c r="AM173" s="9">
        <v>605.50769231489198</v>
      </c>
      <c r="AN173" s="9">
        <v>190.47336184596901</v>
      </c>
      <c r="AO173" s="9">
        <v>1126.14801639999</v>
      </c>
      <c r="AP173" s="9">
        <v>1017.81137991952</v>
      </c>
      <c r="AQ173" s="9">
        <v>850.50255871173397</v>
      </c>
      <c r="AR173" s="9">
        <v>988.66099729244604</v>
      </c>
      <c r="AS173" s="9">
        <v>863.12963428376997</v>
      </c>
      <c r="AT173" s="9">
        <v>795.98105416086003</v>
      </c>
      <c r="AU173" s="9">
        <f t="shared" si="31"/>
        <v>-167.30882120778608</v>
      </c>
      <c r="AV173" s="9">
        <f t="shared" si="32"/>
        <v>138.15843858071207</v>
      </c>
      <c r="AW173" s="9">
        <f t="shared" si="33"/>
        <v>-125.53136300867607</v>
      </c>
      <c r="AX173" s="9">
        <v>12.6539478240073</v>
      </c>
      <c r="AY173" s="9">
        <v>-36.1113642829743</v>
      </c>
      <c r="AZ173" s="9">
        <v>-14.094171830126999</v>
      </c>
      <c r="BA173" s="9">
        <v>-21.564378868724202</v>
      </c>
      <c r="BB173" s="9">
        <v>1.4509596766588999</v>
      </c>
      <c r="BC173" s="9">
        <v>48.854127886385001</v>
      </c>
      <c r="BD173" s="9">
        <v>35.995806016076003</v>
      </c>
      <c r="BE173" s="9">
        <v>-43.452264183093</v>
      </c>
      <c r="BF173" s="9">
        <v>-25.470912109272199</v>
      </c>
      <c r="BG173" s="9">
        <v>14.9750423835929</v>
      </c>
      <c r="BH173" s="9">
        <v>5.6384061494233304</v>
      </c>
      <c r="BI173" s="9">
        <v>-49.549335162220302</v>
      </c>
      <c r="BJ173" s="9">
        <v>24.073378011050401</v>
      </c>
      <c r="BK173" s="9">
        <v>77.467116699551696</v>
      </c>
      <c r="BL173" s="10">
        <v>29.628706844836099</v>
      </c>
      <c r="BM173" s="9" t="s">
        <v>298</v>
      </c>
      <c r="BN173" s="8" t="s">
        <v>298</v>
      </c>
      <c r="BO173" s="11">
        <v>252</v>
      </c>
      <c r="BP173" s="11">
        <v>155</v>
      </c>
      <c r="BQ173" s="8" t="s">
        <v>251</v>
      </c>
      <c r="BR173" s="9">
        <v>231.58765968422401</v>
      </c>
      <c r="BS173" s="9">
        <v>81.290295768329898</v>
      </c>
      <c r="BT173" s="5">
        <v>0.35101307159099698</v>
      </c>
      <c r="BU173" s="9">
        <v>34.293325169784197</v>
      </c>
      <c r="BV173" s="5">
        <v>0.148079242290129</v>
      </c>
      <c r="BW173" s="9">
        <v>30.31</v>
      </c>
      <c r="BX173" s="9">
        <v>235.09750060490899</v>
      </c>
      <c r="BY173" s="9">
        <v>65.316497509905005</v>
      </c>
      <c r="BZ173" s="5">
        <v>0.27782727311793998</v>
      </c>
      <c r="CA173" s="9">
        <v>34.350793114330898</v>
      </c>
      <c r="CB173" s="5">
        <v>0.14611296600748999</v>
      </c>
      <c r="CC173" s="9">
        <v>23.166129032258102</v>
      </c>
      <c r="CD173" s="9">
        <v>217.78740086424801</v>
      </c>
      <c r="CE173" s="9">
        <v>47.718589753234497</v>
      </c>
      <c r="CF173" s="5">
        <v>0.21910629156632699</v>
      </c>
      <c r="CG173" s="9">
        <v>16.315156894882399</v>
      </c>
      <c r="CH173" s="5">
        <v>7.4913226523383405E-2</v>
      </c>
      <c r="CI173" s="9">
        <v>20.131075268817199</v>
      </c>
      <c r="CJ173" s="9">
        <v>229.875001104175</v>
      </c>
      <c r="CK173" s="9">
        <v>47.731556831522603</v>
      </c>
      <c r="CL173" s="5">
        <v>0.20764135552909199</v>
      </c>
      <c r="CM173" s="9">
        <v>17.582727519577499</v>
      </c>
      <c r="CN173" s="5">
        <v>7.6488210701995102E-2</v>
      </c>
      <c r="CO173" s="9">
        <v>23.058387096774201</v>
      </c>
      <c r="CP173" s="9">
        <v>284.78159730735001</v>
      </c>
      <c r="CQ173" s="9">
        <v>89.196213865220599</v>
      </c>
      <c r="CR173" s="5">
        <v>0.313209191564987</v>
      </c>
      <c r="CS173" s="9">
        <v>61.047319942436403</v>
      </c>
      <c r="CT173" s="5">
        <v>0.21436539621817999</v>
      </c>
      <c r="CU173" s="9">
        <v>25.977419354838698</v>
      </c>
      <c r="CV173" s="9">
        <v>310.14449140703198</v>
      </c>
      <c r="CW173" s="9">
        <v>108.79780138648999</v>
      </c>
      <c r="CX173" s="5">
        <v>0.35079714262506201</v>
      </c>
      <c r="CY173" s="9">
        <v>54.778380423333203</v>
      </c>
      <c r="CZ173" s="5">
        <v>0.17662212917218101</v>
      </c>
      <c r="DA173" s="9">
        <v>34.4978494623656</v>
      </c>
      <c r="DB173" s="9">
        <v>262.10942981813002</v>
      </c>
      <c r="DC173" s="9">
        <v>78.507880932808902</v>
      </c>
      <c r="DD173" s="5">
        <v>0.299523298292943</v>
      </c>
      <c r="DE173" s="9">
        <v>8.1782205292813206</v>
      </c>
      <c r="DF173" s="5">
        <v>3.1201550188239901E-2</v>
      </c>
      <c r="DG173" s="9">
        <v>31.661290322580701</v>
      </c>
      <c r="DH173" s="9">
        <v>233.22453106258499</v>
      </c>
      <c r="DI173" s="9">
        <v>65.582958966933404</v>
      </c>
      <c r="DJ173" s="5">
        <v>0.28120094686495201</v>
      </c>
      <c r="DK173" s="9">
        <v>68.214958757113706</v>
      </c>
      <c r="DL173" s="5">
        <v>0.29248620823170801</v>
      </c>
      <c r="DM173" s="9">
        <v>27.842165898617498</v>
      </c>
      <c r="DN173" s="9">
        <v>243.67483683118601</v>
      </c>
      <c r="DO173" s="9">
        <v>74.039023310581499</v>
      </c>
      <c r="DP173" s="5">
        <v>0.30384353293678301</v>
      </c>
      <c r="DQ173" s="9">
        <v>29.566125514393399</v>
      </c>
      <c r="DR173" s="5">
        <v>0.121334340052832</v>
      </c>
      <c r="DS173" s="9">
        <v>30.066666666666698</v>
      </c>
      <c r="DT173" s="9">
        <v>239.292565436736</v>
      </c>
      <c r="DU173" s="9">
        <v>71.104951772342901</v>
      </c>
      <c r="DV173" s="5">
        <v>0.29714651452947699</v>
      </c>
      <c r="DW173" s="9">
        <v>39.064078322678498</v>
      </c>
      <c r="DX173" s="5">
        <v>0.16324819056280401</v>
      </c>
      <c r="DY173" s="9">
        <v>33.540860215053797</v>
      </c>
      <c r="DZ173" s="9">
        <v>183.52210578522801</v>
      </c>
      <c r="EA173" s="9">
        <v>48.4072298710716</v>
      </c>
      <c r="EB173" s="5">
        <v>0.26376784237492001</v>
      </c>
      <c r="EC173" s="9">
        <v>-16.475348681611699</v>
      </c>
      <c r="ED173" s="5">
        <v>-8.9773101780405901E-2</v>
      </c>
      <c r="EE173" s="9">
        <v>30.354838709677399</v>
      </c>
      <c r="EF173" s="9">
        <v>214.3083885968</v>
      </c>
      <c r="EG173" s="9">
        <v>65.8912433492236</v>
      </c>
      <c r="EH173" s="5">
        <v>0.30745993556599199</v>
      </c>
      <c r="EI173" s="9">
        <v>48.9739135821617</v>
      </c>
      <c r="EJ173" s="5">
        <v>0.22852074948079301</v>
      </c>
      <c r="EK173" s="9">
        <v>31.677419354838701</v>
      </c>
      <c r="EL173" s="9">
        <v>284.88877507057998</v>
      </c>
      <c r="EM173" s="9">
        <v>94.696344988865206</v>
      </c>
      <c r="EN173" s="5">
        <v>0.33239759960849402</v>
      </c>
      <c r="EO173" s="9">
        <v>54.2587436800695</v>
      </c>
      <c r="EP173" s="5">
        <v>0.190455884639986</v>
      </c>
      <c r="EQ173" s="9">
        <v>36.902150537634398</v>
      </c>
      <c r="ER173" s="9">
        <v>310.01837353903397</v>
      </c>
      <c r="ES173" s="9">
        <v>88.593016187885596</v>
      </c>
      <c r="ET173" s="5">
        <v>0.28576698592585498</v>
      </c>
      <c r="EU173" s="9">
        <v>38.408612166083799</v>
      </c>
      <c r="EV173" s="5">
        <v>0.123891405943551</v>
      </c>
      <c r="EW173" s="9">
        <v>40.358064516128998</v>
      </c>
      <c r="EX173" s="9">
        <v>184.069642792856</v>
      </c>
      <c r="EY173" s="9">
        <v>43.775027203510298</v>
      </c>
      <c r="EZ173" s="5">
        <v>0.237817744084899</v>
      </c>
      <c r="FA173" s="9">
        <v>13.294185401832101</v>
      </c>
      <c r="FB173" s="5">
        <v>7.22236714328435E-2</v>
      </c>
      <c r="FC173" s="9">
        <v>25.112903225806502</v>
      </c>
      <c r="FD173" s="8">
        <v>466.68516028913302</v>
      </c>
      <c r="FE173" s="8">
        <v>146.60679327823499</v>
      </c>
      <c r="FF173" s="5">
        <v>0.31414496485683302</v>
      </c>
      <c r="FG173" s="8">
        <v>68.644118284115095</v>
      </c>
      <c r="FH173" s="5">
        <v>0.14708871017365699</v>
      </c>
      <c r="FI173" s="8">
        <v>53.4761290322581</v>
      </c>
      <c r="FJ173" s="8">
        <v>447.66240196842398</v>
      </c>
      <c r="FK173" s="8">
        <v>95.450146584757107</v>
      </c>
      <c r="FL173" s="5">
        <v>0.21321903775043799</v>
      </c>
      <c r="FM173" s="8">
        <v>33.897884414459902</v>
      </c>
      <c r="FN173" s="5">
        <v>7.5721982157552006E-2</v>
      </c>
      <c r="FO173" s="8">
        <v>43.189462365591403</v>
      </c>
      <c r="FP173" s="8">
        <v>594.92608871438199</v>
      </c>
      <c r="FQ173" s="8">
        <v>197.99401525171101</v>
      </c>
      <c r="FR173" s="5">
        <v>0.33280439202047801</v>
      </c>
      <c r="FS173" s="8">
        <v>115.82570036577</v>
      </c>
      <c r="FT173" s="5">
        <v>0.194689227053508</v>
      </c>
      <c r="FU173" s="8">
        <v>60.475268817204302</v>
      </c>
      <c r="FV173" s="8">
        <v>495.33396088071498</v>
      </c>
      <c r="FW173" s="8">
        <v>144.09083989974201</v>
      </c>
      <c r="FX173" s="5">
        <v>0.29089634727153701</v>
      </c>
      <c r="FY173" s="8">
        <v>76.393179286395096</v>
      </c>
      <c r="FZ173" s="5">
        <v>0.15422560397547999</v>
      </c>
      <c r="GA173" s="8">
        <v>59.503456221198199</v>
      </c>
      <c r="GB173" s="8">
        <v>482.96740226792201</v>
      </c>
      <c r="GC173" s="8">
        <v>145.14397508292399</v>
      </c>
      <c r="GD173" s="5">
        <v>0.300525406893625</v>
      </c>
      <c r="GE173" s="8">
        <v>68.630203837071903</v>
      </c>
      <c r="GF173" s="5">
        <v>0.14210110975357301</v>
      </c>
      <c r="GG173" s="8">
        <v>63.607526881720403</v>
      </c>
      <c r="GH173" s="8">
        <v>397.83049438202801</v>
      </c>
      <c r="GI173" s="8">
        <v>114.29847322029499</v>
      </c>
      <c r="GJ173" s="5">
        <v>0.28730445462166299</v>
      </c>
      <c r="GK173" s="8">
        <v>32.498564900550001</v>
      </c>
      <c r="GL173" s="5">
        <v>8.1689476697938398E-2</v>
      </c>
      <c r="GM173" s="8">
        <v>62.0322580645161</v>
      </c>
      <c r="GN173" s="8">
        <v>594.90714860961396</v>
      </c>
      <c r="GO173" s="8">
        <v>183.28936117675099</v>
      </c>
      <c r="GP173" s="5">
        <v>0.30809742596827999</v>
      </c>
      <c r="GQ173" s="8">
        <v>92.667355846153299</v>
      </c>
      <c r="GR173" s="5">
        <v>0.15576776319250901</v>
      </c>
      <c r="GS173" s="8">
        <v>77.260215053763403</v>
      </c>
      <c r="GT173" s="8">
        <v>184.069642792856</v>
      </c>
      <c r="GU173" s="8">
        <v>43.775027203510298</v>
      </c>
      <c r="GV173" s="5">
        <v>0.237817744084899</v>
      </c>
      <c r="GW173" s="8">
        <v>13.294185401832101</v>
      </c>
      <c r="GX173" s="5">
        <v>7.22236714328435E-2</v>
      </c>
      <c r="GY173" s="8">
        <v>25.112903225806502</v>
      </c>
      <c r="GZ173" s="4"/>
    </row>
    <row r="174" spans="1:208" s="12" customFormat="1" x14ac:dyDescent="0.25">
      <c r="A174" s="8" t="s">
        <v>220</v>
      </c>
      <c r="B174" s="8" t="s">
        <v>542</v>
      </c>
      <c r="C174" s="8" t="s">
        <v>543</v>
      </c>
      <c r="D174" s="34" t="s">
        <v>279</v>
      </c>
      <c r="E174" s="8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>
        <v>3.8495119678715</v>
      </c>
      <c r="Q174" s="9">
        <v>14.42294832664</v>
      </c>
      <c r="R174" s="9">
        <v>26.852191213338301</v>
      </c>
      <c r="S174" s="9">
        <v>30.930108798831601</v>
      </c>
      <c r="T174" s="9">
        <v>30.9301087988318</v>
      </c>
      <c r="U174" s="9">
        <v>32.133984042838101</v>
      </c>
      <c r="V174" s="9">
        <v>83.156102300204793</v>
      </c>
      <c r="W174" s="9">
        <v>198.59368996551899</v>
      </c>
      <c r="X174" s="9">
        <v>251.62571721003101</v>
      </c>
      <c r="Y174" s="9">
        <v>314.82537548171899</v>
      </c>
      <c r="Z174" s="9">
        <v>299.593745518361</v>
      </c>
      <c r="AA174" s="9">
        <v>326.066884034932</v>
      </c>
      <c r="AB174" s="9">
        <v>212.006067198349</v>
      </c>
      <c r="AC174" s="9">
        <v>0</v>
      </c>
      <c r="AD174" s="9">
        <v>0</v>
      </c>
      <c r="AE174" s="9">
        <v>0</v>
      </c>
      <c r="AF174" s="9">
        <v>0</v>
      </c>
      <c r="AG174" s="9">
        <v>0</v>
      </c>
      <c r="AH174" s="9">
        <v>18.2724602945115</v>
      </c>
      <c r="AI174" s="9">
        <v>57.782300012169898</v>
      </c>
      <c r="AJ174" s="9">
        <v>63.064092841669897</v>
      </c>
      <c r="AK174" s="9">
        <v>281.74979226572401</v>
      </c>
      <c r="AL174" s="9">
        <v>566.45109269174998</v>
      </c>
      <c r="AM174" s="9">
        <v>625.66062955329301</v>
      </c>
      <c r="AN174" s="9">
        <v>212.006067198349</v>
      </c>
      <c r="AO174" s="9"/>
      <c r="AP174" s="9"/>
      <c r="AQ174" s="9">
        <v>18.2724602945115</v>
      </c>
      <c r="AR174" s="9">
        <v>120.84639285384</v>
      </c>
      <c r="AS174" s="9">
        <v>848.20088495747405</v>
      </c>
      <c r="AT174" s="9">
        <v>837.66669675164303</v>
      </c>
      <c r="AU174" s="9">
        <f t="shared" si="31"/>
        <v>18.2724602945115</v>
      </c>
      <c r="AV174" s="9">
        <f t="shared" si="32"/>
        <v>102.5739325593285</v>
      </c>
      <c r="AW174" s="9">
        <f t="shared" si="33"/>
        <v>727.35449210363402</v>
      </c>
      <c r="AX174" s="9">
        <v>0</v>
      </c>
      <c r="AY174" s="9">
        <v>0</v>
      </c>
      <c r="AZ174" s="9">
        <v>0</v>
      </c>
      <c r="BA174" s="9">
        <v>3.8495119678715</v>
      </c>
      <c r="BB174" s="9">
        <v>10.5734363587685</v>
      </c>
      <c r="BC174" s="9">
        <v>12.429242886698299</v>
      </c>
      <c r="BD174" s="9">
        <v>4.0779175854933101</v>
      </c>
      <c r="BE174" s="9">
        <v>1.4921397450962099E-13</v>
      </c>
      <c r="BF174" s="9">
        <v>1.20387524400636</v>
      </c>
      <c r="BG174" s="9">
        <v>51.022118257366699</v>
      </c>
      <c r="BH174" s="9">
        <v>115.437587665314</v>
      </c>
      <c r="BI174" s="9">
        <v>53.032027244511902</v>
      </c>
      <c r="BJ174" s="9">
        <v>63.199658271688499</v>
      </c>
      <c r="BK174" s="9">
        <v>-15.231629963358399</v>
      </c>
      <c r="BL174" s="10">
        <v>26.473138516571399</v>
      </c>
      <c r="BM174" s="9" t="s">
        <v>224</v>
      </c>
      <c r="BN174" s="8" t="s">
        <v>224</v>
      </c>
      <c r="BO174" s="11">
        <v>19</v>
      </c>
      <c r="BP174" s="11">
        <v>156</v>
      </c>
      <c r="BQ174" s="8" t="s">
        <v>251</v>
      </c>
      <c r="BR174" s="9"/>
      <c r="BS174" s="9"/>
      <c r="BT174" s="5"/>
      <c r="BU174" s="9"/>
      <c r="BV174" s="5"/>
      <c r="BW174" s="9"/>
      <c r="BX174" s="9"/>
      <c r="BY174" s="9"/>
      <c r="BZ174" s="5"/>
      <c r="CA174" s="9"/>
      <c r="CB174" s="5"/>
      <c r="CC174" s="9"/>
      <c r="CD174" s="9">
        <v>4.3155778042148203</v>
      </c>
      <c r="CE174" s="9">
        <v>3.3303407992509002</v>
      </c>
      <c r="CF174" s="5">
        <v>0.77170217994872203</v>
      </c>
      <c r="CG174" s="9">
        <v>-10.3937627720422</v>
      </c>
      <c r="CH174" s="5">
        <v>-2.40842900848435</v>
      </c>
      <c r="CI174" s="9">
        <v>2.67741935483871</v>
      </c>
      <c r="CJ174" s="9">
        <v>15.923808020377701</v>
      </c>
      <c r="CK174" s="9">
        <v>13.685357988382799</v>
      </c>
      <c r="CL174" s="5">
        <v>0.85942746677614201</v>
      </c>
      <c r="CM174" s="9">
        <v>8.4326918510240105</v>
      </c>
      <c r="CN174" s="5">
        <v>0.52956502868112298</v>
      </c>
      <c r="CO174" s="9">
        <v>4.1785714285714297</v>
      </c>
      <c r="CP174" s="9">
        <v>29.699773015909201</v>
      </c>
      <c r="CQ174" s="9">
        <v>21.614690487581601</v>
      </c>
      <c r="CR174" s="5">
        <v>0.72777291853386405</v>
      </c>
      <c r="CS174" s="9">
        <v>13.3929215953053</v>
      </c>
      <c r="CT174" s="5">
        <v>0.45094356741821401</v>
      </c>
      <c r="CU174" s="9">
        <v>7.4516129032258096</v>
      </c>
      <c r="CV174" s="9">
        <v>33.556816608197302</v>
      </c>
      <c r="CW174" s="9">
        <v>21.170845166841001</v>
      </c>
      <c r="CX174" s="5">
        <v>0.63089551711736003</v>
      </c>
      <c r="CY174" s="9">
        <v>6.0275603270700397</v>
      </c>
      <c r="CZ174" s="5">
        <v>0.17962253086896299</v>
      </c>
      <c r="DA174" s="9">
        <v>8.9354838709677402</v>
      </c>
      <c r="DB174" s="9">
        <v>32.465132720760799</v>
      </c>
      <c r="DC174" s="9">
        <v>17.925449936793601</v>
      </c>
      <c r="DD174" s="5">
        <v>0.55214466828070696</v>
      </c>
      <c r="DE174" s="9">
        <v>6.6122561838496399</v>
      </c>
      <c r="DF174" s="5">
        <v>0.203672544348517</v>
      </c>
      <c r="DG174" s="9">
        <v>11.4344086021505</v>
      </c>
      <c r="DH174" s="9">
        <v>33.110663039759899</v>
      </c>
      <c r="DI174" s="9">
        <v>13.4727240279072</v>
      </c>
      <c r="DJ174" s="5">
        <v>0.40689985614993202</v>
      </c>
      <c r="DK174" s="9">
        <v>1.7473564998862601</v>
      </c>
      <c r="DL174" s="5">
        <v>5.27732258876243E-2</v>
      </c>
      <c r="DM174" s="9">
        <v>9.32258064516129</v>
      </c>
      <c r="DN174" s="9">
        <v>82.544422487615606</v>
      </c>
      <c r="DO174" s="9">
        <v>46.020754607751797</v>
      </c>
      <c r="DP174" s="5">
        <v>0.55752712564748297</v>
      </c>
      <c r="DQ174" s="9">
        <v>28.6221779398231</v>
      </c>
      <c r="DR174" s="5">
        <v>0.346748781774049</v>
      </c>
      <c r="DS174" s="9">
        <v>14.262365591397799</v>
      </c>
      <c r="DT174" s="9">
        <v>196.66831399105001</v>
      </c>
      <c r="DU174" s="9">
        <v>88.195095438116098</v>
      </c>
      <c r="DV174" s="5">
        <v>0.44844588153702097</v>
      </c>
      <c r="DW174" s="9">
        <v>63.509713120712497</v>
      </c>
      <c r="DX174" s="5">
        <v>0.32292803976345102</v>
      </c>
      <c r="DY174" s="9">
        <v>22.959139784946199</v>
      </c>
      <c r="DZ174" s="9">
        <v>250.91242766180699</v>
      </c>
      <c r="EA174" s="9">
        <v>98.777992669704204</v>
      </c>
      <c r="EB174" s="5">
        <v>0.393675170218522</v>
      </c>
      <c r="EC174" s="9">
        <v>69.163124250495898</v>
      </c>
      <c r="ED174" s="5">
        <v>0.27564646715593399</v>
      </c>
      <c r="EE174" s="9">
        <v>26.872043010752702</v>
      </c>
      <c r="EF174" s="9">
        <v>319.95746204784399</v>
      </c>
      <c r="EG174" s="9">
        <v>133.85795450423799</v>
      </c>
      <c r="EH174" s="5">
        <v>0.41836172110973402</v>
      </c>
      <c r="EI174" s="9">
        <v>95.259763659778798</v>
      </c>
      <c r="EJ174" s="5">
        <v>0.29772633852663299</v>
      </c>
      <c r="EK174" s="9">
        <v>33.671658986175103</v>
      </c>
      <c r="EL174" s="9">
        <v>299.56687023347502</v>
      </c>
      <c r="EM174" s="9">
        <v>85.223700436127302</v>
      </c>
      <c r="EN174" s="5">
        <v>0.28448973803313399</v>
      </c>
      <c r="EO174" s="9">
        <v>47.9726055755958</v>
      </c>
      <c r="EP174" s="5">
        <v>0.16013988976219901</v>
      </c>
      <c r="EQ174" s="9">
        <v>38.952688172042997</v>
      </c>
      <c r="ER174" s="9">
        <v>325.26453992416401</v>
      </c>
      <c r="ES174" s="9">
        <v>111.39216601775701</v>
      </c>
      <c r="ET174" s="5">
        <v>0.34246636920128998</v>
      </c>
      <c r="EU174" s="9">
        <v>71.008286003980203</v>
      </c>
      <c r="EV174" s="5">
        <v>0.21830933682637499</v>
      </c>
      <c r="EW174" s="9">
        <v>40.421505376344101</v>
      </c>
      <c r="EX174" s="9">
        <v>209.63936602234099</v>
      </c>
      <c r="EY174" s="9">
        <v>85.378988316531505</v>
      </c>
      <c r="EZ174" s="5">
        <v>0.40726601084756497</v>
      </c>
      <c r="FA174" s="9">
        <v>66.440001133793103</v>
      </c>
      <c r="FB174" s="5">
        <v>0.31692521492701298</v>
      </c>
      <c r="FC174" s="9">
        <v>23.981720430107501</v>
      </c>
      <c r="FD174" s="8">
        <v>0</v>
      </c>
      <c r="FE174" s="8">
        <v>0</v>
      </c>
      <c r="FF174" s="5"/>
      <c r="FG174" s="8">
        <v>0</v>
      </c>
      <c r="FH174" s="5"/>
      <c r="FI174" s="8">
        <v>0</v>
      </c>
      <c r="FJ174" s="8">
        <v>20.2393858245925</v>
      </c>
      <c r="FK174" s="8">
        <v>17.015698787633699</v>
      </c>
      <c r="FL174" s="5">
        <v>0.84072209182149404</v>
      </c>
      <c r="FM174" s="8">
        <v>-1.9610709210181401</v>
      </c>
      <c r="FN174" s="5">
        <v>-9.6893795988378204E-2</v>
      </c>
      <c r="FO174" s="8">
        <v>6.8559907834101397</v>
      </c>
      <c r="FP174" s="8">
        <v>63.256589624106503</v>
      </c>
      <c r="FQ174" s="8">
        <v>42.785535654422603</v>
      </c>
      <c r="FR174" s="5">
        <v>0.67638068869456403</v>
      </c>
      <c r="FS174" s="8">
        <v>19.420481922375298</v>
      </c>
      <c r="FT174" s="5">
        <v>0.307011206860485</v>
      </c>
      <c r="FU174" s="8">
        <v>16.387096774193498</v>
      </c>
      <c r="FV174" s="8">
        <v>65.575795760520606</v>
      </c>
      <c r="FW174" s="8">
        <v>31.3981739647007</v>
      </c>
      <c r="FX174" s="5">
        <v>0.47880736482962699</v>
      </c>
      <c r="FY174" s="8">
        <v>8.3596126837359002</v>
      </c>
      <c r="FZ174" s="5">
        <v>0.12748015615799399</v>
      </c>
      <c r="GA174" s="8">
        <v>20.7569892473118</v>
      </c>
      <c r="GB174" s="8">
        <v>279.21273647866502</v>
      </c>
      <c r="GC174" s="8">
        <v>134.215850045868</v>
      </c>
      <c r="GD174" s="5">
        <v>0.480693867115633</v>
      </c>
      <c r="GE174" s="8">
        <v>92.131891060535693</v>
      </c>
      <c r="GF174" s="5">
        <v>0.32997023066523101</v>
      </c>
      <c r="GG174" s="8">
        <v>37.221505376344098</v>
      </c>
      <c r="GH174" s="8">
        <v>570.86988970965001</v>
      </c>
      <c r="GI174" s="8">
        <v>232.63594717394301</v>
      </c>
      <c r="GJ174" s="5">
        <v>0.407511328531031</v>
      </c>
      <c r="GK174" s="8">
        <v>164.42288791027499</v>
      </c>
      <c r="GL174" s="5">
        <v>0.288021650596954</v>
      </c>
      <c r="GM174" s="8">
        <v>60.543701996927801</v>
      </c>
      <c r="GN174" s="8">
        <v>624.83141015763999</v>
      </c>
      <c r="GO174" s="8">
        <v>196.615866453884</v>
      </c>
      <c r="GP174" s="5">
        <v>0.31467026666325798</v>
      </c>
      <c r="GQ174" s="8">
        <v>118.980891579576</v>
      </c>
      <c r="GR174" s="5">
        <v>0.19042079134523399</v>
      </c>
      <c r="GS174" s="8">
        <v>79.374193548387098</v>
      </c>
      <c r="GT174" s="8">
        <v>209.63936602234099</v>
      </c>
      <c r="GU174" s="8">
        <v>85.378988316531505</v>
      </c>
      <c r="GV174" s="5">
        <v>0.40726601084756497</v>
      </c>
      <c r="GW174" s="8">
        <v>66.440001133793103</v>
      </c>
      <c r="GX174" s="5">
        <v>0.31692521492701298</v>
      </c>
      <c r="GY174" s="8">
        <v>23.981720430107501</v>
      </c>
      <c r="GZ174" s="4"/>
    </row>
    <row r="175" spans="1:208" s="12" customFormat="1" x14ac:dyDescent="0.25">
      <c r="A175" s="8" t="s">
        <v>220</v>
      </c>
      <c r="B175" s="8" t="s">
        <v>544</v>
      </c>
      <c r="C175" s="8" t="s">
        <v>545</v>
      </c>
      <c r="D175" s="34" t="s">
        <v>228</v>
      </c>
      <c r="E175" s="8" t="s">
        <v>229</v>
      </c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>
        <v>22.418219768664599</v>
      </c>
      <c r="V175" s="9">
        <v>181.52221172638599</v>
      </c>
      <c r="W175" s="9">
        <v>155.76291647801199</v>
      </c>
      <c r="X175" s="9">
        <v>200.34788908311299</v>
      </c>
      <c r="Y175" s="9">
        <v>303.77435679755899</v>
      </c>
      <c r="Z175" s="9">
        <v>423.85313276833</v>
      </c>
      <c r="AA175" s="9">
        <v>484.82324641007699</v>
      </c>
      <c r="AB175" s="9">
        <v>196.42174537650399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9">
        <v>0</v>
      </c>
      <c r="AJ175" s="9">
        <v>22.418219768664599</v>
      </c>
      <c r="AK175" s="9">
        <v>337.28512820439698</v>
      </c>
      <c r="AL175" s="9">
        <v>504.12224588067301</v>
      </c>
      <c r="AM175" s="9">
        <v>908.67637917840705</v>
      </c>
      <c r="AN175" s="9">
        <v>196.42174537650399</v>
      </c>
      <c r="AO175" s="9"/>
      <c r="AP175" s="9"/>
      <c r="AQ175" s="9"/>
      <c r="AR175" s="9">
        <v>22.418219768664599</v>
      </c>
      <c r="AS175" s="9">
        <v>841.40737408507005</v>
      </c>
      <c r="AT175" s="9">
        <v>1105.0981245549101</v>
      </c>
      <c r="AU175" s="9">
        <f t="shared" si="31"/>
        <v>0</v>
      </c>
      <c r="AV175" s="9">
        <f t="shared" si="32"/>
        <v>22.418219768664599</v>
      </c>
      <c r="AW175" s="9">
        <f t="shared" si="33"/>
        <v>818.98915431640546</v>
      </c>
      <c r="AX175" s="9">
        <v>0</v>
      </c>
      <c r="AY175" s="9">
        <v>0</v>
      </c>
      <c r="AZ175" s="9">
        <v>0</v>
      </c>
      <c r="BA175" s="9">
        <v>0</v>
      </c>
      <c r="BB175" s="9">
        <v>0</v>
      </c>
      <c r="BC175" s="9">
        <v>0</v>
      </c>
      <c r="BD175" s="9">
        <v>0</v>
      </c>
      <c r="BE175" s="9">
        <v>0</v>
      </c>
      <c r="BF175" s="9">
        <v>22.418219768664599</v>
      </c>
      <c r="BG175" s="9">
        <v>159.10399195772101</v>
      </c>
      <c r="BH175" s="9">
        <v>-25.759295248373999</v>
      </c>
      <c r="BI175" s="9">
        <v>44.584972605101598</v>
      </c>
      <c r="BJ175" s="9">
        <v>103.42646771444601</v>
      </c>
      <c r="BK175" s="9">
        <v>120.07877597077101</v>
      </c>
      <c r="BL175" s="10">
        <v>60.9701136417466</v>
      </c>
      <c r="BM175" s="9" t="s">
        <v>298</v>
      </c>
      <c r="BN175" s="8" t="s">
        <v>294</v>
      </c>
      <c r="BO175" s="11">
        <v>223</v>
      </c>
      <c r="BP175" s="11">
        <v>157</v>
      </c>
      <c r="BQ175" s="8" t="s">
        <v>251</v>
      </c>
      <c r="BR175" s="9"/>
      <c r="BS175" s="9"/>
      <c r="BT175" s="5"/>
      <c r="BU175" s="9"/>
      <c r="BV175" s="5"/>
      <c r="BW175" s="9"/>
      <c r="BX175" s="9"/>
      <c r="BY175" s="9"/>
      <c r="BZ175" s="5"/>
      <c r="CA175" s="9"/>
      <c r="CB175" s="5"/>
      <c r="CC175" s="9"/>
      <c r="CD175" s="9"/>
      <c r="CE175" s="9"/>
      <c r="CF175" s="5"/>
      <c r="CG175" s="9"/>
      <c r="CH175" s="5"/>
      <c r="CI175" s="9"/>
      <c r="CJ175" s="9"/>
      <c r="CK175" s="9"/>
      <c r="CL175" s="5"/>
      <c r="CM175" s="9"/>
      <c r="CN175" s="5"/>
      <c r="CO175" s="9"/>
      <c r="CP175" s="9"/>
      <c r="CQ175" s="9"/>
      <c r="CR175" s="5"/>
      <c r="CS175" s="9"/>
      <c r="CT175" s="5"/>
      <c r="CU175" s="9"/>
      <c r="CV175" s="9"/>
      <c r="CW175" s="9"/>
      <c r="CX175" s="5"/>
      <c r="CY175" s="9"/>
      <c r="CZ175" s="5"/>
      <c r="DA175" s="9"/>
      <c r="DB175" s="9"/>
      <c r="DC175" s="9"/>
      <c r="DD175" s="5"/>
      <c r="DE175" s="9"/>
      <c r="DF175" s="5"/>
      <c r="DG175" s="9"/>
      <c r="DH175" s="9">
        <v>22.418219768664599</v>
      </c>
      <c r="DI175" s="9">
        <v>11.2143397739222</v>
      </c>
      <c r="DJ175" s="5">
        <v>0.500233287461889</v>
      </c>
      <c r="DK175" s="9">
        <v>8.1519007623554192</v>
      </c>
      <c r="DL175" s="5">
        <v>0.36362837221133298</v>
      </c>
      <c r="DM175" s="9">
        <v>2.6451612903225801</v>
      </c>
      <c r="DN175" s="9">
        <v>181.52221172638599</v>
      </c>
      <c r="DO175" s="9">
        <v>72.999423323183095</v>
      </c>
      <c r="DP175" s="5">
        <v>0.40215146471010099</v>
      </c>
      <c r="DQ175" s="9">
        <v>46.179105556069402</v>
      </c>
      <c r="DR175" s="5">
        <v>0.25439920060954702</v>
      </c>
      <c r="DS175" s="9">
        <v>21.233333333333299</v>
      </c>
      <c r="DT175" s="9">
        <v>155.76291647801199</v>
      </c>
      <c r="DU175" s="9">
        <v>34.158395093644401</v>
      </c>
      <c r="DV175" s="5">
        <v>0.219297351808807</v>
      </c>
      <c r="DW175" s="9">
        <v>7.6606606048144599</v>
      </c>
      <c r="DX175" s="5">
        <v>4.9181543194177897E-2</v>
      </c>
      <c r="DY175" s="9">
        <v>25</v>
      </c>
      <c r="DZ175" s="9">
        <v>200.34788908311299</v>
      </c>
      <c r="EA175" s="9">
        <v>119.008026577913</v>
      </c>
      <c r="EB175" s="5">
        <v>0.59400689032737297</v>
      </c>
      <c r="EC175" s="9">
        <v>91.335350208281298</v>
      </c>
      <c r="ED175" s="5">
        <v>0.45588376611440801</v>
      </c>
      <c r="EE175" s="9">
        <v>24.234462365591401</v>
      </c>
      <c r="EF175" s="9">
        <v>303.77441193243999</v>
      </c>
      <c r="EG175" s="9">
        <v>165.05465544046601</v>
      </c>
      <c r="EH175" s="5">
        <v>0.54334614423408001</v>
      </c>
      <c r="EI175" s="9">
        <v>103.795197569244</v>
      </c>
      <c r="EJ175" s="5">
        <v>0.34168512386859001</v>
      </c>
      <c r="EK175" s="9">
        <v>45.045714285714297</v>
      </c>
      <c r="EL175" s="9">
        <v>423.85313276833</v>
      </c>
      <c r="EM175" s="9">
        <v>246.879285243254</v>
      </c>
      <c r="EN175" s="5">
        <v>0.58246422205446502</v>
      </c>
      <c r="EO175" s="9">
        <v>170.14141353829501</v>
      </c>
      <c r="EP175" s="5">
        <v>0.401415963182915</v>
      </c>
      <c r="EQ175" s="9">
        <v>66.09</v>
      </c>
      <c r="ER175" s="9">
        <v>484.82324658074299</v>
      </c>
      <c r="ES175" s="9">
        <v>302.06868181444099</v>
      </c>
      <c r="ET175" s="5">
        <v>0.62304908839418405</v>
      </c>
      <c r="EU175" s="9">
        <v>227.06293838303</v>
      </c>
      <c r="EV175" s="5">
        <v>0.468341689439214</v>
      </c>
      <c r="EW175" s="9">
        <v>69.371827956989193</v>
      </c>
      <c r="EX175" s="9">
        <v>196.42174537650399</v>
      </c>
      <c r="EY175" s="9">
        <v>107.640065384359</v>
      </c>
      <c r="EZ175" s="5">
        <v>0.54800483102333397</v>
      </c>
      <c r="FA175" s="9">
        <v>65.630563059434806</v>
      </c>
      <c r="FB175" s="5">
        <v>0.334130841438321</v>
      </c>
      <c r="FC175" s="9">
        <v>39.826666666666704</v>
      </c>
      <c r="FD175" s="8">
        <v>0</v>
      </c>
      <c r="FE175" s="8">
        <v>0</v>
      </c>
      <c r="FF175" s="5"/>
      <c r="FG175" s="8">
        <v>0</v>
      </c>
      <c r="FH175" s="5"/>
      <c r="FI175" s="8">
        <v>0</v>
      </c>
      <c r="FJ175" s="8">
        <v>0</v>
      </c>
      <c r="FK175" s="8">
        <v>0</v>
      </c>
      <c r="FL175" s="5"/>
      <c r="FM175" s="8">
        <v>0</v>
      </c>
      <c r="FN175" s="5"/>
      <c r="FO175" s="8">
        <v>0</v>
      </c>
      <c r="FP175" s="8">
        <v>0</v>
      </c>
      <c r="FQ175" s="8">
        <v>0</v>
      </c>
      <c r="FR175" s="5"/>
      <c r="FS175" s="8">
        <v>0</v>
      </c>
      <c r="FT175" s="5"/>
      <c r="FU175" s="8">
        <v>0</v>
      </c>
      <c r="FV175" s="8">
        <v>22.418219768664599</v>
      </c>
      <c r="FW175" s="8">
        <v>11.2143397739222</v>
      </c>
      <c r="FX175" s="5">
        <v>0.500233287461889</v>
      </c>
      <c r="FY175" s="8">
        <v>8.1519007623554192</v>
      </c>
      <c r="FZ175" s="5">
        <v>0.36362837221133298</v>
      </c>
      <c r="GA175" s="8">
        <v>2.6451612903225801</v>
      </c>
      <c r="GB175" s="8">
        <v>337.28512820439698</v>
      </c>
      <c r="GC175" s="8">
        <v>107.15781841682799</v>
      </c>
      <c r="GD175" s="5">
        <v>0.31770691754867098</v>
      </c>
      <c r="GE175" s="8">
        <v>53.839766160883897</v>
      </c>
      <c r="GF175" s="5">
        <v>0.15962686065498999</v>
      </c>
      <c r="GG175" s="8">
        <v>46.233333333333299</v>
      </c>
      <c r="GH175" s="8">
        <v>504.12230101555298</v>
      </c>
      <c r="GI175" s="8">
        <v>284.06268201837997</v>
      </c>
      <c r="GJ175" s="5">
        <v>0.56347969817271704</v>
      </c>
      <c r="GK175" s="8">
        <v>195.13054777752501</v>
      </c>
      <c r="GL175" s="5">
        <v>0.387069858612553</v>
      </c>
      <c r="GM175" s="8">
        <v>69.280176651305695</v>
      </c>
      <c r="GN175" s="8">
        <v>908.67637934907395</v>
      </c>
      <c r="GO175" s="8">
        <v>548.94796705769397</v>
      </c>
      <c r="GP175" s="5">
        <v>0.60411823123533903</v>
      </c>
      <c r="GQ175" s="8">
        <v>397.20435192132499</v>
      </c>
      <c r="GR175" s="5">
        <v>0.43712410815153002</v>
      </c>
      <c r="GS175" s="8">
        <v>135.461827956989</v>
      </c>
      <c r="GT175" s="8">
        <v>196.42174537650399</v>
      </c>
      <c r="GU175" s="8">
        <v>107.640065384359</v>
      </c>
      <c r="GV175" s="5">
        <v>0.54800483102333397</v>
      </c>
      <c r="GW175" s="8">
        <v>65.630563059434806</v>
      </c>
      <c r="GX175" s="5">
        <v>0.334130841438321</v>
      </c>
      <c r="GY175" s="8">
        <v>39.826666666666704</v>
      </c>
      <c r="GZ175" s="4"/>
    </row>
    <row r="176" spans="1:208" s="12" customFormat="1" x14ac:dyDescent="0.25">
      <c r="A176" s="8" t="s">
        <v>220</v>
      </c>
      <c r="B176" s="8" t="s">
        <v>546</v>
      </c>
      <c r="C176" s="8" t="s">
        <v>547</v>
      </c>
      <c r="D176" s="34" t="s">
        <v>297</v>
      </c>
      <c r="E176" s="8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>
        <v>75.360710948033102</v>
      </c>
      <c r="V176" s="9">
        <v>126.099837344566</v>
      </c>
      <c r="W176" s="9">
        <v>171.760007912698</v>
      </c>
      <c r="X176" s="9">
        <v>254.607317918577</v>
      </c>
      <c r="Y176" s="9">
        <v>272.96366761610898</v>
      </c>
      <c r="Z176" s="9">
        <v>327.501832171736</v>
      </c>
      <c r="AA176" s="9">
        <v>420.88822213693601</v>
      </c>
      <c r="AB176" s="9">
        <v>337.13268407967399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s="9">
        <v>0</v>
      </c>
      <c r="AJ176" s="9">
        <v>75.360710948033102</v>
      </c>
      <c r="AK176" s="9">
        <v>297.85984525726502</v>
      </c>
      <c r="AL176" s="9">
        <v>527.57098553468597</v>
      </c>
      <c r="AM176" s="9">
        <v>748.39005430867303</v>
      </c>
      <c r="AN176" s="9">
        <v>337.13268407967399</v>
      </c>
      <c r="AO176" s="9"/>
      <c r="AP176" s="9"/>
      <c r="AQ176" s="9"/>
      <c r="AR176" s="9">
        <v>75.360710948033102</v>
      </c>
      <c r="AS176" s="9">
        <v>825.43083079195003</v>
      </c>
      <c r="AT176" s="9">
        <v>1085.52273838835</v>
      </c>
      <c r="AU176" s="9">
        <f t="shared" si="31"/>
        <v>0</v>
      </c>
      <c r="AV176" s="9">
        <f t="shared" si="32"/>
        <v>75.360710948033102</v>
      </c>
      <c r="AW176" s="9">
        <f t="shared" si="33"/>
        <v>750.07011984391693</v>
      </c>
      <c r="AX176" s="9">
        <v>0</v>
      </c>
      <c r="AY176" s="9">
        <v>0</v>
      </c>
      <c r="AZ176" s="9">
        <v>0</v>
      </c>
      <c r="BA176" s="9">
        <v>0</v>
      </c>
      <c r="BB176" s="9">
        <v>0</v>
      </c>
      <c r="BC176" s="9">
        <v>0</v>
      </c>
      <c r="BD176" s="9">
        <v>0</v>
      </c>
      <c r="BE176" s="9">
        <v>0</v>
      </c>
      <c r="BF176" s="9">
        <v>75.360710948033102</v>
      </c>
      <c r="BG176" s="9">
        <v>50.739126396533401</v>
      </c>
      <c r="BH176" s="9">
        <v>45.660170568131797</v>
      </c>
      <c r="BI176" s="9">
        <v>82.847310005878697</v>
      </c>
      <c r="BJ176" s="9">
        <v>18.356349697531801</v>
      </c>
      <c r="BK176" s="9">
        <v>54.538164555627702</v>
      </c>
      <c r="BL176" s="10">
        <v>93.386389965199797</v>
      </c>
      <c r="BM176" s="9" t="s">
        <v>298</v>
      </c>
      <c r="BN176" s="8" t="s">
        <v>298</v>
      </c>
      <c r="BO176" s="11">
        <v>412</v>
      </c>
      <c r="BP176" s="11">
        <v>158</v>
      </c>
      <c r="BQ176" s="8" t="s">
        <v>251</v>
      </c>
      <c r="BR176" s="9"/>
      <c r="BS176" s="9"/>
      <c r="BT176" s="5"/>
      <c r="BU176" s="9"/>
      <c r="BV176" s="5"/>
      <c r="BW176" s="9"/>
      <c r="BX176" s="9"/>
      <c r="BY176" s="9"/>
      <c r="BZ176" s="5"/>
      <c r="CA176" s="9"/>
      <c r="CB176" s="5"/>
      <c r="CC176" s="9"/>
      <c r="CD176" s="9"/>
      <c r="CE176" s="9"/>
      <c r="CF176" s="5"/>
      <c r="CG176" s="9"/>
      <c r="CH176" s="5"/>
      <c r="CI176" s="9"/>
      <c r="CJ176" s="9"/>
      <c r="CK176" s="9"/>
      <c r="CL176" s="5"/>
      <c r="CM176" s="9"/>
      <c r="CN176" s="5"/>
      <c r="CO176" s="9"/>
      <c r="CP176" s="9"/>
      <c r="CQ176" s="9"/>
      <c r="CR176" s="5"/>
      <c r="CS176" s="9"/>
      <c r="CT176" s="5"/>
      <c r="CU176" s="9"/>
      <c r="CV176" s="9"/>
      <c r="CW176" s="9"/>
      <c r="CX176" s="5"/>
      <c r="CY176" s="9"/>
      <c r="CZ176" s="5"/>
      <c r="DA176" s="9"/>
      <c r="DB176" s="9"/>
      <c r="DC176" s="9"/>
      <c r="DD176" s="5"/>
      <c r="DE176" s="9"/>
      <c r="DF176" s="5"/>
      <c r="DG176" s="9"/>
      <c r="DH176" s="9">
        <v>75.360710948033102</v>
      </c>
      <c r="DI176" s="9">
        <v>24.451146391462299</v>
      </c>
      <c r="DJ176" s="5">
        <v>0.32445482644561602</v>
      </c>
      <c r="DK176" s="9">
        <v>5.8343059899155199</v>
      </c>
      <c r="DL176" s="5">
        <v>7.7418404318647105E-2</v>
      </c>
      <c r="DM176" s="9">
        <v>14.4838709677419</v>
      </c>
      <c r="DN176" s="9">
        <v>126.099837344566</v>
      </c>
      <c r="DO176" s="9">
        <v>39.127739927417402</v>
      </c>
      <c r="DP176" s="5">
        <v>0.31029175573399997</v>
      </c>
      <c r="DQ176" s="9">
        <v>5.5480332592226898</v>
      </c>
      <c r="DR176" s="5">
        <v>4.3997148418698999E-2</v>
      </c>
      <c r="DS176" s="9">
        <v>27.941935483870999</v>
      </c>
      <c r="DT176" s="9">
        <v>171.760007912698</v>
      </c>
      <c r="DU176" s="9">
        <v>92.118990919107304</v>
      </c>
      <c r="DV176" s="5">
        <v>0.536323862804718</v>
      </c>
      <c r="DW176" s="9">
        <v>55.777934936306103</v>
      </c>
      <c r="DX176" s="5">
        <v>0.32474343483179602</v>
      </c>
      <c r="DY176" s="9">
        <v>30.249462365591398</v>
      </c>
      <c r="DZ176" s="9">
        <v>254.607317918577</v>
      </c>
      <c r="EA176" s="9">
        <v>116.909620163646</v>
      </c>
      <c r="EB176" s="5">
        <v>0.45917619775969498</v>
      </c>
      <c r="EC176" s="9">
        <v>86.287237943911506</v>
      </c>
      <c r="ED176" s="5">
        <v>0.338903212402976</v>
      </c>
      <c r="EE176" s="9">
        <v>22.5913978494624</v>
      </c>
      <c r="EF176" s="9">
        <v>272.96366761610898</v>
      </c>
      <c r="EG176" s="9">
        <v>122.735359649229</v>
      </c>
      <c r="EH176" s="5">
        <v>0.44963991259760699</v>
      </c>
      <c r="EI176" s="9">
        <v>68.506596098852</v>
      </c>
      <c r="EJ176" s="5">
        <v>0.25097331339787898</v>
      </c>
      <c r="EK176" s="9">
        <v>38.971198156682</v>
      </c>
      <c r="EL176" s="9">
        <v>327.50064382675401</v>
      </c>
      <c r="EM176" s="9">
        <v>72.261030778482805</v>
      </c>
      <c r="EN176" s="5">
        <v>0.220643935029051</v>
      </c>
      <c r="EO176" s="9">
        <v>-25.620401734747102</v>
      </c>
      <c r="EP176" s="5">
        <v>-7.8230080513368994E-2</v>
      </c>
      <c r="EQ176" s="9">
        <v>77.603086021505405</v>
      </c>
      <c r="ER176" s="9">
        <v>420.885512899373</v>
      </c>
      <c r="ES176" s="9">
        <v>151.30491290457601</v>
      </c>
      <c r="ET176" s="5">
        <v>0.35949185293234498</v>
      </c>
      <c r="EU176" s="9">
        <v>39.310910302226603</v>
      </c>
      <c r="EV176" s="5">
        <v>9.3400483260694098E-2</v>
      </c>
      <c r="EW176" s="9">
        <v>92.186946236559095</v>
      </c>
      <c r="EX176" s="9">
        <v>337.11909792479798</v>
      </c>
      <c r="EY176" s="9">
        <v>132.16557897858399</v>
      </c>
      <c r="EZ176" s="5">
        <v>0.39204417605574698</v>
      </c>
      <c r="FA176" s="9">
        <v>62.8171780925164</v>
      </c>
      <c r="FB176" s="5">
        <v>0.18633526987702501</v>
      </c>
      <c r="FC176" s="9">
        <v>71.038709677419305</v>
      </c>
      <c r="FD176" s="8">
        <v>0</v>
      </c>
      <c r="FE176" s="8">
        <v>0</v>
      </c>
      <c r="FF176" s="5"/>
      <c r="FG176" s="8">
        <v>0</v>
      </c>
      <c r="FH176" s="5"/>
      <c r="FI176" s="8">
        <v>0</v>
      </c>
      <c r="FJ176" s="8">
        <v>0</v>
      </c>
      <c r="FK176" s="8">
        <v>0</v>
      </c>
      <c r="FL176" s="5"/>
      <c r="FM176" s="8">
        <v>0</v>
      </c>
      <c r="FN176" s="5"/>
      <c r="FO176" s="8">
        <v>0</v>
      </c>
      <c r="FP176" s="8">
        <v>0</v>
      </c>
      <c r="FQ176" s="8">
        <v>0</v>
      </c>
      <c r="FR176" s="5"/>
      <c r="FS176" s="8">
        <v>0</v>
      </c>
      <c r="FT176" s="5"/>
      <c r="FU176" s="8">
        <v>0</v>
      </c>
      <c r="FV176" s="8">
        <v>75.360710948033102</v>
      </c>
      <c r="FW176" s="8">
        <v>24.451146391462299</v>
      </c>
      <c r="FX176" s="5">
        <v>0.32445482644561602</v>
      </c>
      <c r="FY176" s="8">
        <v>5.8343059899155199</v>
      </c>
      <c r="FZ176" s="5">
        <v>7.7418404318647105E-2</v>
      </c>
      <c r="GA176" s="8">
        <v>14.4838709677419</v>
      </c>
      <c r="GB176" s="8">
        <v>297.85984525726502</v>
      </c>
      <c r="GC176" s="8">
        <v>131.246730846525</v>
      </c>
      <c r="GD176" s="5">
        <v>0.44063250866583098</v>
      </c>
      <c r="GE176" s="8">
        <v>61.325968195528802</v>
      </c>
      <c r="GF176" s="5">
        <v>0.20588867271639399</v>
      </c>
      <c r="GG176" s="8">
        <v>58.191397849462398</v>
      </c>
      <c r="GH176" s="8">
        <v>527.57098553468597</v>
      </c>
      <c r="GI176" s="8">
        <v>239.64497981287499</v>
      </c>
      <c r="GJ176" s="5">
        <v>0.45424215202054502</v>
      </c>
      <c r="GK176" s="8">
        <v>154.79383404276399</v>
      </c>
      <c r="GL176" s="5">
        <v>0.293408542711806</v>
      </c>
      <c r="GM176" s="8">
        <v>61.562596006144403</v>
      </c>
      <c r="GN176" s="8">
        <v>748.38615672612696</v>
      </c>
      <c r="GO176" s="8">
        <v>223.565943683059</v>
      </c>
      <c r="GP176" s="5">
        <v>0.29873073101868403</v>
      </c>
      <c r="GQ176" s="8">
        <v>13.6905085674794</v>
      </c>
      <c r="GR176" s="5">
        <v>1.82933749434511E-2</v>
      </c>
      <c r="GS176" s="8">
        <v>169.790032258065</v>
      </c>
      <c r="GT176" s="8">
        <v>337.11909792479798</v>
      </c>
      <c r="GU176" s="8">
        <v>132.16557897858399</v>
      </c>
      <c r="GV176" s="5">
        <v>0.39204417605574698</v>
      </c>
      <c r="GW176" s="8">
        <v>62.8171780925164</v>
      </c>
      <c r="GX176" s="5">
        <v>0.18633526987702501</v>
      </c>
      <c r="GY176" s="8">
        <v>71.038709677419305</v>
      </c>
      <c r="GZ176" s="4"/>
    </row>
    <row r="177" spans="1:208" s="12" customFormat="1" x14ac:dyDescent="0.25">
      <c r="A177" s="8" t="s">
        <v>220</v>
      </c>
      <c r="B177" s="8" t="s">
        <v>548</v>
      </c>
      <c r="C177" s="8" t="s">
        <v>549</v>
      </c>
      <c r="D177" s="34" t="s">
        <v>279</v>
      </c>
      <c r="E177" s="8"/>
      <c r="F177" s="9">
        <v>57.937733531881797</v>
      </c>
      <c r="G177" s="9">
        <v>128.50029616416299</v>
      </c>
      <c r="H177" s="9">
        <v>132.18531682104</v>
      </c>
      <c r="I177" s="9">
        <v>127.412829696438</v>
      </c>
      <c r="J177" s="9">
        <v>128.909835880657</v>
      </c>
      <c r="K177" s="9">
        <v>130.08643014521201</v>
      </c>
      <c r="L177" s="9">
        <v>215.741614866623</v>
      </c>
      <c r="M177" s="9">
        <v>236.56863718927499</v>
      </c>
      <c r="N177" s="9">
        <v>228.22847129465299</v>
      </c>
      <c r="O177" s="9">
        <v>222.08370068951601</v>
      </c>
      <c r="P177" s="9">
        <v>173.07375055176499</v>
      </c>
      <c r="Q177" s="9">
        <v>203.30598921502701</v>
      </c>
      <c r="R177" s="9">
        <v>193.782861325299</v>
      </c>
      <c r="S177" s="9">
        <v>176.948970270405</v>
      </c>
      <c r="T177" s="9">
        <v>178.38852065696699</v>
      </c>
      <c r="U177" s="9">
        <v>258.68008992483402</v>
      </c>
      <c r="V177" s="9">
        <v>284.50615595937398</v>
      </c>
      <c r="W177" s="9">
        <v>327.04410455343202</v>
      </c>
      <c r="X177" s="9">
        <v>70.865177534415295</v>
      </c>
      <c r="Y177" s="9">
        <v>133.97946568033001</v>
      </c>
      <c r="Z177" s="9">
        <v>130.96921671859499</v>
      </c>
      <c r="AA177" s="9">
        <v>138.03585074584001</v>
      </c>
      <c r="AB177" s="9">
        <v>91.556426384020995</v>
      </c>
      <c r="AC177" s="9">
        <v>186.438029696044</v>
      </c>
      <c r="AD177" s="9">
        <v>259.59814651747899</v>
      </c>
      <c r="AE177" s="9">
        <v>258.99626602586898</v>
      </c>
      <c r="AF177" s="9">
        <v>452.31025205589799</v>
      </c>
      <c r="AG177" s="9">
        <v>450.31217198416903</v>
      </c>
      <c r="AH177" s="9">
        <v>376.379739766792</v>
      </c>
      <c r="AI177" s="9">
        <v>370.73183159570402</v>
      </c>
      <c r="AJ177" s="9">
        <v>437.06861058180101</v>
      </c>
      <c r="AK177" s="9">
        <v>611.55026051280595</v>
      </c>
      <c r="AL177" s="9">
        <v>204.84464321474499</v>
      </c>
      <c r="AM177" s="9">
        <v>269.005067464435</v>
      </c>
      <c r="AN177" s="9">
        <v>91.556426384020995</v>
      </c>
      <c r="AO177" s="9">
        <v>446.03617621352299</v>
      </c>
      <c r="AP177" s="9">
        <v>711.30651808176697</v>
      </c>
      <c r="AQ177" s="9">
        <v>826.69191175096</v>
      </c>
      <c r="AR177" s="9">
        <v>807.80044217750503</v>
      </c>
      <c r="AS177" s="9">
        <v>816.39490372755097</v>
      </c>
      <c r="AT177" s="9">
        <v>360.561493848456</v>
      </c>
      <c r="AU177" s="9">
        <f t="shared" si="31"/>
        <v>115.38539366919304</v>
      </c>
      <c r="AV177" s="9">
        <f t="shared" si="32"/>
        <v>-18.89146957345497</v>
      </c>
      <c r="AW177" s="9">
        <f t="shared" si="33"/>
        <v>8.5944615500459349</v>
      </c>
      <c r="AX177" s="9">
        <v>20.827022322651501</v>
      </c>
      <c r="AY177" s="9">
        <v>-8.3401658946216894</v>
      </c>
      <c r="AZ177" s="9">
        <v>-6.1447706051375004</v>
      </c>
      <c r="BA177" s="9">
        <v>-49.009950137750799</v>
      </c>
      <c r="BB177" s="9">
        <v>30.232238663261999</v>
      </c>
      <c r="BC177" s="9">
        <v>-9.52312788972813</v>
      </c>
      <c r="BD177" s="9">
        <v>-16.833891054893499</v>
      </c>
      <c r="BE177" s="9">
        <v>1.4395503865614201</v>
      </c>
      <c r="BF177" s="9">
        <v>80.291569267867601</v>
      </c>
      <c r="BG177" s="9">
        <v>25.8260660345396</v>
      </c>
      <c r="BH177" s="9">
        <v>42.537948594058101</v>
      </c>
      <c r="BI177" s="9">
        <v>-256.17892701901701</v>
      </c>
      <c r="BJ177" s="9">
        <v>63.114288145914799</v>
      </c>
      <c r="BK177" s="9">
        <v>-3.01024896173465</v>
      </c>
      <c r="BL177" s="10">
        <v>7.0666340272440804</v>
      </c>
      <c r="BM177" s="9" t="s">
        <v>298</v>
      </c>
      <c r="BN177" s="8" t="s">
        <v>298</v>
      </c>
      <c r="BO177" s="11">
        <v>415</v>
      </c>
      <c r="BP177" s="11">
        <v>159</v>
      </c>
      <c r="BQ177" s="8" t="s">
        <v>251</v>
      </c>
      <c r="BR177" s="9">
        <v>231.46046560621701</v>
      </c>
      <c r="BS177" s="9">
        <v>203.660593097809</v>
      </c>
      <c r="BT177" s="5">
        <v>0.87989364647825496</v>
      </c>
      <c r="BU177" s="9">
        <v>164.74897245412899</v>
      </c>
      <c r="BV177" s="5">
        <v>0.71178018251469199</v>
      </c>
      <c r="BW177" s="9">
        <v>30.7</v>
      </c>
      <c r="BX177" s="9">
        <v>239.173540902486</v>
      </c>
      <c r="BY177" s="9">
        <v>160.99943300437101</v>
      </c>
      <c r="BZ177" s="5">
        <v>0.67314901304242802</v>
      </c>
      <c r="CA177" s="9">
        <v>125.01832836670999</v>
      </c>
      <c r="CB177" s="5">
        <v>0.52270969395264799</v>
      </c>
      <c r="CC177" s="9">
        <v>29.460215053763399</v>
      </c>
      <c r="CD177" s="9">
        <v>190.68397663729201</v>
      </c>
      <c r="CE177" s="9">
        <v>98.716769045271406</v>
      </c>
      <c r="CF177" s="5">
        <v>0.51769829214882002</v>
      </c>
      <c r="CG177" s="9">
        <v>64.411343366888801</v>
      </c>
      <c r="CH177" s="5">
        <v>0.33779106405678</v>
      </c>
      <c r="CI177" s="9">
        <v>29.1</v>
      </c>
      <c r="CJ177" s="9">
        <v>224.56071001014601</v>
      </c>
      <c r="CK177" s="9">
        <v>138.01989136324201</v>
      </c>
      <c r="CL177" s="5">
        <v>0.61462172682392402</v>
      </c>
      <c r="CM177" s="9">
        <v>100.421866928092</v>
      </c>
      <c r="CN177" s="5">
        <v>0.44719250720018799</v>
      </c>
      <c r="CO177" s="9">
        <v>31.1</v>
      </c>
      <c r="CP177" s="9">
        <v>215.084263376244</v>
      </c>
      <c r="CQ177" s="9">
        <v>132.76746626825599</v>
      </c>
      <c r="CR177" s="5">
        <v>0.617281172430584</v>
      </c>
      <c r="CS177" s="9">
        <v>102.311858263144</v>
      </c>
      <c r="CT177" s="5">
        <v>0.47568267737082998</v>
      </c>
      <c r="CU177" s="9">
        <v>27.616129032258101</v>
      </c>
      <c r="CV177" s="9">
        <v>191.33817867019201</v>
      </c>
      <c r="CW177" s="9">
        <v>101.85631292857499</v>
      </c>
      <c r="CX177" s="5">
        <v>0.53233658664716399</v>
      </c>
      <c r="CY177" s="9">
        <v>75.752428355590595</v>
      </c>
      <c r="CZ177" s="5">
        <v>0.395908589085948</v>
      </c>
      <c r="DA177" s="9">
        <v>25.202150537634399</v>
      </c>
      <c r="DB177" s="9">
        <v>186.752061842812</v>
      </c>
      <c r="DC177" s="9">
        <v>106.26273699569001</v>
      </c>
      <c r="DD177" s="5">
        <v>0.569004357687524</v>
      </c>
      <c r="DE177" s="9">
        <v>78.013548608316498</v>
      </c>
      <c r="DF177" s="5">
        <v>0.417738620063965</v>
      </c>
      <c r="DG177" s="9">
        <v>26.526881720430101</v>
      </c>
      <c r="DH177" s="9">
        <v>265.549822996898</v>
      </c>
      <c r="DI177" s="9">
        <v>114.147014367468</v>
      </c>
      <c r="DJ177" s="5">
        <v>0.429851592741604</v>
      </c>
      <c r="DK177" s="9">
        <v>80.354389528974494</v>
      </c>
      <c r="DL177" s="5">
        <v>0.30259628352270801</v>
      </c>
      <c r="DM177" s="9">
        <v>31.519354838709699</v>
      </c>
      <c r="DN177" s="9">
        <v>276.95322564759402</v>
      </c>
      <c r="DO177" s="9">
        <v>139.15576734183099</v>
      </c>
      <c r="DP177" s="5">
        <v>0.50245223545039297</v>
      </c>
      <c r="DQ177" s="9">
        <v>94.707979243880303</v>
      </c>
      <c r="DR177" s="5">
        <v>0.34196380642408702</v>
      </c>
      <c r="DS177" s="9">
        <v>34.133333333333297</v>
      </c>
      <c r="DT177" s="9">
        <v>300.652948853103</v>
      </c>
      <c r="DU177" s="9">
        <v>212.233741222399</v>
      </c>
      <c r="DV177" s="5">
        <v>0.70590939497518401</v>
      </c>
      <c r="DW177" s="9">
        <v>164.99598259078701</v>
      </c>
      <c r="DX177" s="5">
        <v>0.54879216458776003</v>
      </c>
      <c r="DY177" s="9">
        <v>44.048924731182801</v>
      </c>
      <c r="DZ177" s="9">
        <v>69.267477299415305</v>
      </c>
      <c r="EA177" s="9">
        <v>8.8990255943842005</v>
      </c>
      <c r="EB177" s="5">
        <v>0.12847336067859499</v>
      </c>
      <c r="EC177" s="9">
        <v>-28.596003369862899</v>
      </c>
      <c r="ED177" s="5">
        <v>-0.41283448574652098</v>
      </c>
      <c r="EE177" s="9">
        <v>38.293548387096799</v>
      </c>
      <c r="EF177" s="9">
        <v>133.319632246906</v>
      </c>
      <c r="EG177" s="9">
        <v>79.804833999987693</v>
      </c>
      <c r="EH177" s="5">
        <v>0.59859776579783897</v>
      </c>
      <c r="EI177" s="9">
        <v>40.219427363944298</v>
      </c>
      <c r="EJ177" s="5">
        <v>0.30167670496914101</v>
      </c>
      <c r="EK177" s="9">
        <v>39.309677419354799</v>
      </c>
      <c r="EL177" s="9">
        <v>127.61845311873</v>
      </c>
      <c r="EM177" s="9">
        <v>80.225724612906802</v>
      </c>
      <c r="EN177" s="5">
        <v>0.62863733772316599</v>
      </c>
      <c r="EO177" s="9">
        <v>42.504296443750803</v>
      </c>
      <c r="EP177" s="5">
        <v>0.33305760573831</v>
      </c>
      <c r="EQ177" s="9">
        <v>38.963440860215101</v>
      </c>
      <c r="ER177" s="9">
        <v>132.16860726061901</v>
      </c>
      <c r="ES177" s="9">
        <v>74.467276792493394</v>
      </c>
      <c r="ET177" s="5">
        <v>0.56342635619707804</v>
      </c>
      <c r="EU177" s="9">
        <v>38.779215038794803</v>
      </c>
      <c r="EV177" s="5">
        <v>0.293407155016223</v>
      </c>
      <c r="EW177" s="9">
        <v>37.061290322580597</v>
      </c>
      <c r="EX177" s="9">
        <v>87.985692465625803</v>
      </c>
      <c r="EY177" s="9">
        <v>55.025869559098503</v>
      </c>
      <c r="EZ177" s="5">
        <v>0.62539565260108598</v>
      </c>
      <c r="FA177" s="9">
        <v>33.978913038668303</v>
      </c>
      <c r="FB177" s="5">
        <v>0.386186800222583</v>
      </c>
      <c r="FC177" s="9">
        <v>24.038709677419401</v>
      </c>
      <c r="FD177" s="8">
        <v>470.63400650870301</v>
      </c>
      <c r="FE177" s="8">
        <v>364.66002610217998</v>
      </c>
      <c r="FF177" s="5">
        <v>0.77482719280600298</v>
      </c>
      <c r="FG177" s="8">
        <v>289.76730082083901</v>
      </c>
      <c r="FH177" s="5">
        <v>0.61569562932864697</v>
      </c>
      <c r="FI177" s="8">
        <v>60.160215053763402</v>
      </c>
      <c r="FJ177" s="8">
        <v>415.24468664743802</v>
      </c>
      <c r="FK177" s="8">
        <v>236.73666040851401</v>
      </c>
      <c r="FL177" s="5">
        <v>0.57011364147692101</v>
      </c>
      <c r="FM177" s="8">
        <v>164.83321029498001</v>
      </c>
      <c r="FN177" s="5">
        <v>0.39695441168867102</v>
      </c>
      <c r="FO177" s="8">
        <v>60.2</v>
      </c>
      <c r="FP177" s="8">
        <v>406.42244204643498</v>
      </c>
      <c r="FQ177" s="8">
        <v>234.62377919683101</v>
      </c>
      <c r="FR177" s="5">
        <v>0.57729041244731405</v>
      </c>
      <c r="FS177" s="8">
        <v>178.064286618735</v>
      </c>
      <c r="FT177" s="5">
        <v>0.43812611754936098</v>
      </c>
      <c r="FU177" s="8">
        <v>52.818279569892503</v>
      </c>
      <c r="FV177" s="8">
        <v>452.30188483971</v>
      </c>
      <c r="FW177" s="8">
        <v>220.40975136315799</v>
      </c>
      <c r="FX177" s="5">
        <v>0.48730672754385701</v>
      </c>
      <c r="FY177" s="8">
        <v>158.36793813729099</v>
      </c>
      <c r="FZ177" s="5">
        <v>0.35013769220398999</v>
      </c>
      <c r="GA177" s="8">
        <v>58.0462365591398</v>
      </c>
      <c r="GB177" s="8">
        <v>577.60617450069697</v>
      </c>
      <c r="GC177" s="8">
        <v>351.389508564229</v>
      </c>
      <c r="GD177" s="5">
        <v>0.60835483427437897</v>
      </c>
      <c r="GE177" s="8">
        <v>259.70396183466801</v>
      </c>
      <c r="GF177" s="5">
        <v>0.44962116628888998</v>
      </c>
      <c r="GG177" s="8">
        <v>78.182258064516105</v>
      </c>
      <c r="GH177" s="8">
        <v>202.58710954632201</v>
      </c>
      <c r="GI177" s="8">
        <v>88.703859594371906</v>
      </c>
      <c r="GJ177" s="5">
        <v>0.43785539856418998</v>
      </c>
      <c r="GK177" s="8">
        <v>11.623423994081399</v>
      </c>
      <c r="GL177" s="5">
        <v>5.7374943648246697E-2</v>
      </c>
      <c r="GM177" s="8">
        <v>77.603225806451604</v>
      </c>
      <c r="GN177" s="8">
        <v>259.78706037934899</v>
      </c>
      <c r="GO177" s="8">
        <v>154.6930014054</v>
      </c>
      <c r="GP177" s="5">
        <v>0.59546076382523805</v>
      </c>
      <c r="GQ177" s="8">
        <v>81.283511482545606</v>
      </c>
      <c r="GR177" s="5">
        <v>0.31288514279292001</v>
      </c>
      <c r="GS177" s="8">
        <v>76.024731182795705</v>
      </c>
      <c r="GT177" s="8">
        <v>87.985692465625803</v>
      </c>
      <c r="GU177" s="8">
        <v>55.025869559098503</v>
      </c>
      <c r="GV177" s="5">
        <v>0.62539565260108598</v>
      </c>
      <c r="GW177" s="8">
        <v>33.978913038668303</v>
      </c>
      <c r="GX177" s="5">
        <v>0.386186800222583</v>
      </c>
      <c r="GY177" s="8">
        <v>24.038709677419401</v>
      </c>
      <c r="GZ177" s="4"/>
    </row>
    <row r="178" spans="1:208" s="12" customFormat="1" x14ac:dyDescent="0.25">
      <c r="A178" s="8" t="s">
        <v>220</v>
      </c>
      <c r="B178" s="8" t="s">
        <v>550</v>
      </c>
      <c r="C178" s="8" t="s">
        <v>551</v>
      </c>
      <c r="D178" s="34" t="s">
        <v>279</v>
      </c>
      <c r="E178" s="8"/>
      <c r="F178" s="9">
        <v>259.90185367245101</v>
      </c>
      <c r="G178" s="9">
        <v>393.76417788107</v>
      </c>
      <c r="H178" s="9">
        <v>440.07437330791203</v>
      </c>
      <c r="I178" s="9">
        <v>409.92562340106502</v>
      </c>
      <c r="J178" s="9">
        <v>497.14860085163701</v>
      </c>
      <c r="K178" s="9">
        <v>280.04026552834802</v>
      </c>
      <c r="L178" s="9">
        <v>168.753618040634</v>
      </c>
      <c r="M178" s="9">
        <v>122.171717608272</v>
      </c>
      <c r="N178" s="9">
        <v>273.75771900222003</v>
      </c>
      <c r="O178" s="9">
        <v>234.74597609311601</v>
      </c>
      <c r="P178" s="9">
        <v>169.899563572142</v>
      </c>
      <c r="Q178" s="9">
        <v>199.96628535057101</v>
      </c>
      <c r="R178" s="9">
        <v>195.82669877216</v>
      </c>
      <c r="S178" s="9">
        <v>170.60071084579499</v>
      </c>
      <c r="T178" s="9">
        <v>177.27710283650299</v>
      </c>
      <c r="U178" s="9">
        <v>160.13429294297899</v>
      </c>
      <c r="V178" s="9">
        <v>212.08286454663201</v>
      </c>
      <c r="W178" s="9">
        <v>192.83015267047099</v>
      </c>
      <c r="X178" s="9">
        <v>194.959570336338</v>
      </c>
      <c r="Y178" s="9">
        <v>208.63357083715201</v>
      </c>
      <c r="Z178" s="9">
        <v>226.05747556458101</v>
      </c>
      <c r="AA178" s="9">
        <v>212.72639123866199</v>
      </c>
      <c r="AB178" s="9">
        <v>150.64207248442801</v>
      </c>
      <c r="AC178" s="9">
        <v>653.66603155352198</v>
      </c>
      <c r="AD178" s="9">
        <v>849.99999670897705</v>
      </c>
      <c r="AE178" s="9">
        <v>777.18886637998503</v>
      </c>
      <c r="AF178" s="9">
        <v>290.92533564890601</v>
      </c>
      <c r="AG178" s="9">
        <v>508.50369509533601</v>
      </c>
      <c r="AH178" s="9">
        <v>369.86584892271298</v>
      </c>
      <c r="AI178" s="9">
        <v>366.42740961795499</v>
      </c>
      <c r="AJ178" s="9">
        <v>337.41139577948201</v>
      </c>
      <c r="AK178" s="9">
        <v>404.913017217103</v>
      </c>
      <c r="AL178" s="9">
        <v>403.59314117348998</v>
      </c>
      <c r="AM178" s="9">
        <v>438.78386680324201</v>
      </c>
      <c r="AN178" s="9">
        <v>150.64207248442801</v>
      </c>
      <c r="AO178" s="9">
        <v>1503.6660282625</v>
      </c>
      <c r="AP178" s="9">
        <v>1068.1142020288901</v>
      </c>
      <c r="AQ178" s="9">
        <v>878.36954401804906</v>
      </c>
      <c r="AR178" s="9">
        <v>703.838805397437</v>
      </c>
      <c r="AS178" s="9">
        <v>808.50615839059401</v>
      </c>
      <c r="AT178" s="9">
        <v>589.42593928766996</v>
      </c>
      <c r="AU178" s="9">
        <f t="shared" si="31"/>
        <v>-189.74465801084102</v>
      </c>
      <c r="AV178" s="9">
        <f t="shared" si="32"/>
        <v>-174.53073862061206</v>
      </c>
      <c r="AW178" s="9">
        <f t="shared" si="33"/>
        <v>104.66735299315701</v>
      </c>
      <c r="AX178" s="9">
        <v>-46.581900432362502</v>
      </c>
      <c r="AY178" s="9">
        <v>151.586001393949</v>
      </c>
      <c r="AZ178" s="9">
        <v>-39.0117429091042</v>
      </c>
      <c r="BA178" s="9">
        <v>-64.846412520973999</v>
      </c>
      <c r="BB178" s="9">
        <v>30.0667217784287</v>
      </c>
      <c r="BC178" s="9">
        <v>-4.1395865784110697</v>
      </c>
      <c r="BD178" s="9">
        <v>-25.225987926364201</v>
      </c>
      <c r="BE178" s="9">
        <v>6.6763919907078302</v>
      </c>
      <c r="BF178" s="9">
        <v>-17.142809893524198</v>
      </c>
      <c r="BG178" s="9">
        <v>51.948571603653498</v>
      </c>
      <c r="BH178" s="9">
        <v>-19.252711876161499</v>
      </c>
      <c r="BI178" s="9">
        <v>2.1294176658668098</v>
      </c>
      <c r="BJ178" s="9">
        <v>13.674000500814699</v>
      </c>
      <c r="BK178" s="9">
        <v>17.423904727428202</v>
      </c>
      <c r="BL178" s="10">
        <v>-13.3310843259192</v>
      </c>
      <c r="BM178" s="9" t="s">
        <v>298</v>
      </c>
      <c r="BN178" s="8" t="s">
        <v>298</v>
      </c>
      <c r="BO178" s="11">
        <v>240</v>
      </c>
      <c r="BP178" s="11">
        <v>160</v>
      </c>
      <c r="BQ178" s="8" t="s">
        <v>251</v>
      </c>
      <c r="BR178" s="9">
        <v>278.02730800490798</v>
      </c>
      <c r="BS178" s="9">
        <v>213.775785838319</v>
      </c>
      <c r="BT178" s="5">
        <v>0.76890211746590498</v>
      </c>
      <c r="BU178" s="9">
        <v>164.82860640777699</v>
      </c>
      <c r="BV178" s="5">
        <v>0.59285042030787605</v>
      </c>
      <c r="BW178" s="9">
        <v>37.5713333333333</v>
      </c>
      <c r="BX178" s="9">
        <v>253.467414721636</v>
      </c>
      <c r="BY178" s="9">
        <v>200.49043956855701</v>
      </c>
      <c r="BZ178" s="5">
        <v>0.79099098315552796</v>
      </c>
      <c r="CA178" s="9">
        <v>149.61106302313601</v>
      </c>
      <c r="CB178" s="5">
        <v>0.59025758079176305</v>
      </c>
      <c r="CC178" s="9">
        <v>41.645161290322598</v>
      </c>
      <c r="CD178" s="9">
        <v>186.566468213501</v>
      </c>
      <c r="CE178" s="9">
        <v>143.67634213571301</v>
      </c>
      <c r="CF178" s="5">
        <v>0.77010806663978804</v>
      </c>
      <c r="CG178" s="9">
        <v>99.267778199858995</v>
      </c>
      <c r="CH178" s="5">
        <v>0.53207727599934895</v>
      </c>
      <c r="CI178" s="9">
        <v>36</v>
      </c>
      <c r="CJ178" s="9">
        <v>220.338219423765</v>
      </c>
      <c r="CK178" s="9">
        <v>135.16247473865499</v>
      </c>
      <c r="CL178" s="5">
        <v>0.61343181901049704</v>
      </c>
      <c r="CM178" s="9">
        <v>92.224134612904194</v>
      </c>
      <c r="CN178" s="5">
        <v>0.41855713844875098</v>
      </c>
      <c r="CO178" s="9">
        <v>34</v>
      </c>
      <c r="CP178" s="9">
        <v>217.13979865088899</v>
      </c>
      <c r="CQ178" s="9">
        <v>129.32181282057999</v>
      </c>
      <c r="CR178" s="5">
        <v>0.59556936878485001</v>
      </c>
      <c r="CS178" s="9">
        <v>93.972121817444702</v>
      </c>
      <c r="CT178" s="5">
        <v>0.43277244614438498</v>
      </c>
      <c r="CU178" s="9">
        <v>30.866666666666699</v>
      </c>
      <c r="CV178" s="9">
        <v>184.45255411695501</v>
      </c>
      <c r="CW178" s="9">
        <v>133.960825411418</v>
      </c>
      <c r="CX178" s="5">
        <v>0.72626169939874397</v>
      </c>
      <c r="CY178" s="9">
        <v>102.19253028224701</v>
      </c>
      <c r="CZ178" s="5">
        <v>0.55403152735662498</v>
      </c>
      <c r="DA178" s="9">
        <v>28.752688172043001</v>
      </c>
      <c r="DB178" s="9">
        <v>185.81600212268799</v>
      </c>
      <c r="DC178" s="9">
        <v>133.552386558406</v>
      </c>
      <c r="DD178" s="5">
        <v>0.71873458169779003</v>
      </c>
      <c r="DE178" s="9">
        <v>101.242970552496</v>
      </c>
      <c r="DF178" s="5">
        <v>0.54485603713316499</v>
      </c>
      <c r="DG178" s="9">
        <v>30</v>
      </c>
      <c r="DH178" s="9">
        <v>164.19729095375899</v>
      </c>
      <c r="DI178" s="9">
        <v>92.035964255171393</v>
      </c>
      <c r="DJ178" s="5">
        <v>0.56052060128745096</v>
      </c>
      <c r="DK178" s="9">
        <v>60.872242060179403</v>
      </c>
      <c r="DL178" s="5">
        <v>0.370726226398718</v>
      </c>
      <c r="DM178" s="9">
        <v>30.164746543778801</v>
      </c>
      <c r="DN178" s="9">
        <v>206.85674296401299</v>
      </c>
      <c r="DO178" s="9">
        <v>156.24008496101001</v>
      </c>
      <c r="DP178" s="5">
        <v>0.75530573827216796</v>
      </c>
      <c r="DQ178" s="9">
        <v>123.02936061929201</v>
      </c>
      <c r="DR178" s="5">
        <v>0.59475634613803996</v>
      </c>
      <c r="DS178" s="9">
        <v>28.1</v>
      </c>
      <c r="DT178" s="9">
        <v>176.836953804556</v>
      </c>
      <c r="DU178" s="9">
        <v>98.220717142494493</v>
      </c>
      <c r="DV178" s="5">
        <v>0.555430949410325</v>
      </c>
      <c r="DW178" s="9">
        <v>62.570552262064403</v>
      </c>
      <c r="DX178" s="5">
        <v>0.35383188251036402</v>
      </c>
      <c r="DY178" s="9">
        <v>32.854838709677402</v>
      </c>
      <c r="DZ178" s="9">
        <v>183.82925517129601</v>
      </c>
      <c r="EA178" s="9">
        <v>80.629458824838906</v>
      </c>
      <c r="EB178" s="5">
        <v>0.43861059410650899</v>
      </c>
      <c r="EC178" s="9">
        <v>46.0270250426967</v>
      </c>
      <c r="ED178" s="5">
        <v>0.25037921738739499</v>
      </c>
      <c r="EE178" s="9">
        <v>33.5161290322581</v>
      </c>
      <c r="EF178" s="9">
        <v>206.48254106882399</v>
      </c>
      <c r="EG178" s="9">
        <v>123.33599917231901</v>
      </c>
      <c r="EH178" s="5">
        <v>0.59731926260636903</v>
      </c>
      <c r="EI178" s="9">
        <v>86.725539759741494</v>
      </c>
      <c r="EJ178" s="5">
        <v>0.42001391164027901</v>
      </c>
      <c r="EK178" s="9">
        <v>33.241935483871003</v>
      </c>
      <c r="EL178" s="9">
        <v>226.38707156441799</v>
      </c>
      <c r="EM178" s="9">
        <v>128.73253125206099</v>
      </c>
      <c r="EN178" s="5">
        <v>0.56863905859319497</v>
      </c>
      <c r="EO178" s="9">
        <v>85.037853847331405</v>
      </c>
      <c r="EP178" s="5">
        <v>0.37563034522991301</v>
      </c>
      <c r="EQ178" s="9">
        <v>38.915053763440902</v>
      </c>
      <c r="ER178" s="9">
        <v>212.557636851166</v>
      </c>
      <c r="ES178" s="9">
        <v>108.13957618227001</v>
      </c>
      <c r="ET178" s="5">
        <v>0.50875413268726499</v>
      </c>
      <c r="EU178" s="9">
        <v>70.122418102186899</v>
      </c>
      <c r="EV178" s="5">
        <v>0.32989837081829698</v>
      </c>
      <c r="EW178" s="9">
        <v>36</v>
      </c>
      <c r="EX178" s="9">
        <v>148.33681803010001</v>
      </c>
      <c r="EY178" s="9">
        <v>75.822389068407105</v>
      </c>
      <c r="EZ178" s="5">
        <v>0.51115016538255198</v>
      </c>
      <c r="FA178" s="9">
        <v>50.399412837992301</v>
      </c>
      <c r="FB178" s="5">
        <v>0.33976334066816399</v>
      </c>
      <c r="FC178" s="9">
        <v>23.806451612903199</v>
      </c>
      <c r="FD178" s="8">
        <v>531.49472272654396</v>
      </c>
      <c r="FE178" s="8">
        <v>414.266225406876</v>
      </c>
      <c r="FF178" s="5">
        <v>0.77943619699873801</v>
      </c>
      <c r="FG178" s="8">
        <v>314.439669430913</v>
      </c>
      <c r="FH178" s="5">
        <v>0.59161390694126004</v>
      </c>
      <c r="FI178" s="8">
        <v>79.216494623655905</v>
      </c>
      <c r="FJ178" s="8">
        <v>406.90468763726699</v>
      </c>
      <c r="FK178" s="8">
        <v>278.83881687436798</v>
      </c>
      <c r="FL178" s="5">
        <v>0.68526813611677295</v>
      </c>
      <c r="FM178" s="8">
        <v>191.49191281276299</v>
      </c>
      <c r="FN178" s="5">
        <v>0.47060630813736898</v>
      </c>
      <c r="FO178" s="8">
        <v>70</v>
      </c>
      <c r="FP178" s="8">
        <v>401.59235276784398</v>
      </c>
      <c r="FQ178" s="8">
        <v>263.28263823199802</v>
      </c>
      <c r="FR178" s="5">
        <v>0.65559674236177101</v>
      </c>
      <c r="FS178" s="8">
        <v>196.16465209969201</v>
      </c>
      <c r="FT178" s="5">
        <v>0.48846710040091901</v>
      </c>
      <c r="FU178" s="8">
        <v>59.619354838709697</v>
      </c>
      <c r="FV178" s="8">
        <v>350.01329307644698</v>
      </c>
      <c r="FW178" s="8">
        <v>225.58835081357699</v>
      </c>
      <c r="FX178" s="5">
        <v>0.64451366641182495</v>
      </c>
      <c r="FY178" s="8">
        <v>162.11521261267501</v>
      </c>
      <c r="FZ178" s="5">
        <v>0.46316873050094998</v>
      </c>
      <c r="GA178" s="8">
        <v>60.164746543778797</v>
      </c>
      <c r="GB178" s="8">
        <v>383.693696768569</v>
      </c>
      <c r="GC178" s="8">
        <v>254.46080210350499</v>
      </c>
      <c r="GD178" s="5">
        <v>0.66318733991865997</v>
      </c>
      <c r="GE178" s="8">
        <v>185.599912881357</v>
      </c>
      <c r="GF178" s="5">
        <v>0.48371895197773901</v>
      </c>
      <c r="GG178" s="8">
        <v>60.954838709677396</v>
      </c>
      <c r="GH178" s="8">
        <v>390.31179624011997</v>
      </c>
      <c r="GI178" s="8">
        <v>203.96545799715801</v>
      </c>
      <c r="GJ178" s="5">
        <v>0.522570570405407</v>
      </c>
      <c r="GK178" s="8">
        <v>132.752564802438</v>
      </c>
      <c r="GL178" s="5">
        <v>0.34011927408099302</v>
      </c>
      <c r="GM178" s="8">
        <v>66.758064516128997</v>
      </c>
      <c r="GN178" s="8">
        <v>438.94470841558399</v>
      </c>
      <c r="GO178" s="8">
        <v>236.87210743432999</v>
      </c>
      <c r="GP178" s="5">
        <v>0.53963996579283202</v>
      </c>
      <c r="GQ178" s="8">
        <v>155.16027194951801</v>
      </c>
      <c r="GR178" s="5">
        <v>0.35348477604294498</v>
      </c>
      <c r="GS178" s="8">
        <v>74.915053763440895</v>
      </c>
      <c r="GT178" s="8">
        <v>148.33681803010001</v>
      </c>
      <c r="GU178" s="8">
        <v>75.822389068407105</v>
      </c>
      <c r="GV178" s="5">
        <v>0.51115016538255198</v>
      </c>
      <c r="GW178" s="8">
        <v>50.399412837992301</v>
      </c>
      <c r="GX178" s="5">
        <v>0.33976334066816399</v>
      </c>
      <c r="GY178" s="8">
        <v>23.806451612903199</v>
      </c>
      <c r="GZ178" s="4"/>
    </row>
    <row r="179" spans="1:208" s="12" customFormat="1" x14ac:dyDescent="0.25">
      <c r="A179" s="8" t="s">
        <v>220</v>
      </c>
      <c r="B179" s="8" t="s">
        <v>552</v>
      </c>
      <c r="C179" s="8" t="s">
        <v>553</v>
      </c>
      <c r="D179" s="34" t="s">
        <v>254</v>
      </c>
      <c r="E179" s="8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>
        <v>15.342307716772099</v>
      </c>
      <c r="R179" s="9">
        <v>116.226765273879</v>
      </c>
      <c r="S179" s="9">
        <v>190.27498970292001</v>
      </c>
      <c r="T179" s="9">
        <v>143.199306369331</v>
      </c>
      <c r="U179" s="9">
        <v>210.22293567368499</v>
      </c>
      <c r="V179" s="9">
        <v>216.89340215009801</v>
      </c>
      <c r="W179" s="9">
        <v>233.90620079478799</v>
      </c>
      <c r="X179" s="9">
        <v>209.38326356257201</v>
      </c>
      <c r="Y179" s="9">
        <v>148.25827023341</v>
      </c>
      <c r="Z179" s="9">
        <v>150.21472635333001</v>
      </c>
      <c r="AA179" s="9">
        <v>183.902094270416</v>
      </c>
      <c r="AB179" s="9">
        <v>219.88146332818999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15.342307716772099</v>
      </c>
      <c r="AI179" s="9">
        <v>306.501754976798</v>
      </c>
      <c r="AJ179" s="9">
        <v>353.42224204301601</v>
      </c>
      <c r="AK179" s="9">
        <v>450.799602944887</v>
      </c>
      <c r="AL179" s="9">
        <v>357.64153379598201</v>
      </c>
      <c r="AM179" s="9">
        <v>334.11682062374598</v>
      </c>
      <c r="AN179" s="9">
        <v>219.88146332818999</v>
      </c>
      <c r="AO179" s="9"/>
      <c r="AP179" s="9"/>
      <c r="AQ179" s="9">
        <v>15.342307716772099</v>
      </c>
      <c r="AR179" s="9">
        <v>659.92399701981401</v>
      </c>
      <c r="AS179" s="9">
        <v>808.44113674086896</v>
      </c>
      <c r="AT179" s="9">
        <v>553.99828395193595</v>
      </c>
      <c r="AU179" s="9">
        <f t="shared" si="31"/>
        <v>15.342307716772099</v>
      </c>
      <c r="AV179" s="9">
        <f t="shared" si="32"/>
        <v>644.58168930304191</v>
      </c>
      <c r="AW179" s="9">
        <f t="shared" si="33"/>
        <v>148.51713972105495</v>
      </c>
      <c r="AX179" s="9">
        <v>0</v>
      </c>
      <c r="AY179" s="9">
        <v>0</v>
      </c>
      <c r="AZ179" s="9">
        <v>0</v>
      </c>
      <c r="BA179" s="9">
        <v>0</v>
      </c>
      <c r="BB179" s="9">
        <v>15.342307716772099</v>
      </c>
      <c r="BC179" s="9">
        <v>100.884457557106</v>
      </c>
      <c r="BD179" s="9">
        <v>74.048224429041298</v>
      </c>
      <c r="BE179" s="9">
        <v>-47.075683333589197</v>
      </c>
      <c r="BF179" s="9">
        <v>67.023629304354301</v>
      </c>
      <c r="BG179" s="9">
        <v>6.6704664764133703</v>
      </c>
      <c r="BH179" s="9">
        <v>17.012798644690001</v>
      </c>
      <c r="BI179" s="9">
        <v>-24.522937232216499</v>
      </c>
      <c r="BJ179" s="9">
        <v>-61.124993329161903</v>
      </c>
      <c r="BK179" s="9">
        <v>1.9564561199196899</v>
      </c>
      <c r="BL179" s="10">
        <v>33.687367917086398</v>
      </c>
      <c r="BM179" s="9" t="s">
        <v>298</v>
      </c>
      <c r="BN179" s="8" t="s">
        <v>298</v>
      </c>
      <c r="BO179" s="11">
        <v>242</v>
      </c>
      <c r="BP179" s="11">
        <v>161</v>
      </c>
      <c r="BQ179" s="8" t="s">
        <v>251</v>
      </c>
      <c r="BR179" s="9"/>
      <c r="BS179" s="9"/>
      <c r="BT179" s="5"/>
      <c r="BU179" s="9"/>
      <c r="BV179" s="5"/>
      <c r="BW179" s="9"/>
      <c r="BX179" s="9"/>
      <c r="BY179" s="9"/>
      <c r="BZ179" s="5"/>
      <c r="CA179" s="9"/>
      <c r="CB179" s="5"/>
      <c r="CC179" s="9"/>
      <c r="CD179" s="9"/>
      <c r="CE179" s="9"/>
      <c r="CF179" s="5"/>
      <c r="CG179" s="9"/>
      <c r="CH179" s="5"/>
      <c r="CI179" s="9"/>
      <c r="CJ179" s="9">
        <v>17.116452158372301</v>
      </c>
      <c r="CK179" s="9">
        <v>13.130301347264201</v>
      </c>
      <c r="CL179" s="5">
        <v>0.76711582667800204</v>
      </c>
      <c r="CM179" s="9">
        <v>7.9451774814407496</v>
      </c>
      <c r="CN179" s="5">
        <v>0.46418366422707902</v>
      </c>
      <c r="CO179" s="9">
        <v>4</v>
      </c>
      <c r="CP179" s="9">
        <v>122.50252018397801</v>
      </c>
      <c r="CQ179" s="9">
        <v>76.218951811013198</v>
      </c>
      <c r="CR179" s="5">
        <v>0.62218272486594595</v>
      </c>
      <c r="CS179" s="9">
        <v>47.081387956950799</v>
      </c>
      <c r="CT179" s="5">
        <v>0.38432995407965798</v>
      </c>
      <c r="CU179" s="9">
        <v>25.498387096774199</v>
      </c>
      <c r="CV179" s="9">
        <v>201.260038591746</v>
      </c>
      <c r="CW179" s="9">
        <v>97.650943243266596</v>
      </c>
      <c r="CX179" s="5">
        <v>0.48519787597452801</v>
      </c>
      <c r="CY179" s="9">
        <v>49.554771597471003</v>
      </c>
      <c r="CZ179" s="5">
        <v>0.24622260804586499</v>
      </c>
      <c r="DA179" s="9">
        <v>43.983333333333299</v>
      </c>
      <c r="DB179" s="9">
        <v>156.11071104024001</v>
      </c>
      <c r="DC179" s="9">
        <v>88.414031457049802</v>
      </c>
      <c r="DD179" s="5">
        <v>0.56635467783027205</v>
      </c>
      <c r="DE179" s="9">
        <v>34.0501560389174</v>
      </c>
      <c r="DF179" s="5">
        <v>0.21811543751242299</v>
      </c>
      <c r="DG179" s="9">
        <v>45.250537634408602</v>
      </c>
      <c r="DH179" s="9">
        <v>226.360297947275</v>
      </c>
      <c r="DI179" s="9">
        <v>153.80830997033101</v>
      </c>
      <c r="DJ179" s="5">
        <v>0.67948448276983997</v>
      </c>
      <c r="DK179" s="9">
        <v>92.577341307984099</v>
      </c>
      <c r="DL179" s="5">
        <v>0.40898223826135699</v>
      </c>
      <c r="DM179" s="9">
        <v>54.043778801843303</v>
      </c>
      <c r="DN179" s="9">
        <v>218.52158911146</v>
      </c>
      <c r="DO179" s="9">
        <v>147.60974094333599</v>
      </c>
      <c r="DP179" s="5">
        <v>0.67549271238388098</v>
      </c>
      <c r="DQ179" s="9">
        <v>81.677111434579004</v>
      </c>
      <c r="DR179" s="5">
        <v>0.37377135946470902</v>
      </c>
      <c r="DS179" s="9">
        <v>58.624731182795699</v>
      </c>
      <c r="DT179" s="9">
        <v>220.918580429874</v>
      </c>
      <c r="DU179" s="9">
        <v>178.471397288275</v>
      </c>
      <c r="DV179" s="5">
        <v>0.80786051105795098</v>
      </c>
      <c r="DW179" s="9">
        <v>131.686448909776</v>
      </c>
      <c r="DX179" s="5">
        <v>0.59608589125248801</v>
      </c>
      <c r="DY179" s="9">
        <v>46.859139784946201</v>
      </c>
      <c r="DZ179" s="9">
        <v>200.56441031034299</v>
      </c>
      <c r="EA179" s="9">
        <v>142.26631854703101</v>
      </c>
      <c r="EB179" s="5">
        <v>0.70932982739507699</v>
      </c>
      <c r="EC179" s="9">
        <v>101.76175199017101</v>
      </c>
      <c r="ED179" s="5">
        <v>0.50737691613736602</v>
      </c>
      <c r="EE179" s="9">
        <v>39.146236559139801</v>
      </c>
      <c r="EF179" s="9">
        <v>146.26721888469399</v>
      </c>
      <c r="EG179" s="9">
        <v>93.604275178313699</v>
      </c>
      <c r="EH179" s="5">
        <v>0.63995388640091599</v>
      </c>
      <c r="EI179" s="9">
        <v>71.677180605618702</v>
      </c>
      <c r="EJ179" s="5">
        <v>0.49004268456162697</v>
      </c>
      <c r="EK179" s="9">
        <v>21.448156682027701</v>
      </c>
      <c r="EL179" s="9">
        <v>151.93572642229</v>
      </c>
      <c r="EM179" s="9">
        <v>125.048375404002</v>
      </c>
      <c r="EN179" s="5">
        <v>0.82303470255865396</v>
      </c>
      <c r="EO179" s="9">
        <v>67.230732755123398</v>
      </c>
      <c r="EP179" s="5">
        <v>0.44249456226156197</v>
      </c>
      <c r="EQ179" s="9">
        <v>31.933333333333302</v>
      </c>
      <c r="ER179" s="9">
        <v>186.24237052946501</v>
      </c>
      <c r="ES179" s="9">
        <v>155.58280578607099</v>
      </c>
      <c r="ET179" s="5">
        <v>0.83537814377988895</v>
      </c>
      <c r="EU179" s="9">
        <v>50.130740975090497</v>
      </c>
      <c r="EV179" s="5">
        <v>0.26916936695218502</v>
      </c>
      <c r="EW179" s="9">
        <v>40.021505376344102</v>
      </c>
      <c r="EX179" s="9">
        <v>223.51402529343099</v>
      </c>
      <c r="EY179" s="9">
        <v>184.54113341855901</v>
      </c>
      <c r="EZ179" s="5">
        <v>0.82563558674356996</v>
      </c>
      <c r="FA179" s="9">
        <v>231.70142815540501</v>
      </c>
      <c r="FB179" s="5">
        <v>1.03663037633198</v>
      </c>
      <c r="FC179" s="9">
        <v>42.776344086021503</v>
      </c>
      <c r="FD179" s="8">
        <v>0</v>
      </c>
      <c r="FE179" s="8">
        <v>0</v>
      </c>
      <c r="FF179" s="5"/>
      <c r="FG179" s="8">
        <v>0</v>
      </c>
      <c r="FH179" s="5"/>
      <c r="FI179" s="8">
        <v>0</v>
      </c>
      <c r="FJ179" s="8">
        <v>17.116452158372301</v>
      </c>
      <c r="FK179" s="8">
        <v>13.130301347264201</v>
      </c>
      <c r="FL179" s="5">
        <v>0.76711582667800204</v>
      </c>
      <c r="FM179" s="8">
        <v>7.9451774814407496</v>
      </c>
      <c r="FN179" s="5">
        <v>0.46418366422707902</v>
      </c>
      <c r="FO179" s="8">
        <v>4</v>
      </c>
      <c r="FP179" s="8">
        <v>323.76255877572402</v>
      </c>
      <c r="FQ179" s="8">
        <v>173.86989505427999</v>
      </c>
      <c r="FR179" s="5">
        <v>0.53702903668587099</v>
      </c>
      <c r="FS179" s="8">
        <v>96.636159554421795</v>
      </c>
      <c r="FT179" s="5">
        <v>0.29847848966798901</v>
      </c>
      <c r="FU179" s="8">
        <v>69.481720430107501</v>
      </c>
      <c r="FV179" s="8">
        <v>382.47100898751501</v>
      </c>
      <c r="FW179" s="8">
        <v>242.222341427381</v>
      </c>
      <c r="FX179" s="5">
        <v>0.63330902404497702</v>
      </c>
      <c r="FY179" s="8">
        <v>126.627497346901</v>
      </c>
      <c r="FZ179" s="5">
        <v>0.331077374157358</v>
      </c>
      <c r="GA179" s="8">
        <v>99.294316436251904</v>
      </c>
      <c r="GB179" s="8">
        <v>439.440169541334</v>
      </c>
      <c r="GC179" s="8">
        <v>326.08113823161102</v>
      </c>
      <c r="GD179" s="5">
        <v>0.74203762157646702</v>
      </c>
      <c r="GE179" s="8">
        <v>213.36356034435499</v>
      </c>
      <c r="GF179" s="5">
        <v>0.48553494908545403</v>
      </c>
      <c r="GG179" s="8">
        <v>105.48387096774201</v>
      </c>
      <c r="GH179" s="8">
        <v>346.83162919503798</v>
      </c>
      <c r="GI179" s="8">
        <v>235.870593725345</v>
      </c>
      <c r="GJ179" s="5">
        <v>0.680072328676532</v>
      </c>
      <c r="GK179" s="8">
        <v>173.43893259578999</v>
      </c>
      <c r="GL179" s="5">
        <v>0.50006665481555101</v>
      </c>
      <c r="GM179" s="8">
        <v>60.594393241167403</v>
      </c>
      <c r="GN179" s="8">
        <v>338.17809695175498</v>
      </c>
      <c r="GO179" s="8">
        <v>280.63118119007299</v>
      </c>
      <c r="GP179" s="5">
        <v>0.82983251641548095</v>
      </c>
      <c r="GQ179" s="8">
        <v>117.361473730214</v>
      </c>
      <c r="GR179" s="5">
        <v>0.347040434575977</v>
      </c>
      <c r="GS179" s="8">
        <v>71.954838709677404</v>
      </c>
      <c r="GT179" s="8">
        <v>223.51402529343099</v>
      </c>
      <c r="GU179" s="8">
        <v>184.54113341855901</v>
      </c>
      <c r="GV179" s="5">
        <v>0.82563558674356996</v>
      </c>
      <c r="GW179" s="8">
        <v>231.70142815540501</v>
      </c>
      <c r="GX179" s="5">
        <v>1.03663037633198</v>
      </c>
      <c r="GY179" s="8">
        <v>42.776344086021503</v>
      </c>
      <c r="GZ179" s="4"/>
    </row>
    <row r="180" spans="1:208" s="12" customFormat="1" x14ac:dyDescent="0.25">
      <c r="A180" s="8" t="s">
        <v>220</v>
      </c>
      <c r="B180" s="8" t="s">
        <v>554</v>
      </c>
      <c r="C180" s="8" t="s">
        <v>555</v>
      </c>
      <c r="D180" s="34" t="s">
        <v>254</v>
      </c>
      <c r="E180" s="8"/>
      <c r="F180" s="9">
        <v>801.73692891374503</v>
      </c>
      <c r="G180" s="9">
        <v>-123.534717296183</v>
      </c>
      <c r="H180" s="9">
        <v>-126.912682768751</v>
      </c>
      <c r="I180" s="9">
        <v>229.58079500743199</v>
      </c>
      <c r="J180" s="9">
        <v>1418.93994163262</v>
      </c>
      <c r="K180" s="9">
        <v>405.85042002659202</v>
      </c>
      <c r="L180" s="9">
        <v>518.66541526318804</v>
      </c>
      <c r="M180" s="9">
        <v>552.71297598208798</v>
      </c>
      <c r="N180" s="9">
        <v>467.95649053275798</v>
      </c>
      <c r="O180" s="9">
        <v>260.25382431255701</v>
      </c>
      <c r="P180" s="9">
        <v>1056.69831390384</v>
      </c>
      <c r="Q180" s="9">
        <v>377.03504996808101</v>
      </c>
      <c r="R180" s="9">
        <v>165.91272676614099</v>
      </c>
      <c r="S180" s="9">
        <v>46.231196152024403</v>
      </c>
      <c r="T180" s="9">
        <v>83.513569756809702</v>
      </c>
      <c r="U180" s="9">
        <v>205.94529906384301</v>
      </c>
      <c r="V180" s="9">
        <v>95.486621602889997</v>
      </c>
      <c r="W180" s="9">
        <v>257.802552458516</v>
      </c>
      <c r="X180" s="9">
        <v>174.03000381496901</v>
      </c>
      <c r="Y180" s="9">
        <v>280.924944365464</v>
      </c>
      <c r="Z180" s="9">
        <v>259.35156707125901</v>
      </c>
      <c r="AA180" s="9">
        <v>265.30739852794198</v>
      </c>
      <c r="AB180" s="9">
        <v>127.499051356035</v>
      </c>
      <c r="AC180" s="9">
        <v>678.20221161756206</v>
      </c>
      <c r="AD180" s="9">
        <v>102.668112238681</v>
      </c>
      <c r="AE180" s="9">
        <v>1824.79036165921</v>
      </c>
      <c r="AF180" s="9">
        <v>1071.37839124528</v>
      </c>
      <c r="AG180" s="9">
        <v>728.21031484531397</v>
      </c>
      <c r="AH180" s="9">
        <v>1433.7333638719199</v>
      </c>
      <c r="AI180" s="9">
        <v>212.143922918166</v>
      </c>
      <c r="AJ180" s="9">
        <v>289.45886882065201</v>
      </c>
      <c r="AK180" s="9">
        <v>353.28917406140602</v>
      </c>
      <c r="AL180" s="9">
        <v>454.95494818043301</v>
      </c>
      <c r="AM180" s="9">
        <v>524.65896559920202</v>
      </c>
      <c r="AN180" s="9">
        <v>127.499051356035</v>
      </c>
      <c r="AO180" s="9">
        <v>780.87032385624298</v>
      </c>
      <c r="AP180" s="9">
        <v>2896.1687529044798</v>
      </c>
      <c r="AQ180" s="9">
        <v>2161.9436787172299</v>
      </c>
      <c r="AR180" s="9">
        <v>501.60279173881798</v>
      </c>
      <c r="AS180" s="9">
        <v>808.24412224183902</v>
      </c>
      <c r="AT180" s="9">
        <v>652.15801695523703</v>
      </c>
      <c r="AU180" s="9">
        <f t="shared" si="31"/>
        <v>-734.2250741872499</v>
      </c>
      <c r="AV180" s="9">
        <f t="shared" si="32"/>
        <v>-1660.3408869784118</v>
      </c>
      <c r="AW180" s="9">
        <f t="shared" si="33"/>
        <v>306.64133050302104</v>
      </c>
      <c r="AX180" s="9">
        <v>34.047560718900499</v>
      </c>
      <c r="AY180" s="9">
        <v>-84.756485449330896</v>
      </c>
      <c r="AZ180" s="9">
        <v>-207.702666220201</v>
      </c>
      <c r="BA180" s="9">
        <v>796.44448959127999</v>
      </c>
      <c r="BB180" s="9">
        <v>-679.66326393575605</v>
      </c>
      <c r="BC180" s="9">
        <v>-211.122323201939</v>
      </c>
      <c r="BD180" s="9">
        <v>-119.68153061411699</v>
      </c>
      <c r="BE180" s="9">
        <v>37.282373604785398</v>
      </c>
      <c r="BF180" s="9">
        <v>122.431729307033</v>
      </c>
      <c r="BG180" s="9">
        <v>-110.458677460953</v>
      </c>
      <c r="BH180" s="9">
        <v>162.31593085562599</v>
      </c>
      <c r="BI180" s="9">
        <v>-83.772548643546997</v>
      </c>
      <c r="BJ180" s="9">
        <v>106.89494055049499</v>
      </c>
      <c r="BK180" s="9">
        <v>-21.573377294204199</v>
      </c>
      <c r="BL180" s="10">
        <v>5.9558314566829704</v>
      </c>
      <c r="BM180" s="9" t="s">
        <v>255</v>
      </c>
      <c r="BN180" s="8" t="s">
        <v>255</v>
      </c>
      <c r="BO180" s="11">
        <v>79</v>
      </c>
      <c r="BP180" s="11">
        <v>162</v>
      </c>
      <c r="BQ180" s="8" t="s">
        <v>251</v>
      </c>
      <c r="BR180" s="9">
        <v>467.95649053275798</v>
      </c>
      <c r="BS180" s="9">
        <v>214.50669092154999</v>
      </c>
      <c r="BT180" s="5">
        <v>0.458390246232805</v>
      </c>
      <c r="BU180" s="9">
        <v>101.591019707211</v>
      </c>
      <c r="BV180" s="5">
        <v>0.21709501152885399</v>
      </c>
      <c r="BW180" s="9">
        <v>85.049516129032298</v>
      </c>
      <c r="BX180" s="9">
        <v>260.25382431255701</v>
      </c>
      <c r="BY180" s="9">
        <v>88.912734946540297</v>
      </c>
      <c r="BZ180" s="5">
        <v>0.34163853377139503</v>
      </c>
      <c r="CA180" s="9">
        <v>15.272056010561601</v>
      </c>
      <c r="CB180" s="5">
        <v>5.8681389412438799E-2</v>
      </c>
      <c r="CC180" s="9">
        <v>74.498924731182797</v>
      </c>
      <c r="CD180" s="9">
        <v>1056.69831390384</v>
      </c>
      <c r="CE180" s="9">
        <v>881.14389909020701</v>
      </c>
      <c r="CF180" s="5">
        <v>0.83386515100505199</v>
      </c>
      <c r="CG180" s="9">
        <v>762.79240551326905</v>
      </c>
      <c r="CH180" s="5">
        <v>0.721863937394988</v>
      </c>
      <c r="CI180" s="9">
        <v>74.781720430107498</v>
      </c>
      <c r="CJ180" s="9">
        <v>377.03504996808101</v>
      </c>
      <c r="CK180" s="9">
        <v>236.45977512192999</v>
      </c>
      <c r="CL180" s="5">
        <v>0.62715595046653905</v>
      </c>
      <c r="CM180" s="9">
        <v>204.84259048565301</v>
      </c>
      <c r="CN180" s="5">
        <v>0.54329853551545004</v>
      </c>
      <c r="CO180" s="9">
        <v>47.224516129032303</v>
      </c>
      <c r="CP180" s="9">
        <v>165.91272676614099</v>
      </c>
      <c r="CQ180" s="9">
        <v>104.98533061600899</v>
      </c>
      <c r="CR180" s="5">
        <v>0.63277442702746001</v>
      </c>
      <c r="CS180" s="9">
        <v>71.992353142249002</v>
      </c>
      <c r="CT180" s="5">
        <v>0.43391700290553498</v>
      </c>
      <c r="CU180" s="9">
        <v>27.855913978494598</v>
      </c>
      <c r="CV180" s="9">
        <v>46.231196152024403</v>
      </c>
      <c r="CW180" s="9">
        <v>37.934550613264797</v>
      </c>
      <c r="CX180" s="5">
        <v>0.82054010647967501</v>
      </c>
      <c r="CY180" s="9">
        <v>23.6363357306547</v>
      </c>
      <c r="CZ180" s="5">
        <v>0.51126377204107398</v>
      </c>
      <c r="DA180" s="9">
        <v>12.580645161290301</v>
      </c>
      <c r="DB180" s="9">
        <v>83.513569756809702</v>
      </c>
      <c r="DC180" s="9">
        <v>54.367064354556298</v>
      </c>
      <c r="DD180" s="5">
        <v>0.65099677229547703</v>
      </c>
      <c r="DE180" s="9">
        <v>44.043504904074503</v>
      </c>
      <c r="DF180" s="5">
        <v>0.52738141876019096</v>
      </c>
      <c r="DG180" s="9">
        <v>9.0013333333333296</v>
      </c>
      <c r="DH180" s="9">
        <v>205.94529906384301</v>
      </c>
      <c r="DI180" s="9">
        <v>175.52436423578999</v>
      </c>
      <c r="DJ180" s="5">
        <v>0.85228633541850496</v>
      </c>
      <c r="DK180" s="9">
        <v>167.21828784947201</v>
      </c>
      <c r="DL180" s="5">
        <v>0.81195486670290296</v>
      </c>
      <c r="DM180" s="9">
        <v>7</v>
      </c>
      <c r="DN180" s="9">
        <v>95.575866465216805</v>
      </c>
      <c r="DO180" s="9">
        <v>68.167586294810405</v>
      </c>
      <c r="DP180" s="5">
        <v>0.71323011567589401</v>
      </c>
      <c r="DQ180" s="9">
        <v>59.858655872880099</v>
      </c>
      <c r="DR180" s="5">
        <v>0.62629467130873095</v>
      </c>
      <c r="DS180" s="9">
        <v>6.3666666666666698</v>
      </c>
      <c r="DT180" s="9">
        <v>257.86481332147702</v>
      </c>
      <c r="DU180" s="9">
        <v>192.16130650659099</v>
      </c>
      <c r="DV180" s="5">
        <v>0.74520173586857597</v>
      </c>
      <c r="DW180" s="9">
        <v>175.883786229733</v>
      </c>
      <c r="DX180" s="5">
        <v>0.68207749620519398</v>
      </c>
      <c r="DY180" s="9">
        <v>15.670967741935501</v>
      </c>
      <c r="DZ180" s="9">
        <v>174.02853592065301</v>
      </c>
      <c r="EA180" s="9">
        <v>50.890296426448302</v>
      </c>
      <c r="EB180" s="5">
        <v>0.292425010399739</v>
      </c>
      <c r="EC180" s="9">
        <v>25.963423976774902</v>
      </c>
      <c r="ED180" s="5">
        <v>0.14919061313377199</v>
      </c>
      <c r="EE180" s="9">
        <v>24.625161290322598</v>
      </c>
      <c r="EF180" s="9">
        <v>280.91198573942597</v>
      </c>
      <c r="EG180" s="9">
        <v>175.24953456280201</v>
      </c>
      <c r="EH180" s="5">
        <v>0.62385922801230698</v>
      </c>
      <c r="EI180" s="9">
        <v>145.73922857727399</v>
      </c>
      <c r="EJ180" s="5">
        <v>0.51880744139006496</v>
      </c>
      <c r="EK180" s="9">
        <v>27.475599078340998</v>
      </c>
      <c r="EL180" s="9">
        <v>259.35128798630802</v>
      </c>
      <c r="EM180" s="9">
        <v>164.071713600008</v>
      </c>
      <c r="EN180" s="5">
        <v>0.632623477114446</v>
      </c>
      <c r="EO180" s="9">
        <v>132.664659653858</v>
      </c>
      <c r="EP180" s="5">
        <v>0.51152496941083903</v>
      </c>
      <c r="EQ180" s="9">
        <v>30.748387096774199</v>
      </c>
      <c r="ER180" s="9">
        <v>265.28873848441799</v>
      </c>
      <c r="ES180" s="9">
        <v>137.71089590018801</v>
      </c>
      <c r="ET180" s="5">
        <v>0.51909815956351502</v>
      </c>
      <c r="EU180" s="9">
        <v>103.31548455747399</v>
      </c>
      <c r="EV180" s="5">
        <v>0.38944542142162097</v>
      </c>
      <c r="EW180" s="9">
        <v>33.5322580645161</v>
      </c>
      <c r="EX180" s="9">
        <v>127.46975832600801</v>
      </c>
      <c r="EY180" s="9">
        <v>35.080778958454999</v>
      </c>
      <c r="EZ180" s="5">
        <v>0.27520864100749898</v>
      </c>
      <c r="FA180" s="9">
        <v>-13.1964706630626</v>
      </c>
      <c r="FB180" s="5">
        <v>-0.103526286049058</v>
      </c>
      <c r="FC180" s="9">
        <v>17.645161290322601</v>
      </c>
      <c r="FD180" s="8">
        <v>728.21031484531397</v>
      </c>
      <c r="FE180" s="8">
        <v>303.41942586809</v>
      </c>
      <c r="FF180" s="5">
        <v>0.41666455374577099</v>
      </c>
      <c r="FG180" s="8">
        <v>116.863075717773</v>
      </c>
      <c r="FH180" s="5">
        <v>0.16047984124283701</v>
      </c>
      <c r="FI180" s="8">
        <v>159.54844086021501</v>
      </c>
      <c r="FJ180" s="8">
        <v>1433.7333638719199</v>
      </c>
      <c r="FK180" s="8">
        <v>1117.60367421214</v>
      </c>
      <c r="FL180" s="5">
        <v>0.77950594048669897</v>
      </c>
      <c r="FM180" s="8">
        <v>967.63499599892202</v>
      </c>
      <c r="FN180" s="5">
        <v>0.67490582306443803</v>
      </c>
      <c r="FO180" s="8">
        <v>122.00623655914001</v>
      </c>
      <c r="FP180" s="8">
        <v>212.143922918166</v>
      </c>
      <c r="FQ180" s="8">
        <v>142.91988122927299</v>
      </c>
      <c r="FR180" s="5">
        <v>0.67369302529775799</v>
      </c>
      <c r="FS180" s="8">
        <v>95.628688872903794</v>
      </c>
      <c r="FT180" s="5">
        <v>0.45077269976662199</v>
      </c>
      <c r="FU180" s="8">
        <v>40.436559139784897</v>
      </c>
      <c r="FV180" s="8">
        <v>289.45886882065201</v>
      </c>
      <c r="FW180" s="8">
        <v>229.891428590347</v>
      </c>
      <c r="FX180" s="5">
        <v>0.794211037744318</v>
      </c>
      <c r="FY180" s="8">
        <v>211.26179275354599</v>
      </c>
      <c r="FZ180" s="5">
        <v>0.72985081996034296</v>
      </c>
      <c r="GA180" s="8">
        <v>16.001333333333299</v>
      </c>
      <c r="GB180" s="8">
        <v>353.44067978669398</v>
      </c>
      <c r="GC180" s="8">
        <v>260.32889280140103</v>
      </c>
      <c r="GD180" s="5">
        <v>0.73655611164655199</v>
      </c>
      <c r="GE180" s="8">
        <v>235.74244210261301</v>
      </c>
      <c r="GF180" s="5">
        <v>0.66699295124965996</v>
      </c>
      <c r="GG180" s="8">
        <v>22.037634408602202</v>
      </c>
      <c r="GH180" s="8">
        <v>454.94052166007901</v>
      </c>
      <c r="GI180" s="8">
        <v>226.13983098925101</v>
      </c>
      <c r="GJ180" s="5">
        <v>0.49707559608905799</v>
      </c>
      <c r="GK180" s="8">
        <v>171.702652554049</v>
      </c>
      <c r="GL180" s="5">
        <v>0.37741780382082801</v>
      </c>
      <c r="GM180" s="8">
        <v>52.1007603686636</v>
      </c>
      <c r="GN180" s="8">
        <v>524.64002647072596</v>
      </c>
      <c r="GO180" s="8">
        <v>301.78260950019597</v>
      </c>
      <c r="GP180" s="5">
        <v>0.57521842458399497</v>
      </c>
      <c r="GQ180" s="8">
        <v>235.980144211332</v>
      </c>
      <c r="GR180" s="5">
        <v>0.44979439673861699</v>
      </c>
      <c r="GS180" s="8">
        <v>64.280645161290295</v>
      </c>
      <c r="GT180" s="8">
        <v>127.46975832600801</v>
      </c>
      <c r="GU180" s="8">
        <v>35.080778958454999</v>
      </c>
      <c r="GV180" s="5">
        <v>0.27520864100749898</v>
      </c>
      <c r="GW180" s="8">
        <v>-13.1964706630626</v>
      </c>
      <c r="GX180" s="5">
        <v>-0.103526286049058</v>
      </c>
      <c r="GY180" s="8">
        <v>17.645161290322601</v>
      </c>
      <c r="GZ180" s="4"/>
    </row>
    <row r="181" spans="1:208" s="12" customFormat="1" x14ac:dyDescent="0.25">
      <c r="A181" s="8" t="s">
        <v>220</v>
      </c>
      <c r="B181" s="8" t="s">
        <v>556</v>
      </c>
      <c r="C181" s="8" t="s">
        <v>557</v>
      </c>
      <c r="D181" s="34" t="s">
        <v>254</v>
      </c>
      <c r="E181" s="8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>
        <v>67.245991826179406</v>
      </c>
      <c r="V181" s="9">
        <v>112.317113250261</v>
      </c>
      <c r="W181" s="9">
        <v>238.41850921106499</v>
      </c>
      <c r="X181" s="9">
        <v>244.36028048089</v>
      </c>
      <c r="Y181" s="9">
        <v>207.719666465214</v>
      </c>
      <c r="Z181" s="9">
        <v>112.411773925815</v>
      </c>
      <c r="AA181" s="9">
        <v>108.660693930653</v>
      </c>
      <c r="AB181" s="9">
        <v>73.670107050062299</v>
      </c>
      <c r="AC181" s="9">
        <v>0</v>
      </c>
      <c r="AD181" s="9">
        <v>0</v>
      </c>
      <c r="AE181" s="9">
        <v>0</v>
      </c>
      <c r="AF181" s="9">
        <v>0</v>
      </c>
      <c r="AG181" s="9">
        <v>0</v>
      </c>
      <c r="AH181" s="9">
        <v>0</v>
      </c>
      <c r="AI181" s="9">
        <v>0</v>
      </c>
      <c r="AJ181" s="9">
        <v>67.245991826179406</v>
      </c>
      <c r="AK181" s="9">
        <v>350.73562246132599</v>
      </c>
      <c r="AL181" s="9">
        <v>452.07994694610397</v>
      </c>
      <c r="AM181" s="9">
        <v>221.072467856467</v>
      </c>
      <c r="AN181" s="9">
        <v>73.670107050062299</v>
      </c>
      <c r="AO181" s="9"/>
      <c r="AP181" s="9"/>
      <c r="AQ181" s="9"/>
      <c r="AR181" s="9">
        <v>67.245991826179406</v>
      </c>
      <c r="AS181" s="9">
        <v>802.81556940742996</v>
      </c>
      <c r="AT181" s="9">
        <v>294.74257490653002</v>
      </c>
      <c r="AU181" s="9">
        <f t="shared" si="31"/>
        <v>0</v>
      </c>
      <c r="AV181" s="9">
        <f t="shared" si="32"/>
        <v>67.245991826179406</v>
      </c>
      <c r="AW181" s="9">
        <f t="shared" si="33"/>
        <v>735.56957758125054</v>
      </c>
      <c r="AX181" s="9">
        <v>0</v>
      </c>
      <c r="AY181" s="9">
        <v>0</v>
      </c>
      <c r="AZ181" s="9">
        <v>0</v>
      </c>
      <c r="BA181" s="9">
        <v>0</v>
      </c>
      <c r="BB181" s="9">
        <v>0</v>
      </c>
      <c r="BC181" s="9">
        <v>0</v>
      </c>
      <c r="BD181" s="9">
        <v>0</v>
      </c>
      <c r="BE181" s="9">
        <v>0</v>
      </c>
      <c r="BF181" s="9">
        <v>67.245991826179406</v>
      </c>
      <c r="BG181" s="9">
        <v>45.071121424081298</v>
      </c>
      <c r="BH181" s="9">
        <v>126.10139596080499</v>
      </c>
      <c r="BI181" s="9">
        <v>5.9417712698248399</v>
      </c>
      <c r="BJ181" s="9">
        <v>-36.6406140156761</v>
      </c>
      <c r="BK181" s="9">
        <v>-95.307892539399205</v>
      </c>
      <c r="BL181" s="10">
        <v>-3.7510799951621601</v>
      </c>
      <c r="BM181" s="9" t="s">
        <v>298</v>
      </c>
      <c r="BN181" s="8" t="s">
        <v>298</v>
      </c>
      <c r="BO181" s="11">
        <v>418</v>
      </c>
      <c r="BP181" s="11">
        <v>163</v>
      </c>
      <c r="BQ181" s="8" t="s">
        <v>251</v>
      </c>
      <c r="BR181" s="9"/>
      <c r="BS181" s="9"/>
      <c r="BT181" s="5"/>
      <c r="BU181" s="9"/>
      <c r="BV181" s="5"/>
      <c r="BW181" s="9"/>
      <c r="BX181" s="9"/>
      <c r="BY181" s="9"/>
      <c r="BZ181" s="5"/>
      <c r="CA181" s="9"/>
      <c r="CB181" s="5"/>
      <c r="CC181" s="9"/>
      <c r="CD181" s="9"/>
      <c r="CE181" s="9"/>
      <c r="CF181" s="5"/>
      <c r="CG181" s="9"/>
      <c r="CH181" s="5"/>
      <c r="CI181" s="9"/>
      <c r="CJ181" s="9"/>
      <c r="CK181" s="9"/>
      <c r="CL181" s="5"/>
      <c r="CM181" s="9"/>
      <c r="CN181" s="5"/>
      <c r="CO181" s="9"/>
      <c r="CP181" s="9"/>
      <c r="CQ181" s="9"/>
      <c r="CR181" s="5"/>
      <c r="CS181" s="9"/>
      <c r="CT181" s="5"/>
      <c r="CU181" s="9"/>
      <c r="CV181" s="9"/>
      <c r="CW181" s="9"/>
      <c r="CX181" s="5"/>
      <c r="CY181" s="9"/>
      <c r="CZ181" s="5"/>
      <c r="DA181" s="9"/>
      <c r="DB181" s="9"/>
      <c r="DC181" s="9"/>
      <c r="DD181" s="5"/>
      <c r="DE181" s="9"/>
      <c r="DF181" s="5"/>
      <c r="DG181" s="9"/>
      <c r="DH181" s="9">
        <v>67.245991826179406</v>
      </c>
      <c r="DI181" s="9">
        <v>29.9215877715652</v>
      </c>
      <c r="DJ181" s="5">
        <v>0.44495719312026699</v>
      </c>
      <c r="DK181" s="9">
        <v>25.332867212980702</v>
      </c>
      <c r="DL181" s="5">
        <v>0.37671936311776399</v>
      </c>
      <c r="DM181" s="9">
        <v>6.3989400921659003</v>
      </c>
      <c r="DN181" s="9">
        <v>112.317113250261</v>
      </c>
      <c r="DO181" s="9">
        <v>34.620836439816401</v>
      </c>
      <c r="DP181" s="5">
        <v>0.308241864823178</v>
      </c>
      <c r="DQ181" s="9">
        <v>12.7475036305344</v>
      </c>
      <c r="DR181" s="5">
        <v>0.11349564871856101</v>
      </c>
      <c r="DS181" s="9">
        <v>13.156612903225801</v>
      </c>
      <c r="DT181" s="9">
        <v>238.41850921106499</v>
      </c>
      <c r="DU181" s="9">
        <v>96.442700423460707</v>
      </c>
      <c r="DV181" s="5">
        <v>0.40451012273582598</v>
      </c>
      <c r="DW181" s="9">
        <v>73.929589779839503</v>
      </c>
      <c r="DX181" s="5">
        <v>0.31008326503036598</v>
      </c>
      <c r="DY181" s="9">
        <v>20.0440860215054</v>
      </c>
      <c r="DZ181" s="9">
        <v>244.36028048089</v>
      </c>
      <c r="EA181" s="9">
        <v>97.409304374585702</v>
      </c>
      <c r="EB181" s="5">
        <v>0.39862985990558097</v>
      </c>
      <c r="EC181" s="9">
        <v>70.721820374508496</v>
      </c>
      <c r="ED181" s="5">
        <v>0.289416185950233</v>
      </c>
      <c r="EE181" s="9">
        <v>20.535483870967699</v>
      </c>
      <c r="EF181" s="9">
        <v>207.719666465214</v>
      </c>
      <c r="EG181" s="9">
        <v>75.395155144556597</v>
      </c>
      <c r="EH181" s="5">
        <v>0.36296589739220902</v>
      </c>
      <c r="EI181" s="9">
        <v>31.1428040202684</v>
      </c>
      <c r="EJ181" s="5">
        <v>0.14992708466284699</v>
      </c>
      <c r="EK181" s="9">
        <v>17.064516129032299</v>
      </c>
      <c r="EL181" s="9">
        <v>112.411773925815</v>
      </c>
      <c r="EM181" s="9">
        <v>51.9215198606339</v>
      </c>
      <c r="EN181" s="5">
        <v>0.46188684732347601</v>
      </c>
      <c r="EO181" s="9">
        <v>56.269520657154203</v>
      </c>
      <c r="EP181" s="5">
        <v>0.50056607677314002</v>
      </c>
      <c r="EQ181" s="9">
        <v>12</v>
      </c>
      <c r="ER181" s="9">
        <v>108.660693930653</v>
      </c>
      <c r="ES181" s="9">
        <v>51.486621509955803</v>
      </c>
      <c r="ET181" s="5">
        <v>0.47382930890184299</v>
      </c>
      <c r="EU181" s="9">
        <v>40.342075918347902</v>
      </c>
      <c r="EV181" s="5">
        <v>0.371266503636488</v>
      </c>
      <c r="EW181" s="9">
        <v>11.8</v>
      </c>
      <c r="EX181" s="9">
        <v>73.670107050062299</v>
      </c>
      <c r="EY181" s="9">
        <v>31.217748106059499</v>
      </c>
      <c r="EZ181" s="5">
        <v>0.42375054626764103</v>
      </c>
      <c r="FA181" s="9">
        <v>23.855109029873901</v>
      </c>
      <c r="FB181" s="5">
        <v>0.323809886873969</v>
      </c>
      <c r="FC181" s="9">
        <v>7.7666666666666702</v>
      </c>
      <c r="FD181" s="8">
        <v>0</v>
      </c>
      <c r="FE181" s="8">
        <v>0</v>
      </c>
      <c r="FF181" s="5"/>
      <c r="FG181" s="8">
        <v>0</v>
      </c>
      <c r="FH181" s="5"/>
      <c r="FI181" s="8">
        <v>0</v>
      </c>
      <c r="FJ181" s="8">
        <v>0</v>
      </c>
      <c r="FK181" s="8">
        <v>0</v>
      </c>
      <c r="FL181" s="5"/>
      <c r="FM181" s="8">
        <v>0</v>
      </c>
      <c r="FN181" s="5"/>
      <c r="FO181" s="8">
        <v>0</v>
      </c>
      <c r="FP181" s="8">
        <v>0</v>
      </c>
      <c r="FQ181" s="8">
        <v>0</v>
      </c>
      <c r="FR181" s="5"/>
      <c r="FS181" s="8">
        <v>0</v>
      </c>
      <c r="FT181" s="5"/>
      <c r="FU181" s="8">
        <v>0</v>
      </c>
      <c r="FV181" s="8">
        <v>67.245991826179406</v>
      </c>
      <c r="FW181" s="8">
        <v>29.9215877715652</v>
      </c>
      <c r="FX181" s="5">
        <v>0.44495719312026699</v>
      </c>
      <c r="FY181" s="8">
        <v>25.332867212980702</v>
      </c>
      <c r="FZ181" s="5">
        <v>0.37671936311776399</v>
      </c>
      <c r="GA181" s="8">
        <v>6.3989400921659003</v>
      </c>
      <c r="GB181" s="8">
        <v>350.73562246132599</v>
      </c>
      <c r="GC181" s="8">
        <v>131.06353686327699</v>
      </c>
      <c r="GD181" s="5">
        <v>0.37368185171361901</v>
      </c>
      <c r="GE181" s="8">
        <v>86.677093410373899</v>
      </c>
      <c r="GF181" s="5">
        <v>0.24712942700860499</v>
      </c>
      <c r="GG181" s="8">
        <v>33.200698924731199</v>
      </c>
      <c r="GH181" s="8">
        <v>452.07994694610397</v>
      </c>
      <c r="GI181" s="8">
        <v>172.804459519142</v>
      </c>
      <c r="GJ181" s="5">
        <v>0.38224314236115298</v>
      </c>
      <c r="GK181" s="8">
        <v>101.864624394777</v>
      </c>
      <c r="GL181" s="5">
        <v>0.225324359292851</v>
      </c>
      <c r="GM181" s="8">
        <v>37.6</v>
      </c>
      <c r="GN181" s="8">
        <v>221.072467856467</v>
      </c>
      <c r="GO181" s="8">
        <v>103.40814137059</v>
      </c>
      <c r="GP181" s="5">
        <v>0.46775676036569203</v>
      </c>
      <c r="GQ181" s="8">
        <v>96.611596575502105</v>
      </c>
      <c r="GR181" s="5">
        <v>0.43701324507865802</v>
      </c>
      <c r="GS181" s="8">
        <v>23.8</v>
      </c>
      <c r="GT181" s="8">
        <v>73.670107050062299</v>
      </c>
      <c r="GU181" s="8">
        <v>31.217748106059499</v>
      </c>
      <c r="GV181" s="5">
        <v>0.42375054626764103</v>
      </c>
      <c r="GW181" s="8">
        <v>23.855109029873901</v>
      </c>
      <c r="GX181" s="5">
        <v>0.323809886873969</v>
      </c>
      <c r="GY181" s="8">
        <v>7.7666666666666702</v>
      </c>
      <c r="GZ181" s="4"/>
    </row>
    <row r="182" spans="1:208" s="12" customFormat="1" x14ac:dyDescent="0.25">
      <c r="A182" s="8" t="s">
        <v>220</v>
      </c>
      <c r="B182" s="8" t="s">
        <v>558</v>
      </c>
      <c r="C182" s="8" t="s">
        <v>559</v>
      </c>
      <c r="D182" s="34" t="s">
        <v>236</v>
      </c>
      <c r="E182" s="8"/>
      <c r="F182" s="9">
        <v>111.24319658876</v>
      </c>
      <c r="G182" s="9">
        <v>173.21911656988701</v>
      </c>
      <c r="H182" s="9">
        <v>177.445853943571</v>
      </c>
      <c r="I182" s="9">
        <v>109.070172946743</v>
      </c>
      <c r="J182" s="9">
        <v>215.15103541476799</v>
      </c>
      <c r="K182" s="9">
        <v>151.38523989841099</v>
      </c>
      <c r="L182" s="9">
        <v>187.72654031687901</v>
      </c>
      <c r="M182" s="9">
        <v>165.559076496762</v>
      </c>
      <c r="N182" s="9">
        <v>146.794233319097</v>
      </c>
      <c r="O182" s="9">
        <v>174.23273429716801</v>
      </c>
      <c r="P182" s="9">
        <v>130.45099931355401</v>
      </c>
      <c r="Q182" s="9">
        <v>139.266414394788</v>
      </c>
      <c r="R182" s="9">
        <v>202.21030218504001</v>
      </c>
      <c r="S182" s="9">
        <v>158.28776898029699</v>
      </c>
      <c r="T182" s="9">
        <v>218.697496035238</v>
      </c>
      <c r="U182" s="9">
        <v>261.621313784032</v>
      </c>
      <c r="V182" s="9">
        <v>217.89383654183899</v>
      </c>
      <c r="W182" s="9">
        <v>241.87071148276101</v>
      </c>
      <c r="X182" s="9">
        <v>154.105343797796</v>
      </c>
      <c r="Y182" s="9">
        <v>180.97385215524301</v>
      </c>
      <c r="Z182" s="9">
        <v>136.258868866184</v>
      </c>
      <c r="AA182" s="9">
        <v>45.769910454275703</v>
      </c>
      <c r="AB182" s="9">
        <v>9.1419085156817896</v>
      </c>
      <c r="AC182" s="9">
        <v>284.46231315864702</v>
      </c>
      <c r="AD182" s="9">
        <v>286.51602689031398</v>
      </c>
      <c r="AE182" s="9">
        <v>366.53627531317898</v>
      </c>
      <c r="AF182" s="9">
        <v>353.28561681364101</v>
      </c>
      <c r="AG182" s="9">
        <v>321.02696761626498</v>
      </c>
      <c r="AH182" s="9">
        <v>269.71741370834098</v>
      </c>
      <c r="AI182" s="9">
        <v>360.49807116533702</v>
      </c>
      <c r="AJ182" s="9">
        <v>480.31880981926997</v>
      </c>
      <c r="AK182" s="9">
        <v>459.7645480246</v>
      </c>
      <c r="AL182" s="9">
        <v>335.07919595304003</v>
      </c>
      <c r="AM182" s="9">
        <v>182.02877932045999</v>
      </c>
      <c r="AN182" s="9">
        <v>9.1419085156817896</v>
      </c>
      <c r="AO182" s="9">
        <v>570.97834004896094</v>
      </c>
      <c r="AP182" s="9">
        <v>719.82189212681999</v>
      </c>
      <c r="AQ182" s="9">
        <v>590.74438132460602</v>
      </c>
      <c r="AR182" s="9">
        <v>840.816880984607</v>
      </c>
      <c r="AS182" s="9">
        <v>794.84374397763895</v>
      </c>
      <c r="AT182" s="9">
        <v>191.17068783614201</v>
      </c>
      <c r="AU182" s="9">
        <f t="shared" si="31"/>
        <v>-129.07751080221396</v>
      </c>
      <c r="AV182" s="9">
        <f t="shared" si="32"/>
        <v>250.07249966000097</v>
      </c>
      <c r="AW182" s="9">
        <f t="shared" si="33"/>
        <v>-45.973137006968045</v>
      </c>
      <c r="AX182" s="9">
        <v>-22.167463820117501</v>
      </c>
      <c r="AY182" s="9">
        <v>-18.764843177664801</v>
      </c>
      <c r="AZ182" s="9">
        <v>27.4385009780712</v>
      </c>
      <c r="BA182" s="9">
        <v>-43.781734983614299</v>
      </c>
      <c r="BB182" s="9">
        <v>8.8154150812339402</v>
      </c>
      <c r="BC182" s="9">
        <v>62.943887790252496</v>
      </c>
      <c r="BD182" s="9">
        <v>-43.922533204743601</v>
      </c>
      <c r="BE182" s="9">
        <v>60.409727054941797</v>
      </c>
      <c r="BF182" s="9">
        <v>42.923817748793297</v>
      </c>
      <c r="BG182" s="9">
        <v>-43.727477242192798</v>
      </c>
      <c r="BH182" s="9">
        <v>23.976874940922201</v>
      </c>
      <c r="BI182" s="9">
        <v>-87.765367684964701</v>
      </c>
      <c r="BJ182" s="9">
        <v>26.8685083574467</v>
      </c>
      <c r="BK182" s="9">
        <v>-44.714983289058999</v>
      </c>
      <c r="BL182" s="10">
        <v>-90.488958411908399</v>
      </c>
      <c r="BM182" s="9" t="s">
        <v>224</v>
      </c>
      <c r="BN182" s="8" t="s">
        <v>224</v>
      </c>
      <c r="BO182" s="11">
        <v>80</v>
      </c>
      <c r="BP182" s="11">
        <v>164</v>
      </c>
      <c r="BQ182" s="8" t="s">
        <v>251</v>
      </c>
      <c r="BR182" s="9">
        <v>146.968826815277</v>
      </c>
      <c r="BS182" s="9">
        <v>80.185227525692099</v>
      </c>
      <c r="BT182" s="5">
        <v>0.54559343816818795</v>
      </c>
      <c r="BU182" s="9">
        <v>28.631458196312298</v>
      </c>
      <c r="BV182" s="5">
        <v>0.19481313702189801</v>
      </c>
      <c r="BW182" s="9">
        <v>48.339784946236598</v>
      </c>
      <c r="BX182" s="9">
        <v>183.07739945943999</v>
      </c>
      <c r="BY182" s="9">
        <v>108.083558006633</v>
      </c>
      <c r="BZ182" s="5">
        <v>0.59037083946878799</v>
      </c>
      <c r="CA182" s="9">
        <v>58.349790316147001</v>
      </c>
      <c r="CB182" s="5">
        <v>0.31871651273413498</v>
      </c>
      <c r="CC182" s="9">
        <v>50.233333333333299</v>
      </c>
      <c r="CD182" s="9">
        <v>139.99014647383501</v>
      </c>
      <c r="CE182" s="9">
        <v>86.954153743354198</v>
      </c>
      <c r="CF182" s="5">
        <v>0.62114481578606495</v>
      </c>
      <c r="CG182" s="9">
        <v>38.232873843167098</v>
      </c>
      <c r="CH182" s="5">
        <v>0.27311117822362702</v>
      </c>
      <c r="CI182" s="9">
        <v>48.701075268817199</v>
      </c>
      <c r="CJ182" s="9">
        <v>155.881542551835</v>
      </c>
      <c r="CK182" s="9">
        <v>120.811169384819</v>
      </c>
      <c r="CL182" s="5">
        <v>0.77501907799408798</v>
      </c>
      <c r="CM182" s="9">
        <v>68.559351529977306</v>
      </c>
      <c r="CN182" s="5">
        <v>0.43981699441535399</v>
      </c>
      <c r="CO182" s="9">
        <v>49.129032258064498</v>
      </c>
      <c r="CP182" s="9">
        <v>228.892060999047</v>
      </c>
      <c r="CQ182" s="9">
        <v>169.72771835833601</v>
      </c>
      <c r="CR182" s="5">
        <v>0.74151859010541399</v>
      </c>
      <c r="CS182" s="9">
        <v>108.299423173653</v>
      </c>
      <c r="CT182" s="5">
        <v>0.473146262482666</v>
      </c>
      <c r="CU182" s="9">
        <v>60.429161290322597</v>
      </c>
      <c r="CV182" s="9">
        <v>175.873816397403</v>
      </c>
      <c r="CW182" s="9">
        <v>107.55363375317199</v>
      </c>
      <c r="CX182" s="5">
        <v>0.61153863580321</v>
      </c>
      <c r="CY182" s="9">
        <v>45.956142642297102</v>
      </c>
      <c r="CZ182" s="5">
        <v>0.26130178774568102</v>
      </c>
      <c r="DA182" s="9">
        <v>61.612903225806399</v>
      </c>
      <c r="DB182" s="9">
        <v>237.08129952815901</v>
      </c>
      <c r="DC182" s="9">
        <v>165.96600438565801</v>
      </c>
      <c r="DD182" s="5">
        <v>0.70003836116962703</v>
      </c>
      <c r="DE182" s="9">
        <v>103.041000267046</v>
      </c>
      <c r="DF182" s="5">
        <v>0.43462306167596898</v>
      </c>
      <c r="DG182" s="9">
        <v>60.762365591397902</v>
      </c>
      <c r="DH182" s="9">
        <v>279.92235874066699</v>
      </c>
      <c r="DI182" s="9">
        <v>204.45271056288701</v>
      </c>
      <c r="DJ182" s="5">
        <v>0.73039078222508502</v>
      </c>
      <c r="DK182" s="9">
        <v>125.885432098374</v>
      </c>
      <c r="DL182" s="5">
        <v>0.44971553063754999</v>
      </c>
      <c r="DM182" s="9">
        <v>74.1347926267281</v>
      </c>
      <c r="DN182" s="9">
        <v>219.995573684878</v>
      </c>
      <c r="DO182" s="9">
        <v>152.90069799210301</v>
      </c>
      <c r="DP182" s="5">
        <v>0.69501715616841497</v>
      </c>
      <c r="DQ182" s="9">
        <v>77.937862586123799</v>
      </c>
      <c r="DR182" s="5">
        <v>0.35427013953363501</v>
      </c>
      <c r="DS182" s="9">
        <v>69.052688172043005</v>
      </c>
      <c r="DT182" s="9">
        <v>227.876802753314</v>
      </c>
      <c r="DU182" s="9">
        <v>161.927963502522</v>
      </c>
      <c r="DV182" s="5">
        <v>0.71059432792646204</v>
      </c>
      <c r="DW182" s="9">
        <v>93.186854430530403</v>
      </c>
      <c r="DX182" s="5">
        <v>0.40893523739408</v>
      </c>
      <c r="DY182" s="9">
        <v>70.243010752688207</v>
      </c>
      <c r="DZ182" s="9">
        <v>146.47294069547999</v>
      </c>
      <c r="EA182" s="9">
        <v>92.2820047462953</v>
      </c>
      <c r="EB182" s="5">
        <v>0.63002766455103298</v>
      </c>
      <c r="EC182" s="9">
        <v>28.800149229818299</v>
      </c>
      <c r="ED182" s="5">
        <v>0.19662436688353499</v>
      </c>
      <c r="EE182" s="9">
        <v>62.648387096774201</v>
      </c>
      <c r="EF182" s="9">
        <v>178.247042361712</v>
      </c>
      <c r="EG182" s="9">
        <v>131.796976501681</v>
      </c>
      <c r="EH182" s="5">
        <v>0.73940624627155804</v>
      </c>
      <c r="EI182" s="9">
        <v>79.0320717688993</v>
      </c>
      <c r="EJ182" s="5">
        <v>0.44338503866180101</v>
      </c>
      <c r="EK182" s="9">
        <v>54.165898617511502</v>
      </c>
      <c r="EL182" s="9">
        <v>138.40270981813899</v>
      </c>
      <c r="EM182" s="9">
        <v>124.78134996643</v>
      </c>
      <c r="EN182" s="5">
        <v>0.90158169684966405</v>
      </c>
      <c r="EO182" s="9">
        <v>98.786793185064198</v>
      </c>
      <c r="EP182" s="5">
        <v>0.713763432196303</v>
      </c>
      <c r="EQ182" s="9">
        <v>26.466666666666701</v>
      </c>
      <c r="ER182" s="9">
        <v>46.452671416991102</v>
      </c>
      <c r="ES182" s="9">
        <v>39.672167532399499</v>
      </c>
      <c r="ET182" s="5">
        <v>0.85403414534063904</v>
      </c>
      <c r="EU182" s="9">
        <v>27.306599232167802</v>
      </c>
      <c r="EV182" s="5">
        <v>0.58783700483111101</v>
      </c>
      <c r="EW182" s="9">
        <v>11.7</v>
      </c>
      <c r="EX182" s="9">
        <v>8.9713173134687008</v>
      </c>
      <c r="EY182" s="9">
        <v>4.1299076960942402</v>
      </c>
      <c r="EZ182" s="5">
        <v>0.46034573873493301</v>
      </c>
      <c r="FA182" s="9">
        <v>-1.9616965397643999</v>
      </c>
      <c r="FB182" s="5">
        <v>-0.21866315405200301</v>
      </c>
      <c r="FC182" s="9">
        <v>6</v>
      </c>
      <c r="FD182" s="8">
        <v>330.04622627471798</v>
      </c>
      <c r="FE182" s="8">
        <v>188.26878553232501</v>
      </c>
      <c r="FF182" s="5">
        <v>0.57043156547294305</v>
      </c>
      <c r="FG182" s="8">
        <v>86.981248512459302</v>
      </c>
      <c r="FH182" s="5">
        <v>0.26354262399612899</v>
      </c>
      <c r="FI182" s="8">
        <v>98.573118279569897</v>
      </c>
      <c r="FJ182" s="8">
        <v>295.87168902566998</v>
      </c>
      <c r="FK182" s="8">
        <v>207.765323128174</v>
      </c>
      <c r="FL182" s="5">
        <v>0.70221427339791198</v>
      </c>
      <c r="FM182" s="8">
        <v>106.79222537314401</v>
      </c>
      <c r="FN182" s="5">
        <v>0.36094100697778903</v>
      </c>
      <c r="FO182" s="8">
        <v>97.830107526881704</v>
      </c>
      <c r="FP182" s="8">
        <v>404.76587739644998</v>
      </c>
      <c r="FQ182" s="8">
        <v>277.281352111508</v>
      </c>
      <c r="FR182" s="5">
        <v>0.68504132288780695</v>
      </c>
      <c r="FS182" s="8">
        <v>154.25556581595001</v>
      </c>
      <c r="FT182" s="5">
        <v>0.38109824575173901</v>
      </c>
      <c r="FU182" s="8">
        <v>122.042064516129</v>
      </c>
      <c r="FV182" s="8">
        <v>517.00365826882603</v>
      </c>
      <c r="FW182" s="8">
        <v>370.41871494854502</v>
      </c>
      <c r="FX182" s="5">
        <v>0.71647213520477304</v>
      </c>
      <c r="FY182" s="8">
        <v>228.92643236542</v>
      </c>
      <c r="FZ182" s="5">
        <v>0.442794608324386</v>
      </c>
      <c r="GA182" s="8">
        <v>134.89715821812601</v>
      </c>
      <c r="GB182" s="8">
        <v>447.87237643819202</v>
      </c>
      <c r="GC182" s="8">
        <v>314.82866149462501</v>
      </c>
      <c r="GD182" s="5">
        <v>0.70294279812113503</v>
      </c>
      <c r="GE182" s="8">
        <v>171.12471701665399</v>
      </c>
      <c r="GF182" s="5">
        <v>0.382083660478378</v>
      </c>
      <c r="GG182" s="8">
        <v>139.295698924731</v>
      </c>
      <c r="GH182" s="8">
        <v>324.719983057192</v>
      </c>
      <c r="GI182" s="8">
        <v>224.078981247976</v>
      </c>
      <c r="GJ182" s="5">
        <v>0.69006834484993695</v>
      </c>
      <c r="GK182" s="8">
        <v>107.832220998718</v>
      </c>
      <c r="GL182" s="5">
        <v>0.33207756413231099</v>
      </c>
      <c r="GM182" s="8">
        <v>116.814285714286</v>
      </c>
      <c r="GN182" s="8">
        <v>184.85538123513101</v>
      </c>
      <c r="GO182" s="8">
        <v>164.453517498829</v>
      </c>
      <c r="GP182" s="5">
        <v>0.88963337934776898</v>
      </c>
      <c r="GQ182" s="8">
        <v>126.093392417232</v>
      </c>
      <c r="GR182" s="5">
        <v>0.68211913320956996</v>
      </c>
      <c r="GS182" s="8">
        <v>38.1666666666667</v>
      </c>
      <c r="GT182" s="8">
        <v>8.9713173134687008</v>
      </c>
      <c r="GU182" s="8">
        <v>4.1299076960942402</v>
      </c>
      <c r="GV182" s="5">
        <v>0.46034573873493301</v>
      </c>
      <c r="GW182" s="8">
        <v>-1.9616965397643999</v>
      </c>
      <c r="GX182" s="5">
        <v>-0.21866315405200301</v>
      </c>
      <c r="GY182" s="8">
        <v>6</v>
      </c>
      <c r="GZ182" s="4"/>
    </row>
    <row r="183" spans="1:208" s="12" customFormat="1" x14ac:dyDescent="0.25">
      <c r="A183" s="8" t="s">
        <v>220</v>
      </c>
      <c r="B183" s="8" t="s">
        <v>560</v>
      </c>
      <c r="C183" s="8" t="s">
        <v>561</v>
      </c>
      <c r="D183" s="34" t="s">
        <v>239</v>
      </c>
      <c r="E183" s="8" t="s">
        <v>240</v>
      </c>
      <c r="F183" s="9"/>
      <c r="G183" s="9"/>
      <c r="H183" s="9"/>
      <c r="I183" s="9"/>
      <c r="J183" s="9"/>
      <c r="K183" s="9"/>
      <c r="L183" s="9">
        <v>29.449719999999999</v>
      </c>
      <c r="M183" s="9">
        <v>34.550280000000001</v>
      </c>
      <c r="N183" s="9">
        <v>152.03763000000001</v>
      </c>
      <c r="O183" s="9">
        <v>169.69996</v>
      </c>
      <c r="P183" s="9">
        <v>48.595889999999997</v>
      </c>
      <c r="Q183" s="9">
        <v>99.362359999999995</v>
      </c>
      <c r="R183" s="9">
        <v>120.46122</v>
      </c>
      <c r="S183" s="9">
        <v>14.087910000000001</v>
      </c>
      <c r="T183" s="9">
        <v>15.4495</v>
      </c>
      <c r="U183" s="9">
        <v>112.610105411438</v>
      </c>
      <c r="V183" s="9">
        <v>395.67253925228698</v>
      </c>
      <c r="W183" s="9">
        <v>-413.17030234107</v>
      </c>
      <c r="X183" s="9">
        <v>713.57476434127204</v>
      </c>
      <c r="Y183" s="9">
        <v>92.9502061508704</v>
      </c>
      <c r="Z183" s="9">
        <v>18.365220000000001</v>
      </c>
      <c r="AA183" s="9">
        <v>11.796049999999999</v>
      </c>
      <c r="AB183" s="9">
        <v>12.100770000000001</v>
      </c>
      <c r="AC183" s="9">
        <v>0</v>
      </c>
      <c r="AD183" s="9">
        <v>0</v>
      </c>
      <c r="AE183" s="9">
        <v>0</v>
      </c>
      <c r="AF183" s="9">
        <v>64</v>
      </c>
      <c r="AG183" s="9">
        <v>321.73759000000001</v>
      </c>
      <c r="AH183" s="9">
        <v>147.95824999999999</v>
      </c>
      <c r="AI183" s="9">
        <v>134.54912999999999</v>
      </c>
      <c r="AJ183" s="9">
        <v>128.05960541143801</v>
      </c>
      <c r="AK183" s="9">
        <v>-17.497763088783199</v>
      </c>
      <c r="AL183" s="9">
        <v>806.52497049214298</v>
      </c>
      <c r="AM183" s="9">
        <v>30.161269999999998</v>
      </c>
      <c r="AN183" s="9">
        <v>12.100770000000001</v>
      </c>
      <c r="AO183" s="9"/>
      <c r="AP183" s="9">
        <v>64</v>
      </c>
      <c r="AQ183" s="9">
        <v>469.69583999999998</v>
      </c>
      <c r="AR183" s="9">
        <v>262.60873541143798</v>
      </c>
      <c r="AS183" s="9">
        <v>789.02720740335894</v>
      </c>
      <c r="AT183" s="9">
        <v>42.262039999999999</v>
      </c>
      <c r="AU183" s="9">
        <f t="shared" si="31"/>
        <v>405.69583999999998</v>
      </c>
      <c r="AV183" s="9">
        <f t="shared" si="32"/>
        <v>-207.087104588562</v>
      </c>
      <c r="AW183" s="9">
        <f t="shared" si="33"/>
        <v>526.41847199192102</v>
      </c>
      <c r="AX183" s="9">
        <v>5.1005600000000202</v>
      </c>
      <c r="AY183" s="9">
        <v>117.48735000000001</v>
      </c>
      <c r="AZ183" s="9">
        <v>17.662329999999901</v>
      </c>
      <c r="BA183" s="9">
        <v>-121.10406999999999</v>
      </c>
      <c r="BB183" s="9">
        <v>50.766469999999998</v>
      </c>
      <c r="BC183" s="9">
        <v>21.098859999999998</v>
      </c>
      <c r="BD183" s="9">
        <v>-106.37331</v>
      </c>
      <c r="BE183" s="9">
        <v>1.3615900000000001</v>
      </c>
      <c r="BF183" s="9">
        <v>97.160605411437899</v>
      </c>
      <c r="BG183" s="9">
        <v>283.062433840849</v>
      </c>
      <c r="BH183" s="9">
        <v>-808.842841593358</v>
      </c>
      <c r="BI183" s="9">
        <v>1126.7450666823399</v>
      </c>
      <c r="BJ183" s="9">
        <v>-620.62455819040201</v>
      </c>
      <c r="BK183" s="9">
        <v>-74.584986150870407</v>
      </c>
      <c r="BL183" s="10">
        <v>-6.5691699999999997</v>
      </c>
      <c r="BM183" s="9" t="s">
        <v>298</v>
      </c>
      <c r="BN183" s="8" t="s">
        <v>294</v>
      </c>
      <c r="BO183" s="11">
        <v>372</v>
      </c>
      <c r="BP183" s="11">
        <v>165</v>
      </c>
      <c r="BQ183" s="8" t="s">
        <v>251</v>
      </c>
      <c r="BR183" s="9">
        <v>152.03763000000001</v>
      </c>
      <c r="BS183" s="9">
        <v>59.960179375896402</v>
      </c>
      <c r="BT183" s="5">
        <v>0.39437723000481201</v>
      </c>
      <c r="BU183" s="9">
        <v>30.757824987641399</v>
      </c>
      <c r="BV183" s="5">
        <v>0.20230402820434301</v>
      </c>
      <c r="BW183" s="9">
        <v>12.9978494623656</v>
      </c>
      <c r="BX183" s="9">
        <v>169.69996</v>
      </c>
      <c r="BY183" s="9">
        <v>91.191330237864307</v>
      </c>
      <c r="BZ183" s="5">
        <v>0.53736801256679301</v>
      </c>
      <c r="CA183" s="9">
        <v>71.955339197898198</v>
      </c>
      <c r="CB183" s="5">
        <v>0.42401506280790102</v>
      </c>
      <c r="CC183" s="9">
        <v>13.54</v>
      </c>
      <c r="CD183" s="9">
        <v>48.595889999999997</v>
      </c>
      <c r="CE183" s="9">
        <v>28.700867896747699</v>
      </c>
      <c r="CF183" s="5">
        <v>0.59060278341949601</v>
      </c>
      <c r="CG183" s="9">
        <v>24.695135491156702</v>
      </c>
      <c r="CH183" s="5">
        <v>0.50817333505275297</v>
      </c>
      <c r="CI183" s="9">
        <v>3</v>
      </c>
      <c r="CJ183" s="9">
        <v>99.362359999999995</v>
      </c>
      <c r="CK183" s="9">
        <v>46.900767832806103</v>
      </c>
      <c r="CL183" s="5">
        <v>0.47201745039878301</v>
      </c>
      <c r="CM183" s="9">
        <v>26.867846803295102</v>
      </c>
      <c r="CN183" s="5">
        <v>0.270402663576984</v>
      </c>
      <c r="CO183" s="9">
        <v>15.3133640552995</v>
      </c>
      <c r="CP183" s="9">
        <v>120.46122</v>
      </c>
      <c r="CQ183" s="9">
        <v>64.327623137615802</v>
      </c>
      <c r="CR183" s="5">
        <v>0.53401105465821896</v>
      </c>
      <c r="CS183" s="9">
        <v>47.766424619597203</v>
      </c>
      <c r="CT183" s="5">
        <v>0.39652947745006401</v>
      </c>
      <c r="CU183" s="9">
        <v>13.959139784946199</v>
      </c>
      <c r="CV183" s="9">
        <v>14.087910000000001</v>
      </c>
      <c r="CW183" s="9">
        <v>11.3606492163065</v>
      </c>
      <c r="CX183" s="5">
        <v>0.80641125733387997</v>
      </c>
      <c r="CY183" s="9">
        <v>7.9400809601412297</v>
      </c>
      <c r="CZ183" s="5">
        <v>0.563609574460742</v>
      </c>
      <c r="DA183" s="9">
        <v>3.0645161290322598</v>
      </c>
      <c r="DB183" s="9">
        <v>15.4495</v>
      </c>
      <c r="DC183" s="9">
        <v>10.256213380496201</v>
      </c>
      <c r="DD183" s="5">
        <v>0.66385406521222001</v>
      </c>
      <c r="DE183" s="9">
        <v>6.7453134636299996</v>
      </c>
      <c r="DF183" s="5">
        <v>0.43660399777533199</v>
      </c>
      <c r="DG183" s="9">
        <v>3</v>
      </c>
      <c r="DH183" s="9">
        <v>112.610105411438</v>
      </c>
      <c r="DI183" s="9">
        <v>53.454695210772897</v>
      </c>
      <c r="DJ183" s="5">
        <v>0.47468826190569802</v>
      </c>
      <c r="DK183" s="9">
        <v>38.698189128143198</v>
      </c>
      <c r="DL183" s="5">
        <v>0.34364757040901001</v>
      </c>
      <c r="DM183" s="9">
        <v>13.2292626728111</v>
      </c>
      <c r="DN183" s="9">
        <v>395.67253925228698</v>
      </c>
      <c r="DO183" s="9">
        <v>258.35826511814901</v>
      </c>
      <c r="DP183" s="5">
        <v>0.65295980763885197</v>
      </c>
      <c r="DQ183" s="9">
        <v>210.88052310507501</v>
      </c>
      <c r="DR183" s="5">
        <v>0.53296729538921706</v>
      </c>
      <c r="DS183" s="9">
        <v>39.818279569892503</v>
      </c>
      <c r="DT183" s="9">
        <v>-413.17030234107</v>
      </c>
      <c r="DU183" s="9">
        <v>-497.68955662150302</v>
      </c>
      <c r="DV183" s="5">
        <v>1.2045627524571301</v>
      </c>
      <c r="DW183" s="9">
        <v>-530.080382017224</v>
      </c>
      <c r="DX183" s="5">
        <v>-1.2829585742579499</v>
      </c>
      <c r="DY183" s="9">
        <v>32.332258064516097</v>
      </c>
      <c r="DZ183" s="9">
        <v>713.57476434127204</v>
      </c>
      <c r="EA183" s="9">
        <v>692.08811516995695</v>
      </c>
      <c r="EB183" s="5">
        <v>0.96988872050267905</v>
      </c>
      <c r="EC183" s="9">
        <v>672.67113326843298</v>
      </c>
      <c r="ED183" s="5">
        <v>0.94267786205892601</v>
      </c>
      <c r="EE183" s="9">
        <v>14.4451612903226</v>
      </c>
      <c r="EF183" s="9">
        <v>92.9502061508704</v>
      </c>
      <c r="EG183" s="9">
        <v>74.013987916330507</v>
      </c>
      <c r="EH183" s="5">
        <v>0.79627567254876297</v>
      </c>
      <c r="EI183" s="9">
        <v>55.075246739309797</v>
      </c>
      <c r="EJ183" s="5">
        <v>0.59252420215093904</v>
      </c>
      <c r="EK183" s="9">
        <v>17.341935483871001</v>
      </c>
      <c r="EL183" s="9">
        <v>18.365220000000001</v>
      </c>
      <c r="EM183" s="9">
        <v>12.3930941392039</v>
      </c>
      <c r="EN183" s="5">
        <v>0.67481326873317604</v>
      </c>
      <c r="EO183" s="9">
        <v>7.6791716010392896</v>
      </c>
      <c r="EP183" s="5">
        <v>0.41813665183642201</v>
      </c>
      <c r="EQ183" s="9">
        <v>4.4666666666666703</v>
      </c>
      <c r="ER183" s="9">
        <v>11.796049999999999</v>
      </c>
      <c r="ES183" s="9">
        <v>4.9883932565795499</v>
      </c>
      <c r="ET183" s="5">
        <v>0.42288675078348598</v>
      </c>
      <c r="EU183" s="9">
        <v>5.92421123369671E-2</v>
      </c>
      <c r="EV183" s="5">
        <v>5.0221991545447101E-3</v>
      </c>
      <c r="EW183" s="9">
        <v>5</v>
      </c>
      <c r="EX183" s="9">
        <v>12.100770000000001</v>
      </c>
      <c r="EY183" s="9">
        <v>12.1231279452383</v>
      </c>
      <c r="EZ183" s="5">
        <v>1.00184764649178</v>
      </c>
      <c r="FA183" s="9">
        <v>10.3252439124976</v>
      </c>
      <c r="FB183" s="5">
        <v>0.85327164407699296</v>
      </c>
      <c r="FC183" s="9">
        <v>2</v>
      </c>
      <c r="FD183" s="8">
        <v>321.73759000000001</v>
      </c>
      <c r="FE183" s="8">
        <v>151.15150961376099</v>
      </c>
      <c r="FF183" s="5">
        <v>0.46979748189747</v>
      </c>
      <c r="FG183" s="8">
        <v>102.71316418553999</v>
      </c>
      <c r="FH183" s="5">
        <v>0.31924514690850903</v>
      </c>
      <c r="FI183" s="8">
        <v>26.5378494623656</v>
      </c>
      <c r="FJ183" s="8">
        <v>147.95824999999999</v>
      </c>
      <c r="FK183" s="8">
        <v>75.601635729553706</v>
      </c>
      <c r="FL183" s="5">
        <v>0.51096600378521495</v>
      </c>
      <c r="FM183" s="8">
        <v>51.5629822944518</v>
      </c>
      <c r="FN183" s="5">
        <v>0.34849683809082499</v>
      </c>
      <c r="FO183" s="8">
        <v>18.313364055299498</v>
      </c>
      <c r="FP183" s="8">
        <v>134.54912999999999</v>
      </c>
      <c r="FQ183" s="8">
        <v>75.688272353922301</v>
      </c>
      <c r="FR183" s="5">
        <v>0.56253260317567499</v>
      </c>
      <c r="FS183" s="8">
        <v>55.706505579738398</v>
      </c>
      <c r="FT183" s="5">
        <v>0.414023528652608</v>
      </c>
      <c r="FU183" s="8">
        <v>17.023655913978502</v>
      </c>
      <c r="FV183" s="8">
        <v>128.05960541143801</v>
      </c>
      <c r="FW183" s="8">
        <v>63.710908591269103</v>
      </c>
      <c r="FX183" s="5">
        <v>0.49750979933582301</v>
      </c>
      <c r="FY183" s="8">
        <v>45.443502591773203</v>
      </c>
      <c r="FZ183" s="5">
        <v>0.35486211632285902</v>
      </c>
      <c r="GA183" s="8">
        <v>16.2292626728111</v>
      </c>
      <c r="GB183" s="8">
        <v>-17.497763088783199</v>
      </c>
      <c r="GC183" s="8">
        <v>-239.33129150335299</v>
      </c>
      <c r="GD183" s="5">
        <v>13.6778221472649</v>
      </c>
      <c r="GE183" s="8">
        <v>-319.19985891214799</v>
      </c>
      <c r="GF183" s="5">
        <v>18.2423237354704</v>
      </c>
      <c r="GG183" s="8">
        <v>72.150537634408593</v>
      </c>
      <c r="GH183" s="8">
        <v>806.52497049214298</v>
      </c>
      <c r="GI183" s="8">
        <v>766.10210308628803</v>
      </c>
      <c r="GJ183" s="5">
        <v>0.94988020348435298</v>
      </c>
      <c r="GK183" s="8">
        <v>727.746380007742</v>
      </c>
      <c r="GL183" s="5">
        <v>0.90232343279299898</v>
      </c>
      <c r="GM183" s="8">
        <v>31.7870967741936</v>
      </c>
      <c r="GN183" s="8">
        <v>30.161269999999998</v>
      </c>
      <c r="GO183" s="8">
        <v>17.381487395783498</v>
      </c>
      <c r="GP183" s="5">
        <v>0.57628499714313897</v>
      </c>
      <c r="GQ183" s="8">
        <v>7.7384137133762598</v>
      </c>
      <c r="GR183" s="5">
        <v>0.25656790026999099</v>
      </c>
      <c r="GS183" s="8">
        <v>9.4666666666666703</v>
      </c>
      <c r="GT183" s="8">
        <v>12.100770000000001</v>
      </c>
      <c r="GU183" s="8">
        <v>12.1231279452383</v>
      </c>
      <c r="GV183" s="5">
        <v>1.00184764649178</v>
      </c>
      <c r="GW183" s="8">
        <v>10.3252439124976</v>
      </c>
      <c r="GX183" s="5">
        <v>0.85327164407699296</v>
      </c>
      <c r="GY183" s="8">
        <v>2</v>
      </c>
      <c r="GZ183" s="4"/>
    </row>
    <row r="184" spans="1:208" s="12" customFormat="1" x14ac:dyDescent="0.25">
      <c r="A184" s="8" t="s">
        <v>220</v>
      </c>
      <c r="B184" s="8" t="s">
        <v>562</v>
      </c>
      <c r="C184" s="8" t="s">
        <v>563</v>
      </c>
      <c r="D184" s="34" t="s">
        <v>236</v>
      </c>
      <c r="E184" s="8"/>
      <c r="F184" s="9">
        <v>274.74393658598001</v>
      </c>
      <c r="G184" s="9">
        <v>178.55445852268701</v>
      </c>
      <c r="H184" s="9">
        <v>185.39310643103099</v>
      </c>
      <c r="I184" s="9">
        <v>379.50739661316601</v>
      </c>
      <c r="J184" s="9">
        <v>250.350695451235</v>
      </c>
      <c r="K184" s="9">
        <v>345.02368830389202</v>
      </c>
      <c r="L184" s="9">
        <v>244.113427687458</v>
      </c>
      <c r="M184" s="9">
        <v>344.03887134864198</v>
      </c>
      <c r="N184" s="9">
        <v>511.02065458097599</v>
      </c>
      <c r="O184" s="9">
        <v>369.35997216762001</v>
      </c>
      <c r="P184" s="9">
        <v>255.139619809903</v>
      </c>
      <c r="Q184" s="9">
        <v>179.38198790948201</v>
      </c>
      <c r="R184" s="9">
        <v>196.63343705367399</v>
      </c>
      <c r="S184" s="9">
        <v>171.337306213782</v>
      </c>
      <c r="T184" s="9">
        <v>175.37988690601301</v>
      </c>
      <c r="U184" s="9">
        <v>155.63321377867001</v>
      </c>
      <c r="V184" s="9">
        <v>171.257834871114</v>
      </c>
      <c r="W184" s="9">
        <v>168.65533963838399</v>
      </c>
      <c r="X184" s="9">
        <v>188.85201045053901</v>
      </c>
      <c r="Y184" s="9">
        <v>258.09973056898002</v>
      </c>
      <c r="Z184" s="9">
        <v>255.021399105386</v>
      </c>
      <c r="AA184" s="9">
        <v>238.882570321987</v>
      </c>
      <c r="AB184" s="9">
        <v>154.32576777336999</v>
      </c>
      <c r="AC184" s="9">
        <v>453.29839510866702</v>
      </c>
      <c r="AD184" s="9">
        <v>564.90050304419697</v>
      </c>
      <c r="AE184" s="9">
        <v>595.37438375512602</v>
      </c>
      <c r="AF184" s="9">
        <v>588.15229903609998</v>
      </c>
      <c r="AG184" s="9">
        <v>880.38062674859702</v>
      </c>
      <c r="AH184" s="9">
        <v>434.52160771938497</v>
      </c>
      <c r="AI184" s="9">
        <v>367.97074326745502</v>
      </c>
      <c r="AJ184" s="9">
        <v>331.01310068468302</v>
      </c>
      <c r="AK184" s="9">
        <v>339.91317450949799</v>
      </c>
      <c r="AL184" s="9">
        <v>446.95174101951898</v>
      </c>
      <c r="AM184" s="9">
        <v>493.903969427373</v>
      </c>
      <c r="AN184" s="9">
        <v>154.32576777336999</v>
      </c>
      <c r="AO184" s="9">
        <v>1018.19889815286</v>
      </c>
      <c r="AP184" s="9">
        <v>1183.5266827912301</v>
      </c>
      <c r="AQ184" s="9">
        <v>1314.90223446798</v>
      </c>
      <c r="AR184" s="9">
        <v>698.98384395213805</v>
      </c>
      <c r="AS184" s="9">
        <v>786.86491552901703</v>
      </c>
      <c r="AT184" s="9">
        <v>648.22973720074401</v>
      </c>
      <c r="AU184" s="9">
        <f t="shared" si="31"/>
        <v>131.37555167674986</v>
      </c>
      <c r="AV184" s="9">
        <f t="shared" si="32"/>
        <v>-615.91839051584191</v>
      </c>
      <c r="AW184" s="9">
        <f t="shared" si="33"/>
        <v>87.881071576878981</v>
      </c>
      <c r="AX184" s="9">
        <v>99.925443661184005</v>
      </c>
      <c r="AY184" s="9">
        <v>166.981783232335</v>
      </c>
      <c r="AZ184" s="9">
        <v>-141.660682413356</v>
      </c>
      <c r="BA184" s="9">
        <v>-114.220352357718</v>
      </c>
      <c r="BB184" s="9">
        <v>-75.757631900420407</v>
      </c>
      <c r="BC184" s="9">
        <v>17.251449144191302</v>
      </c>
      <c r="BD184" s="9">
        <v>-25.296130839892001</v>
      </c>
      <c r="BE184" s="9">
        <v>4.0425806922310104</v>
      </c>
      <c r="BF184" s="9">
        <v>-19.746673127342401</v>
      </c>
      <c r="BG184" s="9">
        <v>15.624621092443601</v>
      </c>
      <c r="BH184" s="9">
        <v>-2.6024952327295501</v>
      </c>
      <c r="BI184" s="9">
        <v>20.196670812154299</v>
      </c>
      <c r="BJ184" s="9">
        <v>69.247720118441904</v>
      </c>
      <c r="BK184" s="9">
        <v>-3.0783314635944001</v>
      </c>
      <c r="BL184" s="10">
        <v>-16.138828783398999</v>
      </c>
      <c r="BM184" s="9" t="s">
        <v>294</v>
      </c>
      <c r="BN184" s="8" t="s">
        <v>294</v>
      </c>
      <c r="BO184" s="11">
        <v>101</v>
      </c>
      <c r="BP184" s="11">
        <v>166</v>
      </c>
      <c r="BQ184" s="8" t="s">
        <v>251</v>
      </c>
      <c r="BR184" s="9">
        <v>505.99111645665698</v>
      </c>
      <c r="BS184" s="9">
        <v>288.99091303060402</v>
      </c>
      <c r="BT184" s="5">
        <v>0.571138313760018</v>
      </c>
      <c r="BU184" s="9">
        <v>200.878992838496</v>
      </c>
      <c r="BV184" s="5">
        <v>0.39700102690578098</v>
      </c>
      <c r="BW184" s="9">
        <v>74.883720430107502</v>
      </c>
      <c r="BX184" s="9">
        <v>395.11386584838499</v>
      </c>
      <c r="BY184" s="9">
        <v>212.320052752903</v>
      </c>
      <c r="BZ184" s="5">
        <v>0.53736421600140905</v>
      </c>
      <c r="CA184" s="9">
        <v>138.79030649619401</v>
      </c>
      <c r="CB184" s="5">
        <v>0.35126660563578199</v>
      </c>
      <c r="CC184" s="9">
        <v>60.630806451612898</v>
      </c>
      <c r="CD184" s="9">
        <v>279.18669628867599</v>
      </c>
      <c r="CE184" s="9">
        <v>147.46955679343401</v>
      </c>
      <c r="CF184" s="5">
        <v>0.52821126061448298</v>
      </c>
      <c r="CG184" s="9">
        <v>91.770856633110995</v>
      </c>
      <c r="CH184" s="5">
        <v>0.32870784264813602</v>
      </c>
      <c r="CI184" s="9">
        <v>48.665430107526902</v>
      </c>
      <c r="CJ184" s="9">
        <v>207.07745161065199</v>
      </c>
      <c r="CK184" s="9">
        <v>102.467918229152</v>
      </c>
      <c r="CL184" s="5">
        <v>0.49482895135203903</v>
      </c>
      <c r="CM184" s="9">
        <v>56.422617054154401</v>
      </c>
      <c r="CN184" s="5">
        <v>0.27247108082168398</v>
      </c>
      <c r="CO184" s="9">
        <v>38.8895391705069</v>
      </c>
      <c r="CP184" s="9">
        <v>225.64682551432</v>
      </c>
      <c r="CQ184" s="9">
        <v>104.864802204293</v>
      </c>
      <c r="CR184" s="5">
        <v>0.46472979163466199</v>
      </c>
      <c r="CS184" s="9">
        <v>64.144549596738202</v>
      </c>
      <c r="CT184" s="5">
        <v>0.28426967430422601</v>
      </c>
      <c r="CU184" s="9">
        <v>38.093225806451599</v>
      </c>
      <c r="CV184" s="9">
        <v>187.30047197771501</v>
      </c>
      <c r="CW184" s="9">
        <v>74.620313358415302</v>
      </c>
      <c r="CX184" s="5">
        <v>0.39839896061390501</v>
      </c>
      <c r="CY184" s="9">
        <v>35.395139786873401</v>
      </c>
      <c r="CZ184" s="5">
        <v>0.18897517669408101</v>
      </c>
      <c r="DA184" s="9">
        <v>40.208279569892497</v>
      </c>
      <c r="DB184" s="9">
        <v>190.78852828433801</v>
      </c>
      <c r="DC184" s="9">
        <v>57.398203767233703</v>
      </c>
      <c r="DD184" s="5">
        <v>0.30084724843461902</v>
      </c>
      <c r="DE184" s="9">
        <v>15.8705648786217</v>
      </c>
      <c r="DF184" s="5">
        <v>8.3184062591904404E-2</v>
      </c>
      <c r="DG184" s="9">
        <v>41.414731182795698</v>
      </c>
      <c r="DH184" s="9">
        <v>169.10638575596599</v>
      </c>
      <c r="DI184" s="9">
        <v>25.657018378050498</v>
      </c>
      <c r="DJ184" s="5">
        <v>0.151721168088091</v>
      </c>
      <c r="DK184" s="9">
        <v>-16.742657564282101</v>
      </c>
      <c r="DL184" s="5">
        <v>-9.9006654831137103E-2</v>
      </c>
      <c r="DM184" s="9">
        <v>38.937211981566797</v>
      </c>
      <c r="DN184" s="9">
        <v>181.070529237149</v>
      </c>
      <c r="DO184" s="9">
        <v>143.97544348984701</v>
      </c>
      <c r="DP184" s="5">
        <v>0.79513460360676302</v>
      </c>
      <c r="DQ184" s="9">
        <v>114.25769095586</v>
      </c>
      <c r="DR184" s="5">
        <v>0.63101207820636596</v>
      </c>
      <c r="DS184" s="9">
        <v>26.9677419354839</v>
      </c>
      <c r="DT184" s="9">
        <v>169.04931462788301</v>
      </c>
      <c r="DU184" s="9">
        <v>56.140724196719397</v>
      </c>
      <c r="DV184" s="5">
        <v>0.33209672763417197</v>
      </c>
      <c r="DW184" s="9">
        <v>21.158388892313301</v>
      </c>
      <c r="DX184" s="5">
        <v>0.125161045100288</v>
      </c>
      <c r="DY184" s="9">
        <v>32.422580645161297</v>
      </c>
      <c r="DZ184" s="9">
        <v>186.312445210107</v>
      </c>
      <c r="EA184" s="9">
        <v>85.662571203848799</v>
      </c>
      <c r="EB184" s="5">
        <v>0.45977911516992997</v>
      </c>
      <c r="EC184" s="9">
        <v>46.582425734388103</v>
      </c>
      <c r="ED184" s="5">
        <v>0.25002315697084299</v>
      </c>
      <c r="EE184" s="9">
        <v>40.775268817204299</v>
      </c>
      <c r="EF184" s="9">
        <v>267.63788207719102</v>
      </c>
      <c r="EG184" s="9">
        <v>123.621741825226</v>
      </c>
      <c r="EH184" s="5">
        <v>0.46189926801756498</v>
      </c>
      <c r="EI184" s="9">
        <v>73.516957811897598</v>
      </c>
      <c r="EJ184" s="5">
        <v>0.27468816163585602</v>
      </c>
      <c r="EK184" s="9">
        <v>50.974078341013801</v>
      </c>
      <c r="EL184" s="9">
        <v>252.99107264759101</v>
      </c>
      <c r="EM184" s="9">
        <v>40.993619472455102</v>
      </c>
      <c r="EN184" s="5">
        <v>0.16203583408477801</v>
      </c>
      <c r="EO184" s="9">
        <v>-15.627358513947801</v>
      </c>
      <c r="EP184" s="5">
        <v>-6.1770395098945899E-2</v>
      </c>
      <c r="EQ184" s="9">
        <v>61.471505376344098</v>
      </c>
      <c r="ER184" s="9">
        <v>232.95310545444801</v>
      </c>
      <c r="ES184" s="9">
        <v>42.447416725318298</v>
      </c>
      <c r="ET184" s="5">
        <v>0.18221442741667301</v>
      </c>
      <c r="EU184" s="9">
        <v>-12.625309133253101</v>
      </c>
      <c r="EV184" s="5">
        <v>-5.41967839777171E-2</v>
      </c>
      <c r="EW184" s="9">
        <v>58.910752688172003</v>
      </c>
      <c r="EX184" s="9">
        <v>147.47979793085801</v>
      </c>
      <c r="EY184" s="9">
        <v>50.030286862762303</v>
      </c>
      <c r="EZ184" s="5">
        <v>0.33923484819403898</v>
      </c>
      <c r="FA184" s="9">
        <v>24.8084887820639</v>
      </c>
      <c r="FB184" s="5">
        <v>0.16821618370873201</v>
      </c>
      <c r="FC184" s="9">
        <v>30.9758064516129</v>
      </c>
      <c r="FD184" s="8">
        <v>901.10498230504197</v>
      </c>
      <c r="FE184" s="8">
        <v>501.31096578350702</v>
      </c>
      <c r="FF184" s="5">
        <v>0.55632914657862098</v>
      </c>
      <c r="FG184" s="8">
        <v>339.66929933468998</v>
      </c>
      <c r="FH184" s="5">
        <v>0.376947532201864</v>
      </c>
      <c r="FI184" s="8">
        <v>135.51452688172</v>
      </c>
      <c r="FJ184" s="8">
        <v>486.26414789932898</v>
      </c>
      <c r="FK184" s="8">
        <v>249.937475022586</v>
      </c>
      <c r="FL184" s="5">
        <v>0.51399527623478103</v>
      </c>
      <c r="FM184" s="8">
        <v>148.193473687265</v>
      </c>
      <c r="FN184" s="5">
        <v>0.30475920202520401</v>
      </c>
      <c r="FO184" s="8">
        <v>87.554969278033795</v>
      </c>
      <c r="FP184" s="8">
        <v>412.94729749203498</v>
      </c>
      <c r="FQ184" s="8">
        <v>179.48511556270799</v>
      </c>
      <c r="FR184" s="5">
        <v>0.43464412202908398</v>
      </c>
      <c r="FS184" s="8">
        <v>99.539689383611702</v>
      </c>
      <c r="FT184" s="5">
        <v>0.24104695681058799</v>
      </c>
      <c r="FU184" s="8">
        <v>78.301505376344096</v>
      </c>
      <c r="FV184" s="8">
        <v>359.89491404030503</v>
      </c>
      <c r="FW184" s="8">
        <v>83.055222145284205</v>
      </c>
      <c r="FX184" s="5">
        <v>0.23077631526624701</v>
      </c>
      <c r="FY184" s="8">
        <v>-0.87209268566033904</v>
      </c>
      <c r="FZ184" s="5">
        <v>-2.4231870238729599E-3</v>
      </c>
      <c r="GA184" s="8">
        <v>80.351943164362496</v>
      </c>
      <c r="GB184" s="8">
        <v>350.11984386503201</v>
      </c>
      <c r="GC184" s="8">
        <v>200.116167686567</v>
      </c>
      <c r="GD184" s="5">
        <v>0.571564769015805</v>
      </c>
      <c r="GE184" s="8">
        <v>135.41607984817301</v>
      </c>
      <c r="GF184" s="5">
        <v>0.38677065073859401</v>
      </c>
      <c r="GG184" s="8">
        <v>59.390322580645197</v>
      </c>
      <c r="GH184" s="8">
        <v>453.95032728729802</v>
      </c>
      <c r="GI184" s="8">
        <v>209.28431302907501</v>
      </c>
      <c r="GJ184" s="5">
        <v>0.46102910483556497</v>
      </c>
      <c r="GK184" s="8">
        <v>120.09938354628601</v>
      </c>
      <c r="GL184" s="5">
        <v>0.264565033500409</v>
      </c>
      <c r="GM184" s="8">
        <v>91.7493471582181</v>
      </c>
      <c r="GN184" s="8">
        <v>485.94417810203902</v>
      </c>
      <c r="GO184" s="8">
        <v>83.4410361977734</v>
      </c>
      <c r="GP184" s="5">
        <v>0.171709097377543</v>
      </c>
      <c r="GQ184" s="8">
        <v>-28.252667647200902</v>
      </c>
      <c r="GR184" s="5">
        <v>-5.81397389254623E-2</v>
      </c>
      <c r="GS184" s="8">
        <v>120.38225806451599</v>
      </c>
      <c r="GT184" s="8">
        <v>147.47979793085801</v>
      </c>
      <c r="GU184" s="8">
        <v>50.030286862762303</v>
      </c>
      <c r="GV184" s="5">
        <v>0.33923484819403898</v>
      </c>
      <c r="GW184" s="8">
        <v>24.8084887820639</v>
      </c>
      <c r="GX184" s="5">
        <v>0.16821618370873201</v>
      </c>
      <c r="GY184" s="8">
        <v>30.9758064516129</v>
      </c>
      <c r="GZ184" s="4"/>
    </row>
    <row r="185" spans="1:208" s="12" customFormat="1" x14ac:dyDescent="0.25">
      <c r="A185" s="8" t="s">
        <v>220</v>
      </c>
      <c r="B185" s="8" t="s">
        <v>564</v>
      </c>
      <c r="C185" s="8" t="s">
        <v>565</v>
      </c>
      <c r="D185" s="34" t="s">
        <v>228</v>
      </c>
      <c r="E185" s="8" t="s">
        <v>229</v>
      </c>
      <c r="F185" s="9">
        <v>114.934954778994</v>
      </c>
      <c r="G185" s="9">
        <v>83.795782615895504</v>
      </c>
      <c r="H185" s="9">
        <v>117.968978117829</v>
      </c>
      <c r="I185" s="9">
        <v>91.719182209059696</v>
      </c>
      <c r="J185" s="9">
        <v>96.223623431556703</v>
      </c>
      <c r="K185" s="9">
        <v>75.6266147545238</v>
      </c>
      <c r="L185" s="9">
        <v>138.523726831224</v>
      </c>
      <c r="M185" s="9">
        <v>89.105894388759907</v>
      </c>
      <c r="N185" s="9">
        <v>20.1321740502169</v>
      </c>
      <c r="O185" s="9"/>
      <c r="P185" s="9"/>
      <c r="Q185" s="9"/>
      <c r="R185" s="9"/>
      <c r="S185" s="9">
        <v>40.141234760227597</v>
      </c>
      <c r="T185" s="9">
        <v>219.80493039732499</v>
      </c>
      <c r="U185" s="9">
        <v>373.20276133888001</v>
      </c>
      <c r="V185" s="9">
        <v>360.40711464165702</v>
      </c>
      <c r="W185" s="9">
        <v>109.371053019448</v>
      </c>
      <c r="X185" s="9">
        <v>216.50825920147901</v>
      </c>
      <c r="Y185" s="9">
        <v>95.973518519810597</v>
      </c>
      <c r="Z185" s="9">
        <v>93.5820819654529</v>
      </c>
      <c r="AA185" s="9">
        <v>69.210364164273003</v>
      </c>
      <c r="AB185" s="9">
        <v>44.551191915304798</v>
      </c>
      <c r="AC185" s="9">
        <v>198.73073739488899</v>
      </c>
      <c r="AD185" s="9">
        <v>209.688160326889</v>
      </c>
      <c r="AE185" s="9">
        <v>171.85023818608099</v>
      </c>
      <c r="AF185" s="9">
        <v>227.62962121998299</v>
      </c>
      <c r="AG185" s="9">
        <v>20.1321740502169</v>
      </c>
      <c r="AH185" s="9">
        <v>0</v>
      </c>
      <c r="AI185" s="9">
        <v>40.141234760227597</v>
      </c>
      <c r="AJ185" s="9">
        <v>593.00769173620495</v>
      </c>
      <c r="AK185" s="9">
        <v>469.77816766110499</v>
      </c>
      <c r="AL185" s="9">
        <v>312.48177772128901</v>
      </c>
      <c r="AM185" s="9">
        <v>162.79244612972599</v>
      </c>
      <c r="AN185" s="9">
        <v>44.551191915304798</v>
      </c>
      <c r="AO185" s="9">
        <v>408.41889772177802</v>
      </c>
      <c r="AP185" s="9">
        <v>399.47985940606401</v>
      </c>
      <c r="AQ185" s="9">
        <v>20.1321740502169</v>
      </c>
      <c r="AR185" s="9">
        <v>633.14892649643298</v>
      </c>
      <c r="AS185" s="9">
        <v>782.25994538239399</v>
      </c>
      <c r="AT185" s="9">
        <v>207.34363804503101</v>
      </c>
      <c r="AU185" s="9">
        <f t="shared" si="31"/>
        <v>-379.34768535584709</v>
      </c>
      <c r="AV185" s="9">
        <f t="shared" si="32"/>
        <v>613.01675244621606</v>
      </c>
      <c r="AW185" s="9">
        <f t="shared" si="33"/>
        <v>149.11101888596102</v>
      </c>
      <c r="AX185" s="9">
        <v>-49.417832442463698</v>
      </c>
      <c r="AY185" s="9">
        <v>-68.973720338543004</v>
      </c>
      <c r="AZ185" s="9">
        <v>-20.1321740502169</v>
      </c>
      <c r="BA185" s="9">
        <v>0</v>
      </c>
      <c r="BB185" s="9">
        <v>0</v>
      </c>
      <c r="BC185" s="9">
        <v>0</v>
      </c>
      <c r="BD185" s="9">
        <v>40.141234760227597</v>
      </c>
      <c r="BE185" s="9">
        <v>179.66369563709699</v>
      </c>
      <c r="BF185" s="9">
        <v>153.39783094155601</v>
      </c>
      <c r="BG185" s="9">
        <v>-12.7956466972232</v>
      </c>
      <c r="BH185" s="9">
        <v>-251.03606162220899</v>
      </c>
      <c r="BI185" s="9">
        <v>107.13720618203</v>
      </c>
      <c r="BJ185" s="9">
        <v>-120.534740681668</v>
      </c>
      <c r="BK185" s="9">
        <v>-2.3914365543576399</v>
      </c>
      <c r="BL185" s="10">
        <v>-24.371717801179901</v>
      </c>
      <c r="BM185" s="9" t="s">
        <v>255</v>
      </c>
      <c r="BN185" s="8" t="s">
        <v>298</v>
      </c>
      <c r="BO185" s="11">
        <v>194</v>
      </c>
      <c r="BP185" s="11">
        <v>167</v>
      </c>
      <c r="BQ185" s="8" t="s">
        <v>251</v>
      </c>
      <c r="BR185" s="9">
        <v>20.1321740502169</v>
      </c>
      <c r="BS185" s="9">
        <v>11.2172950140683</v>
      </c>
      <c r="BT185" s="5">
        <v>0.55718249733428504</v>
      </c>
      <c r="BU185" s="9">
        <v>9.6345949499750105</v>
      </c>
      <c r="BV185" s="5">
        <v>0.47856704029792602</v>
      </c>
      <c r="BW185" s="9">
        <v>1</v>
      </c>
      <c r="BX185" s="9"/>
      <c r="BY185" s="9"/>
      <c r="BZ185" s="5"/>
      <c r="CA185" s="9"/>
      <c r="CB185" s="5"/>
      <c r="CC185" s="9"/>
      <c r="CD185" s="9"/>
      <c r="CE185" s="9"/>
      <c r="CF185" s="5"/>
      <c r="CG185" s="9"/>
      <c r="CH185" s="5"/>
      <c r="CI185" s="9"/>
      <c r="CJ185" s="9"/>
      <c r="CK185" s="9"/>
      <c r="CL185" s="5"/>
      <c r="CM185" s="9"/>
      <c r="CN185" s="5"/>
      <c r="CO185" s="9"/>
      <c r="CP185" s="9"/>
      <c r="CQ185" s="9"/>
      <c r="CR185" s="5"/>
      <c r="CS185" s="9"/>
      <c r="CT185" s="5"/>
      <c r="CU185" s="9"/>
      <c r="CV185" s="9">
        <v>40.141234760227597</v>
      </c>
      <c r="CW185" s="9">
        <v>17.701815768084501</v>
      </c>
      <c r="CX185" s="5">
        <v>0.44098832220337397</v>
      </c>
      <c r="CY185" s="9">
        <v>13.923822947710599</v>
      </c>
      <c r="CZ185" s="5">
        <v>0.34687081827155303</v>
      </c>
      <c r="DA185" s="9">
        <v>3.06666666666667</v>
      </c>
      <c r="DB185" s="9">
        <v>219.80493039732499</v>
      </c>
      <c r="DC185" s="9">
        <v>88.422933147198904</v>
      </c>
      <c r="DD185" s="5">
        <v>0.40227911624804602</v>
      </c>
      <c r="DE185" s="9">
        <v>65.401690642156296</v>
      </c>
      <c r="DF185" s="5">
        <v>0.29754423853884798</v>
      </c>
      <c r="DG185" s="9">
        <v>19.0451612903226</v>
      </c>
      <c r="DH185" s="9">
        <v>373.20276133888001</v>
      </c>
      <c r="DI185" s="9">
        <v>157.20229631414901</v>
      </c>
      <c r="DJ185" s="5">
        <v>0.42122490131149898</v>
      </c>
      <c r="DK185" s="9">
        <v>120.31150631790899</v>
      </c>
      <c r="DL185" s="5">
        <v>0.32237571310106899</v>
      </c>
      <c r="DM185" s="9">
        <v>32.154838709677399</v>
      </c>
      <c r="DN185" s="9">
        <v>360.40711464165702</v>
      </c>
      <c r="DO185" s="9">
        <v>142.50426935451901</v>
      </c>
      <c r="DP185" s="5">
        <v>0.39539804727830402</v>
      </c>
      <c r="DQ185" s="9">
        <v>102.979682696168</v>
      </c>
      <c r="DR185" s="5">
        <v>0.28573154777634702</v>
      </c>
      <c r="DS185" s="9">
        <v>32.238494623655903</v>
      </c>
      <c r="DT185" s="9">
        <v>109.371053019448</v>
      </c>
      <c r="DU185" s="9">
        <v>21.9041531880893</v>
      </c>
      <c r="DV185" s="5">
        <v>0.20027377064929899</v>
      </c>
      <c r="DW185" s="9">
        <v>4.5755760633947098</v>
      </c>
      <c r="DX185" s="5">
        <v>4.1835347992682202E-2</v>
      </c>
      <c r="DY185" s="9">
        <v>16.941397849462401</v>
      </c>
      <c r="DZ185" s="9">
        <v>216.50825920147901</v>
      </c>
      <c r="EA185" s="9">
        <v>119.998090404148</v>
      </c>
      <c r="EB185" s="5">
        <v>0.55424255336365902</v>
      </c>
      <c r="EC185" s="9">
        <v>91.868343406010695</v>
      </c>
      <c r="ED185" s="5">
        <v>0.42431796248714798</v>
      </c>
      <c r="EE185" s="9">
        <v>16.403225806451601</v>
      </c>
      <c r="EF185" s="9">
        <v>95.973518519810597</v>
      </c>
      <c r="EG185" s="9">
        <v>53.417145936738102</v>
      </c>
      <c r="EH185" s="5">
        <v>0.55658213599527295</v>
      </c>
      <c r="EI185" s="9">
        <v>47.1179654617777</v>
      </c>
      <c r="EJ185" s="5">
        <v>0.49094756750063001</v>
      </c>
      <c r="EK185" s="9">
        <v>13</v>
      </c>
      <c r="EL185" s="9">
        <v>93.5820819654529</v>
      </c>
      <c r="EM185" s="9">
        <v>54.824039307560803</v>
      </c>
      <c r="EN185" s="5">
        <v>0.58583906401868502</v>
      </c>
      <c r="EO185" s="9">
        <v>46.444949429677003</v>
      </c>
      <c r="EP185" s="5">
        <v>0.49630173270586903</v>
      </c>
      <c r="EQ185" s="9">
        <v>12</v>
      </c>
      <c r="ER185" s="9">
        <v>69.210353784673501</v>
      </c>
      <c r="ES185" s="9">
        <v>36.558887035697602</v>
      </c>
      <c r="ET185" s="5">
        <v>0.52822858194655697</v>
      </c>
      <c r="EU185" s="9">
        <v>30.269699310772999</v>
      </c>
      <c r="EV185" s="5">
        <v>0.437357962436484</v>
      </c>
      <c r="EW185" s="9">
        <v>6.6451612903225801</v>
      </c>
      <c r="EX185" s="9">
        <v>44.551191915304798</v>
      </c>
      <c r="EY185" s="9">
        <v>19.491171340847799</v>
      </c>
      <c r="EZ185" s="5">
        <v>0.43750055841159102</v>
      </c>
      <c r="FA185" s="9">
        <v>15.682094060629201</v>
      </c>
      <c r="FB185" s="5">
        <v>0.35200167237819502</v>
      </c>
      <c r="FC185" s="9">
        <v>4</v>
      </c>
      <c r="FD185" s="8">
        <v>20.1321740502169</v>
      </c>
      <c r="FE185" s="8">
        <v>11.2172950140683</v>
      </c>
      <c r="FF185" s="5">
        <v>0.55718249733428504</v>
      </c>
      <c r="FG185" s="8">
        <v>9.6345949499750105</v>
      </c>
      <c r="FH185" s="5">
        <v>0.47856704029792602</v>
      </c>
      <c r="FI185" s="8">
        <v>1</v>
      </c>
      <c r="FJ185" s="8">
        <v>0</v>
      </c>
      <c r="FK185" s="8">
        <v>0</v>
      </c>
      <c r="FL185" s="5"/>
      <c r="FM185" s="8">
        <v>0</v>
      </c>
      <c r="FN185" s="5"/>
      <c r="FO185" s="8">
        <v>0</v>
      </c>
      <c r="FP185" s="8">
        <v>40.141234760227597</v>
      </c>
      <c r="FQ185" s="8">
        <v>17.701815768084501</v>
      </c>
      <c r="FR185" s="5">
        <v>0.44098832220337397</v>
      </c>
      <c r="FS185" s="8">
        <v>13.923822947710599</v>
      </c>
      <c r="FT185" s="5">
        <v>0.34687081827155303</v>
      </c>
      <c r="FU185" s="8">
        <v>3.06666666666667</v>
      </c>
      <c r="FV185" s="8">
        <v>593.00769173620495</v>
      </c>
      <c r="FW185" s="8">
        <v>245.625229461348</v>
      </c>
      <c r="FX185" s="5">
        <v>0.41420243427569597</v>
      </c>
      <c r="FY185" s="8">
        <v>185.713196960066</v>
      </c>
      <c r="FZ185" s="5">
        <v>0.31317164945421799</v>
      </c>
      <c r="GA185" s="8">
        <v>51.2</v>
      </c>
      <c r="GB185" s="8">
        <v>469.77816766110499</v>
      </c>
      <c r="GC185" s="8">
        <v>164.40842254260801</v>
      </c>
      <c r="GD185" s="5">
        <v>0.34997033463933003</v>
      </c>
      <c r="GE185" s="8">
        <v>107.555258759563</v>
      </c>
      <c r="GF185" s="5">
        <v>0.228949036297388</v>
      </c>
      <c r="GG185" s="8">
        <v>49.179892473118301</v>
      </c>
      <c r="GH185" s="8">
        <v>312.48177772128901</v>
      </c>
      <c r="GI185" s="8">
        <v>173.415236340886</v>
      </c>
      <c r="GJ185" s="5">
        <v>0.55496111679049698</v>
      </c>
      <c r="GK185" s="8">
        <v>138.98630886778801</v>
      </c>
      <c r="GL185" s="5">
        <v>0.44478212419718699</v>
      </c>
      <c r="GM185" s="8">
        <v>29.403225806451601</v>
      </c>
      <c r="GN185" s="8">
        <v>162.792435750126</v>
      </c>
      <c r="GO185" s="8">
        <v>91.382926343258404</v>
      </c>
      <c r="GP185" s="5">
        <v>0.56134626846866598</v>
      </c>
      <c r="GQ185" s="8">
        <v>76.714648740450002</v>
      </c>
      <c r="GR185" s="5">
        <v>0.471242096642629</v>
      </c>
      <c r="GS185" s="8">
        <v>18.645161290322601</v>
      </c>
      <c r="GT185" s="8">
        <v>44.551191915304798</v>
      </c>
      <c r="GU185" s="8">
        <v>19.491171340847799</v>
      </c>
      <c r="GV185" s="5">
        <v>0.43750055841159102</v>
      </c>
      <c r="GW185" s="8">
        <v>15.682094060629201</v>
      </c>
      <c r="GX185" s="5">
        <v>0.35200167237819502</v>
      </c>
      <c r="GY185" s="8">
        <v>4</v>
      </c>
      <c r="GZ185" s="4"/>
    </row>
    <row r="186" spans="1:208" s="12" customFormat="1" x14ac:dyDescent="0.25">
      <c r="A186" s="8" t="s">
        <v>220</v>
      </c>
      <c r="B186" s="8" t="s">
        <v>566</v>
      </c>
      <c r="C186" s="8" t="s">
        <v>567</v>
      </c>
      <c r="D186" s="34" t="s">
        <v>279</v>
      </c>
      <c r="E186" s="8"/>
      <c r="F186" s="9"/>
      <c r="G186" s="9">
        <v>49.932831495031898</v>
      </c>
      <c r="H186" s="9">
        <v>369.706624694813</v>
      </c>
      <c r="I186" s="9">
        <v>435.75860998613001</v>
      </c>
      <c r="J186" s="9">
        <v>447.00336579043102</v>
      </c>
      <c r="K186" s="9">
        <v>605.91921227877299</v>
      </c>
      <c r="L186" s="9">
        <v>513.80137934587594</v>
      </c>
      <c r="M186" s="9">
        <v>474.21752989577999</v>
      </c>
      <c r="N186" s="9">
        <v>284.12803770763401</v>
      </c>
      <c r="O186" s="9">
        <v>304.99141112553502</v>
      </c>
      <c r="P186" s="9">
        <v>246.33878238729801</v>
      </c>
      <c r="Q186" s="9">
        <v>227.34043150845201</v>
      </c>
      <c r="R186" s="9">
        <v>215.86712714902399</v>
      </c>
      <c r="S186" s="9">
        <v>238.903901154067</v>
      </c>
      <c r="T186" s="9">
        <v>221.443047569394</v>
      </c>
      <c r="U186" s="9">
        <v>258.92256791068701</v>
      </c>
      <c r="V186" s="9">
        <v>212.32676726821501</v>
      </c>
      <c r="W186" s="9">
        <v>259.72650914605799</v>
      </c>
      <c r="X186" s="9">
        <v>195.752074002482</v>
      </c>
      <c r="Y186" s="9">
        <v>100.06475395330099</v>
      </c>
      <c r="Z186" s="9">
        <v>108.408241286861</v>
      </c>
      <c r="AA186" s="9">
        <v>67.570881647465797</v>
      </c>
      <c r="AB186" s="9">
        <v>24.539105687349601</v>
      </c>
      <c r="AC186" s="9">
        <v>49.932831495031898</v>
      </c>
      <c r="AD186" s="9">
        <v>805.46523468094301</v>
      </c>
      <c r="AE186" s="9">
        <v>1052.9225780692</v>
      </c>
      <c r="AF186" s="9">
        <v>988.01890924165605</v>
      </c>
      <c r="AG186" s="9">
        <v>589.11944883316903</v>
      </c>
      <c r="AH186" s="9">
        <v>473.67921389575099</v>
      </c>
      <c r="AI186" s="9">
        <v>454.77102830309002</v>
      </c>
      <c r="AJ186" s="9">
        <v>480.36561548008098</v>
      </c>
      <c r="AK186" s="9">
        <v>472.053276414273</v>
      </c>
      <c r="AL186" s="9">
        <v>295.81682795578303</v>
      </c>
      <c r="AM186" s="9">
        <v>175.97912293432699</v>
      </c>
      <c r="AN186" s="9">
        <v>24.539105687349601</v>
      </c>
      <c r="AO186" s="9">
        <v>855.39806617597401</v>
      </c>
      <c r="AP186" s="9">
        <v>2040.9414873108601</v>
      </c>
      <c r="AQ186" s="9">
        <v>1062.7986627289199</v>
      </c>
      <c r="AR186" s="9">
        <v>935.13664378317196</v>
      </c>
      <c r="AS186" s="9">
        <v>767.87010437005597</v>
      </c>
      <c r="AT186" s="9">
        <v>200.518228621676</v>
      </c>
      <c r="AU186" s="9">
        <f t="shared" si="31"/>
        <v>-978.1428245819402</v>
      </c>
      <c r="AV186" s="9">
        <f t="shared" si="32"/>
        <v>-127.66201894574795</v>
      </c>
      <c r="AW186" s="9">
        <f t="shared" si="33"/>
        <v>-167.26653941311599</v>
      </c>
      <c r="AX186" s="9">
        <v>-39.583849450096501</v>
      </c>
      <c r="AY186" s="9">
        <v>-190.08949218814499</v>
      </c>
      <c r="AZ186" s="9">
        <v>20.863373417900199</v>
      </c>
      <c r="BA186" s="9">
        <v>-58.652628738236402</v>
      </c>
      <c r="BB186" s="9">
        <v>-18.998350878845802</v>
      </c>
      <c r="BC186" s="9">
        <v>-11.473304359428701</v>
      </c>
      <c r="BD186" s="9">
        <v>23.036774005042801</v>
      </c>
      <c r="BE186" s="9">
        <v>-17.460853584672499</v>
      </c>
      <c r="BF186" s="9">
        <v>37.479520341293103</v>
      </c>
      <c r="BG186" s="9">
        <v>-46.595800642472298</v>
      </c>
      <c r="BH186" s="9">
        <v>47.399741877843198</v>
      </c>
      <c r="BI186" s="9">
        <v>-63.974435143576002</v>
      </c>
      <c r="BJ186" s="9">
        <v>-95.687320049180698</v>
      </c>
      <c r="BK186" s="9">
        <v>8.3434873335598905</v>
      </c>
      <c r="BL186" s="10">
        <v>-40.837359639395402</v>
      </c>
      <c r="BM186" s="9" t="s">
        <v>298</v>
      </c>
      <c r="BN186" s="8" t="s">
        <v>298</v>
      </c>
      <c r="BO186" s="11">
        <v>144</v>
      </c>
      <c r="BP186" s="11">
        <v>168</v>
      </c>
      <c r="BQ186" s="8" t="s">
        <v>251</v>
      </c>
      <c r="BR186" s="9">
        <v>284.34935737695702</v>
      </c>
      <c r="BS186" s="9">
        <v>198.55415718759801</v>
      </c>
      <c r="BT186" s="5">
        <v>0.69827538567065695</v>
      </c>
      <c r="BU186" s="9">
        <v>173.12252086961499</v>
      </c>
      <c r="BV186" s="5">
        <v>0.60883739097081702</v>
      </c>
      <c r="BW186" s="9">
        <v>18</v>
      </c>
      <c r="BX186" s="9">
        <v>319.96009463565201</v>
      </c>
      <c r="BY186" s="9">
        <v>227.85077853880699</v>
      </c>
      <c r="BZ186" s="5">
        <v>0.71212248764417696</v>
      </c>
      <c r="CA186" s="9">
        <v>201.38064528949599</v>
      </c>
      <c r="CB186" s="5">
        <v>0.62939300452081104</v>
      </c>
      <c r="CC186" s="9">
        <v>18</v>
      </c>
      <c r="CD186" s="9">
        <v>263.80192552114102</v>
      </c>
      <c r="CE186" s="9">
        <v>181.318227922886</v>
      </c>
      <c r="CF186" s="5">
        <v>0.687327158680481</v>
      </c>
      <c r="CG186" s="9">
        <v>160.11374131065401</v>
      </c>
      <c r="CH186" s="5">
        <v>0.60694682570776803</v>
      </c>
      <c r="CI186" s="9">
        <v>15.1290322580645</v>
      </c>
      <c r="CJ186" s="9">
        <v>254.30578457497299</v>
      </c>
      <c r="CK186" s="9">
        <v>181.121596194978</v>
      </c>
      <c r="CL186" s="5">
        <v>0.71221972594013205</v>
      </c>
      <c r="CM186" s="9">
        <v>159.879172889112</v>
      </c>
      <c r="CN186" s="5">
        <v>0.62868869914351999</v>
      </c>
      <c r="CO186" s="9">
        <v>15</v>
      </c>
      <c r="CP186" s="9">
        <v>244.36817452391099</v>
      </c>
      <c r="CQ186" s="9">
        <v>164.09063916557699</v>
      </c>
      <c r="CR186" s="5">
        <v>0.671489401127073</v>
      </c>
      <c r="CS186" s="9">
        <v>146.93263217295899</v>
      </c>
      <c r="CT186" s="5">
        <v>0.60127564671307798</v>
      </c>
      <c r="CU186" s="9">
        <v>14.1666666666667</v>
      </c>
      <c r="CV186" s="9">
        <v>265.79255691663002</v>
      </c>
      <c r="CW186" s="9">
        <v>186.14658153219901</v>
      </c>
      <c r="CX186" s="5">
        <v>0.70034535086920002</v>
      </c>
      <c r="CY186" s="9">
        <v>169.68173504687999</v>
      </c>
      <c r="CZ186" s="5">
        <v>0.63839912229033402</v>
      </c>
      <c r="DA186" s="9">
        <v>15</v>
      </c>
      <c r="DB186" s="9">
        <v>241.47314117501799</v>
      </c>
      <c r="DC186" s="9">
        <v>159.73694189443</v>
      </c>
      <c r="DD186" s="5">
        <v>0.661510183356806</v>
      </c>
      <c r="DE186" s="9">
        <v>144.071828490342</v>
      </c>
      <c r="DF186" s="5">
        <v>0.596637074373087</v>
      </c>
      <c r="DG186" s="9">
        <v>15</v>
      </c>
      <c r="DH186" s="9">
        <v>279.560836422958</v>
      </c>
      <c r="DI186" s="9">
        <v>205.064150360269</v>
      </c>
      <c r="DJ186" s="5">
        <v>0.73352245251555903</v>
      </c>
      <c r="DK186" s="9">
        <v>189.65109832268101</v>
      </c>
      <c r="DL186" s="5">
        <v>0.678389365081705</v>
      </c>
      <c r="DM186" s="9">
        <v>15</v>
      </c>
      <c r="DN186" s="9">
        <v>214.123134013608</v>
      </c>
      <c r="DO186" s="9">
        <v>137.24258614870601</v>
      </c>
      <c r="DP186" s="5">
        <v>0.64095169716684597</v>
      </c>
      <c r="DQ186" s="9">
        <v>120.157410175961</v>
      </c>
      <c r="DR186" s="5">
        <v>0.56116033762295303</v>
      </c>
      <c r="DS186" s="9">
        <v>15</v>
      </c>
      <c r="DT186" s="9">
        <v>244.039081059121</v>
      </c>
      <c r="DU186" s="9">
        <v>164.69125103464901</v>
      </c>
      <c r="DV186" s="5">
        <v>0.674856053054677</v>
      </c>
      <c r="DW186" s="9">
        <v>148.80320174120899</v>
      </c>
      <c r="DX186" s="5">
        <v>0.60975152461404103</v>
      </c>
      <c r="DY186" s="9">
        <v>15.230107526881699</v>
      </c>
      <c r="DZ186" s="9">
        <v>186.201529047577</v>
      </c>
      <c r="EA186" s="9">
        <v>108.144894338189</v>
      </c>
      <c r="EB186" s="5">
        <v>0.58079487795482398</v>
      </c>
      <c r="EC186" s="9">
        <v>92.574569402552498</v>
      </c>
      <c r="ED186" s="5">
        <v>0.49717405585266999</v>
      </c>
      <c r="EE186" s="9">
        <v>13</v>
      </c>
      <c r="EF186" s="9">
        <v>98.584639110043597</v>
      </c>
      <c r="EG186" s="9">
        <v>66.434266097202396</v>
      </c>
      <c r="EH186" s="5">
        <v>0.673880502042982</v>
      </c>
      <c r="EI186" s="9">
        <v>59.701006973196499</v>
      </c>
      <c r="EJ186" s="5">
        <v>0.60558122961282201</v>
      </c>
      <c r="EK186" s="9">
        <v>6</v>
      </c>
      <c r="EL186" s="9">
        <v>109.894597956674</v>
      </c>
      <c r="EM186" s="9">
        <v>72.551010063553804</v>
      </c>
      <c r="EN186" s="5">
        <v>0.66018722860387802</v>
      </c>
      <c r="EO186" s="9">
        <v>65.813701447325002</v>
      </c>
      <c r="EP186" s="5">
        <v>0.59888022406044195</v>
      </c>
      <c r="EQ186" s="9">
        <v>6</v>
      </c>
      <c r="ER186" s="9">
        <v>70.195402890463697</v>
      </c>
      <c r="ES186" s="9">
        <v>33.218281244117499</v>
      </c>
      <c r="ET186" s="5">
        <v>0.47322587913560299</v>
      </c>
      <c r="EU186" s="9">
        <v>27.134443514743101</v>
      </c>
      <c r="EV186" s="5">
        <v>0.38655584835213602</v>
      </c>
      <c r="EW186" s="9">
        <v>5</v>
      </c>
      <c r="EX186" s="9">
        <v>24.1812459234202</v>
      </c>
      <c r="EY186" s="9">
        <v>3.6829093054328301</v>
      </c>
      <c r="EZ186" s="5">
        <v>0.15230436500651201</v>
      </c>
      <c r="FA186" s="9">
        <v>2.43261229912435</v>
      </c>
      <c r="FB186" s="5">
        <v>0.100599129872307</v>
      </c>
      <c r="FC186" s="9">
        <v>1.13333333333333</v>
      </c>
      <c r="FD186" s="8">
        <v>604.30945201260897</v>
      </c>
      <c r="FE186" s="8">
        <v>426.40493572640497</v>
      </c>
      <c r="FF186" s="5">
        <v>0.70560692755391197</v>
      </c>
      <c r="FG186" s="8">
        <v>374.503166159111</v>
      </c>
      <c r="FH186" s="5">
        <v>0.61972084817117301</v>
      </c>
      <c r="FI186" s="8">
        <v>36</v>
      </c>
      <c r="FJ186" s="8">
        <v>518.10771009611506</v>
      </c>
      <c r="FK186" s="8">
        <v>362.43982411786402</v>
      </c>
      <c r="FL186" s="5">
        <v>0.699545320509952</v>
      </c>
      <c r="FM186" s="8">
        <v>319.99291419976601</v>
      </c>
      <c r="FN186" s="5">
        <v>0.61761851438266302</v>
      </c>
      <c r="FO186" s="8">
        <v>30.129032258064498</v>
      </c>
      <c r="FP186" s="8">
        <v>510.16073144054099</v>
      </c>
      <c r="FQ186" s="8">
        <v>350.23722069777602</v>
      </c>
      <c r="FR186" s="5">
        <v>0.68652328396349005</v>
      </c>
      <c r="FS186" s="8">
        <v>316.61436721983898</v>
      </c>
      <c r="FT186" s="5">
        <v>0.62061689131935904</v>
      </c>
      <c r="FU186" s="8">
        <v>29.1666666666667</v>
      </c>
      <c r="FV186" s="8">
        <v>521.03397759797599</v>
      </c>
      <c r="FW186" s="8">
        <v>364.80109225469897</v>
      </c>
      <c r="FX186" s="5">
        <v>0.70014837407816</v>
      </c>
      <c r="FY186" s="8">
        <v>333.72292681302298</v>
      </c>
      <c r="FZ186" s="5">
        <v>0.64050127469905604</v>
      </c>
      <c r="GA186" s="8">
        <v>30</v>
      </c>
      <c r="GB186" s="8">
        <v>458.162215072729</v>
      </c>
      <c r="GC186" s="8">
        <v>301.93383718335502</v>
      </c>
      <c r="GD186" s="5">
        <v>0.65901077664256003</v>
      </c>
      <c r="GE186" s="8">
        <v>268.96061191717001</v>
      </c>
      <c r="GF186" s="5">
        <v>0.58704232489899799</v>
      </c>
      <c r="GG186" s="8">
        <v>30.230107526881699</v>
      </c>
      <c r="GH186" s="8">
        <v>284.78616815762001</v>
      </c>
      <c r="GI186" s="8">
        <v>174.579160435391</v>
      </c>
      <c r="GJ186" s="5">
        <v>0.61301839750435905</v>
      </c>
      <c r="GK186" s="8">
        <v>152.27557637574901</v>
      </c>
      <c r="GL186" s="5">
        <v>0.53470144761900495</v>
      </c>
      <c r="GM186" s="8">
        <v>19</v>
      </c>
      <c r="GN186" s="8">
        <v>180.09000084713699</v>
      </c>
      <c r="GO186" s="8">
        <v>105.769291307671</v>
      </c>
      <c r="GP186" s="5">
        <v>0.58731351441021695</v>
      </c>
      <c r="GQ186" s="8">
        <v>92.948144962068099</v>
      </c>
      <c r="GR186" s="5">
        <v>0.51612052043335599</v>
      </c>
      <c r="GS186" s="8">
        <v>11</v>
      </c>
      <c r="GT186" s="8">
        <v>24.1812459234202</v>
      </c>
      <c r="GU186" s="8">
        <v>3.6829093054328301</v>
      </c>
      <c r="GV186" s="5">
        <v>0.15230436500651201</v>
      </c>
      <c r="GW186" s="8">
        <v>2.43261229912435</v>
      </c>
      <c r="GX186" s="5">
        <v>0.100599129872307</v>
      </c>
      <c r="GY186" s="8">
        <v>1.13333333333333</v>
      </c>
      <c r="GZ186" s="4"/>
    </row>
    <row r="187" spans="1:208" s="12" customFormat="1" x14ac:dyDescent="0.25">
      <c r="A187" s="8" t="s">
        <v>220</v>
      </c>
      <c r="B187" s="8" t="s">
        <v>568</v>
      </c>
      <c r="C187" s="8" t="s">
        <v>569</v>
      </c>
      <c r="D187" s="34" t="s">
        <v>519</v>
      </c>
      <c r="E187" s="8"/>
      <c r="F187" s="9">
        <v>258.47146224750099</v>
      </c>
      <c r="G187" s="9">
        <v>300.149960022377</v>
      </c>
      <c r="H187" s="9">
        <v>428.94235754071002</v>
      </c>
      <c r="I187" s="9">
        <v>472.09642287964402</v>
      </c>
      <c r="J187" s="9">
        <v>546.53436790083003</v>
      </c>
      <c r="K187" s="9">
        <v>548.33042031406205</v>
      </c>
      <c r="L187" s="9">
        <v>324.43502145365102</v>
      </c>
      <c r="M187" s="9">
        <v>300.16293046797603</v>
      </c>
      <c r="N187" s="9">
        <v>277.63921518460597</v>
      </c>
      <c r="O187" s="9">
        <v>369.07493346006902</v>
      </c>
      <c r="P187" s="9">
        <v>346.540117156581</v>
      </c>
      <c r="Q187" s="9">
        <v>333.71976265312497</v>
      </c>
      <c r="R187" s="9">
        <v>264.704844872568</v>
      </c>
      <c r="S187" s="9">
        <v>215.42663643514101</v>
      </c>
      <c r="T187" s="9">
        <v>181.19562420021501</v>
      </c>
      <c r="U187" s="9">
        <v>189.65720764836601</v>
      </c>
      <c r="V187" s="9">
        <v>201.211259381286</v>
      </c>
      <c r="W187" s="9">
        <v>206.92506536856001</v>
      </c>
      <c r="X187" s="9">
        <v>173.289891922245</v>
      </c>
      <c r="Y187" s="9">
        <v>184.79189935359801</v>
      </c>
      <c r="Z187" s="9">
        <v>187.84043153454999</v>
      </c>
      <c r="AA187" s="9">
        <v>55.030265823169501</v>
      </c>
      <c r="AB187" s="9">
        <v>40.818188174963801</v>
      </c>
      <c r="AC187" s="9">
        <v>558.62142226987805</v>
      </c>
      <c r="AD187" s="9">
        <v>901.03878042035399</v>
      </c>
      <c r="AE187" s="9">
        <v>1094.86478821489</v>
      </c>
      <c r="AF187" s="9">
        <v>624.59795192162699</v>
      </c>
      <c r="AG187" s="9">
        <v>646.71414864467499</v>
      </c>
      <c r="AH187" s="9">
        <v>680.25987980970604</v>
      </c>
      <c r="AI187" s="9">
        <v>480.13148130770901</v>
      </c>
      <c r="AJ187" s="9">
        <v>370.85283184858099</v>
      </c>
      <c r="AK187" s="9">
        <v>408.13632474984701</v>
      </c>
      <c r="AL187" s="9">
        <v>358.08179127584299</v>
      </c>
      <c r="AM187" s="9">
        <v>242.87069735771999</v>
      </c>
      <c r="AN187" s="9">
        <v>40.818188174963801</v>
      </c>
      <c r="AO187" s="9">
        <v>1459.6602026902301</v>
      </c>
      <c r="AP187" s="9">
        <v>1719.4627401365201</v>
      </c>
      <c r="AQ187" s="9">
        <v>1326.97402845438</v>
      </c>
      <c r="AR187" s="9">
        <v>850.98431315629</v>
      </c>
      <c r="AS187" s="9">
        <v>766.21811602569005</v>
      </c>
      <c r="AT187" s="9">
        <v>283.68888553268403</v>
      </c>
      <c r="AU187" s="9">
        <f t="shared" si="31"/>
        <v>-392.48871168214009</v>
      </c>
      <c r="AV187" s="9">
        <f t="shared" si="32"/>
        <v>-475.98971529809</v>
      </c>
      <c r="AW187" s="9">
        <f t="shared" si="33"/>
        <v>-84.766197130599949</v>
      </c>
      <c r="AX187" s="9">
        <v>-24.272090985675099</v>
      </c>
      <c r="AY187" s="9">
        <v>-22.523715283369999</v>
      </c>
      <c r="AZ187" s="9">
        <v>91.435718275463003</v>
      </c>
      <c r="BA187" s="9">
        <v>-22.534816303487499</v>
      </c>
      <c r="BB187" s="9">
        <v>-12.820354503456899</v>
      </c>
      <c r="BC187" s="9">
        <v>-69.014917780556701</v>
      </c>
      <c r="BD187" s="9">
        <v>-49.278208437426798</v>
      </c>
      <c r="BE187" s="9">
        <v>-34.231012234925899</v>
      </c>
      <c r="BF187" s="9">
        <v>8.4615834481510603</v>
      </c>
      <c r="BG187" s="9">
        <v>11.5540517329202</v>
      </c>
      <c r="BH187" s="9">
        <v>5.7138059872740996</v>
      </c>
      <c r="BI187" s="9">
        <v>-33.635173446315598</v>
      </c>
      <c r="BJ187" s="9">
        <v>11.502007431353</v>
      </c>
      <c r="BK187" s="9">
        <v>3.0485321809524102</v>
      </c>
      <c r="BL187" s="10">
        <v>-132.81016571138099</v>
      </c>
      <c r="BM187" s="9" t="s">
        <v>294</v>
      </c>
      <c r="BN187" s="8" t="s">
        <v>294</v>
      </c>
      <c r="BO187" s="11">
        <v>174</v>
      </c>
      <c r="BP187" s="11">
        <v>169</v>
      </c>
      <c r="BQ187" s="8" t="s">
        <v>251</v>
      </c>
      <c r="BR187" s="9">
        <v>271.88956999999999</v>
      </c>
      <c r="BS187" s="9">
        <v>140.760265263272</v>
      </c>
      <c r="BT187" s="5">
        <v>0.51771116215775403</v>
      </c>
      <c r="BU187" s="9">
        <v>53.2710892140718</v>
      </c>
      <c r="BV187" s="5">
        <v>0.19592913848836399</v>
      </c>
      <c r="BW187" s="9">
        <v>49.593580645161303</v>
      </c>
      <c r="BX187" s="9">
        <v>376.68666999999999</v>
      </c>
      <c r="BY187" s="9">
        <v>196.99203129008299</v>
      </c>
      <c r="BZ187" s="5">
        <v>0.52295992127909097</v>
      </c>
      <c r="CA187" s="9">
        <v>114.589276677388</v>
      </c>
      <c r="CB187" s="5">
        <v>0.30420316354010701</v>
      </c>
      <c r="CC187" s="9">
        <v>52.990322580645199</v>
      </c>
      <c r="CD187" s="9">
        <v>360.01582999999999</v>
      </c>
      <c r="CE187" s="9">
        <v>175.91760341835101</v>
      </c>
      <c r="CF187" s="5">
        <v>0.48863852297370203</v>
      </c>
      <c r="CG187" s="9">
        <v>103.728894358001</v>
      </c>
      <c r="CH187" s="5">
        <v>0.28812314824601298</v>
      </c>
      <c r="CI187" s="9">
        <v>51.824838709677401</v>
      </c>
      <c r="CJ187" s="9">
        <v>357.03224</v>
      </c>
      <c r="CK187" s="9">
        <v>171.7965301445</v>
      </c>
      <c r="CL187" s="5">
        <v>0.48117931911275003</v>
      </c>
      <c r="CM187" s="9">
        <v>67.008163917640999</v>
      </c>
      <c r="CN187" s="5">
        <v>0.187680989026764</v>
      </c>
      <c r="CO187" s="9">
        <v>48.051290322580599</v>
      </c>
      <c r="CP187" s="9">
        <v>292.02519999999998</v>
      </c>
      <c r="CQ187" s="9">
        <v>166.32421873797</v>
      </c>
      <c r="CR187" s="5">
        <v>0.56955433550930001</v>
      </c>
      <c r="CS187" s="9">
        <v>80.936504317074693</v>
      </c>
      <c r="CT187" s="5">
        <v>0.27715589037204602</v>
      </c>
      <c r="CU187" s="9">
        <v>36.321559139784902</v>
      </c>
      <c r="CV187" s="9">
        <v>231.50343000000001</v>
      </c>
      <c r="CW187" s="9">
        <v>147.369511049355</v>
      </c>
      <c r="CX187" s="5">
        <v>0.63657592913139405</v>
      </c>
      <c r="CY187" s="9">
        <v>85.303731645902602</v>
      </c>
      <c r="CZ187" s="5">
        <v>0.36847718258819101</v>
      </c>
      <c r="DA187" s="9">
        <v>29.470430107526902</v>
      </c>
      <c r="DB187" s="9">
        <v>194.89985999999999</v>
      </c>
      <c r="DC187" s="9">
        <v>130.08009235691301</v>
      </c>
      <c r="DD187" s="5">
        <v>0.66742014261535698</v>
      </c>
      <c r="DE187" s="9">
        <v>92.911771695614306</v>
      </c>
      <c r="DF187" s="5">
        <v>0.476715435791561</v>
      </c>
      <c r="DG187" s="9">
        <v>19.500129032258101</v>
      </c>
      <c r="DH187" s="9">
        <v>202.85901999999999</v>
      </c>
      <c r="DI187" s="9">
        <v>146.31372039370501</v>
      </c>
      <c r="DJ187" s="5">
        <v>0.72125814466472904</v>
      </c>
      <c r="DK187" s="9">
        <v>118.435709387195</v>
      </c>
      <c r="DL187" s="5">
        <v>0.58383260151406902</v>
      </c>
      <c r="DM187" s="9">
        <v>16.604746543778798</v>
      </c>
      <c r="DN187" s="9">
        <v>212.70226</v>
      </c>
      <c r="DO187" s="9">
        <v>170.22265823249501</v>
      </c>
      <c r="DP187" s="5">
        <v>0.80028608173930704</v>
      </c>
      <c r="DQ187" s="9">
        <v>142.47405570039999</v>
      </c>
      <c r="DR187" s="5">
        <v>0.66982859373661696</v>
      </c>
      <c r="DS187" s="9">
        <v>16.234204301075302</v>
      </c>
      <c r="DT187" s="9">
        <v>214.49672000000001</v>
      </c>
      <c r="DU187" s="9">
        <v>171.474881394302</v>
      </c>
      <c r="DV187" s="5">
        <v>0.79942892084457895</v>
      </c>
      <c r="DW187" s="9">
        <v>139.93872754799199</v>
      </c>
      <c r="DX187" s="5">
        <v>0.65240497639307504</v>
      </c>
      <c r="DY187" s="9">
        <v>18.6354838709677</v>
      </c>
      <c r="DZ187" s="9">
        <v>172.87485000000001</v>
      </c>
      <c r="EA187" s="9">
        <v>138.163678893113</v>
      </c>
      <c r="EB187" s="5">
        <v>0.79921214041899802</v>
      </c>
      <c r="EC187" s="9">
        <v>110.85864593702701</v>
      </c>
      <c r="ED187" s="5">
        <v>0.64126531960564204</v>
      </c>
      <c r="EE187" s="9">
        <v>18.238709677419401</v>
      </c>
      <c r="EF187" s="9">
        <v>185.03100000000001</v>
      </c>
      <c r="EG187" s="9">
        <v>130.94919846773999</v>
      </c>
      <c r="EH187" s="5">
        <v>0.70771491516415996</v>
      </c>
      <c r="EI187" s="9">
        <v>100.658660688482</v>
      </c>
      <c r="EJ187" s="5">
        <v>0.54400971020251798</v>
      </c>
      <c r="EK187" s="9">
        <v>18.735253456221201</v>
      </c>
      <c r="EL187" s="9">
        <v>189.09101000000001</v>
      </c>
      <c r="EM187" s="9">
        <v>118.096192330745</v>
      </c>
      <c r="EN187" s="5">
        <v>0.62454683768807895</v>
      </c>
      <c r="EO187" s="9">
        <v>85.606016117181397</v>
      </c>
      <c r="EP187" s="5">
        <v>0.452723882098791</v>
      </c>
      <c r="EQ187" s="9">
        <v>20.4473548387097</v>
      </c>
      <c r="ER187" s="9">
        <v>55.097104670003098</v>
      </c>
      <c r="ES187" s="9">
        <v>39.491392820703702</v>
      </c>
      <c r="ET187" s="5">
        <v>0.71675985620718696</v>
      </c>
      <c r="EU187" s="9">
        <v>21.6105383600155</v>
      </c>
      <c r="EV187" s="5">
        <v>0.39222638810966498</v>
      </c>
      <c r="EW187" s="9">
        <v>11.2046451612903</v>
      </c>
      <c r="EX187" s="9">
        <v>40.2774882211041</v>
      </c>
      <c r="EY187" s="9">
        <v>23.495062736172901</v>
      </c>
      <c r="EZ187" s="5">
        <v>0.58332988907342798</v>
      </c>
      <c r="FA187" s="9">
        <v>15.437433476381401</v>
      </c>
      <c r="FB187" s="5">
        <v>0.38327696582362197</v>
      </c>
      <c r="FC187" s="9">
        <v>5.9164516129032299</v>
      </c>
      <c r="FD187" s="8">
        <v>648.57623999999998</v>
      </c>
      <c r="FE187" s="8">
        <v>337.752296553355</v>
      </c>
      <c r="FF187" s="5">
        <v>0.52075958957940705</v>
      </c>
      <c r="FG187" s="8">
        <v>167.86036589145999</v>
      </c>
      <c r="FH187" s="5">
        <v>0.25881362211397102</v>
      </c>
      <c r="FI187" s="8">
        <v>102.583903225806</v>
      </c>
      <c r="FJ187" s="8">
        <v>717.04807000000005</v>
      </c>
      <c r="FK187" s="8">
        <v>347.71413356285098</v>
      </c>
      <c r="FL187" s="5">
        <v>0.48492443967229598</v>
      </c>
      <c r="FM187" s="8">
        <v>170.73705827564299</v>
      </c>
      <c r="FN187" s="5">
        <v>0.238111035255478</v>
      </c>
      <c r="FO187" s="8">
        <v>99.876129032258106</v>
      </c>
      <c r="FP187" s="8">
        <v>523.52863000000002</v>
      </c>
      <c r="FQ187" s="8">
        <v>313.69372978732503</v>
      </c>
      <c r="FR187" s="5">
        <v>0.599191165127541</v>
      </c>
      <c r="FS187" s="8">
        <v>166.24023596297701</v>
      </c>
      <c r="FT187" s="5">
        <v>0.31753800353378397</v>
      </c>
      <c r="FU187" s="8">
        <v>65.791989247311804</v>
      </c>
      <c r="FV187" s="8">
        <v>397.75887999999998</v>
      </c>
      <c r="FW187" s="8">
        <v>276.393812750618</v>
      </c>
      <c r="FX187" s="5">
        <v>0.69487779317615295</v>
      </c>
      <c r="FY187" s="8">
        <v>211.347481082809</v>
      </c>
      <c r="FZ187" s="5">
        <v>0.53134572654370105</v>
      </c>
      <c r="GA187" s="8">
        <v>36.104875576036903</v>
      </c>
      <c r="GB187" s="8">
        <v>427.19898000000001</v>
      </c>
      <c r="GC187" s="8">
        <v>341.69753962679698</v>
      </c>
      <c r="GD187" s="5">
        <v>0.79985570102905501</v>
      </c>
      <c r="GE187" s="8">
        <v>282.41278324839197</v>
      </c>
      <c r="GF187" s="5">
        <v>0.66108019089463299</v>
      </c>
      <c r="GG187" s="8">
        <v>34.869688172042999</v>
      </c>
      <c r="GH187" s="8">
        <v>357.90584999999999</v>
      </c>
      <c r="GI187" s="8">
        <v>269.11287736085302</v>
      </c>
      <c r="GJ187" s="5">
        <v>0.751909691783057</v>
      </c>
      <c r="GK187" s="8">
        <v>211.51730662551</v>
      </c>
      <c r="GL187" s="5">
        <v>0.59098588811976505</v>
      </c>
      <c r="GM187" s="8">
        <v>36.973963133640602</v>
      </c>
      <c r="GN187" s="8">
        <v>244.18811467000299</v>
      </c>
      <c r="GO187" s="8">
        <v>157.58758515144899</v>
      </c>
      <c r="GP187" s="5">
        <v>0.64535321616456698</v>
      </c>
      <c r="GQ187" s="8">
        <v>107.21655447719699</v>
      </c>
      <c r="GR187" s="5">
        <v>0.43907359955700498</v>
      </c>
      <c r="GS187" s="8">
        <v>31.652000000000001</v>
      </c>
      <c r="GT187" s="8">
        <v>40.2774882211041</v>
      </c>
      <c r="GU187" s="8">
        <v>23.495062736172901</v>
      </c>
      <c r="GV187" s="5">
        <v>0.58332988907342798</v>
      </c>
      <c r="GW187" s="8">
        <v>15.437433476381401</v>
      </c>
      <c r="GX187" s="5">
        <v>0.38327696582362197</v>
      </c>
      <c r="GY187" s="8">
        <v>5.9164516129032299</v>
      </c>
      <c r="GZ187" s="4"/>
    </row>
    <row r="188" spans="1:208" s="12" customFormat="1" x14ac:dyDescent="0.25">
      <c r="A188" s="8" t="s">
        <v>220</v>
      </c>
      <c r="B188" s="8" t="s">
        <v>570</v>
      </c>
      <c r="C188" s="8" t="s">
        <v>571</v>
      </c>
      <c r="D188" s="34" t="s">
        <v>272</v>
      </c>
      <c r="E188" s="8" t="s">
        <v>240</v>
      </c>
      <c r="F188" s="9">
        <v>60.339931712676602</v>
      </c>
      <c r="G188" s="9">
        <v>64.755045651939497</v>
      </c>
      <c r="H188" s="9">
        <v>80.206816042232703</v>
      </c>
      <c r="I188" s="9">
        <v>39.581803567361803</v>
      </c>
      <c r="J188" s="9">
        <v>72.237604356046901</v>
      </c>
      <c r="K188" s="9">
        <v>78.311754084447301</v>
      </c>
      <c r="L188" s="9">
        <v>179.25827527841199</v>
      </c>
      <c r="M188" s="9">
        <v>103.033952437755</v>
      </c>
      <c r="N188" s="9">
        <v>115.21815855452</v>
      </c>
      <c r="O188" s="9">
        <v>-34.307285446801799</v>
      </c>
      <c r="P188" s="9">
        <v>68.941304299924298</v>
      </c>
      <c r="Q188" s="9">
        <v>178.27172819857901</v>
      </c>
      <c r="R188" s="9">
        <v>93.147728435946206</v>
      </c>
      <c r="S188" s="9">
        <v>144.538064333725</v>
      </c>
      <c r="T188" s="9">
        <v>202.18675927849799</v>
      </c>
      <c r="U188" s="9">
        <v>257.403699811244</v>
      </c>
      <c r="V188" s="9">
        <v>145.98413430097</v>
      </c>
      <c r="W188" s="9">
        <v>173.349870170082</v>
      </c>
      <c r="X188" s="9">
        <v>233.82111772309699</v>
      </c>
      <c r="Y188" s="9">
        <v>180.978107378244</v>
      </c>
      <c r="Z188" s="9">
        <v>147.59183160974101</v>
      </c>
      <c r="AA188" s="9">
        <v>119.44721997078101</v>
      </c>
      <c r="AB188" s="9">
        <v>128.211577836109</v>
      </c>
      <c r="AC188" s="9">
        <v>125.094977364616</v>
      </c>
      <c r="AD188" s="9">
        <v>119.788619609595</v>
      </c>
      <c r="AE188" s="9">
        <v>150.54935844049399</v>
      </c>
      <c r="AF188" s="9">
        <v>282.292227716166</v>
      </c>
      <c r="AG188" s="9">
        <v>80.910873107717705</v>
      </c>
      <c r="AH188" s="9">
        <v>247.213032498503</v>
      </c>
      <c r="AI188" s="9">
        <v>237.685792769671</v>
      </c>
      <c r="AJ188" s="9">
        <v>459.59045908974201</v>
      </c>
      <c r="AK188" s="9">
        <v>319.33400447105203</v>
      </c>
      <c r="AL188" s="9">
        <v>414.79922510134099</v>
      </c>
      <c r="AM188" s="9">
        <v>267.039051580521</v>
      </c>
      <c r="AN188" s="9">
        <v>128.211577836109</v>
      </c>
      <c r="AO188" s="9">
        <v>244.883596974211</v>
      </c>
      <c r="AP188" s="9">
        <v>432.84158615666098</v>
      </c>
      <c r="AQ188" s="9">
        <v>328.123905606221</v>
      </c>
      <c r="AR188" s="9">
        <v>697.27625185941395</v>
      </c>
      <c r="AS188" s="9">
        <v>734.13322957239302</v>
      </c>
      <c r="AT188" s="9">
        <v>395.25062941662998</v>
      </c>
      <c r="AU188" s="9">
        <f t="shared" si="31"/>
        <v>-104.71768055043998</v>
      </c>
      <c r="AV188" s="9">
        <f t="shared" si="32"/>
        <v>369.15234625319295</v>
      </c>
      <c r="AW188" s="9">
        <f t="shared" si="33"/>
        <v>36.856977712979074</v>
      </c>
      <c r="AX188" s="9">
        <v>-76.224322840656896</v>
      </c>
      <c r="AY188" s="9">
        <v>12.184206116764701</v>
      </c>
      <c r="AZ188" s="9">
        <v>-149.52544400132101</v>
      </c>
      <c r="BA188" s="9">
        <v>103.248589746726</v>
      </c>
      <c r="BB188" s="9">
        <v>109.330423898654</v>
      </c>
      <c r="BC188" s="9">
        <v>-85.123999762632494</v>
      </c>
      <c r="BD188" s="9">
        <v>51.390335897779003</v>
      </c>
      <c r="BE188" s="9">
        <v>57.648694944773197</v>
      </c>
      <c r="BF188" s="9">
        <v>55.216940532745397</v>
      </c>
      <c r="BG188" s="9">
        <v>-111.419565510274</v>
      </c>
      <c r="BH188" s="9">
        <v>27.365735869112299</v>
      </c>
      <c r="BI188" s="9">
        <v>60.471247553015203</v>
      </c>
      <c r="BJ188" s="9">
        <v>-52.843010344852999</v>
      </c>
      <c r="BK188" s="9">
        <v>-33.386275768503602</v>
      </c>
      <c r="BL188" s="10">
        <v>-28.144611638959699</v>
      </c>
      <c r="BM188" s="9" t="s">
        <v>255</v>
      </c>
      <c r="BN188" s="8" t="s">
        <v>255</v>
      </c>
      <c r="BO188" s="11">
        <v>21</v>
      </c>
      <c r="BP188" s="11">
        <v>170</v>
      </c>
      <c r="BQ188" s="8" t="s">
        <v>251</v>
      </c>
      <c r="BR188" s="9">
        <v>115.21815855452</v>
      </c>
      <c r="BS188" s="9">
        <v>66.181892597959902</v>
      </c>
      <c r="BT188" s="5">
        <v>0.57440505410129095</v>
      </c>
      <c r="BU188" s="9">
        <v>38.236944094472399</v>
      </c>
      <c r="BV188" s="5">
        <v>0.33186560672534299</v>
      </c>
      <c r="BW188" s="9">
        <v>22.550537634408599</v>
      </c>
      <c r="BX188" s="9">
        <v>-34.307285446801799</v>
      </c>
      <c r="BY188" s="9">
        <v>-74.198365571180105</v>
      </c>
      <c r="BZ188" s="5">
        <v>2.1627582772829701</v>
      </c>
      <c r="CA188" s="9">
        <v>-98.875097060031393</v>
      </c>
      <c r="CB188" s="5">
        <v>-2.8820437342193999</v>
      </c>
      <c r="CC188" s="9">
        <v>21.258064516129</v>
      </c>
      <c r="CD188" s="9">
        <v>68.941304299924298</v>
      </c>
      <c r="CE188" s="9">
        <v>27.948269739462201</v>
      </c>
      <c r="CF188" s="5">
        <v>0.40539223943131802</v>
      </c>
      <c r="CG188" s="9">
        <v>4.1816503357568404</v>
      </c>
      <c r="CH188" s="5">
        <v>6.0655225169005601E-2</v>
      </c>
      <c r="CI188" s="9">
        <v>21</v>
      </c>
      <c r="CJ188" s="9">
        <v>178.27172819857901</v>
      </c>
      <c r="CK188" s="9">
        <v>139.308827144845</v>
      </c>
      <c r="CL188" s="5">
        <v>0.78144094160386102</v>
      </c>
      <c r="CM188" s="9">
        <v>114.134829477354</v>
      </c>
      <c r="CN188" s="5">
        <v>0.640229556479188</v>
      </c>
      <c r="CO188" s="9">
        <v>21</v>
      </c>
      <c r="CP188" s="9">
        <v>93.147728435946206</v>
      </c>
      <c r="CQ188" s="9">
        <v>56.089910833946803</v>
      </c>
      <c r="CR188" s="5">
        <v>0.60216080172601805</v>
      </c>
      <c r="CS188" s="9">
        <v>34.9323422339465</v>
      </c>
      <c r="CT188" s="5">
        <v>0.37502087083066099</v>
      </c>
      <c r="CU188" s="9">
        <v>19.381720430107499</v>
      </c>
      <c r="CV188" s="9">
        <v>144.538064333725</v>
      </c>
      <c r="CW188" s="9">
        <v>92.4449404801192</v>
      </c>
      <c r="CX188" s="5">
        <v>0.63958889242263794</v>
      </c>
      <c r="CY188" s="9">
        <v>67.691456818077299</v>
      </c>
      <c r="CZ188" s="5">
        <v>0.46832962050594401</v>
      </c>
      <c r="DA188" s="9">
        <v>24.3</v>
      </c>
      <c r="DB188" s="9">
        <v>202.18675927849799</v>
      </c>
      <c r="DC188" s="9">
        <v>107.258525771744</v>
      </c>
      <c r="DD188" s="5">
        <v>0.53049233369432702</v>
      </c>
      <c r="DE188" s="9">
        <v>79.438625317218495</v>
      </c>
      <c r="DF188" s="5">
        <v>0.392897267856187</v>
      </c>
      <c r="DG188" s="9">
        <v>27.466666666666701</v>
      </c>
      <c r="DH188" s="9">
        <v>257.403699811244</v>
      </c>
      <c r="DI188" s="9">
        <v>174.84013397991899</v>
      </c>
      <c r="DJ188" s="5">
        <v>0.67924483645002298</v>
      </c>
      <c r="DK188" s="9">
        <v>144.68328658506601</v>
      </c>
      <c r="DL188" s="5">
        <v>0.56208705116190605</v>
      </c>
      <c r="DM188" s="9">
        <v>28.3398617511521</v>
      </c>
      <c r="DN188" s="9">
        <v>145.98413430097</v>
      </c>
      <c r="DO188" s="9">
        <v>100.095535995261</v>
      </c>
      <c r="DP188" s="5">
        <v>0.68566037312587402</v>
      </c>
      <c r="DQ188" s="9">
        <v>70.403676539208206</v>
      </c>
      <c r="DR188" s="5">
        <v>0.48226937041021001</v>
      </c>
      <c r="DS188" s="9">
        <v>27.144623655914</v>
      </c>
      <c r="DT188" s="9">
        <v>173.349870170082</v>
      </c>
      <c r="DU188" s="9">
        <v>125.114150802298</v>
      </c>
      <c r="DV188" s="5">
        <v>0.72174355065592199</v>
      </c>
      <c r="DW188" s="9">
        <v>98.044607104381001</v>
      </c>
      <c r="DX188" s="5">
        <v>0.56558800423781497</v>
      </c>
      <c r="DY188" s="9">
        <v>27.645161290322601</v>
      </c>
      <c r="DZ188" s="9">
        <v>233.82111772309699</v>
      </c>
      <c r="EA188" s="9">
        <v>187.86692681087399</v>
      </c>
      <c r="EB188" s="5">
        <v>0.80346432623487596</v>
      </c>
      <c r="EC188" s="9">
        <v>162.05098480554699</v>
      </c>
      <c r="ED188" s="5">
        <v>0.69305538517464405</v>
      </c>
      <c r="EE188" s="9">
        <v>26.612903225806502</v>
      </c>
      <c r="EF188" s="9">
        <v>180.978107378244</v>
      </c>
      <c r="EG188" s="9">
        <v>135.06863565669701</v>
      </c>
      <c r="EH188" s="5">
        <v>0.74632582699300498</v>
      </c>
      <c r="EI188" s="9">
        <v>108.072800284811</v>
      </c>
      <c r="EJ188" s="5">
        <v>0.59715952305180997</v>
      </c>
      <c r="EK188" s="9">
        <v>27</v>
      </c>
      <c r="EL188" s="9">
        <v>147.59183160974101</v>
      </c>
      <c r="EM188" s="9">
        <v>100.515489748017</v>
      </c>
      <c r="EN188" s="5">
        <v>0.68103694257144298</v>
      </c>
      <c r="EO188" s="9">
        <v>74.478716963009902</v>
      </c>
      <c r="EP188" s="5">
        <v>0.50462628013144395</v>
      </c>
      <c r="EQ188" s="9">
        <v>27</v>
      </c>
      <c r="ER188" s="9">
        <v>119.44721997078101</v>
      </c>
      <c r="ES188" s="9">
        <v>71.968167988445302</v>
      </c>
      <c r="ET188" s="5">
        <v>0.60251019660440897</v>
      </c>
      <c r="EU188" s="9">
        <v>45.272151309909503</v>
      </c>
      <c r="EV188" s="5">
        <v>0.37901385499791401</v>
      </c>
      <c r="EW188" s="9">
        <v>27</v>
      </c>
      <c r="EX188" s="9">
        <v>128.211577836109</v>
      </c>
      <c r="EY188" s="9">
        <v>98.308944069861397</v>
      </c>
      <c r="EZ188" s="5">
        <v>0.76677118969340397</v>
      </c>
      <c r="FA188" s="9">
        <v>81.765504684926597</v>
      </c>
      <c r="FB188" s="5">
        <v>0.63773885373633299</v>
      </c>
      <c r="FC188" s="9">
        <v>18.266666666666701</v>
      </c>
      <c r="FD188" s="8">
        <v>80.910873107717705</v>
      </c>
      <c r="FE188" s="8">
        <v>-8.0164729732202495</v>
      </c>
      <c r="FF188" s="5">
        <v>-9.90778206354022E-2</v>
      </c>
      <c r="FG188" s="8">
        <v>-60.638152965559001</v>
      </c>
      <c r="FH188" s="5">
        <v>-0.74944380942263</v>
      </c>
      <c r="FI188" s="8">
        <v>43.808602150537602</v>
      </c>
      <c r="FJ188" s="8">
        <v>247.213032498503</v>
      </c>
      <c r="FK188" s="8">
        <v>167.257096884307</v>
      </c>
      <c r="FL188" s="5">
        <v>0.67657070986061396</v>
      </c>
      <c r="FM188" s="8">
        <v>118.316479813111</v>
      </c>
      <c r="FN188" s="5">
        <v>0.47860130437835102</v>
      </c>
      <c r="FO188" s="8">
        <v>42</v>
      </c>
      <c r="FP188" s="8">
        <v>237.685792769671</v>
      </c>
      <c r="FQ188" s="8">
        <v>148.534851314066</v>
      </c>
      <c r="FR188" s="5">
        <v>0.62492103370268803</v>
      </c>
      <c r="FS188" s="8">
        <v>102.623799052024</v>
      </c>
      <c r="FT188" s="5">
        <v>0.43176244510108702</v>
      </c>
      <c r="FU188" s="8">
        <v>43.681720430107497</v>
      </c>
      <c r="FV188" s="8">
        <v>459.59045908974201</v>
      </c>
      <c r="FW188" s="8">
        <v>282.09865975166298</v>
      </c>
      <c r="FX188" s="5">
        <v>0.61380442994918405</v>
      </c>
      <c r="FY188" s="8">
        <v>224.12191190228501</v>
      </c>
      <c r="FZ188" s="5">
        <v>0.48765571057801599</v>
      </c>
      <c r="GA188" s="8">
        <v>55.806528417818697</v>
      </c>
      <c r="GB188" s="8">
        <v>319.33400447105203</v>
      </c>
      <c r="GC188" s="8">
        <v>225.20968679755899</v>
      </c>
      <c r="GD188" s="5">
        <v>0.70524805891122799</v>
      </c>
      <c r="GE188" s="8">
        <v>168.44828364358901</v>
      </c>
      <c r="GF188" s="5">
        <v>0.52749873575978501</v>
      </c>
      <c r="GG188" s="8">
        <v>54.789784946236601</v>
      </c>
      <c r="GH188" s="8">
        <v>414.79922510134099</v>
      </c>
      <c r="GI188" s="8">
        <v>322.935562467571</v>
      </c>
      <c r="GJ188" s="5">
        <v>0.77853463296290704</v>
      </c>
      <c r="GK188" s="8">
        <v>270.12378509035801</v>
      </c>
      <c r="GL188" s="5">
        <v>0.65121574184320896</v>
      </c>
      <c r="GM188" s="8">
        <v>53.612903225806399</v>
      </c>
      <c r="GN188" s="8">
        <v>267.039051580521</v>
      </c>
      <c r="GO188" s="8">
        <v>172.48365773646199</v>
      </c>
      <c r="GP188" s="5">
        <v>0.64591173731177098</v>
      </c>
      <c r="GQ188" s="8">
        <v>119.75086827291901</v>
      </c>
      <c r="GR188" s="5">
        <v>0.44843953558159799</v>
      </c>
      <c r="GS188" s="8">
        <v>54</v>
      </c>
      <c r="GT188" s="8">
        <v>128.211577836109</v>
      </c>
      <c r="GU188" s="8">
        <v>98.308944069861397</v>
      </c>
      <c r="GV188" s="5">
        <v>0.76677118969340397</v>
      </c>
      <c r="GW188" s="8">
        <v>81.765504684926597</v>
      </c>
      <c r="GX188" s="5">
        <v>0.63773885373633299</v>
      </c>
      <c r="GY188" s="8">
        <v>18.266666666666701</v>
      </c>
      <c r="GZ188" s="4"/>
    </row>
    <row r="189" spans="1:208" s="12" customFormat="1" x14ac:dyDescent="0.25">
      <c r="A189" s="8" t="s">
        <v>220</v>
      </c>
      <c r="B189" s="8" t="s">
        <v>572</v>
      </c>
      <c r="C189" s="8" t="s">
        <v>573</v>
      </c>
      <c r="D189" s="34" t="s">
        <v>223</v>
      </c>
      <c r="E189" s="8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>
        <v>0</v>
      </c>
      <c r="Q189" s="9">
        <v>56.353249799329099</v>
      </c>
      <c r="R189" s="9">
        <v>89.616477430930502</v>
      </c>
      <c r="S189" s="9">
        <v>119.76610083520499</v>
      </c>
      <c r="T189" s="9">
        <v>64.736967239299503</v>
      </c>
      <c r="U189" s="9">
        <v>72.094107542097603</v>
      </c>
      <c r="V189" s="9">
        <v>138.263708675971</v>
      </c>
      <c r="W189" s="9">
        <v>184.64618852353999</v>
      </c>
      <c r="X189" s="9">
        <v>193.65259810351401</v>
      </c>
      <c r="Y189" s="9">
        <v>215.93337068416201</v>
      </c>
      <c r="Z189" s="9">
        <v>109.616681140926</v>
      </c>
      <c r="AA189" s="9">
        <v>149.58894325163899</v>
      </c>
      <c r="AB189" s="9">
        <v>111.670444693447</v>
      </c>
      <c r="AC189" s="9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56.353249799329099</v>
      </c>
      <c r="AI189" s="9">
        <v>209.382578266135</v>
      </c>
      <c r="AJ189" s="9">
        <v>136.83107478139701</v>
      </c>
      <c r="AK189" s="9">
        <v>322.90989719951102</v>
      </c>
      <c r="AL189" s="9">
        <v>409.58596878767599</v>
      </c>
      <c r="AM189" s="9">
        <v>259.20562439256503</v>
      </c>
      <c r="AN189" s="9">
        <v>111.670444693447</v>
      </c>
      <c r="AO189" s="9"/>
      <c r="AP189" s="9"/>
      <c r="AQ189" s="9">
        <v>56.353249799329099</v>
      </c>
      <c r="AR189" s="9">
        <v>346.21365304753198</v>
      </c>
      <c r="AS189" s="9">
        <v>732.49586598718804</v>
      </c>
      <c r="AT189" s="9">
        <v>370.87606908601202</v>
      </c>
      <c r="AU189" s="9">
        <f t="shared" si="31"/>
        <v>56.353249799329099</v>
      </c>
      <c r="AV189" s="9">
        <f t="shared" si="32"/>
        <v>289.86040324820289</v>
      </c>
      <c r="AW189" s="9">
        <f t="shared" si="33"/>
        <v>386.28221293965606</v>
      </c>
      <c r="AX189" s="9">
        <v>0</v>
      </c>
      <c r="AY189" s="9">
        <v>0</v>
      </c>
      <c r="AZ189" s="9">
        <v>0</v>
      </c>
      <c r="BA189" s="9">
        <v>0</v>
      </c>
      <c r="BB189" s="9">
        <v>56.353249799329099</v>
      </c>
      <c r="BC189" s="9">
        <v>33.263227631601403</v>
      </c>
      <c r="BD189" s="9">
        <v>30.149623404274202</v>
      </c>
      <c r="BE189" s="9">
        <v>-55.029133595905201</v>
      </c>
      <c r="BF189" s="9">
        <v>7.3571403027981397</v>
      </c>
      <c r="BG189" s="9">
        <v>66.169601133873599</v>
      </c>
      <c r="BH189" s="9">
        <v>46.382479847569101</v>
      </c>
      <c r="BI189" s="9">
        <v>9.0064095799735604</v>
      </c>
      <c r="BJ189" s="9">
        <v>22.280772580648701</v>
      </c>
      <c r="BK189" s="9">
        <v>-106.316689543236</v>
      </c>
      <c r="BL189" s="10">
        <v>39.972262110712798</v>
      </c>
      <c r="BM189" s="9" t="s">
        <v>298</v>
      </c>
      <c r="BN189" s="8" t="s">
        <v>298</v>
      </c>
      <c r="BO189" s="11">
        <v>247</v>
      </c>
      <c r="BP189" s="11">
        <v>171</v>
      </c>
      <c r="BQ189" s="8" t="s">
        <v>251</v>
      </c>
      <c r="BR189" s="9"/>
      <c r="BS189" s="9"/>
      <c r="BT189" s="5"/>
      <c r="BU189" s="9"/>
      <c r="BV189" s="5"/>
      <c r="BW189" s="9"/>
      <c r="BX189" s="9"/>
      <c r="BY189" s="9"/>
      <c r="BZ189" s="5"/>
      <c r="CA189" s="9"/>
      <c r="CB189" s="5"/>
      <c r="CC189" s="9"/>
      <c r="CD189" s="9">
        <v>0</v>
      </c>
      <c r="CE189" s="9">
        <v>0</v>
      </c>
      <c r="CF189" s="5"/>
      <c r="CG189" s="9">
        <v>0</v>
      </c>
      <c r="CH189" s="5"/>
      <c r="CI189" s="9">
        <v>0</v>
      </c>
      <c r="CJ189" s="9">
        <v>62.904602419576598</v>
      </c>
      <c r="CK189" s="9">
        <v>55.183333082292002</v>
      </c>
      <c r="CL189" s="5">
        <v>0.877254301906506</v>
      </c>
      <c r="CM189" s="9">
        <v>44.889193660603297</v>
      </c>
      <c r="CN189" s="5">
        <v>0.71360746167967704</v>
      </c>
      <c r="CO189" s="9">
        <v>8.7903225806451601</v>
      </c>
      <c r="CP189" s="9">
        <v>101.465658650058</v>
      </c>
      <c r="CQ189" s="9">
        <v>70.128207734556</v>
      </c>
      <c r="CR189" s="5">
        <v>0.69115214613073395</v>
      </c>
      <c r="CS189" s="9">
        <v>47.063188694821399</v>
      </c>
      <c r="CT189" s="5">
        <v>0.46383366866159398</v>
      </c>
      <c r="CU189" s="9">
        <v>21.678494623655901</v>
      </c>
      <c r="CV189" s="9">
        <v>133.27352646127099</v>
      </c>
      <c r="CW189" s="9">
        <v>88.266565678545504</v>
      </c>
      <c r="CX189" s="5">
        <v>0.66229631662215704</v>
      </c>
      <c r="CY189" s="9">
        <v>58.256190363439302</v>
      </c>
      <c r="CZ189" s="5">
        <v>0.437117497452642</v>
      </c>
      <c r="DA189" s="9">
        <v>30.1516129032258</v>
      </c>
      <c r="DB189" s="9">
        <v>70.608146967698005</v>
      </c>
      <c r="DC189" s="9">
        <v>19.522354506854398</v>
      </c>
      <c r="DD189" s="5">
        <v>0.27648869635093998</v>
      </c>
      <c r="DE189" s="9">
        <v>-12.147707283184801</v>
      </c>
      <c r="DF189" s="5">
        <v>-0.17204398932522799</v>
      </c>
      <c r="DG189" s="9">
        <v>31.268817204301101</v>
      </c>
      <c r="DH189" s="9">
        <v>77.675490624223499</v>
      </c>
      <c r="DI189" s="9">
        <v>-19.426833210151099</v>
      </c>
      <c r="DJ189" s="5">
        <v>-0.25010248476104002</v>
      </c>
      <c r="DK189" s="9">
        <v>-62.094941854781297</v>
      </c>
      <c r="DL189" s="5">
        <v>-0.79941486504645998</v>
      </c>
      <c r="DM189" s="9">
        <v>35.510368663594498</v>
      </c>
      <c r="DN189" s="9">
        <v>139.828429414243</v>
      </c>
      <c r="DO189" s="9">
        <v>33.337065998582702</v>
      </c>
      <c r="DP189" s="5">
        <v>0.23841407743929699</v>
      </c>
      <c r="DQ189" s="9">
        <v>-10.4198579097711</v>
      </c>
      <c r="DR189" s="5">
        <v>-7.4518879697219306E-2</v>
      </c>
      <c r="DS189" s="9">
        <v>40.141935483871002</v>
      </c>
      <c r="DT189" s="9">
        <v>173.51670187331399</v>
      </c>
      <c r="DU189" s="9">
        <v>71.981440975382</v>
      </c>
      <c r="DV189" s="5">
        <v>0.41483868813929098</v>
      </c>
      <c r="DW189" s="9">
        <v>28.638632601197099</v>
      </c>
      <c r="DX189" s="5">
        <v>0.16504827657516499</v>
      </c>
      <c r="DY189" s="9">
        <v>51.291397849462399</v>
      </c>
      <c r="DZ189" s="9">
        <v>186.465776473326</v>
      </c>
      <c r="EA189" s="9">
        <v>78.817528280254194</v>
      </c>
      <c r="EB189" s="5">
        <v>0.42269165833511202</v>
      </c>
      <c r="EC189" s="9">
        <v>30.282784431481701</v>
      </c>
      <c r="ED189" s="5">
        <v>0.16240398106412701</v>
      </c>
      <c r="EE189" s="9">
        <v>50.991397849462402</v>
      </c>
      <c r="EF189" s="9">
        <v>212.91072710465701</v>
      </c>
      <c r="EG189" s="9">
        <v>150.01595997266199</v>
      </c>
      <c r="EH189" s="5">
        <v>0.70459559277593797</v>
      </c>
      <c r="EI189" s="9">
        <v>102.562831485483</v>
      </c>
      <c r="EJ189" s="5">
        <v>0.48171753899026398</v>
      </c>
      <c r="EK189" s="9">
        <v>29.190092165898601</v>
      </c>
      <c r="EL189" s="9">
        <v>110.60910245062</v>
      </c>
      <c r="EM189" s="9">
        <v>51.5408187816858</v>
      </c>
      <c r="EN189" s="5">
        <v>0.46597266987765101</v>
      </c>
      <c r="EO189" s="9">
        <v>38.218750124748603</v>
      </c>
      <c r="EP189" s="5">
        <v>0.34552988206202101</v>
      </c>
      <c r="EQ189" s="9">
        <v>25.887096774193498</v>
      </c>
      <c r="ER189" s="9">
        <v>151.911761004423</v>
      </c>
      <c r="ES189" s="9">
        <v>104.32232263711199</v>
      </c>
      <c r="ET189" s="5">
        <v>0.68672973012323002</v>
      </c>
      <c r="EU189" s="9">
        <v>93.278090990769101</v>
      </c>
      <c r="EV189" s="5">
        <v>0.61402810667208996</v>
      </c>
      <c r="EW189" s="9">
        <v>23.659139784946198</v>
      </c>
      <c r="EX189" s="9">
        <v>111.23501662864</v>
      </c>
      <c r="EY189" s="9">
        <v>90.758507564964603</v>
      </c>
      <c r="EZ189" s="5">
        <v>0.81591669885719298</v>
      </c>
      <c r="FA189" s="9">
        <v>80.051808527553305</v>
      </c>
      <c r="FB189" s="5">
        <v>0.71966374397019095</v>
      </c>
      <c r="FC189" s="9">
        <v>9.7430107526881695</v>
      </c>
      <c r="FD189" s="8">
        <v>0</v>
      </c>
      <c r="FE189" s="8">
        <v>0</v>
      </c>
      <c r="FF189" s="5"/>
      <c r="FG189" s="8">
        <v>0</v>
      </c>
      <c r="FH189" s="5"/>
      <c r="FI189" s="8">
        <v>0</v>
      </c>
      <c r="FJ189" s="8">
        <v>62.904602419576598</v>
      </c>
      <c r="FK189" s="8">
        <v>55.183333082292002</v>
      </c>
      <c r="FL189" s="5">
        <v>0.877254301906506</v>
      </c>
      <c r="FM189" s="8">
        <v>44.889193660603297</v>
      </c>
      <c r="FN189" s="5">
        <v>0.71360746167967704</v>
      </c>
      <c r="FO189" s="8">
        <v>8.7903225806451601</v>
      </c>
      <c r="FP189" s="8">
        <v>234.73918511132899</v>
      </c>
      <c r="FQ189" s="8">
        <v>158.394773413102</v>
      </c>
      <c r="FR189" s="5">
        <v>0.67476920539695995</v>
      </c>
      <c r="FS189" s="8">
        <v>105.31937905826101</v>
      </c>
      <c r="FT189" s="5">
        <v>0.4486655221552</v>
      </c>
      <c r="FU189" s="8">
        <v>51.830107526881697</v>
      </c>
      <c r="FV189" s="8">
        <v>148.283637591922</v>
      </c>
      <c r="FW189" s="8">
        <v>9.5521296703246605E-2</v>
      </c>
      <c r="FX189" s="5">
        <v>6.44179615866468E-4</v>
      </c>
      <c r="FY189" s="8">
        <v>-74.242649137965998</v>
      </c>
      <c r="FZ189" s="5">
        <v>-0.50067998292760196</v>
      </c>
      <c r="GA189" s="8">
        <v>66.779185867895507</v>
      </c>
      <c r="GB189" s="8">
        <v>313.34513128755702</v>
      </c>
      <c r="GC189" s="8">
        <v>105.318506973965</v>
      </c>
      <c r="GD189" s="5">
        <v>0.33611023902367199</v>
      </c>
      <c r="GE189" s="8">
        <v>18.218774691425999</v>
      </c>
      <c r="GF189" s="5">
        <v>5.81428363560774E-2</v>
      </c>
      <c r="GG189" s="8">
        <v>91.433333333333294</v>
      </c>
      <c r="GH189" s="8">
        <v>399.37650357798299</v>
      </c>
      <c r="GI189" s="8">
        <v>228.833488252916</v>
      </c>
      <c r="GJ189" s="5">
        <v>0.57297684316131503</v>
      </c>
      <c r="GK189" s="8">
        <v>132.84561591696499</v>
      </c>
      <c r="GL189" s="5">
        <v>0.33263252776968899</v>
      </c>
      <c r="GM189" s="8">
        <v>80.181490015361007</v>
      </c>
      <c r="GN189" s="8">
        <v>262.52086345504301</v>
      </c>
      <c r="GO189" s="8">
        <v>155.86314141879799</v>
      </c>
      <c r="GP189" s="5">
        <v>0.59371715972391603</v>
      </c>
      <c r="GQ189" s="8">
        <v>131.49684111551801</v>
      </c>
      <c r="GR189" s="5">
        <v>0.50090053561795</v>
      </c>
      <c r="GS189" s="8">
        <v>49.5462365591398</v>
      </c>
      <c r="GT189" s="8">
        <v>111.23501662864</v>
      </c>
      <c r="GU189" s="8">
        <v>90.758507564964603</v>
      </c>
      <c r="GV189" s="5">
        <v>0.81591669885719298</v>
      </c>
      <c r="GW189" s="8">
        <v>80.051808527553305</v>
      </c>
      <c r="GX189" s="5">
        <v>0.71966374397019095</v>
      </c>
      <c r="GY189" s="8">
        <v>9.7430107526881695</v>
      </c>
      <c r="GZ189" s="4"/>
    </row>
    <row r="190" spans="1:208" s="12" customFormat="1" x14ac:dyDescent="0.25">
      <c r="A190" s="8" t="s">
        <v>220</v>
      </c>
      <c r="B190" s="8" t="s">
        <v>574</v>
      </c>
      <c r="C190" s="8" t="s">
        <v>575</v>
      </c>
      <c r="D190" s="34" t="s">
        <v>228</v>
      </c>
      <c r="E190" s="8" t="s">
        <v>229</v>
      </c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>
        <v>12.275744761389801</v>
      </c>
      <c r="S190" s="9">
        <v>56.262558648079498</v>
      </c>
      <c r="T190" s="9">
        <v>56.139961226476203</v>
      </c>
      <c r="U190" s="9">
        <v>116.56596499928</v>
      </c>
      <c r="V190" s="9">
        <v>129.14669719568201</v>
      </c>
      <c r="W190" s="9">
        <v>154.15359190589399</v>
      </c>
      <c r="X190" s="9">
        <v>166.52106307875701</v>
      </c>
      <c r="Y190" s="9">
        <v>221.61500168309499</v>
      </c>
      <c r="Z190" s="9">
        <v>-46.7237502051753</v>
      </c>
      <c r="AA190" s="9">
        <v>88.938034077796402</v>
      </c>
      <c r="AB190" s="9">
        <v>11.029994055242501</v>
      </c>
      <c r="AC190" s="9">
        <v>0</v>
      </c>
      <c r="AD190" s="9">
        <v>0</v>
      </c>
      <c r="AE190" s="9">
        <v>0</v>
      </c>
      <c r="AF190" s="9">
        <v>0</v>
      </c>
      <c r="AG190" s="9">
        <v>0</v>
      </c>
      <c r="AH190" s="9">
        <v>0</v>
      </c>
      <c r="AI190" s="9">
        <v>68.538303409469194</v>
      </c>
      <c r="AJ190" s="9">
        <v>172.705926225756</v>
      </c>
      <c r="AK190" s="9">
        <v>283.30028910157603</v>
      </c>
      <c r="AL190" s="9">
        <v>388.13606476185203</v>
      </c>
      <c r="AM190" s="9">
        <v>42.214283872621102</v>
      </c>
      <c r="AN190" s="9">
        <v>11.029994055242501</v>
      </c>
      <c r="AO190" s="9"/>
      <c r="AP190" s="9"/>
      <c r="AQ190" s="9"/>
      <c r="AR190" s="9">
        <v>241.244229635225</v>
      </c>
      <c r="AS190" s="9">
        <v>671.43635386342805</v>
      </c>
      <c r="AT190" s="9">
        <v>53.2442779278636</v>
      </c>
      <c r="AU190" s="9">
        <f t="shared" si="31"/>
        <v>0</v>
      </c>
      <c r="AV190" s="9">
        <f t="shared" si="32"/>
        <v>241.244229635225</v>
      </c>
      <c r="AW190" s="9">
        <f t="shared" si="33"/>
        <v>430.19212422820306</v>
      </c>
      <c r="AX190" s="9">
        <v>0</v>
      </c>
      <c r="AY190" s="9">
        <v>0</v>
      </c>
      <c r="AZ190" s="9">
        <v>0</v>
      </c>
      <c r="BA190" s="9">
        <v>0</v>
      </c>
      <c r="BB190" s="9">
        <v>0</v>
      </c>
      <c r="BC190" s="9">
        <v>12.275744761389801</v>
      </c>
      <c r="BD190" s="9">
        <v>43.986813886689703</v>
      </c>
      <c r="BE190" s="9">
        <v>-0.12259742160328101</v>
      </c>
      <c r="BF190" s="9">
        <v>60.426003772803398</v>
      </c>
      <c r="BG190" s="9">
        <v>12.5807321964019</v>
      </c>
      <c r="BH190" s="9">
        <v>25.006894710212698</v>
      </c>
      <c r="BI190" s="9">
        <v>12.367471172862601</v>
      </c>
      <c r="BJ190" s="9">
        <v>55.093938604338298</v>
      </c>
      <c r="BK190" s="9">
        <v>-268.33875188827</v>
      </c>
      <c r="BL190" s="10">
        <v>135.66178428297201</v>
      </c>
      <c r="BM190" s="9" t="s">
        <v>298</v>
      </c>
      <c r="BN190" s="8" t="s">
        <v>298</v>
      </c>
      <c r="BO190" s="11">
        <v>360</v>
      </c>
      <c r="BP190" s="11">
        <v>172</v>
      </c>
      <c r="BQ190" s="8" t="s">
        <v>251</v>
      </c>
      <c r="BR190" s="9"/>
      <c r="BS190" s="9"/>
      <c r="BT190" s="5"/>
      <c r="BU190" s="9"/>
      <c r="BV190" s="5"/>
      <c r="BW190" s="9"/>
      <c r="BX190" s="9"/>
      <c r="BY190" s="9"/>
      <c r="BZ190" s="5"/>
      <c r="CA190" s="9"/>
      <c r="CB190" s="5"/>
      <c r="CC190" s="9"/>
      <c r="CD190" s="9"/>
      <c r="CE190" s="9"/>
      <c r="CF190" s="5"/>
      <c r="CG190" s="9"/>
      <c r="CH190" s="5"/>
      <c r="CI190" s="9"/>
      <c r="CJ190" s="9"/>
      <c r="CK190" s="9"/>
      <c r="CL190" s="5"/>
      <c r="CM190" s="9"/>
      <c r="CN190" s="5"/>
      <c r="CO190" s="9"/>
      <c r="CP190" s="9">
        <v>12.275744761389801</v>
      </c>
      <c r="CQ190" s="9">
        <v>8.0665586048398001</v>
      </c>
      <c r="CR190" s="5">
        <v>0.65711358142693899</v>
      </c>
      <c r="CS190" s="9">
        <v>7.7063045829390298</v>
      </c>
      <c r="CT190" s="5">
        <v>0.62776676549819299</v>
      </c>
      <c r="CU190" s="9">
        <v>0.33333333333333298</v>
      </c>
      <c r="CV190" s="9">
        <v>56.262558648079498</v>
      </c>
      <c r="CW190" s="9">
        <v>16.2281287756335</v>
      </c>
      <c r="CX190" s="5">
        <v>0.28843566957450201</v>
      </c>
      <c r="CY190" s="9">
        <v>6.5194580164561504</v>
      </c>
      <c r="CZ190" s="5">
        <v>0.115875604898013</v>
      </c>
      <c r="DA190" s="9">
        <v>9</v>
      </c>
      <c r="DB190" s="9">
        <v>56.139961226476203</v>
      </c>
      <c r="DC190" s="9">
        <v>17.1326165817941</v>
      </c>
      <c r="DD190" s="5">
        <v>0.30517685098995301</v>
      </c>
      <c r="DE190" s="9">
        <v>6.1491706038904601</v>
      </c>
      <c r="DF190" s="5">
        <v>0.109532861611426</v>
      </c>
      <c r="DG190" s="9">
        <v>9</v>
      </c>
      <c r="DH190" s="9">
        <v>116.56596499928</v>
      </c>
      <c r="DI190" s="9">
        <v>84.239226367974297</v>
      </c>
      <c r="DJ190" s="5">
        <v>0.72267429320809895</v>
      </c>
      <c r="DK190" s="9">
        <v>74.544991092238803</v>
      </c>
      <c r="DL190" s="5">
        <v>0.63950906332478397</v>
      </c>
      <c r="DM190" s="9">
        <v>8.3548387096774199</v>
      </c>
      <c r="DN190" s="9">
        <v>129.14707216143901</v>
      </c>
      <c r="DO190" s="9">
        <v>94.524176289375504</v>
      </c>
      <c r="DP190" s="5">
        <v>0.73191110497043599</v>
      </c>
      <c r="DQ190" s="9">
        <v>82.272014451205195</v>
      </c>
      <c r="DR190" s="5">
        <v>0.63704126678428996</v>
      </c>
      <c r="DS190" s="9">
        <v>9.61075268817204</v>
      </c>
      <c r="DT190" s="9">
        <v>154.16206350288601</v>
      </c>
      <c r="DU190" s="9">
        <v>88.740113828609296</v>
      </c>
      <c r="DV190" s="5">
        <v>0.57562873648838997</v>
      </c>
      <c r="DW190" s="9">
        <v>71.698753728031207</v>
      </c>
      <c r="DX190" s="5">
        <v>0.46508688388624803</v>
      </c>
      <c r="DY190" s="9">
        <v>15</v>
      </c>
      <c r="DZ190" s="9">
        <v>166.51564192762601</v>
      </c>
      <c r="EA190" s="9">
        <v>97.4914773429647</v>
      </c>
      <c r="EB190" s="5">
        <v>0.58547939529511805</v>
      </c>
      <c r="EC190" s="9">
        <v>81.087766273451294</v>
      </c>
      <c r="ED190" s="5">
        <v>0.48696786280711801</v>
      </c>
      <c r="EE190" s="9">
        <v>16.633333333333301</v>
      </c>
      <c r="EF190" s="9">
        <v>221.60434672206199</v>
      </c>
      <c r="EG190" s="9">
        <v>169.869146304537</v>
      </c>
      <c r="EH190" s="5">
        <v>0.76654248356233001</v>
      </c>
      <c r="EI190" s="9">
        <v>-269.64321440149899</v>
      </c>
      <c r="EJ190" s="5">
        <v>-1.2167776417295999</v>
      </c>
      <c r="EK190" s="9">
        <v>16.226267281106001</v>
      </c>
      <c r="EL190" s="9">
        <v>-46.724889390661801</v>
      </c>
      <c r="EM190" s="9">
        <v>-65.3251537802591</v>
      </c>
      <c r="EN190" s="5">
        <v>1.3980804370467801</v>
      </c>
      <c r="EO190" s="9">
        <v>347.08148606931098</v>
      </c>
      <c r="EP190" s="5">
        <v>7.4281927810978798</v>
      </c>
      <c r="EQ190" s="9">
        <v>10.113010752688201</v>
      </c>
      <c r="ER190" s="9">
        <v>88.934938477149004</v>
      </c>
      <c r="ES190" s="9">
        <v>83.743398806911202</v>
      </c>
      <c r="ET190" s="5">
        <v>0.94162542012021799</v>
      </c>
      <c r="EU190" s="9">
        <v>77.801684086236307</v>
      </c>
      <c r="EV190" s="5">
        <v>0.87481574079265501</v>
      </c>
      <c r="EW190" s="9">
        <v>5.8387096774193603</v>
      </c>
      <c r="EX190" s="9">
        <v>11.0254707689955</v>
      </c>
      <c r="EY190" s="9">
        <v>8.3211924574682499</v>
      </c>
      <c r="EZ190" s="5">
        <v>0.75472445864788995</v>
      </c>
      <c r="FA190" s="9">
        <v>5.3974396918737302</v>
      </c>
      <c r="FB190" s="5">
        <v>0.48954278732947798</v>
      </c>
      <c r="FC190" s="9">
        <v>3</v>
      </c>
      <c r="FD190" s="8">
        <v>0</v>
      </c>
      <c r="FE190" s="8">
        <v>0</v>
      </c>
      <c r="FF190" s="5"/>
      <c r="FG190" s="8">
        <v>0</v>
      </c>
      <c r="FH190" s="5"/>
      <c r="FI190" s="8">
        <v>0</v>
      </c>
      <c r="FJ190" s="8">
        <v>0</v>
      </c>
      <c r="FK190" s="8">
        <v>0</v>
      </c>
      <c r="FL190" s="5"/>
      <c r="FM190" s="8">
        <v>0</v>
      </c>
      <c r="FN190" s="5"/>
      <c r="FO190" s="8">
        <v>0</v>
      </c>
      <c r="FP190" s="8">
        <v>68.538303409469194</v>
      </c>
      <c r="FQ190" s="8">
        <v>24.294687380473299</v>
      </c>
      <c r="FR190" s="5">
        <v>0.354468759393259</v>
      </c>
      <c r="FS190" s="8">
        <v>14.2257625993952</v>
      </c>
      <c r="FT190" s="5">
        <v>0.207559304676774</v>
      </c>
      <c r="FU190" s="8">
        <v>9.3333333333333304</v>
      </c>
      <c r="FV190" s="8">
        <v>172.705926225756</v>
      </c>
      <c r="FW190" s="8">
        <v>101.37184294976799</v>
      </c>
      <c r="FX190" s="5">
        <v>0.58696215680091002</v>
      </c>
      <c r="FY190" s="8">
        <v>80.694161696129299</v>
      </c>
      <c r="FZ190" s="5">
        <v>0.467234468785098</v>
      </c>
      <c r="GA190" s="8">
        <v>17.354838709677399</v>
      </c>
      <c r="GB190" s="8">
        <v>283.30913566432503</v>
      </c>
      <c r="GC190" s="8">
        <v>183.26429011798501</v>
      </c>
      <c r="GD190" s="5">
        <v>0.64687038661232199</v>
      </c>
      <c r="GE190" s="8">
        <v>153.97076817923599</v>
      </c>
      <c r="GF190" s="5">
        <v>0.543472655119976</v>
      </c>
      <c r="GG190" s="8">
        <v>24.610752688171999</v>
      </c>
      <c r="GH190" s="8">
        <v>388.11998864968803</v>
      </c>
      <c r="GI190" s="8">
        <v>267.36062364750097</v>
      </c>
      <c r="GJ190" s="5">
        <v>0.68886074272463704</v>
      </c>
      <c r="GK190" s="8">
        <v>-188.555448128047</v>
      </c>
      <c r="GL190" s="5">
        <v>-0.48581741121876398</v>
      </c>
      <c r="GM190" s="8">
        <v>32.859600614439302</v>
      </c>
      <c r="GN190" s="8">
        <v>42.210049086487203</v>
      </c>
      <c r="GO190" s="8">
        <v>18.418245026652102</v>
      </c>
      <c r="GP190" s="5">
        <v>0.436347396538527</v>
      </c>
      <c r="GQ190" s="8">
        <v>424.88317015554702</v>
      </c>
      <c r="GR190" s="5">
        <v>10.0659245689332</v>
      </c>
      <c r="GS190" s="8">
        <v>15.9517204301075</v>
      </c>
      <c r="GT190" s="8">
        <v>11.0254707689955</v>
      </c>
      <c r="GU190" s="8">
        <v>8.3211924574682499</v>
      </c>
      <c r="GV190" s="5">
        <v>0.75472445864788995</v>
      </c>
      <c r="GW190" s="8">
        <v>5.3974396918737302</v>
      </c>
      <c r="GX190" s="5">
        <v>0.48954278732947798</v>
      </c>
      <c r="GY190" s="8">
        <v>3</v>
      </c>
      <c r="GZ190" s="4"/>
    </row>
    <row r="191" spans="1:208" s="12" customFormat="1" x14ac:dyDescent="0.25">
      <c r="A191" s="8" t="s">
        <v>220</v>
      </c>
      <c r="B191" s="8" t="s">
        <v>576</v>
      </c>
      <c r="C191" s="8" t="s">
        <v>577</v>
      </c>
      <c r="D191" s="34" t="s">
        <v>297</v>
      </c>
      <c r="E191" s="8" t="s">
        <v>240</v>
      </c>
      <c r="F191" s="9">
        <v>130.53899062328</v>
      </c>
      <c r="G191" s="9">
        <v>160.835827503963</v>
      </c>
      <c r="H191" s="9">
        <v>192.125024357114</v>
      </c>
      <c r="I191" s="9">
        <v>172.40401307822401</v>
      </c>
      <c r="J191" s="9">
        <v>173.31706584408599</v>
      </c>
      <c r="K191" s="9">
        <v>172.58869309576599</v>
      </c>
      <c r="L191" s="9">
        <v>168.775137771685</v>
      </c>
      <c r="M191" s="9">
        <v>173.94040450550199</v>
      </c>
      <c r="N191" s="9">
        <v>189.911270344146</v>
      </c>
      <c r="O191" s="9">
        <v>175.412288596141</v>
      </c>
      <c r="P191" s="9">
        <v>153.18611210139201</v>
      </c>
      <c r="Q191" s="9">
        <v>175.29216205615799</v>
      </c>
      <c r="R191" s="9">
        <v>166.432944641624</v>
      </c>
      <c r="S191" s="9">
        <v>150.59330752601701</v>
      </c>
      <c r="T191" s="9">
        <v>128.771916042378</v>
      </c>
      <c r="U191" s="9">
        <v>206.340432587252</v>
      </c>
      <c r="V191" s="9">
        <v>335.53537757994701</v>
      </c>
      <c r="W191" s="9">
        <v>164.175373542747</v>
      </c>
      <c r="X191" s="9">
        <v>98.211765780956</v>
      </c>
      <c r="Y191" s="9">
        <v>70.413229168476505</v>
      </c>
      <c r="Z191" s="9">
        <v>199.23781342630201</v>
      </c>
      <c r="AA191" s="9">
        <v>51.983898781942401</v>
      </c>
      <c r="AB191" s="9">
        <v>280.50715735349502</v>
      </c>
      <c r="AC191" s="9">
        <v>291.37481812724297</v>
      </c>
      <c r="AD191" s="9">
        <v>364.52903743533801</v>
      </c>
      <c r="AE191" s="9">
        <v>345.90575893985198</v>
      </c>
      <c r="AF191" s="9">
        <v>342.71554227718599</v>
      </c>
      <c r="AG191" s="9">
        <v>365.32355894028802</v>
      </c>
      <c r="AH191" s="9">
        <v>328.47827415755103</v>
      </c>
      <c r="AI191" s="9">
        <v>317.02625216764199</v>
      </c>
      <c r="AJ191" s="9">
        <v>335.11234862962999</v>
      </c>
      <c r="AK191" s="9">
        <v>499.71075112269398</v>
      </c>
      <c r="AL191" s="9">
        <v>168.62499494943299</v>
      </c>
      <c r="AM191" s="9">
        <v>251.22171220824401</v>
      </c>
      <c r="AN191" s="9">
        <v>280.50715735349502</v>
      </c>
      <c r="AO191" s="9">
        <v>655.90385556258104</v>
      </c>
      <c r="AP191" s="9">
        <v>688.62130121703797</v>
      </c>
      <c r="AQ191" s="9">
        <v>693.80183309783899</v>
      </c>
      <c r="AR191" s="9">
        <v>652.13860079727203</v>
      </c>
      <c r="AS191" s="9">
        <v>668.33574607212597</v>
      </c>
      <c r="AT191" s="9">
        <v>531.72886956173897</v>
      </c>
      <c r="AU191" s="9">
        <f t="shared" si="31"/>
        <v>5.180531880801027</v>
      </c>
      <c r="AV191" s="9">
        <f t="shared" si="32"/>
        <v>-41.66323230056696</v>
      </c>
      <c r="AW191" s="9">
        <f t="shared" si="33"/>
        <v>16.197145274853938</v>
      </c>
      <c r="AX191" s="9">
        <v>5.1652667338170204</v>
      </c>
      <c r="AY191" s="9">
        <v>15.970865838645</v>
      </c>
      <c r="AZ191" s="9">
        <v>-14.4989817480051</v>
      </c>
      <c r="BA191" s="9">
        <v>-22.226176494748898</v>
      </c>
      <c r="BB191" s="9">
        <v>22.106049954765599</v>
      </c>
      <c r="BC191" s="9">
        <v>-8.8592174145339602</v>
      </c>
      <c r="BD191" s="9">
        <v>-15.8396371156068</v>
      </c>
      <c r="BE191" s="9">
        <v>-21.8213914836392</v>
      </c>
      <c r="BF191" s="9">
        <v>77.568516544873901</v>
      </c>
      <c r="BG191" s="9">
        <v>129.19494499269501</v>
      </c>
      <c r="BH191" s="9">
        <v>-171.36000403720001</v>
      </c>
      <c r="BI191" s="9">
        <v>-65.963607761790996</v>
      </c>
      <c r="BJ191" s="9">
        <v>-27.798536612479499</v>
      </c>
      <c r="BK191" s="9">
        <v>128.82458425782499</v>
      </c>
      <c r="BL191" s="10">
        <v>-147.25391464435901</v>
      </c>
      <c r="BM191" s="9" t="s">
        <v>224</v>
      </c>
      <c r="BN191" s="8" t="s">
        <v>224</v>
      </c>
      <c r="BO191" s="11">
        <v>304</v>
      </c>
      <c r="BP191" s="11">
        <v>173</v>
      </c>
      <c r="BQ191" s="8" t="s">
        <v>251</v>
      </c>
      <c r="BR191" s="9">
        <v>189.911270344146</v>
      </c>
      <c r="BS191" s="9">
        <v>93.219153594174301</v>
      </c>
      <c r="BT191" s="5">
        <v>0.49085635320772603</v>
      </c>
      <c r="BU191" s="9">
        <v>66.734511146690096</v>
      </c>
      <c r="BV191" s="5">
        <v>0.351398371596155</v>
      </c>
      <c r="BW191" s="9">
        <v>18</v>
      </c>
      <c r="BX191" s="9">
        <v>175.412288596141</v>
      </c>
      <c r="BY191" s="9">
        <v>82.560579439646304</v>
      </c>
      <c r="BZ191" s="5">
        <v>0.47066588150918398</v>
      </c>
      <c r="CA191" s="9">
        <v>59.216072196181898</v>
      </c>
      <c r="CB191" s="5">
        <v>0.33758223366275902</v>
      </c>
      <c r="CC191" s="9">
        <v>17.935483870967701</v>
      </c>
      <c r="CD191" s="9">
        <v>153.18611210139201</v>
      </c>
      <c r="CE191" s="9">
        <v>75.133651363667795</v>
      </c>
      <c r="CF191" s="5">
        <v>0.49047299610252898</v>
      </c>
      <c r="CG191" s="9">
        <v>54.411108644337503</v>
      </c>
      <c r="CH191" s="5">
        <v>0.35519609380988398</v>
      </c>
      <c r="CI191" s="9">
        <v>17.8333333333333</v>
      </c>
      <c r="CJ191" s="9">
        <v>175.29216205615799</v>
      </c>
      <c r="CK191" s="9">
        <v>92.602356675964998</v>
      </c>
      <c r="CL191" s="5">
        <v>0.52827437113986997</v>
      </c>
      <c r="CM191" s="9">
        <v>66.706236795469195</v>
      </c>
      <c r="CN191" s="5">
        <v>0.38054318010008098</v>
      </c>
      <c r="CO191" s="9">
        <v>20.5898617511521</v>
      </c>
      <c r="CP191" s="9">
        <v>166.432944641624</v>
      </c>
      <c r="CQ191" s="9">
        <v>83.898229734121799</v>
      </c>
      <c r="CR191" s="5">
        <v>0.50409628883739199</v>
      </c>
      <c r="CS191" s="9">
        <v>61.900772479181299</v>
      </c>
      <c r="CT191" s="5">
        <v>0.37192619894138601</v>
      </c>
      <c r="CU191" s="9">
        <v>19.887096774193498</v>
      </c>
      <c r="CV191" s="9">
        <v>150.59330752601701</v>
      </c>
      <c r="CW191" s="9">
        <v>65.072045664989702</v>
      </c>
      <c r="CX191" s="5">
        <v>0.43210449875899998</v>
      </c>
      <c r="CY191" s="9">
        <v>41.994929807678602</v>
      </c>
      <c r="CZ191" s="5">
        <v>0.27886318786393099</v>
      </c>
      <c r="DA191" s="9">
        <v>20.580645161290299</v>
      </c>
      <c r="DB191" s="9">
        <v>128.771916042378</v>
      </c>
      <c r="DC191" s="9">
        <v>25.772566819276701</v>
      </c>
      <c r="DD191" s="5">
        <v>0.20014120789190701</v>
      </c>
      <c r="DE191" s="9">
        <v>-10.0489851585893</v>
      </c>
      <c r="DF191" s="5">
        <v>-7.8037086559170105E-2</v>
      </c>
      <c r="DG191" s="9">
        <v>29.602150537634401</v>
      </c>
      <c r="DH191" s="9">
        <v>206.340432587252</v>
      </c>
      <c r="DI191" s="9">
        <v>92.811853444668699</v>
      </c>
      <c r="DJ191" s="5">
        <v>0.449799645570786</v>
      </c>
      <c r="DK191" s="9">
        <v>56.580312127087502</v>
      </c>
      <c r="DL191" s="5">
        <v>0.27420855630494101</v>
      </c>
      <c r="DM191" s="9">
        <v>31.124423963133601</v>
      </c>
      <c r="DN191" s="9">
        <v>335.53537757994701</v>
      </c>
      <c r="DO191" s="9">
        <v>95.801831122514997</v>
      </c>
      <c r="DP191" s="5">
        <v>0.28551931487370102</v>
      </c>
      <c r="DQ191" s="9">
        <v>48.332732386823899</v>
      </c>
      <c r="DR191" s="5">
        <v>0.144046606159459</v>
      </c>
      <c r="DS191" s="9">
        <v>38.941935483870999</v>
      </c>
      <c r="DT191" s="9">
        <v>164.175373542747</v>
      </c>
      <c r="DU191" s="9">
        <v>162.61448289006901</v>
      </c>
      <c r="DV191" s="5">
        <v>0.99049254087872596</v>
      </c>
      <c r="DW191" s="9">
        <v>148.36415713865199</v>
      </c>
      <c r="DX191" s="5">
        <v>0.90369312971303695</v>
      </c>
      <c r="DY191" s="9">
        <v>15</v>
      </c>
      <c r="DZ191" s="9">
        <v>98.211765780956</v>
      </c>
      <c r="EA191" s="9">
        <v>-38.053746629553402</v>
      </c>
      <c r="EB191" s="5">
        <v>-0.38746627073609002</v>
      </c>
      <c r="EC191" s="9">
        <v>-49.365662750345997</v>
      </c>
      <c r="ED191" s="5">
        <v>-0.50264509916711297</v>
      </c>
      <c r="EE191" s="9">
        <v>12</v>
      </c>
      <c r="EF191" s="9">
        <v>70.413229168476505</v>
      </c>
      <c r="EG191" s="9">
        <v>-4.8706981855341498</v>
      </c>
      <c r="EH191" s="5">
        <v>-6.9173055163826005E-2</v>
      </c>
      <c r="EI191" s="9">
        <v>-18.361784888781099</v>
      </c>
      <c r="EJ191" s="5">
        <v>-0.26077180532151401</v>
      </c>
      <c r="EK191" s="9">
        <v>13.437788018433199</v>
      </c>
      <c r="EL191" s="9">
        <v>199.23781342630201</v>
      </c>
      <c r="EM191" s="9">
        <v>47.194325648390603</v>
      </c>
      <c r="EN191" s="5">
        <v>0.23687434045168301</v>
      </c>
      <c r="EO191" s="9">
        <v>6.4766656587360396</v>
      </c>
      <c r="EP191" s="5">
        <v>3.2507211092897101E-2</v>
      </c>
      <c r="EQ191" s="9">
        <v>37.0741935483871</v>
      </c>
      <c r="ER191" s="9">
        <v>51.983898781942401</v>
      </c>
      <c r="ES191" s="9">
        <v>-128.07868882053199</v>
      </c>
      <c r="ET191" s="5">
        <v>-2.46381460070522</v>
      </c>
      <c r="EU191" s="9">
        <v>-186.08696138831499</v>
      </c>
      <c r="EV191" s="5">
        <v>-3.5797038265424601</v>
      </c>
      <c r="EW191" s="9">
        <v>51.596774193548399</v>
      </c>
      <c r="EX191" s="9">
        <v>280.50715735349502</v>
      </c>
      <c r="EY191" s="9">
        <v>108.405690931862</v>
      </c>
      <c r="EZ191" s="5">
        <v>0.38646319029659898</v>
      </c>
      <c r="FA191" s="9">
        <v>54.8292778450936</v>
      </c>
      <c r="FB191" s="5">
        <v>0.19546480867865301</v>
      </c>
      <c r="FC191" s="9">
        <v>46.511827956989301</v>
      </c>
      <c r="FD191" s="8">
        <v>365.32355894028802</v>
      </c>
      <c r="FE191" s="8">
        <v>175.779733033821</v>
      </c>
      <c r="FF191" s="5">
        <v>0.48116177764093199</v>
      </c>
      <c r="FG191" s="8">
        <v>125.95058334287199</v>
      </c>
      <c r="FH191" s="5">
        <v>0.34476447045524</v>
      </c>
      <c r="FI191" s="8">
        <v>35.935483870967701</v>
      </c>
      <c r="FJ191" s="8">
        <v>328.47827415755103</v>
      </c>
      <c r="FK191" s="8">
        <v>167.73600803963299</v>
      </c>
      <c r="FL191" s="5">
        <v>0.51064566894059005</v>
      </c>
      <c r="FM191" s="8">
        <v>121.117345439807</v>
      </c>
      <c r="FN191" s="5">
        <v>0.368722545655224</v>
      </c>
      <c r="FO191" s="8">
        <v>38.4231950844854</v>
      </c>
      <c r="FP191" s="8">
        <v>317.02625216764199</v>
      </c>
      <c r="FQ191" s="8">
        <v>148.97027539911201</v>
      </c>
      <c r="FR191" s="5">
        <v>0.46989886288766097</v>
      </c>
      <c r="FS191" s="8">
        <v>103.89570228686</v>
      </c>
      <c r="FT191" s="5">
        <v>0.32771955500997602</v>
      </c>
      <c r="FU191" s="8">
        <v>40.4677419354839</v>
      </c>
      <c r="FV191" s="8">
        <v>335.11234862962999</v>
      </c>
      <c r="FW191" s="8">
        <v>118.58442026394501</v>
      </c>
      <c r="FX191" s="5">
        <v>0.353864668815909</v>
      </c>
      <c r="FY191" s="8">
        <v>46.531326968498199</v>
      </c>
      <c r="FZ191" s="5">
        <v>0.13885291651823101</v>
      </c>
      <c r="GA191" s="8">
        <v>60.726574500768002</v>
      </c>
      <c r="GB191" s="8">
        <v>499.71075112269398</v>
      </c>
      <c r="GC191" s="8">
        <v>258.416314012584</v>
      </c>
      <c r="GD191" s="5">
        <v>0.51713178760313605</v>
      </c>
      <c r="GE191" s="8">
        <v>196.696889525476</v>
      </c>
      <c r="GF191" s="5">
        <v>0.39362148819804099</v>
      </c>
      <c r="GG191" s="8">
        <v>53.941935483870999</v>
      </c>
      <c r="GH191" s="8">
        <v>168.62499494943299</v>
      </c>
      <c r="GI191" s="8">
        <v>-42.924444815087597</v>
      </c>
      <c r="GJ191" s="5">
        <v>-0.25455564774344303</v>
      </c>
      <c r="GK191" s="8">
        <v>-67.727447639127107</v>
      </c>
      <c r="GL191" s="5">
        <v>-0.40164536496761499</v>
      </c>
      <c r="GM191" s="8">
        <v>25.437788018433199</v>
      </c>
      <c r="GN191" s="8">
        <v>251.22171220824401</v>
      </c>
      <c r="GO191" s="8">
        <v>-80.884363172141306</v>
      </c>
      <c r="GP191" s="5">
        <v>-0.32196406298311597</v>
      </c>
      <c r="GQ191" s="8">
        <v>-179.61029572957901</v>
      </c>
      <c r="GR191" s="5">
        <v>-0.71494734332793597</v>
      </c>
      <c r="GS191" s="8">
        <v>88.670967741935499</v>
      </c>
      <c r="GT191" s="8">
        <v>280.50715735349502</v>
      </c>
      <c r="GU191" s="8">
        <v>108.405690931862</v>
      </c>
      <c r="GV191" s="5">
        <v>0.38646319029659898</v>
      </c>
      <c r="GW191" s="8">
        <v>54.8292778450936</v>
      </c>
      <c r="GX191" s="5">
        <v>0.19546480867865301</v>
      </c>
      <c r="GY191" s="8">
        <v>46.511827956989301</v>
      </c>
      <c r="GZ191" s="4"/>
    </row>
    <row r="192" spans="1:208" s="12" customFormat="1" x14ac:dyDescent="0.25">
      <c r="A192" s="8" t="s">
        <v>220</v>
      </c>
      <c r="B192" s="8" t="s">
        <v>578</v>
      </c>
      <c r="C192" s="8" t="s">
        <v>579</v>
      </c>
      <c r="D192" s="34" t="s">
        <v>236</v>
      </c>
      <c r="E192" s="8"/>
      <c r="F192" s="9">
        <v>53.6442745493638</v>
      </c>
      <c r="G192" s="9">
        <v>12.2493425381062</v>
      </c>
      <c r="H192" s="9">
        <v>-2.0612639830152601</v>
      </c>
      <c r="I192" s="9">
        <v>9.0775000591027801</v>
      </c>
      <c r="J192" s="9">
        <v>-1.83474765904919</v>
      </c>
      <c r="K192" s="9">
        <v>-1.8359717683187999</v>
      </c>
      <c r="L192" s="9">
        <v>93.846368820379098</v>
      </c>
      <c r="M192" s="9">
        <v>122.668220360818</v>
      </c>
      <c r="N192" s="9">
        <v>84.724016290878296</v>
      </c>
      <c r="O192" s="9">
        <v>123.393037722401</v>
      </c>
      <c r="P192" s="9">
        <v>151.59263964019601</v>
      </c>
      <c r="Q192" s="9">
        <v>140.59973954545299</v>
      </c>
      <c r="R192" s="9">
        <v>133.188851411077</v>
      </c>
      <c r="S192" s="9">
        <v>110.30038121907501</v>
      </c>
      <c r="T192" s="9">
        <v>124.125866240927</v>
      </c>
      <c r="U192" s="9">
        <v>91.948146357663006</v>
      </c>
      <c r="V192" s="9">
        <v>58.588089982355598</v>
      </c>
      <c r="W192" s="9">
        <v>319.81968663081199</v>
      </c>
      <c r="X192" s="9">
        <v>173.853273918198</v>
      </c>
      <c r="Y192" s="9">
        <v>105.997216592884</v>
      </c>
      <c r="Z192" s="9">
        <v>85.705810525435098</v>
      </c>
      <c r="AA192" s="9">
        <v>102.566408977653</v>
      </c>
      <c r="AB192" s="9">
        <v>38.944273286679099</v>
      </c>
      <c r="AC192" s="9">
        <v>65.893617087470005</v>
      </c>
      <c r="AD192" s="9">
        <v>7.0162360760875204</v>
      </c>
      <c r="AE192" s="9">
        <v>-3.6707194273679802</v>
      </c>
      <c r="AF192" s="9">
        <v>216.51458918119701</v>
      </c>
      <c r="AG192" s="9">
        <v>208.11705401327899</v>
      </c>
      <c r="AH192" s="9">
        <v>292.19237918564897</v>
      </c>
      <c r="AI192" s="9">
        <v>243.489232630152</v>
      </c>
      <c r="AJ192" s="9">
        <v>216.07401259859</v>
      </c>
      <c r="AK192" s="9">
        <v>378.40777661316798</v>
      </c>
      <c r="AL192" s="9">
        <v>279.85049051108098</v>
      </c>
      <c r="AM192" s="9">
        <v>188.272219503088</v>
      </c>
      <c r="AN192" s="9">
        <v>38.944273286679099</v>
      </c>
      <c r="AO192" s="9">
        <v>72.9098531635575</v>
      </c>
      <c r="AP192" s="9">
        <v>212.84386975382901</v>
      </c>
      <c r="AQ192" s="9">
        <v>500.30943319892799</v>
      </c>
      <c r="AR192" s="9">
        <v>459.56324522874098</v>
      </c>
      <c r="AS192" s="9">
        <v>658.25826712424896</v>
      </c>
      <c r="AT192" s="9">
        <v>227.21649278976699</v>
      </c>
      <c r="AU192" s="9">
        <f t="shared" si="31"/>
        <v>287.46556344509895</v>
      </c>
      <c r="AV192" s="9">
        <f t="shared" si="32"/>
        <v>-40.746187970187009</v>
      </c>
      <c r="AW192" s="9">
        <f t="shared" si="33"/>
        <v>198.69502189550798</v>
      </c>
      <c r="AX192" s="9">
        <v>28.821851540438701</v>
      </c>
      <c r="AY192" s="9">
        <v>-37.944204069939502</v>
      </c>
      <c r="AZ192" s="9">
        <v>38.669021431522502</v>
      </c>
      <c r="BA192" s="9">
        <v>28.199601917795</v>
      </c>
      <c r="BB192" s="9">
        <v>-10.9929000947427</v>
      </c>
      <c r="BC192" s="9">
        <v>-7.4108881343763597</v>
      </c>
      <c r="BD192" s="9">
        <v>-22.888470192001801</v>
      </c>
      <c r="BE192" s="9">
        <v>13.8254850218516</v>
      </c>
      <c r="BF192" s="9">
        <v>-32.177719883263499</v>
      </c>
      <c r="BG192" s="9">
        <v>-33.360056375307401</v>
      </c>
      <c r="BH192" s="9">
        <v>261.23159664845701</v>
      </c>
      <c r="BI192" s="9">
        <v>-145.96641271261501</v>
      </c>
      <c r="BJ192" s="9">
        <v>-67.856057325314097</v>
      </c>
      <c r="BK192" s="9">
        <v>-20.291406067448602</v>
      </c>
      <c r="BL192" s="10">
        <v>16.860598452217999</v>
      </c>
      <c r="BM192" s="9" t="s">
        <v>255</v>
      </c>
      <c r="BN192" s="8" t="s">
        <v>224</v>
      </c>
      <c r="BO192" s="11">
        <v>419</v>
      </c>
      <c r="BP192" s="11">
        <v>174</v>
      </c>
      <c r="BQ192" s="8" t="s">
        <v>251</v>
      </c>
      <c r="BR192" s="9">
        <v>82.165391847480194</v>
      </c>
      <c r="BS192" s="9">
        <v>21.648075048241701</v>
      </c>
      <c r="BT192" s="5">
        <v>0.26346950414872999</v>
      </c>
      <c r="BU192" s="9">
        <v>-0.83844017387429404</v>
      </c>
      <c r="BV192" s="5">
        <v>-1.0204298367257199E-2</v>
      </c>
      <c r="BW192" s="9">
        <v>16.8066666666667</v>
      </c>
      <c r="BX192" s="9">
        <v>132.21064062944399</v>
      </c>
      <c r="BY192" s="9">
        <v>43.742563860764399</v>
      </c>
      <c r="BZ192" s="5">
        <v>0.330855093451704</v>
      </c>
      <c r="CA192" s="9">
        <v>21.933852611691801</v>
      </c>
      <c r="CB192" s="5">
        <v>0.16590081182018701</v>
      </c>
      <c r="CC192" s="9">
        <v>18.280860215053799</v>
      </c>
      <c r="CD192" s="9">
        <v>166.09958044722501</v>
      </c>
      <c r="CE192" s="9">
        <v>53.6046668639271</v>
      </c>
      <c r="CF192" s="5">
        <v>0.32272608226701199</v>
      </c>
      <c r="CG192" s="9">
        <v>26.122918327102699</v>
      </c>
      <c r="CH192" s="5">
        <v>0.15727263281921899</v>
      </c>
      <c r="CI192" s="9">
        <v>25.0234408602151</v>
      </c>
      <c r="CJ192" s="9">
        <v>162.33740392438699</v>
      </c>
      <c r="CK192" s="9">
        <v>61.549700658092199</v>
      </c>
      <c r="CL192" s="5">
        <v>0.379146759589434</v>
      </c>
      <c r="CM192" s="9">
        <v>39.407563283955497</v>
      </c>
      <c r="CN192" s="5">
        <v>0.242750976246428</v>
      </c>
      <c r="CO192" s="9">
        <v>19.580645161290299</v>
      </c>
      <c r="CP192" s="9">
        <v>154.25022944649601</v>
      </c>
      <c r="CQ192" s="9">
        <v>31.723639643351898</v>
      </c>
      <c r="CR192" s="5">
        <v>0.20566348430849901</v>
      </c>
      <c r="CS192" s="9">
        <v>5.3092955263948296</v>
      </c>
      <c r="CT192" s="5">
        <v>3.4420017042739101E-2</v>
      </c>
      <c r="CU192" s="9">
        <v>25.5913978494624</v>
      </c>
      <c r="CV192" s="9">
        <v>120.561900892946</v>
      </c>
      <c r="CW192" s="9">
        <v>28.706595684199499</v>
      </c>
      <c r="CX192" s="5">
        <v>0.23810669433364101</v>
      </c>
      <c r="CY192" s="9">
        <v>4.9553819210392698</v>
      </c>
      <c r="CZ192" s="5">
        <v>4.11023871085065E-2</v>
      </c>
      <c r="DA192" s="9">
        <v>24.755913978494601</v>
      </c>
      <c r="DB192" s="9">
        <v>134.41625246095799</v>
      </c>
      <c r="DC192" s="9">
        <v>71.855995577999806</v>
      </c>
      <c r="DD192" s="5">
        <v>0.53457817981401401</v>
      </c>
      <c r="DE192" s="9">
        <v>50.2648420134094</v>
      </c>
      <c r="DF192" s="5">
        <v>0.37394914002686702</v>
      </c>
      <c r="DG192" s="9">
        <v>20.448387096774201</v>
      </c>
      <c r="DH192" s="9">
        <v>98.129510566400896</v>
      </c>
      <c r="DI192" s="9">
        <v>30.191029684393101</v>
      </c>
      <c r="DJ192" s="5">
        <v>0.30766514079333801</v>
      </c>
      <c r="DK192" s="9">
        <v>9.5175981301701391</v>
      </c>
      <c r="DL192" s="5">
        <v>9.6990172224795806E-2</v>
      </c>
      <c r="DM192" s="9">
        <v>19.584101382488502</v>
      </c>
      <c r="DN192" s="9">
        <v>62.6217553545304</v>
      </c>
      <c r="DO192" s="9">
        <v>-11.6162641626008</v>
      </c>
      <c r="DP192" s="5">
        <v>-0.185498858932264</v>
      </c>
      <c r="DQ192" s="9">
        <v>-36.570629350107502</v>
      </c>
      <c r="DR192" s="5">
        <v>-0.58399240236982197</v>
      </c>
      <c r="DS192" s="9">
        <v>21.418279569892501</v>
      </c>
      <c r="DT192" s="9">
        <v>312.52086678878402</v>
      </c>
      <c r="DU192" s="9">
        <v>215.240167232825</v>
      </c>
      <c r="DV192" s="5">
        <v>0.68872254657572496</v>
      </c>
      <c r="DW192" s="9">
        <v>185.99299952962599</v>
      </c>
      <c r="DX192" s="5">
        <v>0.59513785892360405</v>
      </c>
      <c r="DY192" s="9">
        <v>30.325806451612898</v>
      </c>
      <c r="DZ192" s="9">
        <v>169.820760902974</v>
      </c>
      <c r="EA192" s="9">
        <v>90.250973142318102</v>
      </c>
      <c r="EB192" s="5">
        <v>0.53144840867767795</v>
      </c>
      <c r="EC192" s="9">
        <v>42.7059764826923</v>
      </c>
      <c r="ED192" s="5">
        <v>0.25147677030544002</v>
      </c>
      <c r="EE192" s="9">
        <v>51.886021505376299</v>
      </c>
      <c r="EF192" s="9">
        <v>107.19820888525101</v>
      </c>
      <c r="EG192" s="9">
        <v>2.0847395576987</v>
      </c>
      <c r="EH192" s="5">
        <v>1.9447522298905999E-2</v>
      </c>
      <c r="EI192" s="9">
        <v>-61.238755731753699</v>
      </c>
      <c r="EJ192" s="5">
        <v>-0.57126659455015605</v>
      </c>
      <c r="EK192" s="9">
        <v>65.789170506912498</v>
      </c>
      <c r="EL192" s="9">
        <v>84.933964101741395</v>
      </c>
      <c r="EM192" s="9">
        <v>-43.790743034995003</v>
      </c>
      <c r="EN192" s="5">
        <v>-0.51558576710888704</v>
      </c>
      <c r="EO192" s="9">
        <v>-108.36570783335399</v>
      </c>
      <c r="EP192" s="5">
        <v>-1.2758819040112599</v>
      </c>
      <c r="EQ192" s="9">
        <v>69.310752688172002</v>
      </c>
      <c r="ER192" s="9">
        <v>100.61959294359799</v>
      </c>
      <c r="ES192" s="9">
        <v>-10.216080818150299</v>
      </c>
      <c r="ET192" s="5">
        <v>-0.101531724779258</v>
      </c>
      <c r="EU192" s="9">
        <v>-68.647296016265003</v>
      </c>
      <c r="EV192" s="5">
        <v>-0.68224581324578804</v>
      </c>
      <c r="EW192" s="9">
        <v>61.396774193548403</v>
      </c>
      <c r="EX192" s="9">
        <v>37.902082820502699</v>
      </c>
      <c r="EY192" s="9">
        <v>-16.3050843988411</v>
      </c>
      <c r="EZ192" s="5">
        <v>-0.43018966730823299</v>
      </c>
      <c r="FA192" s="9">
        <v>-43.334762587379601</v>
      </c>
      <c r="FB192" s="5">
        <v>-1.1433345970089599</v>
      </c>
      <c r="FC192" s="9">
        <v>32.4978494623656</v>
      </c>
      <c r="FD192" s="8">
        <v>214.376032476924</v>
      </c>
      <c r="FE192" s="8">
        <v>65.390638909006199</v>
      </c>
      <c r="FF192" s="5">
        <v>0.30502775032019902</v>
      </c>
      <c r="FG192" s="8">
        <v>21.095412437817501</v>
      </c>
      <c r="FH192" s="5">
        <v>9.8403782335547293E-2</v>
      </c>
      <c r="FI192" s="8">
        <v>35.0875268817204</v>
      </c>
      <c r="FJ192" s="8">
        <v>328.436984371611</v>
      </c>
      <c r="FK192" s="8">
        <v>115.154367522019</v>
      </c>
      <c r="FL192" s="5">
        <v>0.35061327743689003</v>
      </c>
      <c r="FM192" s="8">
        <v>65.530481611058093</v>
      </c>
      <c r="FN192" s="5">
        <v>0.199522236317069</v>
      </c>
      <c r="FO192" s="8">
        <v>44.604086021505402</v>
      </c>
      <c r="FP192" s="8">
        <v>274.812130339443</v>
      </c>
      <c r="FQ192" s="8">
        <v>60.430235327551401</v>
      </c>
      <c r="FR192" s="5">
        <v>0.21989653532727599</v>
      </c>
      <c r="FS192" s="8">
        <v>10.264677447434099</v>
      </c>
      <c r="FT192" s="5">
        <v>3.73516170292605E-2</v>
      </c>
      <c r="FU192" s="8">
        <v>50.347311827957</v>
      </c>
      <c r="FV192" s="8">
        <v>232.54576302735899</v>
      </c>
      <c r="FW192" s="8">
        <v>102.04702526239301</v>
      </c>
      <c r="FX192" s="5">
        <v>0.43882556247815702</v>
      </c>
      <c r="FY192" s="8">
        <v>59.7824401435795</v>
      </c>
      <c r="FZ192" s="5">
        <v>0.25707817405620198</v>
      </c>
      <c r="GA192" s="8">
        <v>40.032488479262703</v>
      </c>
      <c r="GB192" s="8">
        <v>375.14262214331501</v>
      </c>
      <c r="GC192" s="8">
        <v>203.623903070224</v>
      </c>
      <c r="GD192" s="5">
        <v>0.54279063761630897</v>
      </c>
      <c r="GE192" s="8">
        <v>149.42237017951899</v>
      </c>
      <c r="GF192" s="5">
        <v>0.398308166973453</v>
      </c>
      <c r="GG192" s="8">
        <v>51.744086021505403</v>
      </c>
      <c r="GH192" s="8">
        <v>277.01896978822498</v>
      </c>
      <c r="GI192" s="8">
        <v>92.335712700016799</v>
      </c>
      <c r="GJ192" s="5">
        <v>0.333319096416413</v>
      </c>
      <c r="GK192" s="8">
        <v>-18.532779249061502</v>
      </c>
      <c r="GL192" s="5">
        <v>-6.6900758685332504E-2</v>
      </c>
      <c r="GM192" s="8">
        <v>117.675192012289</v>
      </c>
      <c r="GN192" s="8">
        <v>185.55355704533901</v>
      </c>
      <c r="GO192" s="8">
        <v>-54.006823853145299</v>
      </c>
      <c r="GP192" s="5">
        <v>-0.29105787414223</v>
      </c>
      <c r="GQ192" s="8">
        <v>-177.013003849619</v>
      </c>
      <c r="GR192" s="5">
        <v>-0.95397257087540999</v>
      </c>
      <c r="GS192" s="8">
        <v>130.70752688172001</v>
      </c>
      <c r="GT192" s="8">
        <v>37.902082820502699</v>
      </c>
      <c r="GU192" s="8">
        <v>-16.3050843988411</v>
      </c>
      <c r="GV192" s="5">
        <v>-0.43018966730823299</v>
      </c>
      <c r="GW192" s="8">
        <v>-43.334762587379601</v>
      </c>
      <c r="GX192" s="5">
        <v>-1.1433345970089599</v>
      </c>
      <c r="GY192" s="8">
        <v>32.4978494623656</v>
      </c>
      <c r="GZ192" s="4"/>
    </row>
    <row r="193" spans="1:208" s="12" customFormat="1" x14ac:dyDescent="0.25">
      <c r="A193" s="8" t="s">
        <v>220</v>
      </c>
      <c r="B193" s="8" t="s">
        <v>580</v>
      </c>
      <c r="C193" s="8" t="s">
        <v>581</v>
      </c>
      <c r="D193" s="34" t="s">
        <v>254</v>
      </c>
      <c r="E193" s="8"/>
      <c r="F193" s="9">
        <v>99.965956187068002</v>
      </c>
      <c r="G193" s="9">
        <v>-149.95243884358101</v>
      </c>
      <c r="H193" s="9">
        <v>954.21964362118001</v>
      </c>
      <c r="I193" s="9">
        <v>987.34318449561999</v>
      </c>
      <c r="J193" s="9">
        <v>490.41601477414503</v>
      </c>
      <c r="K193" s="9">
        <v>833.24633229652204</v>
      </c>
      <c r="L193" s="9">
        <v>410.73529437046898</v>
      </c>
      <c r="M193" s="9">
        <v>66.441582450249001</v>
      </c>
      <c r="N193" s="9">
        <v>94.846427898562794</v>
      </c>
      <c r="O193" s="9">
        <v>285.936126428725</v>
      </c>
      <c r="P193" s="9">
        <v>264.74776979143297</v>
      </c>
      <c r="Q193" s="9">
        <v>192.18531916777599</v>
      </c>
      <c r="R193" s="9">
        <v>209.27232566388</v>
      </c>
      <c r="S193" s="9">
        <v>153.05087373288001</v>
      </c>
      <c r="T193" s="9">
        <v>137.384248212801</v>
      </c>
      <c r="U193" s="9">
        <v>182.568679718374</v>
      </c>
      <c r="V193" s="9">
        <v>247.331497435746</v>
      </c>
      <c r="W193" s="9">
        <v>196.63375250075001</v>
      </c>
      <c r="X193" s="9">
        <v>111.71722822467601</v>
      </c>
      <c r="Y193" s="9">
        <v>95.185311908001097</v>
      </c>
      <c r="Z193" s="9">
        <v>77.389384249850295</v>
      </c>
      <c r="AA193" s="9">
        <v>100.900108212308</v>
      </c>
      <c r="AB193" s="9">
        <v>61.378623344522701</v>
      </c>
      <c r="AC193" s="9">
        <v>-49.986482656513402</v>
      </c>
      <c r="AD193" s="9">
        <v>1941.5628281167999</v>
      </c>
      <c r="AE193" s="9">
        <v>1323.66234707067</v>
      </c>
      <c r="AF193" s="9">
        <v>477.17687682071801</v>
      </c>
      <c r="AG193" s="9">
        <v>380.78255432728798</v>
      </c>
      <c r="AH193" s="9">
        <v>456.93308895920899</v>
      </c>
      <c r="AI193" s="9">
        <v>362.32319939676103</v>
      </c>
      <c r="AJ193" s="9">
        <v>319.95292793117397</v>
      </c>
      <c r="AK193" s="9">
        <v>443.96524993649598</v>
      </c>
      <c r="AL193" s="9">
        <v>206.90254013267699</v>
      </c>
      <c r="AM193" s="9">
        <v>178.28949246215799</v>
      </c>
      <c r="AN193" s="9">
        <v>61.378623344522701</v>
      </c>
      <c r="AO193" s="9">
        <v>1891.57634546029</v>
      </c>
      <c r="AP193" s="9">
        <v>1800.83922389138</v>
      </c>
      <c r="AQ193" s="9">
        <v>837.71564328649697</v>
      </c>
      <c r="AR193" s="9">
        <v>682.276127327935</v>
      </c>
      <c r="AS193" s="9">
        <v>650.867790069173</v>
      </c>
      <c r="AT193" s="9">
        <v>239.66811580668099</v>
      </c>
      <c r="AU193" s="9">
        <f t="shared" si="31"/>
        <v>-963.12358060488305</v>
      </c>
      <c r="AV193" s="9">
        <f t="shared" si="32"/>
        <v>-155.43951595856197</v>
      </c>
      <c r="AW193" s="9">
        <f t="shared" si="33"/>
        <v>-31.408337258762003</v>
      </c>
      <c r="AX193" s="9">
        <v>-344.29371192022001</v>
      </c>
      <c r="AY193" s="9">
        <v>28.4048454483138</v>
      </c>
      <c r="AZ193" s="9">
        <v>191.089698530162</v>
      </c>
      <c r="BA193" s="9">
        <v>-21.188356637291999</v>
      </c>
      <c r="BB193" s="9">
        <v>-72.562450623656801</v>
      </c>
      <c r="BC193" s="9">
        <v>17.0870064961038</v>
      </c>
      <c r="BD193" s="9">
        <v>-56.2214519309995</v>
      </c>
      <c r="BE193" s="9">
        <v>-15.66662552008</v>
      </c>
      <c r="BF193" s="9">
        <v>45.184431505573201</v>
      </c>
      <c r="BG193" s="9">
        <v>64.762817717372698</v>
      </c>
      <c r="BH193" s="9">
        <v>-50.697744934996798</v>
      </c>
      <c r="BI193" s="9">
        <v>-84.916524276073503</v>
      </c>
      <c r="BJ193" s="9">
        <v>-16.531916316675101</v>
      </c>
      <c r="BK193" s="9">
        <v>-17.795927658150799</v>
      </c>
      <c r="BL193" s="10">
        <v>23.5107239624577</v>
      </c>
      <c r="BM193" s="9" t="s">
        <v>298</v>
      </c>
      <c r="BN193" s="8" t="s">
        <v>298</v>
      </c>
      <c r="BO193" s="11">
        <v>442</v>
      </c>
      <c r="BP193" s="11">
        <v>175</v>
      </c>
      <c r="BQ193" s="8" t="s">
        <v>251</v>
      </c>
      <c r="BR193" s="9">
        <v>94.846427898562794</v>
      </c>
      <c r="BS193" s="9">
        <v>58.118899674289203</v>
      </c>
      <c r="BT193" s="5">
        <v>0.61276846120601103</v>
      </c>
      <c r="BU193" s="9">
        <v>14.1681946790941</v>
      </c>
      <c r="BV193" s="5">
        <v>0.14938037196558299</v>
      </c>
      <c r="BW193" s="9">
        <v>34.721827956989301</v>
      </c>
      <c r="BX193" s="9">
        <v>285.936126428725</v>
      </c>
      <c r="BY193" s="9">
        <v>212.70654110138099</v>
      </c>
      <c r="BZ193" s="5">
        <v>0.74389530192646902</v>
      </c>
      <c r="CA193" s="9">
        <v>158.93809375263899</v>
      </c>
      <c r="CB193" s="5">
        <v>0.55585174121835701</v>
      </c>
      <c r="CC193" s="9">
        <v>46.070967741935497</v>
      </c>
      <c r="CD193" s="9">
        <v>264.74776979143297</v>
      </c>
      <c r="CE193" s="9">
        <v>192.07368404169301</v>
      </c>
      <c r="CF193" s="5">
        <v>0.72549689159991004</v>
      </c>
      <c r="CG193" s="9">
        <v>139.036451622546</v>
      </c>
      <c r="CH193" s="5">
        <v>0.52516571426485603</v>
      </c>
      <c r="CI193" s="9">
        <v>43.5</v>
      </c>
      <c r="CJ193" s="9">
        <v>192.18531916777599</v>
      </c>
      <c r="CK193" s="9">
        <v>134.30698944037201</v>
      </c>
      <c r="CL193" s="5">
        <v>0.69884104582995099</v>
      </c>
      <c r="CM193" s="9">
        <v>75.041288641660699</v>
      </c>
      <c r="CN193" s="5">
        <v>0.39046316839711498</v>
      </c>
      <c r="CO193" s="9">
        <v>45.184331797234996</v>
      </c>
      <c r="CP193" s="9">
        <v>209.27232566388</v>
      </c>
      <c r="CQ193" s="9">
        <v>170.018583519369</v>
      </c>
      <c r="CR193" s="5">
        <v>0.81242745776353498</v>
      </c>
      <c r="CS193" s="9">
        <v>133.31232068921801</v>
      </c>
      <c r="CT193" s="5">
        <v>0.637027950381437</v>
      </c>
      <c r="CU193" s="9">
        <v>35.841935483870998</v>
      </c>
      <c r="CV193" s="9">
        <v>153.05087373288001</v>
      </c>
      <c r="CW193" s="9">
        <v>111.885807640672</v>
      </c>
      <c r="CX193" s="5">
        <v>0.73103671290335703</v>
      </c>
      <c r="CY193" s="9">
        <v>73.954246549114401</v>
      </c>
      <c r="CZ193" s="5">
        <v>0.48320042052283002</v>
      </c>
      <c r="DA193" s="9">
        <v>36.438709677419403</v>
      </c>
      <c r="DB193" s="9">
        <v>137.384248212801</v>
      </c>
      <c r="DC193" s="9">
        <v>106.684798765013</v>
      </c>
      <c r="DD193" s="5">
        <v>0.77654316381135802</v>
      </c>
      <c r="DE193" s="9">
        <v>61.102565318803897</v>
      </c>
      <c r="DF193" s="5">
        <v>0.444756703287843</v>
      </c>
      <c r="DG193" s="9">
        <v>36.1044086021505</v>
      </c>
      <c r="DH193" s="9">
        <v>182.568679718374</v>
      </c>
      <c r="DI193" s="9">
        <v>144.49483488281501</v>
      </c>
      <c r="DJ193" s="5">
        <v>0.79145467396548697</v>
      </c>
      <c r="DK193" s="9">
        <v>97.2474245349906</v>
      </c>
      <c r="DL193" s="5">
        <v>0.53266214492541797</v>
      </c>
      <c r="DM193" s="9">
        <v>43.613122119815699</v>
      </c>
      <c r="DN193" s="9">
        <v>247.407993988453</v>
      </c>
      <c r="DO193" s="9">
        <v>188.89858471594101</v>
      </c>
      <c r="DP193" s="5">
        <v>0.76351043339673796</v>
      </c>
      <c r="DQ193" s="9">
        <v>136.71678213054699</v>
      </c>
      <c r="DR193" s="5">
        <v>0.55259646192728695</v>
      </c>
      <c r="DS193" s="9">
        <v>42.951000000000001</v>
      </c>
      <c r="DT193" s="9">
        <v>196.70069536817201</v>
      </c>
      <c r="DU193" s="9">
        <v>141.10433732931699</v>
      </c>
      <c r="DV193" s="5">
        <v>0.717355559242977</v>
      </c>
      <c r="DW193" s="9">
        <v>93.950968948678806</v>
      </c>
      <c r="DX193" s="5">
        <v>0.47763414751954603</v>
      </c>
      <c r="DY193" s="9">
        <v>45.176881720430103</v>
      </c>
      <c r="DZ193" s="9">
        <v>111.72550141771799</v>
      </c>
      <c r="EA193" s="9">
        <v>65.211373756434099</v>
      </c>
      <c r="EB193" s="5">
        <v>0.58367492585799696</v>
      </c>
      <c r="EC193" s="9">
        <v>21.548301532967901</v>
      </c>
      <c r="ED193" s="5">
        <v>0.192868246367527</v>
      </c>
      <c r="EE193" s="9">
        <v>39.165591397849497</v>
      </c>
      <c r="EF193" s="9">
        <v>95.179011595323303</v>
      </c>
      <c r="EG193" s="9">
        <v>64.069363671448201</v>
      </c>
      <c r="EH193" s="5">
        <v>0.67314592363970605</v>
      </c>
      <c r="EI193" s="9">
        <v>39.950500466024103</v>
      </c>
      <c r="EJ193" s="5">
        <v>0.41974065286455498</v>
      </c>
      <c r="EK193" s="9">
        <v>22.3571428571429</v>
      </c>
      <c r="EL193" s="9">
        <v>77.388301549751205</v>
      </c>
      <c r="EM193" s="9">
        <v>46.308068041685999</v>
      </c>
      <c r="EN193" s="5">
        <v>0.59838589443542101</v>
      </c>
      <c r="EO193" s="9">
        <v>19.151741947384799</v>
      </c>
      <c r="EP193" s="5">
        <v>0.24747593064918999</v>
      </c>
      <c r="EQ193" s="9">
        <v>25.8322580645161</v>
      </c>
      <c r="ER193" s="9">
        <v>100.889639348511</v>
      </c>
      <c r="ES193" s="9">
        <v>74.262480054701996</v>
      </c>
      <c r="ET193" s="5">
        <v>0.73607637547569305</v>
      </c>
      <c r="EU193" s="9">
        <v>48.607078128057303</v>
      </c>
      <c r="EV193" s="5">
        <v>0.481784635587307</v>
      </c>
      <c r="EW193" s="9">
        <v>23.961290322580599</v>
      </c>
      <c r="EX193" s="9">
        <v>61.367732897237701</v>
      </c>
      <c r="EY193" s="9">
        <v>48.470891622297898</v>
      </c>
      <c r="EZ193" s="5">
        <v>0.78984328300776596</v>
      </c>
      <c r="FA193" s="9">
        <v>32.206000521158302</v>
      </c>
      <c r="FB193" s="5">
        <v>0.52480349200920096</v>
      </c>
      <c r="FC193" s="9">
        <v>14.709677419354801</v>
      </c>
      <c r="FD193" s="8">
        <v>380.78255432728798</v>
      </c>
      <c r="FE193" s="8">
        <v>270.82544077567002</v>
      </c>
      <c r="FF193" s="5">
        <v>0.711233846451097</v>
      </c>
      <c r="FG193" s="8">
        <v>173.10628843173299</v>
      </c>
      <c r="FH193" s="5">
        <v>0.45460666846345599</v>
      </c>
      <c r="FI193" s="8">
        <v>80.792795698924706</v>
      </c>
      <c r="FJ193" s="8">
        <v>456.93308895920899</v>
      </c>
      <c r="FK193" s="8">
        <v>326.38067348206499</v>
      </c>
      <c r="FL193" s="5">
        <v>0.71428548592417895</v>
      </c>
      <c r="FM193" s="8">
        <v>214.077740264206</v>
      </c>
      <c r="FN193" s="5">
        <v>0.468510041047426</v>
      </c>
      <c r="FO193" s="8">
        <v>88.684331797235004</v>
      </c>
      <c r="FP193" s="8">
        <v>362.32319939676103</v>
      </c>
      <c r="FQ193" s="8">
        <v>281.90439116004001</v>
      </c>
      <c r="FR193" s="5">
        <v>0.77804675943850299</v>
      </c>
      <c r="FS193" s="8">
        <v>207.26656723833199</v>
      </c>
      <c r="FT193" s="5">
        <v>0.57204884363853803</v>
      </c>
      <c r="FU193" s="8">
        <v>72.280645161290295</v>
      </c>
      <c r="FV193" s="8">
        <v>319.95292793117397</v>
      </c>
      <c r="FW193" s="8">
        <v>251.17963364782801</v>
      </c>
      <c r="FX193" s="5">
        <v>0.785051836443453</v>
      </c>
      <c r="FY193" s="8">
        <v>158.34998985379499</v>
      </c>
      <c r="FZ193" s="5">
        <v>0.49491652061973801</v>
      </c>
      <c r="GA193" s="8">
        <v>79.717530721966199</v>
      </c>
      <c r="GB193" s="8">
        <v>444.10868935662501</v>
      </c>
      <c r="GC193" s="8">
        <v>330.00292204525903</v>
      </c>
      <c r="GD193" s="5">
        <v>0.743067924483374</v>
      </c>
      <c r="GE193" s="8">
        <v>230.66775107922501</v>
      </c>
      <c r="GF193" s="5">
        <v>0.51939481619553796</v>
      </c>
      <c r="GG193" s="8">
        <v>88.127881720430096</v>
      </c>
      <c r="GH193" s="8">
        <v>206.904513013041</v>
      </c>
      <c r="GI193" s="8">
        <v>129.280737427882</v>
      </c>
      <c r="GJ193" s="5">
        <v>0.62483285427289703</v>
      </c>
      <c r="GK193" s="8">
        <v>61.498801998992001</v>
      </c>
      <c r="GL193" s="5">
        <v>0.29723277227459799</v>
      </c>
      <c r="GM193" s="8">
        <v>61.522734254992301</v>
      </c>
      <c r="GN193" s="8">
        <v>178.27794089826199</v>
      </c>
      <c r="GO193" s="8">
        <v>120.57054809638799</v>
      </c>
      <c r="GP193" s="5">
        <v>0.67630660018220501</v>
      </c>
      <c r="GQ193" s="8">
        <v>67.758820075442102</v>
      </c>
      <c r="GR193" s="5">
        <v>0.380074055904145</v>
      </c>
      <c r="GS193" s="8">
        <v>49.793548387096799</v>
      </c>
      <c r="GT193" s="8">
        <v>61.367732897237701</v>
      </c>
      <c r="GU193" s="8">
        <v>48.470891622297898</v>
      </c>
      <c r="GV193" s="5">
        <v>0.78984328300776596</v>
      </c>
      <c r="GW193" s="8">
        <v>32.206000521158302</v>
      </c>
      <c r="GX193" s="5">
        <v>0.52480349200920096</v>
      </c>
      <c r="GY193" s="8">
        <v>14.709677419354801</v>
      </c>
      <c r="GZ193" s="4"/>
    </row>
    <row r="194" spans="1:208" s="12" customFormat="1" x14ac:dyDescent="0.25">
      <c r="A194" s="8" t="s">
        <v>220</v>
      </c>
      <c r="B194" s="8" t="s">
        <v>582</v>
      </c>
      <c r="C194" s="8" t="s">
        <v>583</v>
      </c>
      <c r="D194" s="34" t="s">
        <v>223</v>
      </c>
      <c r="E194" s="8"/>
      <c r="F194" s="9"/>
      <c r="G194" s="9"/>
      <c r="H194" s="9"/>
      <c r="I194" s="9"/>
      <c r="J194" s="9"/>
      <c r="K194" s="9">
        <v>0</v>
      </c>
      <c r="L194" s="9">
        <v>0</v>
      </c>
      <c r="M194" s="9">
        <v>24.827734209565399</v>
      </c>
      <c r="N194" s="9">
        <v>-0.44920583997573599</v>
      </c>
      <c r="O194" s="9">
        <v>66.956177164189697</v>
      </c>
      <c r="P194" s="9">
        <v>99.210514178058403</v>
      </c>
      <c r="Q194" s="9">
        <v>175.636430438676</v>
      </c>
      <c r="R194" s="9">
        <v>146.33266979844601</v>
      </c>
      <c r="S194" s="9">
        <v>317.00002528024299</v>
      </c>
      <c r="T194" s="9">
        <v>243.546235732128</v>
      </c>
      <c r="U194" s="9">
        <v>207.45810290401499</v>
      </c>
      <c r="V194" s="9">
        <v>177.537169025466</v>
      </c>
      <c r="W194" s="9">
        <v>226.54468515541501</v>
      </c>
      <c r="X194" s="9">
        <v>146.62437399792501</v>
      </c>
      <c r="Y194" s="9">
        <v>98.5165529448863</v>
      </c>
      <c r="Z194" s="9">
        <v>78.385171388813305</v>
      </c>
      <c r="AA194" s="9">
        <v>100.53049246315</v>
      </c>
      <c r="AB194" s="9">
        <v>100.56661410370801</v>
      </c>
      <c r="AC194" s="9">
        <v>0</v>
      </c>
      <c r="AD194" s="9">
        <v>0</v>
      </c>
      <c r="AE194" s="9">
        <v>0</v>
      </c>
      <c r="AF194" s="9">
        <v>24.827734209565399</v>
      </c>
      <c r="AG194" s="9">
        <v>66.506971324214007</v>
      </c>
      <c r="AH194" s="9">
        <v>274.84694461673399</v>
      </c>
      <c r="AI194" s="9">
        <v>463.33269507868903</v>
      </c>
      <c r="AJ194" s="9">
        <v>451.00433863614302</v>
      </c>
      <c r="AK194" s="9">
        <v>404.08185418088101</v>
      </c>
      <c r="AL194" s="9">
        <v>245.14092694281101</v>
      </c>
      <c r="AM194" s="9">
        <v>178.91566385196299</v>
      </c>
      <c r="AN194" s="9">
        <v>100.56661410370801</v>
      </c>
      <c r="AO194" s="9"/>
      <c r="AP194" s="9">
        <v>24.827734209565399</v>
      </c>
      <c r="AQ194" s="9">
        <v>341.35391594094801</v>
      </c>
      <c r="AR194" s="9">
        <v>914.33703371483205</v>
      </c>
      <c r="AS194" s="9">
        <v>649.22278112369304</v>
      </c>
      <c r="AT194" s="9">
        <v>279.48227795567101</v>
      </c>
      <c r="AU194" s="9">
        <f t="shared" si="31"/>
        <v>316.52618173138262</v>
      </c>
      <c r="AV194" s="9">
        <f t="shared" si="32"/>
        <v>572.98311777388403</v>
      </c>
      <c r="AW194" s="9">
        <f t="shared" si="33"/>
        <v>-265.11425259113901</v>
      </c>
      <c r="AX194" s="9">
        <v>24.827734209565399</v>
      </c>
      <c r="AY194" s="9">
        <v>-25.2769400495411</v>
      </c>
      <c r="AZ194" s="9">
        <v>67.405383004165401</v>
      </c>
      <c r="BA194" s="9">
        <v>32.2543370138687</v>
      </c>
      <c r="BB194" s="9">
        <v>76.4259162606172</v>
      </c>
      <c r="BC194" s="9">
        <v>-29.303760640229299</v>
      </c>
      <c r="BD194" s="9">
        <v>170.66735548179699</v>
      </c>
      <c r="BE194" s="9">
        <v>-73.453789548114798</v>
      </c>
      <c r="BF194" s="9">
        <v>-36.088132828113402</v>
      </c>
      <c r="BG194" s="9">
        <v>-29.920933878548698</v>
      </c>
      <c r="BH194" s="9">
        <v>49.007516129949401</v>
      </c>
      <c r="BI194" s="9">
        <v>-79.920311157490303</v>
      </c>
      <c r="BJ194" s="9">
        <v>-48.107821053038798</v>
      </c>
      <c r="BK194" s="9">
        <v>-20.131381556072999</v>
      </c>
      <c r="BL194" s="10">
        <v>22.145321074336501</v>
      </c>
      <c r="BM194" s="9" t="s">
        <v>294</v>
      </c>
      <c r="BN194" s="8" t="s">
        <v>294</v>
      </c>
      <c r="BO194" s="11">
        <v>191</v>
      </c>
      <c r="BP194" s="11">
        <v>176</v>
      </c>
      <c r="BQ194" s="8" t="s">
        <v>251</v>
      </c>
      <c r="BR194" s="9">
        <v>-0.43485770907649601</v>
      </c>
      <c r="BS194" s="9">
        <v>-3.4305632457664301</v>
      </c>
      <c r="BT194" s="5">
        <v>7.8889328029894799</v>
      </c>
      <c r="BU194" s="9">
        <v>-7.1031079770174701</v>
      </c>
      <c r="BV194" s="5">
        <v>-16.334326904546099</v>
      </c>
      <c r="BW194" s="9">
        <v>3</v>
      </c>
      <c r="BX194" s="9">
        <v>67.205422065414595</v>
      </c>
      <c r="BY194" s="9">
        <v>48.907944014054003</v>
      </c>
      <c r="BZ194" s="5">
        <v>0.72773806801554397</v>
      </c>
      <c r="CA194" s="9">
        <v>30.777437979446901</v>
      </c>
      <c r="CB194" s="5">
        <v>0.45796063819805499</v>
      </c>
      <c r="CC194" s="9">
        <v>15.3551612903226</v>
      </c>
      <c r="CD194" s="9">
        <v>101.060004721091</v>
      </c>
      <c r="CE194" s="9">
        <v>63.572686623387099</v>
      </c>
      <c r="CF194" s="5">
        <v>0.629058813116398</v>
      </c>
      <c r="CG194" s="9">
        <v>35.114895885167797</v>
      </c>
      <c r="CH194" s="5">
        <v>0.34746580491539802</v>
      </c>
      <c r="CI194" s="9">
        <v>25.404516129032299</v>
      </c>
      <c r="CJ194" s="9">
        <v>176.662621428873</v>
      </c>
      <c r="CK194" s="9">
        <v>126.37086776584199</v>
      </c>
      <c r="CL194" s="5">
        <v>0.71532317783884003</v>
      </c>
      <c r="CM194" s="9">
        <v>89.248878715965901</v>
      </c>
      <c r="CN194" s="5">
        <v>0.50519390006843501</v>
      </c>
      <c r="CO194" s="9">
        <v>31.209677419354801</v>
      </c>
      <c r="CP194" s="9">
        <v>147.505167141058</v>
      </c>
      <c r="CQ194" s="9">
        <v>73.715269784398899</v>
      </c>
      <c r="CR194" s="5">
        <v>0.49974703404054899</v>
      </c>
      <c r="CS194" s="9">
        <v>0.57957265830594595</v>
      </c>
      <c r="CT194" s="5">
        <v>3.9291685134779496E-3</v>
      </c>
      <c r="CU194" s="9">
        <v>36.933333333333302</v>
      </c>
      <c r="CV194" s="9">
        <v>316.55877372284402</v>
      </c>
      <c r="CW194" s="9">
        <v>200.71849878742299</v>
      </c>
      <c r="CX194" s="5">
        <v>0.63406392571875902</v>
      </c>
      <c r="CY194" s="9">
        <v>172.57865094483299</v>
      </c>
      <c r="CZ194" s="5">
        <v>0.54517096119385899</v>
      </c>
      <c r="DA194" s="9">
        <v>54.769666666666701</v>
      </c>
      <c r="DB194" s="9">
        <v>242.126977931223</v>
      </c>
      <c r="DC194" s="9">
        <v>143.15984376969899</v>
      </c>
      <c r="DD194" s="5">
        <v>0.59125936726622996</v>
      </c>
      <c r="DE194" s="9">
        <v>80.724443293536396</v>
      </c>
      <c r="DF194" s="5">
        <v>0.33339714551125499</v>
      </c>
      <c r="DG194" s="9">
        <v>55.278935483871003</v>
      </c>
      <c r="DH194" s="9">
        <v>205.30902499074099</v>
      </c>
      <c r="DI194" s="9">
        <v>133.45849923930399</v>
      </c>
      <c r="DJ194" s="5">
        <v>0.65003717807983796</v>
      </c>
      <c r="DK194" s="9">
        <v>53.6206670450199</v>
      </c>
      <c r="DL194" s="5">
        <v>0.261170530849475</v>
      </c>
      <c r="DM194" s="9">
        <v>52.533410138248797</v>
      </c>
      <c r="DN194" s="9">
        <v>169.161021279219</v>
      </c>
      <c r="DO194" s="9">
        <v>115.07628933434501</v>
      </c>
      <c r="DP194" s="5">
        <v>0.68027662912012499</v>
      </c>
      <c r="DQ194" s="9">
        <v>56.886890567478503</v>
      </c>
      <c r="DR194" s="5">
        <v>0.33628840815272998</v>
      </c>
      <c r="DS194" s="9">
        <v>44.902043010752699</v>
      </c>
      <c r="DT194" s="9">
        <v>214.50816040212899</v>
      </c>
      <c r="DU194" s="9">
        <v>164.665420045258</v>
      </c>
      <c r="DV194" s="5">
        <v>0.76764175188751704</v>
      </c>
      <c r="DW194" s="9">
        <v>127.06911434537101</v>
      </c>
      <c r="DX194" s="5">
        <v>0.59237426728736198</v>
      </c>
      <c r="DY194" s="9">
        <v>39.007526881720402</v>
      </c>
      <c r="DZ194" s="9">
        <v>140.555692345735</v>
      </c>
      <c r="EA194" s="9">
        <v>100.187768445335</v>
      </c>
      <c r="EB194" s="5">
        <v>0.71279765887315005</v>
      </c>
      <c r="EC194" s="9">
        <v>63.1499183766201</v>
      </c>
      <c r="ED194" s="5">
        <v>0.44928751957825802</v>
      </c>
      <c r="EE194" s="9">
        <v>30.9677419354839</v>
      </c>
      <c r="EF194" s="9">
        <v>97.756806068578697</v>
      </c>
      <c r="EG194" s="9">
        <v>69.232907491005093</v>
      </c>
      <c r="EH194" s="5">
        <v>0.70821572712222702</v>
      </c>
      <c r="EI194" s="9">
        <v>-1.52511901750773</v>
      </c>
      <c r="EJ194" s="5">
        <v>-1.5601154322061399E-2</v>
      </c>
      <c r="EK194" s="9">
        <v>26.2258064516129</v>
      </c>
      <c r="EL194" s="9">
        <v>80.157314278162701</v>
      </c>
      <c r="EM194" s="9">
        <v>57.570765590173202</v>
      </c>
      <c r="EN194" s="5">
        <v>0.71822223721706202</v>
      </c>
      <c r="EO194" s="9">
        <v>66.823457441255698</v>
      </c>
      <c r="EP194" s="5">
        <v>0.833653897252149</v>
      </c>
      <c r="EQ194" s="9">
        <v>25.861290322580601</v>
      </c>
      <c r="ER194" s="9">
        <v>105.148413324278</v>
      </c>
      <c r="ES194" s="9">
        <v>86.018325283688995</v>
      </c>
      <c r="ET194" s="5">
        <v>0.81806584202472499</v>
      </c>
      <c r="EU194" s="9">
        <v>49.470465600636103</v>
      </c>
      <c r="EV194" s="5">
        <v>0.47048228343749898</v>
      </c>
      <c r="EW194" s="9">
        <v>26.322580645161299</v>
      </c>
      <c r="EX194" s="9">
        <v>103.097024931758</v>
      </c>
      <c r="EY194" s="9">
        <v>87.398698947266098</v>
      </c>
      <c r="EZ194" s="5">
        <v>0.84773250251514898</v>
      </c>
      <c r="FA194" s="9">
        <v>83.713068862626599</v>
      </c>
      <c r="FB194" s="5">
        <v>0.811983361479517</v>
      </c>
      <c r="FC194" s="9">
        <v>20.023655913978502</v>
      </c>
      <c r="FD194" s="8">
        <v>66.770564356338099</v>
      </c>
      <c r="FE194" s="8">
        <v>45.477380768287503</v>
      </c>
      <c r="FF194" s="5">
        <v>0.68109924195916605</v>
      </c>
      <c r="FG194" s="8">
        <v>23.6743300024294</v>
      </c>
      <c r="FH194" s="5">
        <v>0.35456237685943998</v>
      </c>
      <c r="FI194" s="8">
        <v>18.355161290322599</v>
      </c>
      <c r="FJ194" s="8">
        <v>277.72262614996401</v>
      </c>
      <c r="FK194" s="8">
        <v>189.94355438922901</v>
      </c>
      <c r="FL194" s="5">
        <v>0.68393258778513499</v>
      </c>
      <c r="FM194" s="8">
        <v>124.363774601134</v>
      </c>
      <c r="FN194" s="5">
        <v>0.44779849710185299</v>
      </c>
      <c r="FO194" s="8">
        <v>56.614193548387099</v>
      </c>
      <c r="FP194" s="8">
        <v>464.06394086390202</v>
      </c>
      <c r="FQ194" s="8">
        <v>274.43376857182199</v>
      </c>
      <c r="FR194" s="5">
        <v>0.59137059445070395</v>
      </c>
      <c r="FS194" s="8">
        <v>173.158223603138</v>
      </c>
      <c r="FT194" s="5">
        <v>0.37313440747149401</v>
      </c>
      <c r="FU194" s="8">
        <v>91.703000000000003</v>
      </c>
      <c r="FV194" s="8">
        <v>447.43600292196402</v>
      </c>
      <c r="FW194" s="8">
        <v>276.61834300900301</v>
      </c>
      <c r="FX194" s="5">
        <v>0.61822996183265899</v>
      </c>
      <c r="FY194" s="8">
        <v>134.345110338556</v>
      </c>
      <c r="FZ194" s="5">
        <v>0.30025547667425201</v>
      </c>
      <c r="GA194" s="8">
        <v>107.81234562212001</v>
      </c>
      <c r="GB194" s="8">
        <v>383.66918168134703</v>
      </c>
      <c r="GC194" s="8">
        <v>279.74170937960298</v>
      </c>
      <c r="GD194" s="5">
        <v>0.72912217800162005</v>
      </c>
      <c r="GE194" s="8">
        <v>183.95600491284901</v>
      </c>
      <c r="GF194" s="5">
        <v>0.479465158256136</v>
      </c>
      <c r="GG194" s="8">
        <v>83.909569892473101</v>
      </c>
      <c r="GH194" s="8">
        <v>238.31249841431401</v>
      </c>
      <c r="GI194" s="8">
        <v>169.42067593633999</v>
      </c>
      <c r="GJ194" s="5">
        <v>0.71091813087283595</v>
      </c>
      <c r="GK194" s="8">
        <v>61.624799359112401</v>
      </c>
      <c r="GL194" s="5">
        <v>0.258588197300402</v>
      </c>
      <c r="GM194" s="8">
        <v>57.193548387096797</v>
      </c>
      <c r="GN194" s="8">
        <v>185.30572760243999</v>
      </c>
      <c r="GO194" s="8">
        <v>143.58909087386201</v>
      </c>
      <c r="GP194" s="5">
        <v>0.77487670096156902</v>
      </c>
      <c r="GQ194" s="8">
        <v>116.293923041892</v>
      </c>
      <c r="GR194" s="5">
        <v>0.62757867523335098</v>
      </c>
      <c r="GS194" s="8">
        <v>52.183870967741903</v>
      </c>
      <c r="GT194" s="8">
        <v>103.097024931758</v>
      </c>
      <c r="GU194" s="8">
        <v>87.398698947266098</v>
      </c>
      <c r="GV194" s="5">
        <v>0.84773250251514898</v>
      </c>
      <c r="GW194" s="8">
        <v>83.713068862626599</v>
      </c>
      <c r="GX194" s="5">
        <v>0.811983361479517</v>
      </c>
      <c r="GY194" s="8">
        <v>20.023655913978502</v>
      </c>
      <c r="GZ194" s="4"/>
    </row>
    <row r="195" spans="1:208" s="12" customFormat="1" x14ac:dyDescent="0.25">
      <c r="A195" s="8" t="s">
        <v>220</v>
      </c>
      <c r="B195" s="8" t="s">
        <v>584</v>
      </c>
      <c r="C195" s="8" t="s">
        <v>585</v>
      </c>
      <c r="D195" s="34" t="s">
        <v>228</v>
      </c>
      <c r="E195" s="8" t="s">
        <v>229</v>
      </c>
      <c r="F195" s="9">
        <v>0</v>
      </c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>
        <v>91.572753878490204</v>
      </c>
      <c r="W195" s="9">
        <v>129.69508518359399</v>
      </c>
      <c r="X195" s="9">
        <v>312.42561838510102</v>
      </c>
      <c r="Y195" s="9">
        <v>104.06078614262201</v>
      </c>
      <c r="Z195" s="9">
        <v>43.559038855594899</v>
      </c>
      <c r="AA195" s="9">
        <v>40.977831532504098</v>
      </c>
      <c r="AB195" s="9">
        <v>1.0190496590487999E-15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  <c r="AI195" s="9">
        <v>0</v>
      </c>
      <c r="AJ195" s="9">
        <v>0</v>
      </c>
      <c r="AK195" s="9">
        <v>221.26783906208399</v>
      </c>
      <c r="AL195" s="9">
        <v>416.48640452772298</v>
      </c>
      <c r="AM195" s="9">
        <v>84.536870388099004</v>
      </c>
      <c r="AN195" s="9">
        <v>1.0190496590487999E-15</v>
      </c>
      <c r="AO195" s="9">
        <v>0</v>
      </c>
      <c r="AP195" s="9"/>
      <c r="AQ195" s="9"/>
      <c r="AR195" s="9"/>
      <c r="AS195" s="9">
        <v>637.75424358980604</v>
      </c>
      <c r="AT195" s="9">
        <v>84.536870388099004</v>
      </c>
      <c r="AU195" s="9">
        <f t="shared" si="31"/>
        <v>0</v>
      </c>
      <c r="AV195" s="9">
        <f t="shared" si="32"/>
        <v>0</v>
      </c>
      <c r="AW195" s="9">
        <f t="shared" si="33"/>
        <v>637.75424358980604</v>
      </c>
      <c r="AX195" s="9">
        <v>0</v>
      </c>
      <c r="AY195" s="9">
        <v>0</v>
      </c>
      <c r="AZ195" s="9">
        <v>0</v>
      </c>
      <c r="BA195" s="9">
        <v>0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91.572753878490204</v>
      </c>
      <c r="BH195" s="9">
        <v>38.122331305103501</v>
      </c>
      <c r="BI195" s="9">
        <v>182.730533201507</v>
      </c>
      <c r="BJ195" s="9">
        <v>-208.364832242479</v>
      </c>
      <c r="BK195" s="9">
        <v>-60.501747287027101</v>
      </c>
      <c r="BL195" s="10">
        <v>-2.58120732309074</v>
      </c>
      <c r="BM195" s="9" t="s">
        <v>298</v>
      </c>
      <c r="BN195" s="8" t="s">
        <v>298</v>
      </c>
      <c r="BO195" s="11">
        <v>443</v>
      </c>
      <c r="BP195" s="11">
        <v>177</v>
      </c>
      <c r="BQ195" s="8" t="s">
        <v>251</v>
      </c>
      <c r="BR195" s="9"/>
      <c r="BS195" s="9"/>
      <c r="BT195" s="5"/>
      <c r="BU195" s="9"/>
      <c r="BV195" s="5"/>
      <c r="BW195" s="9"/>
      <c r="BX195" s="9"/>
      <c r="BY195" s="9"/>
      <c r="BZ195" s="5"/>
      <c r="CA195" s="9"/>
      <c r="CB195" s="5"/>
      <c r="CC195" s="9"/>
      <c r="CD195" s="9"/>
      <c r="CE195" s="9"/>
      <c r="CF195" s="5"/>
      <c r="CG195" s="9"/>
      <c r="CH195" s="5"/>
      <c r="CI195" s="9"/>
      <c r="CJ195" s="9"/>
      <c r="CK195" s="9"/>
      <c r="CL195" s="5"/>
      <c r="CM195" s="9"/>
      <c r="CN195" s="5"/>
      <c r="CO195" s="9"/>
      <c r="CP195" s="9"/>
      <c r="CQ195" s="9"/>
      <c r="CR195" s="5"/>
      <c r="CS195" s="9"/>
      <c r="CT195" s="5"/>
      <c r="CU195" s="9"/>
      <c r="CV195" s="9"/>
      <c r="CW195" s="9"/>
      <c r="CX195" s="5"/>
      <c r="CY195" s="9"/>
      <c r="CZ195" s="5"/>
      <c r="DA195" s="9"/>
      <c r="DB195" s="9"/>
      <c r="DC195" s="9"/>
      <c r="DD195" s="5"/>
      <c r="DE195" s="9"/>
      <c r="DF195" s="5"/>
      <c r="DG195" s="9"/>
      <c r="DH195" s="9"/>
      <c r="DI195" s="9"/>
      <c r="DJ195" s="5"/>
      <c r="DK195" s="9"/>
      <c r="DL195" s="5"/>
      <c r="DM195" s="9"/>
      <c r="DN195" s="9">
        <v>88.933205212298105</v>
      </c>
      <c r="DO195" s="9">
        <v>66.349243513479607</v>
      </c>
      <c r="DP195" s="5">
        <v>0.74605703634647003</v>
      </c>
      <c r="DQ195" s="9">
        <v>49.060908264615698</v>
      </c>
      <c r="DR195" s="5">
        <v>0.55166018302724296</v>
      </c>
      <c r="DS195" s="9">
        <v>14.3569892473118</v>
      </c>
      <c r="DT195" s="9">
        <v>121.058789176042</v>
      </c>
      <c r="DU195" s="9">
        <v>61.836204458563898</v>
      </c>
      <c r="DV195" s="5">
        <v>0.51079483678498006</v>
      </c>
      <c r="DW195" s="9">
        <v>26.631293579853399</v>
      </c>
      <c r="DX195" s="5">
        <v>0.21998645254188401</v>
      </c>
      <c r="DY195" s="9">
        <v>32.172043010752702</v>
      </c>
      <c r="DZ195" s="9">
        <v>292.69237010171503</v>
      </c>
      <c r="EA195" s="9">
        <v>181.08111492563501</v>
      </c>
      <c r="EB195" s="5">
        <v>0.618673848118101</v>
      </c>
      <c r="EC195" s="9">
        <v>122.62334156583201</v>
      </c>
      <c r="ED195" s="5">
        <v>0.41894956647902498</v>
      </c>
      <c r="EE195" s="9">
        <v>51.661290322580598</v>
      </c>
      <c r="EF195" s="9">
        <v>103.197616652386</v>
      </c>
      <c r="EG195" s="9">
        <v>-5.8427178756062403</v>
      </c>
      <c r="EH195" s="5">
        <v>-5.6616790824608403E-2</v>
      </c>
      <c r="EI195" s="9">
        <v>-58.030842268085102</v>
      </c>
      <c r="EJ195" s="5">
        <v>-0.56232734970574105</v>
      </c>
      <c r="EK195" s="9">
        <v>44.768433179723502</v>
      </c>
      <c r="EL195" s="9">
        <v>44.684790691360803</v>
      </c>
      <c r="EM195" s="9">
        <v>-21.3694241983216</v>
      </c>
      <c r="EN195" s="5">
        <v>-0.478225898962374</v>
      </c>
      <c r="EO195" s="9">
        <v>-59.889590634247398</v>
      </c>
      <c r="EP195" s="5">
        <v>-1.34026790117261</v>
      </c>
      <c r="EQ195" s="9">
        <v>35.466666666666697</v>
      </c>
      <c r="ER195" s="9">
        <v>42.163189230481301</v>
      </c>
      <c r="ES195" s="9">
        <v>-35.391481435290402</v>
      </c>
      <c r="ET195" s="5">
        <v>-0.83939289416239404</v>
      </c>
      <c r="EU195" s="9">
        <v>-74.046831022478798</v>
      </c>
      <c r="EV195" s="5">
        <v>-1.75619616006058</v>
      </c>
      <c r="EW195" s="9">
        <v>35.225806451612897</v>
      </c>
      <c r="EX195" s="9">
        <v>1.5543122344752199E-15</v>
      </c>
      <c r="EY195" s="9">
        <v>-3.8653191119096002</v>
      </c>
      <c r="EZ195" s="5">
        <v>-2486835673152020</v>
      </c>
      <c r="FA195" s="9">
        <v>-6.8206903852657899</v>
      </c>
      <c r="FB195" s="5">
        <v>-4388236953927500</v>
      </c>
      <c r="FC195" s="9">
        <v>2.6666666666666701</v>
      </c>
      <c r="FD195" s="8">
        <v>0</v>
      </c>
      <c r="FE195" s="8">
        <v>0</v>
      </c>
      <c r="FF195" s="5"/>
      <c r="FG195" s="8">
        <v>0</v>
      </c>
      <c r="FH195" s="5"/>
      <c r="FI195" s="8">
        <v>0</v>
      </c>
      <c r="FJ195" s="8">
        <v>0</v>
      </c>
      <c r="FK195" s="8">
        <v>0</v>
      </c>
      <c r="FL195" s="5"/>
      <c r="FM195" s="8">
        <v>0</v>
      </c>
      <c r="FN195" s="5"/>
      <c r="FO195" s="8">
        <v>0</v>
      </c>
      <c r="FP195" s="8">
        <v>0</v>
      </c>
      <c r="FQ195" s="8">
        <v>0</v>
      </c>
      <c r="FR195" s="5"/>
      <c r="FS195" s="8">
        <v>0</v>
      </c>
      <c r="FT195" s="5"/>
      <c r="FU195" s="8">
        <v>0</v>
      </c>
      <c r="FV195" s="8">
        <v>0</v>
      </c>
      <c r="FW195" s="8">
        <v>0</v>
      </c>
      <c r="FX195" s="5"/>
      <c r="FY195" s="8">
        <v>0</v>
      </c>
      <c r="FZ195" s="5"/>
      <c r="GA195" s="8">
        <v>0</v>
      </c>
      <c r="GB195" s="8">
        <v>209.991994388341</v>
      </c>
      <c r="GC195" s="8">
        <v>128.18544797204299</v>
      </c>
      <c r="GD195" s="5">
        <v>0.61043016589950905</v>
      </c>
      <c r="GE195" s="8">
        <v>75.692201844469096</v>
      </c>
      <c r="GF195" s="5">
        <v>0.36045279756946702</v>
      </c>
      <c r="GG195" s="8">
        <v>46.529032258064497</v>
      </c>
      <c r="GH195" s="8">
        <v>395.88998675410102</v>
      </c>
      <c r="GI195" s="8">
        <v>175.23839705002899</v>
      </c>
      <c r="GJ195" s="5">
        <v>0.44264417619351198</v>
      </c>
      <c r="GK195" s="8">
        <v>64.592499297746599</v>
      </c>
      <c r="GL195" s="5">
        <v>0.163157699004565</v>
      </c>
      <c r="GM195" s="8">
        <v>96.4297235023041</v>
      </c>
      <c r="GN195" s="8">
        <v>86.847979921842096</v>
      </c>
      <c r="GO195" s="8">
        <v>-56.760905633611898</v>
      </c>
      <c r="GP195" s="5">
        <v>-0.65356621633218503</v>
      </c>
      <c r="GQ195" s="8">
        <v>-133.936421656726</v>
      </c>
      <c r="GR195" s="5">
        <v>-1.54219386308422</v>
      </c>
      <c r="GS195" s="8">
        <v>70.692473118279594</v>
      </c>
      <c r="GT195" s="8">
        <v>1.5543122344752199E-15</v>
      </c>
      <c r="GU195" s="8">
        <v>-3.8653191119096002</v>
      </c>
      <c r="GV195" s="5">
        <v>-2486835673152020</v>
      </c>
      <c r="GW195" s="8">
        <v>-6.8206903852657899</v>
      </c>
      <c r="GX195" s="5">
        <v>-4388236953927500</v>
      </c>
      <c r="GY195" s="8">
        <v>2.6666666666666701</v>
      </c>
      <c r="GZ195" s="4"/>
    </row>
    <row r="196" spans="1:208" s="12" customFormat="1" x14ac:dyDescent="0.25">
      <c r="A196" s="8" t="s">
        <v>220</v>
      </c>
      <c r="B196" s="8" t="s">
        <v>586</v>
      </c>
      <c r="C196" s="8" t="s">
        <v>587</v>
      </c>
      <c r="D196" s="34" t="s">
        <v>223</v>
      </c>
      <c r="E196" s="8"/>
      <c r="F196" s="9"/>
      <c r="G196" s="9"/>
      <c r="H196" s="9"/>
      <c r="I196" s="9"/>
      <c r="J196" s="9"/>
      <c r="K196" s="9"/>
      <c r="L196" s="9"/>
      <c r="M196" s="9"/>
      <c r="N196" s="9"/>
      <c r="O196" s="9">
        <v>47.6161842641663</v>
      </c>
      <c r="P196" s="9">
        <v>140.973244261845</v>
      </c>
      <c r="Q196" s="9">
        <v>118.476131546402</v>
      </c>
      <c r="R196" s="9">
        <v>176.694224246217</v>
      </c>
      <c r="S196" s="9">
        <v>259.85712407995499</v>
      </c>
      <c r="T196" s="9">
        <v>252.486116855109</v>
      </c>
      <c r="U196" s="9">
        <v>167.326545709313</v>
      </c>
      <c r="V196" s="9">
        <v>159.57612626726299</v>
      </c>
      <c r="W196" s="9">
        <v>153.71770487765301</v>
      </c>
      <c r="X196" s="9">
        <v>120.252240017098</v>
      </c>
      <c r="Y196" s="9">
        <v>199.84213621350301</v>
      </c>
      <c r="Z196" s="9">
        <v>234.293519970208</v>
      </c>
      <c r="AA196" s="9">
        <v>167.68498445277001</v>
      </c>
      <c r="AB196" s="9">
        <v>134.33091060510199</v>
      </c>
      <c r="AC196" s="9">
        <v>0</v>
      </c>
      <c r="AD196" s="9">
        <v>0</v>
      </c>
      <c r="AE196" s="9">
        <v>0</v>
      </c>
      <c r="AF196" s="9">
        <v>0</v>
      </c>
      <c r="AG196" s="9">
        <v>47.6161842641663</v>
      </c>
      <c r="AH196" s="9">
        <v>259.44937580824802</v>
      </c>
      <c r="AI196" s="9">
        <v>436.55134832617199</v>
      </c>
      <c r="AJ196" s="9">
        <v>419.812662564422</v>
      </c>
      <c r="AK196" s="9">
        <v>313.293831144916</v>
      </c>
      <c r="AL196" s="9">
        <v>320.09437623060001</v>
      </c>
      <c r="AM196" s="9">
        <v>401.97850442297801</v>
      </c>
      <c r="AN196" s="9">
        <v>134.33091060510199</v>
      </c>
      <c r="AO196" s="9"/>
      <c r="AP196" s="9"/>
      <c r="AQ196" s="9">
        <v>307.06556007241397</v>
      </c>
      <c r="AR196" s="9">
        <v>856.36401089059405</v>
      </c>
      <c r="AS196" s="9">
        <v>633.388207375516</v>
      </c>
      <c r="AT196" s="9">
        <v>536.30941502808002</v>
      </c>
      <c r="AU196" s="9">
        <f t="shared" si="31"/>
        <v>307.06556007241397</v>
      </c>
      <c r="AV196" s="9">
        <f t="shared" si="32"/>
        <v>549.29845081818007</v>
      </c>
      <c r="AW196" s="9">
        <f t="shared" si="33"/>
        <v>-222.97580351507804</v>
      </c>
      <c r="AX196" s="9">
        <v>0</v>
      </c>
      <c r="AY196" s="9">
        <v>0</v>
      </c>
      <c r="AZ196" s="9">
        <v>47.6161842641663</v>
      </c>
      <c r="BA196" s="9">
        <v>93.357059997679002</v>
      </c>
      <c r="BB196" s="9">
        <v>-22.497112715443201</v>
      </c>
      <c r="BC196" s="9">
        <v>58.218092699815102</v>
      </c>
      <c r="BD196" s="9">
        <v>83.162899833737399</v>
      </c>
      <c r="BE196" s="9">
        <v>-7.3710072248458101</v>
      </c>
      <c r="BF196" s="9">
        <v>-85.159571145796207</v>
      </c>
      <c r="BG196" s="9">
        <v>-7.7504194420496297</v>
      </c>
      <c r="BH196" s="9">
        <v>-5.85842138961047</v>
      </c>
      <c r="BI196" s="9">
        <v>-33.465464860555002</v>
      </c>
      <c r="BJ196" s="9">
        <v>79.589896196405107</v>
      </c>
      <c r="BK196" s="9">
        <v>34.451383756705603</v>
      </c>
      <c r="BL196" s="10">
        <v>-66.608535517438398</v>
      </c>
      <c r="BM196" s="9" t="s">
        <v>298</v>
      </c>
      <c r="BN196" s="8" t="s">
        <v>298</v>
      </c>
      <c r="BO196" s="11">
        <v>446</v>
      </c>
      <c r="BP196" s="11">
        <v>178</v>
      </c>
      <c r="BQ196" s="8" t="s">
        <v>251</v>
      </c>
      <c r="BR196" s="9"/>
      <c r="BS196" s="9"/>
      <c r="BT196" s="5"/>
      <c r="BU196" s="9"/>
      <c r="BV196" s="5"/>
      <c r="BW196" s="9"/>
      <c r="BX196" s="9">
        <v>47.6161842641663</v>
      </c>
      <c r="BY196" s="9">
        <v>4.5783727356984496</v>
      </c>
      <c r="BZ196" s="5">
        <v>9.6151609089431295E-2</v>
      </c>
      <c r="CA196" s="9">
        <v>-22.933327015089301</v>
      </c>
      <c r="CB196" s="5">
        <v>-0.48162882787623601</v>
      </c>
      <c r="CC196" s="9">
        <v>21.091290322580601</v>
      </c>
      <c r="CD196" s="9">
        <v>140.973244261845</v>
      </c>
      <c r="CE196" s="9">
        <v>52.486855901847903</v>
      </c>
      <c r="CF196" s="5">
        <v>0.372317854899886</v>
      </c>
      <c r="CG196" s="9">
        <v>-3.5223270796287802</v>
      </c>
      <c r="CH196" s="5">
        <v>-2.4985784345619301E-2</v>
      </c>
      <c r="CI196" s="9">
        <v>52.689247311827998</v>
      </c>
      <c r="CJ196" s="9">
        <v>118.476131546402</v>
      </c>
      <c r="CK196" s="9">
        <v>16.091276800560198</v>
      </c>
      <c r="CL196" s="5">
        <v>0.13581872222303201</v>
      </c>
      <c r="CM196" s="9">
        <v>-54.577463153545601</v>
      </c>
      <c r="CN196" s="5">
        <v>-0.46066209658584201</v>
      </c>
      <c r="CO196" s="9">
        <v>62.466866359447003</v>
      </c>
      <c r="CP196" s="9">
        <v>176.694224246217</v>
      </c>
      <c r="CQ196" s="9">
        <v>67.917570898608503</v>
      </c>
      <c r="CR196" s="5">
        <v>0.384379122681269</v>
      </c>
      <c r="CS196" s="9">
        <v>-6.8858041864413702</v>
      </c>
      <c r="CT196" s="5">
        <v>-3.8970171299126499E-2</v>
      </c>
      <c r="CU196" s="9">
        <v>69.467634408602194</v>
      </c>
      <c r="CV196" s="9">
        <v>259.85712407995499</v>
      </c>
      <c r="CW196" s="9">
        <v>138.23324950203801</v>
      </c>
      <c r="CX196" s="5">
        <v>0.53195866763885902</v>
      </c>
      <c r="CY196" s="9">
        <v>68.852454943154399</v>
      </c>
      <c r="CZ196" s="5">
        <v>0.26496273745402299</v>
      </c>
      <c r="DA196" s="9">
        <v>69.545913978494596</v>
      </c>
      <c r="DB196" s="9">
        <v>252.486116855109</v>
      </c>
      <c r="DC196" s="9">
        <v>147.88685697155501</v>
      </c>
      <c r="DD196" s="5">
        <v>0.58572272730710495</v>
      </c>
      <c r="DE196" s="9">
        <v>86.734720442946994</v>
      </c>
      <c r="DF196" s="5">
        <v>0.34352273116355297</v>
      </c>
      <c r="DG196" s="9">
        <v>58.549354838709696</v>
      </c>
      <c r="DH196" s="9">
        <v>167.326545709313</v>
      </c>
      <c r="DI196" s="9">
        <v>68.144671723322901</v>
      </c>
      <c r="DJ196" s="5">
        <v>0.40725559375203302</v>
      </c>
      <c r="DK196" s="9">
        <v>-5.7446034545015401</v>
      </c>
      <c r="DL196" s="5">
        <v>-3.4331692142150101E-2</v>
      </c>
      <c r="DM196" s="9">
        <v>65.390184331797201</v>
      </c>
      <c r="DN196" s="9">
        <v>159.57612626726299</v>
      </c>
      <c r="DO196" s="9">
        <v>49.240940665951399</v>
      </c>
      <c r="DP196" s="5">
        <v>0.30857335503608602</v>
      </c>
      <c r="DQ196" s="9">
        <v>-14.506499004741</v>
      </c>
      <c r="DR196" s="5">
        <v>-9.0906449129144903E-2</v>
      </c>
      <c r="DS196" s="9">
        <v>58.431182795698902</v>
      </c>
      <c r="DT196" s="9">
        <v>153.71770487765301</v>
      </c>
      <c r="DU196" s="9">
        <v>30.3578138006039</v>
      </c>
      <c r="DV196" s="5">
        <v>0.197490678284368</v>
      </c>
      <c r="DW196" s="9">
        <v>-23.706981232827701</v>
      </c>
      <c r="DX196" s="5">
        <v>-0.15422414257158401</v>
      </c>
      <c r="DY196" s="9">
        <v>57.681720430107497</v>
      </c>
      <c r="DZ196" s="9">
        <v>120.252240017098</v>
      </c>
      <c r="EA196" s="9">
        <v>-16.679706169699799</v>
      </c>
      <c r="EB196" s="5">
        <v>-0.13870599140047801</v>
      </c>
      <c r="EC196" s="9">
        <v>-77.289843193929201</v>
      </c>
      <c r="ED196" s="5">
        <v>-0.64273100594999399</v>
      </c>
      <c r="EE196" s="9">
        <v>60.596774193548399</v>
      </c>
      <c r="EF196" s="9">
        <v>199.84213621350301</v>
      </c>
      <c r="EG196" s="9">
        <v>61.478408268982399</v>
      </c>
      <c r="EH196" s="5">
        <v>0.30763486336686002</v>
      </c>
      <c r="EI196" s="9">
        <v>2.8875798737529399</v>
      </c>
      <c r="EJ196" s="5">
        <v>1.4449304478350701E-2</v>
      </c>
      <c r="EK196" s="9">
        <v>59.051843317972398</v>
      </c>
      <c r="EL196" s="9">
        <v>234.293519970208</v>
      </c>
      <c r="EM196" s="9">
        <v>99.816868104331107</v>
      </c>
      <c r="EN196" s="5">
        <v>0.42603341363014802</v>
      </c>
      <c r="EO196" s="9">
        <v>42.614386099285298</v>
      </c>
      <c r="EP196" s="5">
        <v>0.18188461253518201</v>
      </c>
      <c r="EQ196" s="9">
        <v>57.888172043010798</v>
      </c>
      <c r="ER196" s="9">
        <v>167.68498445277001</v>
      </c>
      <c r="ES196" s="9">
        <v>52.975903057636103</v>
      </c>
      <c r="ET196" s="5">
        <v>0.31592514517933701</v>
      </c>
      <c r="EU196" s="9">
        <v>1.7237216610227599</v>
      </c>
      <c r="EV196" s="5">
        <v>1.0279523039275301E-2</v>
      </c>
      <c r="EW196" s="9">
        <v>54.822580645161302</v>
      </c>
      <c r="EX196" s="9">
        <v>134.33091060510199</v>
      </c>
      <c r="EY196" s="9">
        <v>56.901843005004402</v>
      </c>
      <c r="EZ196" s="5">
        <v>0.42359456024444903</v>
      </c>
      <c r="FA196" s="9">
        <v>25.358950365610401</v>
      </c>
      <c r="FB196" s="5">
        <v>0.18877971013059799</v>
      </c>
      <c r="FC196" s="9">
        <v>37.533333333333303</v>
      </c>
      <c r="FD196" s="8">
        <v>47.6161842641663</v>
      </c>
      <c r="FE196" s="8">
        <v>4.5783727356984496</v>
      </c>
      <c r="FF196" s="5">
        <v>9.6151609089431295E-2</v>
      </c>
      <c r="FG196" s="8">
        <v>-22.933327015089301</v>
      </c>
      <c r="FH196" s="5">
        <v>-0.48162882787623601</v>
      </c>
      <c r="FI196" s="8">
        <v>21.091290322580601</v>
      </c>
      <c r="FJ196" s="8">
        <v>259.44937580824802</v>
      </c>
      <c r="FK196" s="8">
        <v>68.578132702408098</v>
      </c>
      <c r="FL196" s="5">
        <v>0.26432182574643198</v>
      </c>
      <c r="FM196" s="8">
        <v>-58.099790233174403</v>
      </c>
      <c r="FN196" s="5">
        <v>-0.223934977882215</v>
      </c>
      <c r="FO196" s="8">
        <v>115.15611367127499</v>
      </c>
      <c r="FP196" s="8">
        <v>436.55134832617199</v>
      </c>
      <c r="FQ196" s="8">
        <v>206.15082040064701</v>
      </c>
      <c r="FR196" s="5">
        <v>0.47222582450168099</v>
      </c>
      <c r="FS196" s="8">
        <v>61.966650756713001</v>
      </c>
      <c r="FT196" s="5">
        <v>0.14194584667830301</v>
      </c>
      <c r="FU196" s="8">
        <v>139.01354838709699</v>
      </c>
      <c r="FV196" s="8">
        <v>419.812662564422</v>
      </c>
      <c r="FW196" s="8">
        <v>216.03152869487801</v>
      </c>
      <c r="FX196" s="5">
        <v>0.51459031124800103</v>
      </c>
      <c r="FY196" s="8">
        <v>80.990116988445394</v>
      </c>
      <c r="FZ196" s="5">
        <v>0.19291966205525601</v>
      </c>
      <c r="GA196" s="8">
        <v>123.939539170507</v>
      </c>
      <c r="GB196" s="8">
        <v>313.293831144916</v>
      </c>
      <c r="GC196" s="8">
        <v>79.598754466555306</v>
      </c>
      <c r="GD196" s="5">
        <v>0.254070608973263</v>
      </c>
      <c r="GE196" s="8">
        <v>-38.213480237568703</v>
      </c>
      <c r="GF196" s="5">
        <v>-0.121973292924152</v>
      </c>
      <c r="GG196" s="8">
        <v>116.11290322580599</v>
      </c>
      <c r="GH196" s="8">
        <v>320.09437623060001</v>
      </c>
      <c r="GI196" s="8">
        <v>44.7987020992826</v>
      </c>
      <c r="GJ196" s="5">
        <v>0.13995466782899399</v>
      </c>
      <c r="GK196" s="8">
        <v>-74.402263320176203</v>
      </c>
      <c r="GL196" s="5">
        <v>-0.232438520777309</v>
      </c>
      <c r="GM196" s="8">
        <v>119.648617511521</v>
      </c>
      <c r="GN196" s="8">
        <v>401.97850442297801</v>
      </c>
      <c r="GO196" s="8">
        <v>152.79277116196701</v>
      </c>
      <c r="GP196" s="5">
        <v>0.380101844951372</v>
      </c>
      <c r="GQ196" s="8">
        <v>44.338107760308098</v>
      </c>
      <c r="GR196" s="5">
        <v>0.11029969829842901</v>
      </c>
      <c r="GS196" s="8">
        <v>112.71075268817199</v>
      </c>
      <c r="GT196" s="8">
        <v>134.33091060510199</v>
      </c>
      <c r="GU196" s="8">
        <v>56.901843005004402</v>
      </c>
      <c r="GV196" s="5">
        <v>0.42359456024444903</v>
      </c>
      <c r="GW196" s="8">
        <v>25.358950365610401</v>
      </c>
      <c r="GX196" s="5">
        <v>0.18877971013059799</v>
      </c>
      <c r="GY196" s="8">
        <v>37.533333333333303</v>
      </c>
      <c r="GZ196" s="4"/>
    </row>
    <row r="197" spans="1:208" s="12" customFormat="1" x14ac:dyDescent="0.25">
      <c r="A197" s="8" t="s">
        <v>220</v>
      </c>
      <c r="B197" s="8" t="s">
        <v>588</v>
      </c>
      <c r="C197" s="8" t="s">
        <v>589</v>
      </c>
      <c r="D197" s="34" t="s">
        <v>223</v>
      </c>
      <c r="E197" s="8"/>
      <c r="F197" s="9"/>
      <c r="G197" s="9"/>
      <c r="H197" s="9"/>
      <c r="I197" s="9">
        <v>89.041641721932606</v>
      </c>
      <c r="J197" s="9">
        <v>261.13998642639001</v>
      </c>
      <c r="K197" s="9">
        <v>247.9116902829</v>
      </c>
      <c r="L197" s="9">
        <v>144.39702426293701</v>
      </c>
      <c r="M197" s="9">
        <v>112.168750614141</v>
      </c>
      <c r="N197" s="9">
        <v>85.240948462793497</v>
      </c>
      <c r="O197" s="9">
        <v>148.294902411587</v>
      </c>
      <c r="P197" s="9">
        <v>136.27184020302701</v>
      </c>
      <c r="Q197" s="9">
        <v>212.57625158751799</v>
      </c>
      <c r="R197" s="9">
        <v>164.805057158918</v>
      </c>
      <c r="S197" s="9">
        <v>131.10345747066401</v>
      </c>
      <c r="T197" s="9">
        <v>202.65044553746799</v>
      </c>
      <c r="U197" s="9">
        <v>210.723154229691</v>
      </c>
      <c r="V197" s="9">
        <v>176.90778555735</v>
      </c>
      <c r="W197" s="9">
        <v>200.89398549581799</v>
      </c>
      <c r="X197" s="9">
        <v>158.521783807834</v>
      </c>
      <c r="Y197" s="9">
        <v>85.612174147021904</v>
      </c>
      <c r="Z197" s="9">
        <v>178.058551507716</v>
      </c>
      <c r="AA197" s="9">
        <v>162.70678852545399</v>
      </c>
      <c r="AB197" s="9">
        <v>75.536289574246098</v>
      </c>
      <c r="AC197" s="9">
        <v>0</v>
      </c>
      <c r="AD197" s="9">
        <v>89.041641721932606</v>
      </c>
      <c r="AE197" s="9">
        <v>509.05167670929001</v>
      </c>
      <c r="AF197" s="9">
        <v>256.56577487707801</v>
      </c>
      <c r="AG197" s="9">
        <v>233.535850874381</v>
      </c>
      <c r="AH197" s="9">
        <v>348.84809179054503</v>
      </c>
      <c r="AI197" s="9">
        <v>295.90851462958199</v>
      </c>
      <c r="AJ197" s="9">
        <v>413.37359976715902</v>
      </c>
      <c r="AK197" s="9">
        <v>377.80177105316801</v>
      </c>
      <c r="AL197" s="9">
        <v>244.13395795485599</v>
      </c>
      <c r="AM197" s="9">
        <v>340.76534003316902</v>
      </c>
      <c r="AN197" s="9">
        <v>75.536289574246098</v>
      </c>
      <c r="AO197" s="9">
        <v>89.041641721932606</v>
      </c>
      <c r="AP197" s="9">
        <v>765.61745158636802</v>
      </c>
      <c r="AQ197" s="9">
        <v>582.38394266492605</v>
      </c>
      <c r="AR197" s="9">
        <v>709.28211439674203</v>
      </c>
      <c r="AS197" s="9">
        <v>621.93572900802303</v>
      </c>
      <c r="AT197" s="9">
        <v>416.30162960741501</v>
      </c>
      <c r="AU197" s="9">
        <f t="shared" si="31"/>
        <v>-183.23350892144197</v>
      </c>
      <c r="AV197" s="9">
        <f t="shared" si="32"/>
        <v>126.89817173181598</v>
      </c>
      <c r="AW197" s="9">
        <f t="shared" si="33"/>
        <v>-87.346385388719</v>
      </c>
      <c r="AX197" s="9">
        <v>-32.228273648796502</v>
      </c>
      <c r="AY197" s="9">
        <v>-26.927802151347301</v>
      </c>
      <c r="AZ197" s="9">
        <v>63.053953948793897</v>
      </c>
      <c r="BA197" s="9">
        <v>-12.023062208560701</v>
      </c>
      <c r="BB197" s="9">
        <v>76.304411384491402</v>
      </c>
      <c r="BC197" s="9">
        <v>-47.771194428599699</v>
      </c>
      <c r="BD197" s="9">
        <v>-33.701599688254497</v>
      </c>
      <c r="BE197" s="9">
        <v>71.546988066803905</v>
      </c>
      <c r="BF197" s="9">
        <v>8.0727086922235607</v>
      </c>
      <c r="BG197" s="9">
        <v>-33.815368672341201</v>
      </c>
      <c r="BH197" s="9">
        <v>23.986199938467401</v>
      </c>
      <c r="BI197" s="9">
        <v>-42.372201687983598</v>
      </c>
      <c r="BJ197" s="9">
        <v>-72.909609660812094</v>
      </c>
      <c r="BK197" s="9">
        <v>92.446377360693702</v>
      </c>
      <c r="BL197" s="10">
        <v>-15.3517629822618</v>
      </c>
      <c r="BM197" s="9" t="s">
        <v>298</v>
      </c>
      <c r="BN197" s="8" t="s">
        <v>298</v>
      </c>
      <c r="BO197" s="11">
        <v>447</v>
      </c>
      <c r="BP197" s="11">
        <v>179</v>
      </c>
      <c r="BQ197" s="8" t="s">
        <v>251</v>
      </c>
      <c r="BR197" s="9">
        <v>85.530299019632196</v>
      </c>
      <c r="BS197" s="9">
        <v>23.090209637712501</v>
      </c>
      <c r="BT197" s="5">
        <v>0.26996526263064302</v>
      </c>
      <c r="BU197" s="9">
        <v>3.3038126978558</v>
      </c>
      <c r="BV197" s="5">
        <v>3.8627395621491603E-2</v>
      </c>
      <c r="BW197" s="9">
        <v>13.170967741935501</v>
      </c>
      <c r="BX197" s="9">
        <v>158.78326196889799</v>
      </c>
      <c r="BY197" s="9">
        <v>95.774034451332298</v>
      </c>
      <c r="BZ197" s="5">
        <v>0.60317462472897498</v>
      </c>
      <c r="CA197" s="9">
        <v>72.9629544984533</v>
      </c>
      <c r="CB197" s="5">
        <v>0.45951288311954003</v>
      </c>
      <c r="CC197" s="9">
        <v>18.887634408602199</v>
      </c>
      <c r="CD197" s="9">
        <v>148.166717886431</v>
      </c>
      <c r="CE197" s="9">
        <v>74.514865754251801</v>
      </c>
      <c r="CF197" s="5">
        <v>0.50291230592937397</v>
      </c>
      <c r="CG197" s="9">
        <v>43.131052752754897</v>
      </c>
      <c r="CH197" s="5">
        <v>0.29109811817398001</v>
      </c>
      <c r="CI197" s="9">
        <v>24.754301075268799</v>
      </c>
      <c r="CJ197" s="9">
        <v>245.121502302826</v>
      </c>
      <c r="CK197" s="9">
        <v>180.26653002032501</v>
      </c>
      <c r="CL197" s="5">
        <v>0.73541704145408604</v>
      </c>
      <c r="CM197" s="9">
        <v>144.680023065428</v>
      </c>
      <c r="CN197" s="5">
        <v>0.59023799098085195</v>
      </c>
      <c r="CO197" s="9">
        <v>25.571428571428601</v>
      </c>
      <c r="CP197" s="9">
        <v>189.078747690596</v>
      </c>
      <c r="CQ197" s="9">
        <v>130.423101666522</v>
      </c>
      <c r="CR197" s="5">
        <v>0.68978192028192997</v>
      </c>
      <c r="CS197" s="9">
        <v>102.74947260098401</v>
      </c>
      <c r="CT197" s="5">
        <v>0.54342158415984598</v>
      </c>
      <c r="CU197" s="9">
        <v>23.3</v>
      </c>
      <c r="CV197" s="9">
        <v>143.12571599633301</v>
      </c>
      <c r="CW197" s="9">
        <v>85.130497671520502</v>
      </c>
      <c r="CX197" s="5">
        <v>0.59479526148677198</v>
      </c>
      <c r="CY197" s="9">
        <v>60.923420122758301</v>
      </c>
      <c r="CZ197" s="5">
        <v>0.42566368802877502</v>
      </c>
      <c r="DA197" s="9">
        <v>23.3263440860215</v>
      </c>
      <c r="DB197" s="9">
        <v>219.29187065797601</v>
      </c>
      <c r="DC197" s="9">
        <v>135.30764477498801</v>
      </c>
      <c r="DD197" s="5">
        <v>0.61702079684487499</v>
      </c>
      <c r="DE197" s="9">
        <v>101.264716390728</v>
      </c>
      <c r="DF197" s="5">
        <v>0.46178053060921598</v>
      </c>
      <c r="DG197" s="9">
        <v>32.188709677419403</v>
      </c>
      <c r="DH197" s="9">
        <v>225.97925333556401</v>
      </c>
      <c r="DI197" s="9">
        <v>135.206819537652</v>
      </c>
      <c r="DJ197" s="5">
        <v>0.59831518841634301</v>
      </c>
      <c r="DK197" s="9">
        <v>101.765524784129</v>
      </c>
      <c r="DL197" s="5">
        <v>0.45033127281385399</v>
      </c>
      <c r="DM197" s="9">
        <v>31.693548387096801</v>
      </c>
      <c r="DN197" s="9">
        <v>187.690549402317</v>
      </c>
      <c r="DO197" s="9">
        <v>123.911118362447</v>
      </c>
      <c r="DP197" s="5">
        <v>0.66018837260069996</v>
      </c>
      <c r="DQ197" s="9">
        <v>83.656723160382199</v>
      </c>
      <c r="DR197" s="5">
        <v>0.44571622506716102</v>
      </c>
      <c r="DS197" s="9">
        <v>33.5</v>
      </c>
      <c r="DT197" s="9">
        <v>201.726463501334</v>
      </c>
      <c r="DU197" s="9">
        <v>139.92426062372999</v>
      </c>
      <c r="DV197" s="5">
        <v>0.69363363732792904</v>
      </c>
      <c r="DW197" s="9">
        <v>103.28884525830399</v>
      </c>
      <c r="DX197" s="5">
        <v>0.51202427021986197</v>
      </c>
      <c r="DY197" s="9">
        <v>33.7731182795699</v>
      </c>
      <c r="DZ197" s="9">
        <v>156.21165040359</v>
      </c>
      <c r="EA197" s="9">
        <v>87.738227805797393</v>
      </c>
      <c r="EB197" s="5">
        <v>0.56166251095303099</v>
      </c>
      <c r="EC197" s="9">
        <v>51.102498501617802</v>
      </c>
      <c r="ED197" s="5">
        <v>0.32713628189439697</v>
      </c>
      <c r="EE197" s="9">
        <v>31.631182795698901</v>
      </c>
      <c r="EF197" s="9">
        <v>89.095141080581598</v>
      </c>
      <c r="EG197" s="9">
        <v>19.2214287069425</v>
      </c>
      <c r="EH197" s="5">
        <v>0.21574048229586201</v>
      </c>
      <c r="EI197" s="9">
        <v>-21.998067474140999</v>
      </c>
      <c r="EJ197" s="5">
        <v>-0.24690535541377101</v>
      </c>
      <c r="EK197" s="9">
        <v>34.25</v>
      </c>
      <c r="EL197" s="9">
        <v>175.96696277841099</v>
      </c>
      <c r="EM197" s="9">
        <v>102.970467500954</v>
      </c>
      <c r="EN197" s="5">
        <v>0.58516931743955303</v>
      </c>
      <c r="EO197" s="9">
        <v>65.152367017649993</v>
      </c>
      <c r="EP197" s="5">
        <v>0.37025340432621001</v>
      </c>
      <c r="EQ197" s="9">
        <v>31.798387096774199</v>
      </c>
      <c r="ER197" s="9">
        <v>160.00895062994601</v>
      </c>
      <c r="ES197" s="9">
        <v>85.971276269281404</v>
      </c>
      <c r="ET197" s="5">
        <v>0.53729041988474802</v>
      </c>
      <c r="EU197" s="9">
        <v>54.936646182248701</v>
      </c>
      <c r="EV197" s="5">
        <v>0.34333483199512599</v>
      </c>
      <c r="EW197" s="9">
        <v>29.395161290322601</v>
      </c>
      <c r="EX197" s="9">
        <v>72.567032314220199</v>
      </c>
      <c r="EY197" s="9">
        <v>32.916476127634503</v>
      </c>
      <c r="EZ197" s="5">
        <v>0.45360096834474201</v>
      </c>
      <c r="FA197" s="9">
        <v>15.996647100931799</v>
      </c>
      <c r="FB197" s="5">
        <v>0.22043959344603201</v>
      </c>
      <c r="FC197" s="9">
        <v>15.491935483871</v>
      </c>
      <c r="FD197" s="8">
        <v>244.31356098853001</v>
      </c>
      <c r="FE197" s="8">
        <v>118.864244089045</v>
      </c>
      <c r="FF197" s="5">
        <v>0.48652331703611501</v>
      </c>
      <c r="FG197" s="8">
        <v>76.266767196309104</v>
      </c>
      <c r="FH197" s="5">
        <v>0.31216755585618</v>
      </c>
      <c r="FI197" s="8">
        <v>32.058602150537602</v>
      </c>
      <c r="FJ197" s="8">
        <v>393.28822018925598</v>
      </c>
      <c r="FK197" s="8">
        <v>254.78139577457699</v>
      </c>
      <c r="FL197" s="5">
        <v>0.64782361305398894</v>
      </c>
      <c r="FM197" s="8">
        <v>187.81107581818301</v>
      </c>
      <c r="FN197" s="5">
        <v>0.47754055722239902</v>
      </c>
      <c r="FO197" s="8">
        <v>50.325729646697397</v>
      </c>
      <c r="FP197" s="8">
        <v>332.20446368692899</v>
      </c>
      <c r="FQ197" s="8">
        <v>215.55359933804201</v>
      </c>
      <c r="FR197" s="5">
        <v>0.64885822708625895</v>
      </c>
      <c r="FS197" s="8">
        <v>163.672892723742</v>
      </c>
      <c r="FT197" s="5">
        <v>0.49268721710490798</v>
      </c>
      <c r="FU197" s="8">
        <v>46.626344086021497</v>
      </c>
      <c r="FV197" s="8">
        <v>445.27112399354002</v>
      </c>
      <c r="FW197" s="8">
        <v>270.51446431263997</v>
      </c>
      <c r="FX197" s="5">
        <v>0.60752752589580605</v>
      </c>
      <c r="FY197" s="8">
        <v>203.030241174857</v>
      </c>
      <c r="FZ197" s="5">
        <v>0.45596992536574699</v>
      </c>
      <c r="GA197" s="8">
        <v>63.882258064516101</v>
      </c>
      <c r="GB197" s="8">
        <v>389.41701290365103</v>
      </c>
      <c r="GC197" s="8">
        <v>263.83537898617698</v>
      </c>
      <c r="GD197" s="5">
        <v>0.67751374553184895</v>
      </c>
      <c r="GE197" s="8">
        <v>186.94556841868601</v>
      </c>
      <c r="GF197" s="5">
        <v>0.48006523142053897</v>
      </c>
      <c r="GG197" s="8">
        <v>67.2731182795699</v>
      </c>
      <c r="GH197" s="8">
        <v>245.30679148417099</v>
      </c>
      <c r="GI197" s="8">
        <v>106.95965651274</v>
      </c>
      <c r="GJ197" s="5">
        <v>0.4360240328676</v>
      </c>
      <c r="GK197" s="8">
        <v>29.104431027476799</v>
      </c>
      <c r="GL197" s="5">
        <v>0.118645027524053</v>
      </c>
      <c r="GM197" s="8">
        <v>65.881182795698905</v>
      </c>
      <c r="GN197" s="8">
        <v>335.97591340835601</v>
      </c>
      <c r="GO197" s="8">
        <v>188.94174377023501</v>
      </c>
      <c r="GP197" s="5">
        <v>0.56236693235978796</v>
      </c>
      <c r="GQ197" s="8">
        <v>120.089013199899</v>
      </c>
      <c r="GR197" s="5">
        <v>0.35743340045314098</v>
      </c>
      <c r="GS197" s="8">
        <v>61.193548387096797</v>
      </c>
      <c r="GT197" s="8">
        <v>72.567032314220199</v>
      </c>
      <c r="GU197" s="8">
        <v>32.916476127634503</v>
      </c>
      <c r="GV197" s="5">
        <v>0.45360096834474201</v>
      </c>
      <c r="GW197" s="8">
        <v>15.996647100931799</v>
      </c>
      <c r="GX197" s="5">
        <v>0.22043959344603201</v>
      </c>
      <c r="GY197" s="8">
        <v>15.491935483871</v>
      </c>
      <c r="GZ197" s="4"/>
    </row>
    <row r="198" spans="1:208" s="12" customFormat="1" x14ac:dyDescent="0.25">
      <c r="A198" s="8" t="s">
        <v>220</v>
      </c>
      <c r="B198" s="8" t="s">
        <v>590</v>
      </c>
      <c r="C198" s="8" t="s">
        <v>591</v>
      </c>
      <c r="D198" s="34" t="s">
        <v>236</v>
      </c>
      <c r="E198" s="8"/>
      <c r="F198" s="9"/>
      <c r="G198" s="9"/>
      <c r="H198" s="9">
        <v>43.589042479261998</v>
      </c>
      <c r="I198" s="9">
        <v>65.172482522705295</v>
      </c>
      <c r="J198" s="9">
        <v>93.103738687750905</v>
      </c>
      <c r="K198" s="9">
        <v>129.956948937878</v>
      </c>
      <c r="L198" s="9">
        <v>101.38454072653801</v>
      </c>
      <c r="M198" s="9">
        <v>87.094977930644106</v>
      </c>
      <c r="N198" s="9">
        <v>134.47412825691401</v>
      </c>
      <c r="O198" s="9">
        <v>150.35710229544301</v>
      </c>
      <c r="P198" s="9">
        <v>108.98131129607501</v>
      </c>
      <c r="Q198" s="9">
        <v>157.11283910188399</v>
      </c>
      <c r="R198" s="9">
        <v>166.57817132743099</v>
      </c>
      <c r="S198" s="9">
        <v>136.46033828876901</v>
      </c>
      <c r="T198" s="9">
        <v>114.757871823786</v>
      </c>
      <c r="U198" s="9">
        <v>125.40308658402201</v>
      </c>
      <c r="V198" s="9">
        <v>142.640168606858</v>
      </c>
      <c r="W198" s="9">
        <v>180.354464542442</v>
      </c>
      <c r="X198" s="9">
        <v>143.35994297391599</v>
      </c>
      <c r="Y198" s="9">
        <v>154.898511940801</v>
      </c>
      <c r="Z198" s="9">
        <v>158.197317072885</v>
      </c>
      <c r="AA198" s="9">
        <v>143.56913326664699</v>
      </c>
      <c r="AB198" s="9">
        <v>115.61194634445501</v>
      </c>
      <c r="AC198" s="9">
        <v>0</v>
      </c>
      <c r="AD198" s="9">
        <v>108.761525001967</v>
      </c>
      <c r="AE198" s="9">
        <v>223.06068762562899</v>
      </c>
      <c r="AF198" s="9">
        <v>188.47951865718201</v>
      </c>
      <c r="AG198" s="9">
        <v>284.831230552357</v>
      </c>
      <c r="AH198" s="9">
        <v>266.094150397958</v>
      </c>
      <c r="AI198" s="9">
        <v>303.03850961619997</v>
      </c>
      <c r="AJ198" s="9">
        <v>240.16095840780801</v>
      </c>
      <c r="AK198" s="9">
        <v>322.99463314929898</v>
      </c>
      <c r="AL198" s="9">
        <v>298.25845491471699</v>
      </c>
      <c r="AM198" s="9">
        <v>301.76645033953201</v>
      </c>
      <c r="AN198" s="9">
        <v>115.61194634445501</v>
      </c>
      <c r="AO198" s="9">
        <v>108.761525001967</v>
      </c>
      <c r="AP198" s="9">
        <v>411.54020628281</v>
      </c>
      <c r="AQ198" s="9">
        <v>550.925380950315</v>
      </c>
      <c r="AR198" s="9">
        <v>543.19946802400796</v>
      </c>
      <c r="AS198" s="9">
        <v>621.25308806401699</v>
      </c>
      <c r="AT198" s="9">
        <v>417.37839668398601</v>
      </c>
      <c r="AU198" s="9">
        <f t="shared" si="31"/>
        <v>139.385174667505</v>
      </c>
      <c r="AV198" s="9">
        <f t="shared" si="32"/>
        <v>-7.7259129263070463</v>
      </c>
      <c r="AW198" s="9">
        <f t="shared" si="33"/>
        <v>78.053620040009037</v>
      </c>
      <c r="AX198" s="9">
        <v>-14.289562795893501</v>
      </c>
      <c r="AY198" s="9">
        <v>47.379150326269396</v>
      </c>
      <c r="AZ198" s="9">
        <v>15.8829740385296</v>
      </c>
      <c r="BA198" s="9">
        <v>-41.375790999368597</v>
      </c>
      <c r="BB198" s="9">
        <v>48.131527805809</v>
      </c>
      <c r="BC198" s="9">
        <v>9.4653322255474599</v>
      </c>
      <c r="BD198" s="9">
        <v>-30.117833038661999</v>
      </c>
      <c r="BE198" s="9">
        <v>-21.7024664649831</v>
      </c>
      <c r="BF198" s="9">
        <v>10.645214760235699</v>
      </c>
      <c r="BG198" s="9">
        <v>17.237082022836301</v>
      </c>
      <c r="BH198" s="9">
        <v>37.7142959355836</v>
      </c>
      <c r="BI198" s="9">
        <v>-36.994521568525599</v>
      </c>
      <c r="BJ198" s="9">
        <v>11.5385689668851</v>
      </c>
      <c r="BK198" s="9">
        <v>3.29880513208388</v>
      </c>
      <c r="BL198" s="10">
        <v>-14.6281838062384</v>
      </c>
      <c r="BM198" s="9" t="s">
        <v>298</v>
      </c>
      <c r="BN198" s="8" t="s">
        <v>298</v>
      </c>
      <c r="BO198" s="11">
        <v>448</v>
      </c>
      <c r="BP198" s="11">
        <v>180</v>
      </c>
      <c r="BQ198" s="8" t="s">
        <v>251</v>
      </c>
      <c r="BR198" s="9">
        <v>133.635581458123</v>
      </c>
      <c r="BS198" s="9">
        <v>25.866581727381799</v>
      </c>
      <c r="BT198" s="5">
        <v>0.19356058801964701</v>
      </c>
      <c r="BU198" s="9">
        <v>15.252283668950099</v>
      </c>
      <c r="BV198" s="5">
        <v>0.11413340296446201</v>
      </c>
      <c r="BW198" s="9">
        <v>9.4583333333333304</v>
      </c>
      <c r="BX198" s="9">
        <v>160.97385704725801</v>
      </c>
      <c r="BY198" s="9">
        <v>29.3918339228725</v>
      </c>
      <c r="BZ198" s="5">
        <v>0.18258762299671899</v>
      </c>
      <c r="CA198" s="9">
        <v>13.1153363748292</v>
      </c>
      <c r="CB198" s="5">
        <v>8.1474946400637502E-2</v>
      </c>
      <c r="CC198" s="9">
        <v>14.290322580645199</v>
      </c>
      <c r="CD198" s="9">
        <v>119.054972607241</v>
      </c>
      <c r="CE198" s="9">
        <v>19.354138683035199</v>
      </c>
      <c r="CF198" s="5">
        <v>0.162564723330658</v>
      </c>
      <c r="CG198" s="9">
        <v>11.9276138351032</v>
      </c>
      <c r="CH198" s="5">
        <v>0.100185767749928</v>
      </c>
      <c r="CI198" s="9">
        <v>7.5806451612903203</v>
      </c>
      <c r="CJ198" s="9">
        <v>181.33625723213399</v>
      </c>
      <c r="CK198" s="9">
        <v>30.848700687198999</v>
      </c>
      <c r="CL198" s="5">
        <v>0.170118768072446</v>
      </c>
      <c r="CM198" s="9">
        <v>18.801814167708599</v>
      </c>
      <c r="CN198" s="5">
        <v>0.10368480332998101</v>
      </c>
      <c r="CO198" s="9">
        <v>11.1612903225806</v>
      </c>
      <c r="CP198" s="9">
        <v>191.07867130820301</v>
      </c>
      <c r="CQ198" s="9">
        <v>32.858720894389698</v>
      </c>
      <c r="CR198" s="5">
        <v>0.17196435724314699</v>
      </c>
      <c r="CS198" s="9">
        <v>21.484333604172601</v>
      </c>
      <c r="CT198" s="5">
        <v>0.112437110102776</v>
      </c>
      <c r="CU198" s="9">
        <v>11.8333333333333</v>
      </c>
      <c r="CV198" s="9">
        <v>148.90942277424699</v>
      </c>
      <c r="CW198" s="9">
        <v>24.072453459557199</v>
      </c>
      <c r="CX198" s="5">
        <v>0.16165836258765201</v>
      </c>
      <c r="CY198" s="9">
        <v>15.4910653082287</v>
      </c>
      <c r="CZ198" s="5">
        <v>0.10403012126179401</v>
      </c>
      <c r="DA198" s="9">
        <v>8.9032258064516103</v>
      </c>
      <c r="DB198" s="9">
        <v>125.156314862323</v>
      </c>
      <c r="DC198" s="9">
        <v>20.315357304467799</v>
      </c>
      <c r="DD198" s="5">
        <v>0.16231987436523301</v>
      </c>
      <c r="DE198" s="9">
        <v>12.5247262962428</v>
      </c>
      <c r="DF198" s="5">
        <v>0.100072667607868</v>
      </c>
      <c r="DG198" s="9">
        <v>7.7419354838709697</v>
      </c>
      <c r="DH198" s="9">
        <v>136.082598446427</v>
      </c>
      <c r="DI198" s="9">
        <v>33.590977926191599</v>
      </c>
      <c r="DJ198" s="5">
        <v>0.24684256701209101</v>
      </c>
      <c r="DK198" s="9">
        <v>24.973053237523501</v>
      </c>
      <c r="DL198" s="5">
        <v>0.18351393582005199</v>
      </c>
      <c r="DM198" s="9">
        <v>8.32258064516129</v>
      </c>
      <c r="DN198" s="9">
        <v>150.46628324938001</v>
      </c>
      <c r="DO198" s="9">
        <v>31.5991224394383</v>
      </c>
      <c r="DP198" s="5">
        <v>0.21000799486132299</v>
      </c>
      <c r="DQ198" s="9">
        <v>19.867383222436199</v>
      </c>
      <c r="DR198" s="5">
        <v>0.13203877169949299</v>
      </c>
      <c r="DS198" s="9">
        <v>9.8333333333333304</v>
      </c>
      <c r="DT198" s="9">
        <v>183.26905849728101</v>
      </c>
      <c r="DU198" s="9">
        <v>41.186494287077899</v>
      </c>
      <c r="DV198" s="5">
        <v>0.224732394135636</v>
      </c>
      <c r="DW198" s="9">
        <v>28.932753680211899</v>
      </c>
      <c r="DX198" s="5">
        <v>0.15787036784848801</v>
      </c>
      <c r="DY198" s="9">
        <v>11.7</v>
      </c>
      <c r="DZ198" s="9">
        <v>140.631565055186</v>
      </c>
      <c r="EA198" s="9">
        <v>29.921713273796101</v>
      </c>
      <c r="EB198" s="5">
        <v>0.212766694746335</v>
      </c>
      <c r="EC198" s="9">
        <v>20.441973580611101</v>
      </c>
      <c r="ED198" s="5">
        <v>0.14535835943082401</v>
      </c>
      <c r="EE198" s="9">
        <v>9.5161290322580605</v>
      </c>
      <c r="EF198" s="9">
        <v>157.56808883893601</v>
      </c>
      <c r="EG198" s="9">
        <v>37.435127691535698</v>
      </c>
      <c r="EH198" s="5">
        <v>0.23758064191412101</v>
      </c>
      <c r="EI198" s="9">
        <v>22.905817492893899</v>
      </c>
      <c r="EJ198" s="5">
        <v>0.14537091654584899</v>
      </c>
      <c r="EK198" s="9">
        <v>10.7741935483871</v>
      </c>
      <c r="EL198" s="9">
        <v>156.295058866544</v>
      </c>
      <c r="EM198" s="9">
        <v>24.127046779504401</v>
      </c>
      <c r="EN198" s="5">
        <v>0.154368583079174</v>
      </c>
      <c r="EO198" s="9">
        <v>12.658377656512799</v>
      </c>
      <c r="EP198" s="5">
        <v>8.09902612936821E-2</v>
      </c>
      <c r="EQ198" s="9">
        <v>11.1666666666667</v>
      </c>
      <c r="ER198" s="9">
        <v>140.06405089163101</v>
      </c>
      <c r="ES198" s="9">
        <v>27.643821027744099</v>
      </c>
      <c r="ET198" s="5">
        <v>0.19736556847932599</v>
      </c>
      <c r="EU198" s="9">
        <v>19.139284144570102</v>
      </c>
      <c r="EV198" s="5">
        <v>0.13664665574593701</v>
      </c>
      <c r="EW198" s="9">
        <v>9</v>
      </c>
      <c r="EX198" s="9">
        <v>111.79632973053199</v>
      </c>
      <c r="EY198" s="9">
        <v>24.4011123667234</v>
      </c>
      <c r="EZ198" s="5">
        <v>0.21826398438605699</v>
      </c>
      <c r="FA198" s="9">
        <v>18.108894347778001</v>
      </c>
      <c r="FB198" s="5">
        <v>0.161981116834753</v>
      </c>
      <c r="FC198" s="9">
        <v>6.8311827956989299</v>
      </c>
      <c r="FD198" s="8">
        <v>294.60943850538098</v>
      </c>
      <c r="FE198" s="8">
        <v>55.2584156502542</v>
      </c>
      <c r="FF198" s="5">
        <v>0.187564987498678</v>
      </c>
      <c r="FG198" s="8">
        <v>28.3676200437794</v>
      </c>
      <c r="FH198" s="5">
        <v>9.6288904346359602E-2</v>
      </c>
      <c r="FI198" s="8">
        <v>23.748655913978499</v>
      </c>
      <c r="FJ198" s="8">
        <v>300.39122983937602</v>
      </c>
      <c r="FK198" s="8">
        <v>50.202839370234202</v>
      </c>
      <c r="FL198" s="5">
        <v>0.16712485047275999</v>
      </c>
      <c r="FM198" s="8">
        <v>30.729428002811801</v>
      </c>
      <c r="FN198" s="5">
        <v>0.102298019883082</v>
      </c>
      <c r="FO198" s="8">
        <v>18.741935483871</v>
      </c>
      <c r="FP198" s="8">
        <v>339.98809408245</v>
      </c>
      <c r="FQ198" s="8">
        <v>56.931174353946901</v>
      </c>
      <c r="FR198" s="5">
        <v>0.16745049413448199</v>
      </c>
      <c r="FS198" s="8">
        <v>36.975398912401303</v>
      </c>
      <c r="FT198" s="5">
        <v>0.10875498158895699</v>
      </c>
      <c r="FU198" s="8">
        <v>20.736559139784902</v>
      </c>
      <c r="FV198" s="8">
        <v>261.23891330875</v>
      </c>
      <c r="FW198" s="8">
        <v>53.906335230659501</v>
      </c>
      <c r="FX198" s="5">
        <v>0.20634879600402101</v>
      </c>
      <c r="FY198" s="8">
        <v>37.497779533766298</v>
      </c>
      <c r="FZ198" s="5">
        <v>0.14353826181113</v>
      </c>
      <c r="GA198" s="8">
        <v>16.064516129032299</v>
      </c>
      <c r="GB198" s="8">
        <v>333.73534174666202</v>
      </c>
      <c r="GC198" s="8">
        <v>72.785616726516196</v>
      </c>
      <c r="GD198" s="5">
        <v>0.218093823523694</v>
      </c>
      <c r="GE198" s="8">
        <v>48.800136902648099</v>
      </c>
      <c r="GF198" s="5">
        <v>0.146224060799926</v>
      </c>
      <c r="GG198" s="8">
        <v>21.533333333333299</v>
      </c>
      <c r="GH198" s="8">
        <v>298.19965389412198</v>
      </c>
      <c r="GI198" s="8">
        <v>67.356840965331799</v>
      </c>
      <c r="GJ198" s="5">
        <v>0.22587833381338299</v>
      </c>
      <c r="GK198" s="8">
        <v>43.347791073505</v>
      </c>
      <c r="GL198" s="5">
        <v>0.14536499458478899</v>
      </c>
      <c r="GM198" s="8">
        <v>20.290322580645199</v>
      </c>
      <c r="GN198" s="8">
        <v>296.35910975817501</v>
      </c>
      <c r="GO198" s="8">
        <v>51.7708678072485</v>
      </c>
      <c r="GP198" s="5">
        <v>0.17468964544229101</v>
      </c>
      <c r="GQ198" s="8">
        <v>31.797661801082899</v>
      </c>
      <c r="GR198" s="5">
        <v>0.10729436266369299</v>
      </c>
      <c r="GS198" s="8">
        <v>20.1666666666667</v>
      </c>
      <c r="GT198" s="8">
        <v>111.79632973053199</v>
      </c>
      <c r="GU198" s="8">
        <v>24.4011123667234</v>
      </c>
      <c r="GV198" s="5">
        <v>0.21826398438605699</v>
      </c>
      <c r="GW198" s="8">
        <v>18.108894347778001</v>
      </c>
      <c r="GX198" s="5">
        <v>0.161981116834753</v>
      </c>
      <c r="GY198" s="8">
        <v>6.8311827956989299</v>
      </c>
      <c r="GZ198" s="4"/>
    </row>
    <row r="199" spans="1:208" s="12" customFormat="1" x14ac:dyDescent="0.25">
      <c r="A199" s="8" t="s">
        <v>220</v>
      </c>
      <c r="B199" s="8" t="s">
        <v>592</v>
      </c>
      <c r="C199" s="8" t="s">
        <v>593</v>
      </c>
      <c r="D199" s="34" t="s">
        <v>236</v>
      </c>
      <c r="E199" s="8"/>
      <c r="F199" s="9"/>
      <c r="G199" s="9"/>
      <c r="H199" s="9"/>
      <c r="I199" s="9"/>
      <c r="J199" s="9"/>
      <c r="K199" s="9"/>
      <c r="L199" s="9">
        <v>24.0412855369024</v>
      </c>
      <c r="M199" s="9">
        <v>184.29074463904601</v>
      </c>
      <c r="N199" s="9">
        <v>101.59902709776399</v>
      </c>
      <c r="O199" s="9">
        <v>169.04213486890799</v>
      </c>
      <c r="P199" s="9">
        <v>153.10412098658199</v>
      </c>
      <c r="Q199" s="9">
        <v>146.48151030725501</v>
      </c>
      <c r="R199" s="9">
        <v>85.275657461744103</v>
      </c>
      <c r="S199" s="9">
        <v>139.75710150067101</v>
      </c>
      <c r="T199" s="9">
        <v>256.65171691486103</v>
      </c>
      <c r="U199" s="9">
        <v>275.750828457512</v>
      </c>
      <c r="V199" s="9">
        <v>186.94539662548999</v>
      </c>
      <c r="W199" s="9">
        <v>140.820595499061</v>
      </c>
      <c r="X199" s="9">
        <v>109.43964097812901</v>
      </c>
      <c r="Y199" s="9">
        <v>181.038266023841</v>
      </c>
      <c r="Z199" s="9">
        <v>222.77356336438501</v>
      </c>
      <c r="AA199" s="9">
        <v>146.978088348352</v>
      </c>
      <c r="AB199" s="9">
        <v>154.50754102402999</v>
      </c>
      <c r="AC199" s="9">
        <v>0</v>
      </c>
      <c r="AD199" s="9">
        <v>0</v>
      </c>
      <c r="AE199" s="9">
        <v>0</v>
      </c>
      <c r="AF199" s="9">
        <v>208.332030175949</v>
      </c>
      <c r="AG199" s="9">
        <v>270.641161966673</v>
      </c>
      <c r="AH199" s="9">
        <v>299.58563129383703</v>
      </c>
      <c r="AI199" s="9">
        <v>225.03275896241499</v>
      </c>
      <c r="AJ199" s="9">
        <v>532.40254537237297</v>
      </c>
      <c r="AK199" s="9">
        <v>327.76599212455102</v>
      </c>
      <c r="AL199" s="9">
        <v>290.47790700196998</v>
      </c>
      <c r="AM199" s="9">
        <v>369.75165171273602</v>
      </c>
      <c r="AN199" s="9">
        <v>154.50754102402999</v>
      </c>
      <c r="AO199" s="9"/>
      <c r="AP199" s="9">
        <v>208.332030175949</v>
      </c>
      <c r="AQ199" s="9">
        <v>570.22679326051002</v>
      </c>
      <c r="AR199" s="9">
        <v>757.43530433478804</v>
      </c>
      <c r="AS199" s="9">
        <v>618.243899126521</v>
      </c>
      <c r="AT199" s="9">
        <v>524.25919273676595</v>
      </c>
      <c r="AU199" s="9">
        <f t="shared" si="31"/>
        <v>361.89476308456102</v>
      </c>
      <c r="AV199" s="9">
        <f t="shared" si="32"/>
        <v>187.20851107427802</v>
      </c>
      <c r="AW199" s="9">
        <f t="shared" si="33"/>
        <v>-139.19140520826704</v>
      </c>
      <c r="AX199" s="9">
        <v>160.24945910214399</v>
      </c>
      <c r="AY199" s="9">
        <v>-82.691717541281903</v>
      </c>
      <c r="AZ199" s="9">
        <v>67.4431077711439</v>
      </c>
      <c r="BA199" s="9">
        <v>-15.938013882326601</v>
      </c>
      <c r="BB199" s="9">
        <v>-6.6226106793269501</v>
      </c>
      <c r="BC199" s="9">
        <v>-61.205852845510698</v>
      </c>
      <c r="BD199" s="9">
        <v>54.481444038926902</v>
      </c>
      <c r="BE199" s="9">
        <v>116.89461541419</v>
      </c>
      <c r="BF199" s="9">
        <v>19.099111542651599</v>
      </c>
      <c r="BG199" s="9">
        <v>-88.805431832022293</v>
      </c>
      <c r="BH199" s="9">
        <v>-46.124801126428899</v>
      </c>
      <c r="BI199" s="9">
        <v>-31.380954520932502</v>
      </c>
      <c r="BJ199" s="9">
        <v>71.598625045712296</v>
      </c>
      <c r="BK199" s="9">
        <v>41.735297340543497</v>
      </c>
      <c r="BL199" s="10">
        <v>-75.795475016032597</v>
      </c>
      <c r="BM199" s="9" t="s">
        <v>255</v>
      </c>
      <c r="BN199" s="8" t="s">
        <v>224</v>
      </c>
      <c r="BO199" s="11">
        <v>450</v>
      </c>
      <c r="BP199" s="11">
        <v>181</v>
      </c>
      <c r="BQ199" s="8" t="s">
        <v>251</v>
      </c>
      <c r="BR199" s="9">
        <v>101.510933117924</v>
      </c>
      <c r="BS199" s="9">
        <v>11.542475616478701</v>
      </c>
      <c r="BT199" s="5">
        <v>0.113706723620302</v>
      </c>
      <c r="BU199" s="9">
        <v>-9.4056381161259406</v>
      </c>
      <c r="BV199" s="5">
        <v>-9.26564048544362E-2</v>
      </c>
      <c r="BW199" s="9">
        <v>15.836559139784899</v>
      </c>
      <c r="BX199" s="9">
        <v>180.71286001939799</v>
      </c>
      <c r="BY199" s="9">
        <v>86.578821437824004</v>
      </c>
      <c r="BZ199" s="5">
        <v>0.479096072235978</v>
      </c>
      <c r="CA199" s="9">
        <v>63.829326670879702</v>
      </c>
      <c r="CB199" s="5">
        <v>0.35320854677430302</v>
      </c>
      <c r="CC199" s="9">
        <v>18.370967741935502</v>
      </c>
      <c r="CD199" s="9">
        <v>169.150240999418</v>
      </c>
      <c r="CE199" s="9">
        <v>102.749016670514</v>
      </c>
      <c r="CF199" s="5">
        <v>0.60744233093270095</v>
      </c>
      <c r="CG199" s="9">
        <v>89.394753931821498</v>
      </c>
      <c r="CH199" s="5">
        <v>0.52849321055433296</v>
      </c>
      <c r="CI199" s="9">
        <v>12.1677419354839</v>
      </c>
      <c r="CJ199" s="9">
        <v>168.49567571884199</v>
      </c>
      <c r="CK199" s="9">
        <v>74.701219638507894</v>
      </c>
      <c r="CL199" s="5">
        <v>0.44334205800721699</v>
      </c>
      <c r="CM199" s="9">
        <v>54.551897347419697</v>
      </c>
      <c r="CN199" s="5">
        <v>0.32375844136467402</v>
      </c>
      <c r="CO199" s="9">
        <v>16.497695852534601</v>
      </c>
      <c r="CP199" s="9">
        <v>97.274007812050897</v>
      </c>
      <c r="CQ199" s="9">
        <v>56.931817433238997</v>
      </c>
      <c r="CR199" s="5">
        <v>0.58527266135924505</v>
      </c>
      <c r="CS199" s="9">
        <v>45.0450255050918</v>
      </c>
      <c r="CT199" s="5">
        <v>0.46307360535741499</v>
      </c>
      <c r="CU199" s="9">
        <v>11.4860215053763</v>
      </c>
      <c r="CV199" s="9">
        <v>152.327242908947</v>
      </c>
      <c r="CW199" s="9">
        <v>45.074162300494699</v>
      </c>
      <c r="CX199" s="5">
        <v>0.29590348672848699</v>
      </c>
      <c r="CY199" s="9">
        <v>21.3551768768545</v>
      </c>
      <c r="CZ199" s="5">
        <v>0.14019276177419901</v>
      </c>
      <c r="DA199" s="9">
        <v>23.086021505376301</v>
      </c>
      <c r="DB199" s="9">
        <v>278.98121854714998</v>
      </c>
      <c r="DC199" s="9">
        <v>73.205139822111306</v>
      </c>
      <c r="DD199" s="5">
        <v>0.26240167780233198</v>
      </c>
      <c r="DE199" s="9">
        <v>35.219095342082397</v>
      </c>
      <c r="DF199" s="5">
        <v>0.12624181486299599</v>
      </c>
      <c r="DG199" s="9">
        <v>34.021505376344102</v>
      </c>
      <c r="DH199" s="9">
        <v>299.76084427297099</v>
      </c>
      <c r="DI199" s="9">
        <v>108.397329458527</v>
      </c>
      <c r="DJ199" s="5">
        <v>0.36161270402553602</v>
      </c>
      <c r="DK199" s="9">
        <v>67.878061533283898</v>
      </c>
      <c r="DL199" s="5">
        <v>0.22644072042802299</v>
      </c>
      <c r="DM199" s="9">
        <v>35.244239631336399</v>
      </c>
      <c r="DN199" s="9">
        <v>197.237781021594</v>
      </c>
      <c r="DO199" s="9">
        <v>63.712931030054598</v>
      </c>
      <c r="DP199" s="5">
        <v>0.32302599785929997</v>
      </c>
      <c r="DQ199" s="9">
        <v>38.082507674468303</v>
      </c>
      <c r="DR199" s="5">
        <v>0.193079173154452</v>
      </c>
      <c r="DS199" s="9">
        <v>23.275268817204299</v>
      </c>
      <c r="DT199" s="9">
        <v>142.521332195106</v>
      </c>
      <c r="DU199" s="9">
        <v>78.206098293042402</v>
      </c>
      <c r="DV199" s="5">
        <v>0.54873257980764201</v>
      </c>
      <c r="DW199" s="9">
        <v>42.180750172404302</v>
      </c>
      <c r="DX199" s="5">
        <v>0.29596095912617898</v>
      </c>
      <c r="DY199" s="9">
        <v>12.5440860215054</v>
      </c>
      <c r="DZ199" s="9">
        <v>107.873994547238</v>
      </c>
      <c r="EA199" s="9">
        <v>42.075594961391303</v>
      </c>
      <c r="EB199" s="5">
        <v>0.39004391315987202</v>
      </c>
      <c r="EC199" s="9">
        <v>54.322408308938101</v>
      </c>
      <c r="ED199" s="5">
        <v>0.50357278913177195</v>
      </c>
      <c r="EE199" s="9">
        <v>12.1763440860215</v>
      </c>
      <c r="EF199" s="9">
        <v>183.07142886202101</v>
      </c>
      <c r="EG199" s="9">
        <v>116.32849611966201</v>
      </c>
      <c r="EH199" s="5">
        <v>0.63542682133834105</v>
      </c>
      <c r="EI199" s="9">
        <v>100.740022578541</v>
      </c>
      <c r="EJ199" s="5">
        <v>0.550277141576622</v>
      </c>
      <c r="EK199" s="9">
        <v>14.860599078341</v>
      </c>
      <c r="EL199" s="9">
        <v>220.536949398904</v>
      </c>
      <c r="EM199" s="9">
        <v>123.92563536241801</v>
      </c>
      <c r="EN199" s="5">
        <v>0.56192685942283005</v>
      </c>
      <c r="EO199" s="9">
        <v>91.653884185369705</v>
      </c>
      <c r="EP199" s="5">
        <v>0.41559423232787901</v>
      </c>
      <c r="EQ199" s="9">
        <v>29.454301075268798</v>
      </c>
      <c r="ER199" s="9">
        <v>143.57507981543699</v>
      </c>
      <c r="ES199" s="9">
        <v>36.7983631713591</v>
      </c>
      <c r="ET199" s="5">
        <v>0.25630048904491298</v>
      </c>
      <c r="EU199" s="9">
        <v>4.14271496582748</v>
      </c>
      <c r="EV199" s="5">
        <v>2.8853997303381999E-2</v>
      </c>
      <c r="EW199" s="9">
        <v>30.7129032258065</v>
      </c>
      <c r="EX199" s="9">
        <v>149.63619327010801</v>
      </c>
      <c r="EY199" s="9">
        <v>69.924900283569798</v>
      </c>
      <c r="EZ199" s="5">
        <v>0.46729937961833001</v>
      </c>
      <c r="FA199" s="9">
        <v>58.411943566871301</v>
      </c>
      <c r="FB199" s="5">
        <v>0.39035972708442401</v>
      </c>
      <c r="FC199" s="9">
        <v>12.419354838709699</v>
      </c>
      <c r="FD199" s="8">
        <v>282.22379313732199</v>
      </c>
      <c r="FE199" s="8">
        <v>98.121297054302701</v>
      </c>
      <c r="FF199" s="5">
        <v>0.34767195197663397</v>
      </c>
      <c r="FG199" s="8">
        <v>54.423688554753802</v>
      </c>
      <c r="FH199" s="5">
        <v>0.192838767949918</v>
      </c>
      <c r="FI199" s="8">
        <v>34.207526881720398</v>
      </c>
      <c r="FJ199" s="8">
        <v>337.64591671826003</v>
      </c>
      <c r="FK199" s="8">
        <v>177.45023630902199</v>
      </c>
      <c r="FL199" s="5">
        <v>0.52555125805679903</v>
      </c>
      <c r="FM199" s="8">
        <v>143.946651279241</v>
      </c>
      <c r="FN199" s="5">
        <v>0.42632427685880803</v>
      </c>
      <c r="FO199" s="8">
        <v>28.665437788018401</v>
      </c>
      <c r="FP199" s="8">
        <v>249.601250720998</v>
      </c>
      <c r="FQ199" s="8">
        <v>102.00597973373399</v>
      </c>
      <c r="FR199" s="5">
        <v>0.40867575558647801</v>
      </c>
      <c r="FS199" s="8">
        <v>66.400202381946301</v>
      </c>
      <c r="FT199" s="5">
        <v>0.266025118825097</v>
      </c>
      <c r="FU199" s="8">
        <v>34.572043010752701</v>
      </c>
      <c r="FV199" s="8">
        <v>578.74206282012096</v>
      </c>
      <c r="FW199" s="8">
        <v>181.60246928063799</v>
      </c>
      <c r="FX199" s="5">
        <v>0.31378826760183498</v>
      </c>
      <c r="FY199" s="8">
        <v>103.097156875366</v>
      </c>
      <c r="FZ199" s="5">
        <v>0.17814007914508501</v>
      </c>
      <c r="GA199" s="8">
        <v>69.265745007680493</v>
      </c>
      <c r="GB199" s="8">
        <v>339.75911321669997</v>
      </c>
      <c r="GC199" s="8">
        <v>141.91902932309699</v>
      </c>
      <c r="GD199" s="5">
        <v>0.417704849707976</v>
      </c>
      <c r="GE199" s="8">
        <v>80.263257846872605</v>
      </c>
      <c r="GF199" s="5">
        <v>0.236235776244448</v>
      </c>
      <c r="GG199" s="8">
        <v>35.8193548387097</v>
      </c>
      <c r="GH199" s="8">
        <v>290.94542340925898</v>
      </c>
      <c r="GI199" s="8">
        <v>158.40409108105399</v>
      </c>
      <c r="GJ199" s="5">
        <v>0.54444606560535003</v>
      </c>
      <c r="GK199" s="8">
        <v>155.062430887479</v>
      </c>
      <c r="GL199" s="5">
        <v>0.53296054315094099</v>
      </c>
      <c r="GM199" s="8">
        <v>27.036943164362501</v>
      </c>
      <c r="GN199" s="8">
        <v>364.11202921434102</v>
      </c>
      <c r="GO199" s="8">
        <v>160.72399853377701</v>
      </c>
      <c r="GP199" s="5">
        <v>0.44141359152724802</v>
      </c>
      <c r="GQ199" s="8">
        <v>95.7965991511971</v>
      </c>
      <c r="GR199" s="5">
        <v>0.26309649631159199</v>
      </c>
      <c r="GS199" s="8">
        <v>60.167204301075301</v>
      </c>
      <c r="GT199" s="8">
        <v>149.63619327010801</v>
      </c>
      <c r="GU199" s="8">
        <v>69.924900283569798</v>
      </c>
      <c r="GV199" s="5">
        <v>0.46729937961833001</v>
      </c>
      <c r="GW199" s="8">
        <v>58.411943566871301</v>
      </c>
      <c r="GX199" s="5">
        <v>0.39035972708442401</v>
      </c>
      <c r="GY199" s="8">
        <v>12.419354838709699</v>
      </c>
      <c r="GZ199" s="4"/>
    </row>
    <row r="200" spans="1:208" s="12" customFormat="1" x14ac:dyDescent="0.25">
      <c r="A200" s="8" t="s">
        <v>220</v>
      </c>
      <c r="B200" s="8" t="s">
        <v>594</v>
      </c>
      <c r="C200" s="8" t="s">
        <v>595</v>
      </c>
      <c r="D200" s="34" t="s">
        <v>223</v>
      </c>
      <c r="E200" s="8"/>
      <c r="F200" s="9"/>
      <c r="G200" s="9"/>
      <c r="H200" s="9"/>
      <c r="I200" s="9"/>
      <c r="J200" s="9"/>
      <c r="K200" s="9"/>
      <c r="L200" s="9"/>
      <c r="M200" s="9">
        <v>0</v>
      </c>
      <c r="N200" s="9">
        <v>21.003407490399098</v>
      </c>
      <c r="O200" s="9">
        <v>216.950228932615</v>
      </c>
      <c r="P200" s="9">
        <v>258.14727109110402</v>
      </c>
      <c r="Q200" s="9">
        <v>314.25717736373298</v>
      </c>
      <c r="R200" s="9">
        <v>222.472001508017</v>
      </c>
      <c r="S200" s="9">
        <v>191.66052063983</v>
      </c>
      <c r="T200" s="9">
        <v>107.86525576073799</v>
      </c>
      <c r="U200" s="9">
        <v>87.940542119856801</v>
      </c>
      <c r="V200" s="9">
        <v>154.00960687848999</v>
      </c>
      <c r="W200" s="9">
        <v>253.791318610198</v>
      </c>
      <c r="X200" s="9">
        <v>82.055489229151107</v>
      </c>
      <c r="Y200" s="9">
        <v>126.40232221389699</v>
      </c>
      <c r="Z200" s="9">
        <v>16.4915683280834</v>
      </c>
      <c r="AA200" s="9">
        <v>1.7416281937748499</v>
      </c>
      <c r="AB200" s="9">
        <v>1.32876548431401</v>
      </c>
      <c r="AC200" s="9">
        <v>0</v>
      </c>
      <c r="AD200" s="9">
        <v>0</v>
      </c>
      <c r="AE200" s="9">
        <v>0</v>
      </c>
      <c r="AF200" s="9">
        <v>0</v>
      </c>
      <c r="AG200" s="9">
        <v>237.95363642301501</v>
      </c>
      <c r="AH200" s="9">
        <v>572.40444845483796</v>
      </c>
      <c r="AI200" s="9">
        <v>414.132522147847</v>
      </c>
      <c r="AJ200" s="9">
        <v>195.80579788059501</v>
      </c>
      <c r="AK200" s="9">
        <v>407.80092548868799</v>
      </c>
      <c r="AL200" s="9">
        <v>208.457811443048</v>
      </c>
      <c r="AM200" s="9">
        <v>18.2331965218583</v>
      </c>
      <c r="AN200" s="9">
        <v>1.32876548431401</v>
      </c>
      <c r="AO200" s="9"/>
      <c r="AP200" s="9">
        <v>0</v>
      </c>
      <c r="AQ200" s="9">
        <v>810.35808487785198</v>
      </c>
      <c r="AR200" s="9">
        <v>609.93832002844101</v>
      </c>
      <c r="AS200" s="9">
        <v>616.25873693173605</v>
      </c>
      <c r="AT200" s="9">
        <v>19.561962006172301</v>
      </c>
      <c r="AU200" s="9">
        <f t="shared" si="31"/>
        <v>810.35808487785198</v>
      </c>
      <c r="AV200" s="9">
        <f t="shared" si="32"/>
        <v>-200.41976484941097</v>
      </c>
      <c r="AW200" s="9">
        <f t="shared" si="33"/>
        <v>6.3204169032950404</v>
      </c>
      <c r="AX200" s="9">
        <v>0</v>
      </c>
      <c r="AY200" s="9">
        <v>21.003407490399098</v>
      </c>
      <c r="AZ200" s="9">
        <v>195.94682144221599</v>
      </c>
      <c r="BA200" s="9">
        <v>41.197042158488998</v>
      </c>
      <c r="BB200" s="9">
        <v>56.109906272628798</v>
      </c>
      <c r="BC200" s="9">
        <v>-91.785175855716204</v>
      </c>
      <c r="BD200" s="9">
        <v>-30.811480868187498</v>
      </c>
      <c r="BE200" s="9">
        <v>-83.795264879091505</v>
      </c>
      <c r="BF200" s="9">
        <v>-19.924713640881201</v>
      </c>
      <c r="BG200" s="9">
        <v>66.069064758633004</v>
      </c>
      <c r="BH200" s="9">
        <v>99.781711731708</v>
      </c>
      <c r="BI200" s="9">
        <v>-171.73582938104701</v>
      </c>
      <c r="BJ200" s="9">
        <v>44.346832984745902</v>
      </c>
      <c r="BK200" s="9">
        <v>-109.910753885814</v>
      </c>
      <c r="BL200" s="10">
        <v>-14.7499401343086</v>
      </c>
      <c r="BM200" s="9" t="s">
        <v>224</v>
      </c>
      <c r="BN200" s="8" t="s">
        <v>224</v>
      </c>
      <c r="BO200" s="11">
        <v>114</v>
      </c>
      <c r="BP200" s="11">
        <v>182</v>
      </c>
      <c r="BQ200" s="8" t="s">
        <v>251</v>
      </c>
      <c r="BR200" s="9">
        <v>21.003407490399098</v>
      </c>
      <c r="BS200" s="9">
        <v>-8.7828719475344101</v>
      </c>
      <c r="BT200" s="5">
        <v>-0.41816414558205101</v>
      </c>
      <c r="BU200" s="9">
        <v>-27.855809996257101</v>
      </c>
      <c r="BV200" s="5">
        <v>-1.32625194311876</v>
      </c>
      <c r="BW200" s="9">
        <v>15.5086021505376</v>
      </c>
      <c r="BX200" s="9">
        <v>216.950228932615</v>
      </c>
      <c r="BY200" s="9">
        <v>144.49795214385401</v>
      </c>
      <c r="BZ200" s="5">
        <v>0.66604194360511604</v>
      </c>
      <c r="CA200" s="9">
        <v>102.418081079739</v>
      </c>
      <c r="CB200" s="5">
        <v>0.47208100025351701</v>
      </c>
      <c r="CC200" s="9">
        <v>32.769892473118297</v>
      </c>
      <c r="CD200" s="9">
        <v>258.14727109110402</v>
      </c>
      <c r="CE200" s="9">
        <v>183.83423197460999</v>
      </c>
      <c r="CF200" s="5">
        <v>0.71212928650224405</v>
      </c>
      <c r="CG200" s="9">
        <v>121.414400061512</v>
      </c>
      <c r="CH200" s="5">
        <v>0.47032997694816903</v>
      </c>
      <c r="CI200" s="9">
        <v>54.812903225806501</v>
      </c>
      <c r="CJ200" s="9">
        <v>314.25717736373298</v>
      </c>
      <c r="CK200" s="9">
        <v>222.75519604988</v>
      </c>
      <c r="CL200" s="5">
        <v>0.70883089423302204</v>
      </c>
      <c r="CM200" s="9">
        <v>135.288117140135</v>
      </c>
      <c r="CN200" s="5">
        <v>0.43050128011411398</v>
      </c>
      <c r="CO200" s="9">
        <v>57.2373271889401</v>
      </c>
      <c r="CP200" s="9">
        <v>222.472001508017</v>
      </c>
      <c r="CQ200" s="9">
        <v>130.04545293793299</v>
      </c>
      <c r="CR200" s="5">
        <v>0.58454750286070001</v>
      </c>
      <c r="CS200" s="9">
        <v>78.331417395398105</v>
      </c>
      <c r="CT200" s="5">
        <v>0.35209562041260001</v>
      </c>
      <c r="CU200" s="9">
        <v>49.895698924731199</v>
      </c>
      <c r="CV200" s="9">
        <v>191.66052063983</v>
      </c>
      <c r="CW200" s="9">
        <v>134.50430082734999</v>
      </c>
      <c r="CX200" s="5">
        <v>0.70178407310137703</v>
      </c>
      <c r="CY200" s="9">
        <v>92.804454232400204</v>
      </c>
      <c r="CZ200" s="5">
        <v>0.48421267939055301</v>
      </c>
      <c r="DA200" s="9">
        <v>39.330107526881697</v>
      </c>
      <c r="DB200" s="9">
        <v>107.86525576073799</v>
      </c>
      <c r="DC200" s="9">
        <v>65.8860043025186</v>
      </c>
      <c r="DD200" s="5">
        <v>0.61081767097149398</v>
      </c>
      <c r="DE200" s="9">
        <v>27.065089893673999</v>
      </c>
      <c r="DF200" s="5">
        <v>0.250915734661665</v>
      </c>
      <c r="DG200" s="9">
        <v>21.808602150537599</v>
      </c>
      <c r="DH200" s="9">
        <v>87.940542119856801</v>
      </c>
      <c r="DI200" s="9">
        <v>36.120415889295899</v>
      </c>
      <c r="DJ200" s="5">
        <v>0.41073678895527299</v>
      </c>
      <c r="DK200" s="9">
        <v>55.764346469408601</v>
      </c>
      <c r="DL200" s="5">
        <v>0.63411419949408199</v>
      </c>
      <c r="DM200" s="9">
        <v>15.7684331797235</v>
      </c>
      <c r="DN200" s="9">
        <v>154.00960687848999</v>
      </c>
      <c r="DO200" s="9">
        <v>64.292329919273897</v>
      </c>
      <c r="DP200" s="5">
        <v>0.41745661989773902</v>
      </c>
      <c r="DQ200" s="9">
        <v>30.918441806849501</v>
      </c>
      <c r="DR200" s="5">
        <v>0.200756578979151</v>
      </c>
      <c r="DS200" s="9">
        <v>30.586021505376301</v>
      </c>
      <c r="DT200" s="9">
        <v>253.791318610198</v>
      </c>
      <c r="DU200" s="9">
        <v>159.51322557310201</v>
      </c>
      <c r="DV200" s="5">
        <v>0.628521205715871</v>
      </c>
      <c r="DW200" s="9">
        <v>125.71680712039</v>
      </c>
      <c r="DX200" s="5">
        <v>0.49535503345360798</v>
      </c>
      <c r="DY200" s="9">
        <v>32.225806451612897</v>
      </c>
      <c r="DZ200" s="9">
        <v>82.055489229151107</v>
      </c>
      <c r="EA200" s="9">
        <v>14.667948352362201</v>
      </c>
      <c r="EB200" s="5">
        <v>0.178756454810719</v>
      </c>
      <c r="EC200" s="9">
        <v>-5.7489946282004203</v>
      </c>
      <c r="ED200" s="5">
        <v>-7.0062279589188398E-2</v>
      </c>
      <c r="EE200" s="9">
        <v>19.322580645161299</v>
      </c>
      <c r="EF200" s="9">
        <v>126.40232221389699</v>
      </c>
      <c r="EG200" s="9">
        <v>58.4194093752687</v>
      </c>
      <c r="EH200" s="5">
        <v>0.46217038067079003</v>
      </c>
      <c r="EI200" s="9">
        <v>38.364227271611099</v>
      </c>
      <c r="EJ200" s="5">
        <v>0.30350888021417399</v>
      </c>
      <c r="EK200" s="9">
        <v>14.028801843318</v>
      </c>
      <c r="EL200" s="9">
        <v>16.4915683280834</v>
      </c>
      <c r="EM200" s="9">
        <v>2.70365401068219</v>
      </c>
      <c r="EN200" s="5">
        <v>0.163941594692249</v>
      </c>
      <c r="EO200" s="9">
        <v>0.60872517366523304</v>
      </c>
      <c r="EP200" s="5">
        <v>3.6911296824853002E-2</v>
      </c>
      <c r="EQ200" s="9">
        <v>6</v>
      </c>
      <c r="ER200" s="9">
        <v>1.7416281937748499</v>
      </c>
      <c r="ES200" s="9">
        <v>1.7416281937748499</v>
      </c>
      <c r="ET200" s="5">
        <v>1</v>
      </c>
      <c r="EU200" s="9">
        <v>1.74467029247188</v>
      </c>
      <c r="EV200" s="5">
        <v>1.0017466981230001</v>
      </c>
      <c r="EW200" s="9">
        <v>0</v>
      </c>
      <c r="EX200" s="9">
        <v>1.32876548431401</v>
      </c>
      <c r="EY200" s="9">
        <v>1.32876548431401</v>
      </c>
      <c r="EZ200" s="5">
        <v>1</v>
      </c>
      <c r="FA200" s="9">
        <v>1.3251031932570401</v>
      </c>
      <c r="FB200" s="5">
        <v>0.99724383941319805</v>
      </c>
      <c r="FC200" s="9">
        <v>0</v>
      </c>
      <c r="FD200" s="8">
        <v>237.95363642301501</v>
      </c>
      <c r="FE200" s="8">
        <v>135.71508019632</v>
      </c>
      <c r="FF200" s="5">
        <v>0.57034253494263298</v>
      </c>
      <c r="FG200" s="8">
        <v>74.562271083481505</v>
      </c>
      <c r="FH200" s="5">
        <v>0.31334789501149202</v>
      </c>
      <c r="FI200" s="8">
        <v>48.278494623655902</v>
      </c>
      <c r="FJ200" s="8">
        <v>572.40444845483796</v>
      </c>
      <c r="FK200" s="8">
        <v>406.58942802449002</v>
      </c>
      <c r="FL200" s="5">
        <v>0.71031842803117096</v>
      </c>
      <c r="FM200" s="8">
        <v>256.70251720164703</v>
      </c>
      <c r="FN200" s="5">
        <v>0.44846352591178501</v>
      </c>
      <c r="FO200" s="8">
        <v>112.05023041474701</v>
      </c>
      <c r="FP200" s="8">
        <v>414.132522147847</v>
      </c>
      <c r="FQ200" s="8">
        <v>264.54975376528301</v>
      </c>
      <c r="FR200" s="5">
        <v>0.63880458456445099</v>
      </c>
      <c r="FS200" s="8">
        <v>171.135871627798</v>
      </c>
      <c r="FT200" s="5">
        <v>0.41323939192271902</v>
      </c>
      <c r="FU200" s="8">
        <v>89.225806451612897</v>
      </c>
      <c r="FV200" s="8">
        <v>195.80579788059501</v>
      </c>
      <c r="FW200" s="8">
        <v>102.006420191814</v>
      </c>
      <c r="FX200" s="5">
        <v>0.52095709777715304</v>
      </c>
      <c r="FY200" s="8">
        <v>82.829436363082607</v>
      </c>
      <c r="FZ200" s="5">
        <v>0.42301830313315397</v>
      </c>
      <c r="GA200" s="8">
        <v>37.577035330261097</v>
      </c>
      <c r="GB200" s="8">
        <v>407.80092548868799</v>
      </c>
      <c r="GC200" s="8">
        <v>223.80555549237599</v>
      </c>
      <c r="GD200" s="5">
        <v>0.54881080817602201</v>
      </c>
      <c r="GE200" s="8">
        <v>156.63524892723899</v>
      </c>
      <c r="GF200" s="5">
        <v>0.38409733557994202</v>
      </c>
      <c r="GG200" s="8">
        <v>62.811827956989198</v>
      </c>
      <c r="GH200" s="8">
        <v>208.457811443048</v>
      </c>
      <c r="GI200" s="8">
        <v>73.087357727630803</v>
      </c>
      <c r="GJ200" s="5">
        <v>0.35060982949827602</v>
      </c>
      <c r="GK200" s="8">
        <v>32.6152326434107</v>
      </c>
      <c r="GL200" s="5">
        <v>0.15645963285152001</v>
      </c>
      <c r="GM200" s="8">
        <v>33.351382488479302</v>
      </c>
      <c r="GN200" s="8">
        <v>18.2331965218583</v>
      </c>
      <c r="GO200" s="8">
        <v>4.4452822044570404</v>
      </c>
      <c r="GP200" s="5">
        <v>0.243801584605747</v>
      </c>
      <c r="GQ200" s="8">
        <v>2.3533954661371101</v>
      </c>
      <c r="GR200" s="5">
        <v>0.129072017806413</v>
      </c>
      <c r="GS200" s="8">
        <v>6</v>
      </c>
      <c r="GT200" s="8">
        <v>1.32876548431401</v>
      </c>
      <c r="GU200" s="8">
        <v>1.32876548431401</v>
      </c>
      <c r="GV200" s="5">
        <v>1</v>
      </c>
      <c r="GW200" s="8">
        <v>1.3251031932570401</v>
      </c>
      <c r="GX200" s="5">
        <v>0.99724383941319805</v>
      </c>
      <c r="GY200" s="8">
        <v>0</v>
      </c>
      <c r="GZ200" s="4"/>
    </row>
    <row r="201" spans="1:208" s="12" customFormat="1" x14ac:dyDescent="0.25">
      <c r="A201" s="8" t="s">
        <v>220</v>
      </c>
      <c r="B201" s="8" t="s">
        <v>596</v>
      </c>
      <c r="C201" s="8" t="s">
        <v>597</v>
      </c>
      <c r="D201" s="34" t="s">
        <v>254</v>
      </c>
      <c r="E201" s="8"/>
      <c r="F201" s="9"/>
      <c r="G201" s="9"/>
      <c r="H201" s="9"/>
      <c r="I201" s="9"/>
      <c r="J201" s="9"/>
      <c r="K201" s="9"/>
      <c r="L201" s="9"/>
      <c r="M201" s="9"/>
      <c r="N201" s="9">
        <v>78.886647910548106</v>
      </c>
      <c r="O201" s="9">
        <v>183.31175939719401</v>
      </c>
      <c r="P201" s="9">
        <v>384.95570265524998</v>
      </c>
      <c r="Q201" s="9">
        <v>396.46504188247502</v>
      </c>
      <c r="R201" s="9">
        <v>360.63886877715402</v>
      </c>
      <c r="S201" s="9">
        <v>359.95595298813703</v>
      </c>
      <c r="T201" s="9">
        <v>317.52835469789801</v>
      </c>
      <c r="U201" s="9">
        <v>185.22363367452601</v>
      </c>
      <c r="V201" s="9">
        <v>137.31095817748101</v>
      </c>
      <c r="W201" s="9">
        <v>142.416056789203</v>
      </c>
      <c r="X201" s="9">
        <v>154.710319573568</v>
      </c>
      <c r="Y201" s="9">
        <v>177.82485156840201</v>
      </c>
      <c r="Z201" s="9">
        <v>199.49789171567801</v>
      </c>
      <c r="AA201" s="9">
        <v>188.51974545243701</v>
      </c>
      <c r="AB201" s="9">
        <v>104.932070708449</v>
      </c>
      <c r="AC201" s="9">
        <v>0</v>
      </c>
      <c r="AD201" s="9">
        <v>0</v>
      </c>
      <c r="AE201" s="9">
        <v>0</v>
      </c>
      <c r="AF201" s="9">
        <v>0</v>
      </c>
      <c r="AG201" s="9">
        <v>262.19840730774303</v>
      </c>
      <c r="AH201" s="9">
        <v>781.420744537725</v>
      </c>
      <c r="AI201" s="9">
        <v>720.59482176529195</v>
      </c>
      <c r="AJ201" s="9">
        <v>502.75198837242402</v>
      </c>
      <c r="AK201" s="9">
        <v>279.72701496668498</v>
      </c>
      <c r="AL201" s="9">
        <v>332.53517114197001</v>
      </c>
      <c r="AM201" s="9">
        <v>388.01763716811502</v>
      </c>
      <c r="AN201" s="9">
        <v>104.932070708449</v>
      </c>
      <c r="AO201" s="9"/>
      <c r="AP201" s="9"/>
      <c r="AQ201" s="9">
        <v>1043.61915184547</v>
      </c>
      <c r="AR201" s="9">
        <v>1223.34681013772</v>
      </c>
      <c r="AS201" s="9">
        <v>612.26218610865396</v>
      </c>
      <c r="AT201" s="9">
        <v>492.94970787656399</v>
      </c>
      <c r="AU201" s="9">
        <f t="shared" si="31"/>
        <v>1043.61915184547</v>
      </c>
      <c r="AV201" s="9">
        <f t="shared" si="32"/>
        <v>179.72765829225</v>
      </c>
      <c r="AW201" s="9">
        <f t="shared" si="33"/>
        <v>-611.08462402906605</v>
      </c>
      <c r="AX201" s="9">
        <v>0</v>
      </c>
      <c r="AY201" s="9">
        <v>78.886647910548106</v>
      </c>
      <c r="AZ201" s="9">
        <v>104.425111486646</v>
      </c>
      <c r="BA201" s="9">
        <v>201.643943258055</v>
      </c>
      <c r="BB201" s="9">
        <v>11.5093392272254</v>
      </c>
      <c r="BC201" s="9">
        <v>-35.826173105320798</v>
      </c>
      <c r="BD201" s="9">
        <v>-0.68291578901693095</v>
      </c>
      <c r="BE201" s="9">
        <v>-42.4275982902397</v>
      </c>
      <c r="BF201" s="9">
        <v>-132.304721023372</v>
      </c>
      <c r="BG201" s="9">
        <v>-47.912675497044297</v>
      </c>
      <c r="BH201" s="9">
        <v>5.1050986117218704</v>
      </c>
      <c r="BI201" s="9">
        <v>12.2942627843645</v>
      </c>
      <c r="BJ201" s="9">
        <v>23.114531994834</v>
      </c>
      <c r="BK201" s="9">
        <v>21.673040147276101</v>
      </c>
      <c r="BL201" s="10">
        <v>-10.9781462632405</v>
      </c>
      <c r="BM201" s="9" t="s">
        <v>298</v>
      </c>
      <c r="BN201" s="8" t="s">
        <v>255</v>
      </c>
      <c r="BO201" s="11">
        <v>204</v>
      </c>
      <c r="BP201" s="11">
        <v>183</v>
      </c>
      <c r="BQ201" s="8" t="s">
        <v>251</v>
      </c>
      <c r="BR201" s="9">
        <v>78.812970633567502</v>
      </c>
      <c r="BS201" s="9">
        <v>51.013232618307597</v>
      </c>
      <c r="BT201" s="5">
        <v>0.64726950663347305</v>
      </c>
      <c r="BU201" s="9">
        <v>31.131320657441901</v>
      </c>
      <c r="BV201" s="5">
        <v>0.39500250285176602</v>
      </c>
      <c r="BW201" s="9">
        <v>14.7795698924731</v>
      </c>
      <c r="BX201" s="9">
        <v>188.73154284473901</v>
      </c>
      <c r="BY201" s="9">
        <v>49.426095462813997</v>
      </c>
      <c r="BZ201" s="5">
        <v>0.26188571723527199</v>
      </c>
      <c r="CA201" s="9">
        <v>0.27692314208108798</v>
      </c>
      <c r="CB201" s="5">
        <v>1.46728595499746E-3</v>
      </c>
      <c r="CC201" s="9">
        <v>41.612903225806399</v>
      </c>
      <c r="CD201" s="9">
        <v>412.34122240231602</v>
      </c>
      <c r="CE201" s="9">
        <v>238.32132602476699</v>
      </c>
      <c r="CF201" s="5">
        <v>0.57797113913641096</v>
      </c>
      <c r="CG201" s="9">
        <v>188.28433637617599</v>
      </c>
      <c r="CH201" s="5">
        <v>0.45662263714314999</v>
      </c>
      <c r="CI201" s="9">
        <v>49.739784946236597</v>
      </c>
      <c r="CJ201" s="9">
        <v>442.94246345772001</v>
      </c>
      <c r="CK201" s="9">
        <v>282.685182001692</v>
      </c>
      <c r="CL201" s="5">
        <v>0.63819842377490898</v>
      </c>
      <c r="CM201" s="9">
        <v>220.4678570163</v>
      </c>
      <c r="CN201" s="5">
        <v>0.49773475158663399</v>
      </c>
      <c r="CO201" s="9">
        <v>51.976958525345601</v>
      </c>
      <c r="CP201" s="9">
        <v>407.99118719444101</v>
      </c>
      <c r="CQ201" s="9">
        <v>240.02773049157901</v>
      </c>
      <c r="CR201" s="5">
        <v>0.58831596864170999</v>
      </c>
      <c r="CS201" s="9">
        <v>188.539242695735</v>
      </c>
      <c r="CT201" s="5">
        <v>0.46211596871057198</v>
      </c>
      <c r="CU201" s="9">
        <v>51.035483870967703</v>
      </c>
      <c r="CV201" s="9">
        <v>400.27237095392798</v>
      </c>
      <c r="CW201" s="9">
        <v>248.89534196253001</v>
      </c>
      <c r="CX201" s="5">
        <v>0.62181494408260796</v>
      </c>
      <c r="CY201" s="9">
        <v>199.008011570793</v>
      </c>
      <c r="CZ201" s="5">
        <v>0.49718148443900201</v>
      </c>
      <c r="DA201" s="9">
        <v>46.595698924731202</v>
      </c>
      <c r="DB201" s="9">
        <v>346.16578530802599</v>
      </c>
      <c r="DC201" s="9">
        <v>205.79375655650799</v>
      </c>
      <c r="DD201" s="5">
        <v>0.59449479206440903</v>
      </c>
      <c r="DE201" s="9">
        <v>160.04092009505399</v>
      </c>
      <c r="DF201" s="5">
        <v>0.46232448984709901</v>
      </c>
      <c r="DG201" s="9">
        <v>44.138709677419399</v>
      </c>
      <c r="DH201" s="9">
        <v>200.116453375134</v>
      </c>
      <c r="DI201" s="9">
        <v>111.961842257469</v>
      </c>
      <c r="DJ201" s="5">
        <v>0.55948344261122496</v>
      </c>
      <c r="DK201" s="9">
        <v>57.649506884119702</v>
      </c>
      <c r="DL201" s="5">
        <v>0.28807979509836201</v>
      </c>
      <c r="DM201" s="9">
        <v>34.581797235022997</v>
      </c>
      <c r="DN201" s="9">
        <v>138.572912639252</v>
      </c>
      <c r="DO201" s="9">
        <v>66.819255636014603</v>
      </c>
      <c r="DP201" s="5">
        <v>0.48219564966470502</v>
      </c>
      <c r="DQ201" s="9">
        <v>27.017145121448898</v>
      </c>
      <c r="DR201" s="5">
        <v>0.19496700045399801</v>
      </c>
      <c r="DS201" s="9">
        <v>27.419354838709701</v>
      </c>
      <c r="DT201" s="9">
        <v>133.12896772490899</v>
      </c>
      <c r="DU201" s="9">
        <v>68.645222460162401</v>
      </c>
      <c r="DV201" s="5">
        <v>0.51562949546793901</v>
      </c>
      <c r="DW201" s="9">
        <v>41.114370308783698</v>
      </c>
      <c r="DX201" s="5">
        <v>0.30883113578812099</v>
      </c>
      <c r="DY201" s="9">
        <v>27.322580645161299</v>
      </c>
      <c r="DZ201" s="9">
        <v>148.75130319865099</v>
      </c>
      <c r="EA201" s="9">
        <v>78.024276981245507</v>
      </c>
      <c r="EB201" s="5">
        <v>0.52452835910316398</v>
      </c>
      <c r="EC201" s="9">
        <v>56.573000298354998</v>
      </c>
      <c r="ED201" s="5">
        <v>0.38031935910372699</v>
      </c>
      <c r="EE201" s="9">
        <v>28.4397849462366</v>
      </c>
      <c r="EF201" s="9">
        <v>174.83109107856001</v>
      </c>
      <c r="EG201" s="9">
        <v>108.645113056645</v>
      </c>
      <c r="EH201" s="5">
        <v>0.62142901692368502</v>
      </c>
      <c r="EI201" s="9">
        <v>78.217609750084307</v>
      </c>
      <c r="EJ201" s="5">
        <v>0.44738958767315201</v>
      </c>
      <c r="EK201" s="9">
        <v>35.161290322580598</v>
      </c>
      <c r="EL201" s="9">
        <v>202.50141111509399</v>
      </c>
      <c r="EM201" s="9">
        <v>125.926810885554</v>
      </c>
      <c r="EN201" s="5">
        <v>0.62185646110871695</v>
      </c>
      <c r="EO201" s="9">
        <v>89.241414984747095</v>
      </c>
      <c r="EP201" s="5">
        <v>0.44069527463206398</v>
      </c>
      <c r="EQ201" s="9">
        <v>36.084946236559098</v>
      </c>
      <c r="ER201" s="9">
        <v>192.45796236568901</v>
      </c>
      <c r="ES201" s="9">
        <v>124.082340882542</v>
      </c>
      <c r="ET201" s="5">
        <v>0.64472438218364703</v>
      </c>
      <c r="EU201" s="9">
        <v>100.39689943533701</v>
      </c>
      <c r="EV201" s="5">
        <v>0.52165625262400295</v>
      </c>
      <c r="EW201" s="9">
        <v>31.458064516128999</v>
      </c>
      <c r="EX201" s="9">
        <v>104.56269447984199</v>
      </c>
      <c r="EY201" s="9">
        <v>69.551103673167503</v>
      </c>
      <c r="EZ201" s="5">
        <v>0.66516173879371698</v>
      </c>
      <c r="FA201" s="9">
        <v>54.632020997879401</v>
      </c>
      <c r="FB201" s="5">
        <v>0.52248099831065298</v>
      </c>
      <c r="FC201" s="9">
        <v>15.331182795698901</v>
      </c>
      <c r="FD201" s="8">
        <v>267.54451347830701</v>
      </c>
      <c r="FE201" s="8">
        <v>100.439328081122</v>
      </c>
      <c r="FF201" s="5">
        <v>0.37541165309400198</v>
      </c>
      <c r="FG201" s="8">
        <v>31.408243799522999</v>
      </c>
      <c r="FH201" s="5">
        <v>0.117394460425254</v>
      </c>
      <c r="FI201" s="8">
        <v>56.392473118279597</v>
      </c>
      <c r="FJ201" s="8">
        <v>855.28368586003603</v>
      </c>
      <c r="FK201" s="8">
        <v>521.00650802645896</v>
      </c>
      <c r="FL201" s="5">
        <v>0.60916221908588997</v>
      </c>
      <c r="FM201" s="8">
        <v>408.75219339247599</v>
      </c>
      <c r="FN201" s="5">
        <v>0.47791417064322</v>
      </c>
      <c r="FO201" s="8">
        <v>101.71674347158201</v>
      </c>
      <c r="FP201" s="8">
        <v>808.26355814836802</v>
      </c>
      <c r="FQ201" s="8">
        <v>488.92307245410802</v>
      </c>
      <c r="FR201" s="5">
        <v>0.60490550084203998</v>
      </c>
      <c r="FS201" s="8">
        <v>387.547254266528</v>
      </c>
      <c r="FT201" s="5">
        <v>0.47948129092241998</v>
      </c>
      <c r="FU201" s="8">
        <v>97.631182795698905</v>
      </c>
      <c r="FV201" s="8">
        <v>546.28223868316104</v>
      </c>
      <c r="FW201" s="8">
        <v>317.75559881397697</v>
      </c>
      <c r="FX201" s="5">
        <v>0.581669284324421</v>
      </c>
      <c r="FY201" s="8">
        <v>217.690426979173</v>
      </c>
      <c r="FZ201" s="5">
        <v>0.39849442570918397</v>
      </c>
      <c r="GA201" s="8">
        <v>78.720506912442403</v>
      </c>
      <c r="GB201" s="8">
        <v>271.70188036416101</v>
      </c>
      <c r="GC201" s="8">
        <v>135.464478096177</v>
      </c>
      <c r="GD201" s="5">
        <v>0.49857762454427701</v>
      </c>
      <c r="GE201" s="8">
        <v>68.131515430232596</v>
      </c>
      <c r="GF201" s="5">
        <v>0.25075835080315301</v>
      </c>
      <c r="GG201" s="8">
        <v>54.741935483871003</v>
      </c>
      <c r="GH201" s="8">
        <v>323.58239427721099</v>
      </c>
      <c r="GI201" s="8">
        <v>186.66939003789</v>
      </c>
      <c r="GJ201" s="5">
        <v>0.57688364181510998</v>
      </c>
      <c r="GK201" s="8">
        <v>134.79061004843899</v>
      </c>
      <c r="GL201" s="5">
        <v>0.41655730482346698</v>
      </c>
      <c r="GM201" s="8">
        <v>63.601075268817198</v>
      </c>
      <c r="GN201" s="8">
        <v>394.959373480784</v>
      </c>
      <c r="GO201" s="8">
        <v>250.00915176809701</v>
      </c>
      <c r="GP201" s="5">
        <v>0.63299966668663099</v>
      </c>
      <c r="GQ201" s="8">
        <v>189.63831442008399</v>
      </c>
      <c r="GR201" s="5">
        <v>0.480146382522329</v>
      </c>
      <c r="GS201" s="8">
        <v>67.543010752688204</v>
      </c>
      <c r="GT201" s="8">
        <v>104.56269447984199</v>
      </c>
      <c r="GU201" s="8">
        <v>69.551103673167503</v>
      </c>
      <c r="GV201" s="5">
        <v>0.66516173879371698</v>
      </c>
      <c r="GW201" s="8">
        <v>54.632020997879401</v>
      </c>
      <c r="GX201" s="5">
        <v>0.52248099831065298</v>
      </c>
      <c r="GY201" s="8">
        <v>15.331182795698901</v>
      </c>
      <c r="GZ201" s="4"/>
    </row>
    <row r="202" spans="1:208" s="12" customFormat="1" x14ac:dyDescent="0.25">
      <c r="A202" s="8" t="s">
        <v>220</v>
      </c>
      <c r="B202" s="8" t="s">
        <v>598</v>
      </c>
      <c r="C202" s="8" t="s">
        <v>599</v>
      </c>
      <c r="D202" s="34" t="s">
        <v>228</v>
      </c>
      <c r="E202" s="8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>
        <v>5.8686941377497401</v>
      </c>
      <c r="V202" s="9">
        <v>150.47024281505901</v>
      </c>
      <c r="W202" s="9">
        <v>170.23805975040801</v>
      </c>
      <c r="X202" s="9">
        <v>157.83286405798</v>
      </c>
      <c r="Y202" s="9">
        <v>122.628642156648</v>
      </c>
      <c r="Z202" s="9">
        <v>48.026791609351299</v>
      </c>
      <c r="AA202" s="9">
        <v>106.993829035345</v>
      </c>
      <c r="AB202" s="9">
        <v>59.083002639079901</v>
      </c>
      <c r="AC202" s="9">
        <v>0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s="9">
        <v>0</v>
      </c>
      <c r="AJ202" s="9">
        <v>5.8686941377497401</v>
      </c>
      <c r="AK202" s="9">
        <v>320.70830256546702</v>
      </c>
      <c r="AL202" s="9">
        <v>280.461506214628</v>
      </c>
      <c r="AM202" s="9">
        <v>155.02062064469601</v>
      </c>
      <c r="AN202" s="9">
        <v>59.083002639079901</v>
      </c>
      <c r="AO202" s="9"/>
      <c r="AP202" s="9"/>
      <c r="AQ202" s="9"/>
      <c r="AR202" s="9">
        <v>5.8686941377497401</v>
      </c>
      <c r="AS202" s="9">
        <v>601.16980878009394</v>
      </c>
      <c r="AT202" s="9">
        <v>214.10362328377599</v>
      </c>
      <c r="AU202" s="9">
        <f t="shared" si="31"/>
        <v>0</v>
      </c>
      <c r="AV202" s="9">
        <f t="shared" si="32"/>
        <v>5.8686941377497401</v>
      </c>
      <c r="AW202" s="9">
        <f t="shared" si="33"/>
        <v>595.30111464234426</v>
      </c>
      <c r="AX202" s="9">
        <v>0</v>
      </c>
      <c r="AY202" s="9">
        <v>0</v>
      </c>
      <c r="AZ202" s="9">
        <v>0</v>
      </c>
      <c r="BA202" s="9">
        <v>0</v>
      </c>
      <c r="BB202" s="9">
        <v>0</v>
      </c>
      <c r="BC202" s="9">
        <v>0</v>
      </c>
      <c r="BD202" s="9">
        <v>0</v>
      </c>
      <c r="BE202" s="9">
        <v>0</v>
      </c>
      <c r="BF202" s="9">
        <v>5.8686941377497401</v>
      </c>
      <c r="BG202" s="9">
        <v>144.60154867730901</v>
      </c>
      <c r="BH202" s="9">
        <v>19.767816935349199</v>
      </c>
      <c r="BI202" s="9">
        <v>-12.405195692428199</v>
      </c>
      <c r="BJ202" s="9">
        <v>-35.2042219013316</v>
      </c>
      <c r="BK202" s="9">
        <v>-74.601850547296806</v>
      </c>
      <c r="BL202" s="10">
        <v>58.967037425993603</v>
      </c>
      <c r="BM202" s="9" t="s">
        <v>298</v>
      </c>
      <c r="BN202" s="8" t="s">
        <v>298</v>
      </c>
      <c r="BO202" s="11">
        <v>433</v>
      </c>
      <c r="BP202" s="11">
        <v>184</v>
      </c>
      <c r="BQ202" s="8" t="s">
        <v>251</v>
      </c>
      <c r="BR202" s="9"/>
      <c r="BS202" s="9"/>
      <c r="BT202" s="5"/>
      <c r="BU202" s="9"/>
      <c r="BV202" s="5"/>
      <c r="BW202" s="9"/>
      <c r="BX202" s="9"/>
      <c r="BY202" s="9"/>
      <c r="BZ202" s="5"/>
      <c r="CA202" s="9"/>
      <c r="CB202" s="5"/>
      <c r="CC202" s="9"/>
      <c r="CD202" s="9"/>
      <c r="CE202" s="9"/>
      <c r="CF202" s="5"/>
      <c r="CG202" s="9"/>
      <c r="CH202" s="5"/>
      <c r="CI202" s="9"/>
      <c r="CJ202" s="9"/>
      <c r="CK202" s="9"/>
      <c r="CL202" s="5"/>
      <c r="CM202" s="9"/>
      <c r="CN202" s="5"/>
      <c r="CO202" s="9"/>
      <c r="CP202" s="9"/>
      <c r="CQ202" s="9"/>
      <c r="CR202" s="5"/>
      <c r="CS202" s="9"/>
      <c r="CT202" s="5"/>
      <c r="CU202" s="9"/>
      <c r="CV202" s="9"/>
      <c r="CW202" s="9"/>
      <c r="CX202" s="5"/>
      <c r="CY202" s="9"/>
      <c r="CZ202" s="5"/>
      <c r="DA202" s="9"/>
      <c r="DB202" s="9"/>
      <c r="DC202" s="9"/>
      <c r="DD202" s="5"/>
      <c r="DE202" s="9"/>
      <c r="DF202" s="5"/>
      <c r="DG202" s="9"/>
      <c r="DH202" s="9">
        <v>5.8686941377497401</v>
      </c>
      <c r="DI202" s="9">
        <v>-3.5797828601472101</v>
      </c>
      <c r="DJ202" s="5">
        <v>-0.60997945643829898</v>
      </c>
      <c r="DK202" s="9">
        <v>-4.8048703995793902</v>
      </c>
      <c r="DL202" s="5">
        <v>-0.81872905399390095</v>
      </c>
      <c r="DM202" s="9">
        <v>0.93548387096774199</v>
      </c>
      <c r="DN202" s="9">
        <v>150.47024281505901</v>
      </c>
      <c r="DO202" s="9">
        <v>69.085908498348402</v>
      </c>
      <c r="DP202" s="5">
        <v>0.45913336222405898</v>
      </c>
      <c r="DQ202" s="9">
        <v>42.488438832629598</v>
      </c>
      <c r="DR202" s="5">
        <v>0.28237103920176199</v>
      </c>
      <c r="DS202" s="9">
        <v>20.6666666666667</v>
      </c>
      <c r="DT202" s="9">
        <v>170.23805975040801</v>
      </c>
      <c r="DU202" s="9">
        <v>81.695819582037601</v>
      </c>
      <c r="DV202" s="5">
        <v>0.47989162765256399</v>
      </c>
      <c r="DW202" s="9">
        <v>56.824451871082999</v>
      </c>
      <c r="DX202" s="5">
        <v>0.33379405260137102</v>
      </c>
      <c r="DY202" s="9">
        <v>22.451612903225801</v>
      </c>
      <c r="DZ202" s="9">
        <v>157.83286405798</v>
      </c>
      <c r="EA202" s="9">
        <v>70.485311238471994</v>
      </c>
      <c r="EB202" s="5">
        <v>0.44658196921890297</v>
      </c>
      <c r="EC202" s="9">
        <v>44.293535794512401</v>
      </c>
      <c r="ED202" s="5">
        <v>0.28063569687388601</v>
      </c>
      <c r="EE202" s="9">
        <v>22.930107526881699</v>
      </c>
      <c r="EF202" s="9">
        <v>122.628642156648</v>
      </c>
      <c r="EG202" s="9">
        <v>93.134797650345007</v>
      </c>
      <c r="EH202" s="5">
        <v>0.75948649526244405</v>
      </c>
      <c r="EI202" s="9">
        <v>67.227737518940003</v>
      </c>
      <c r="EJ202" s="5">
        <v>0.54822214726199203</v>
      </c>
      <c r="EK202" s="9">
        <v>21.305299539170498</v>
      </c>
      <c r="EL202" s="9">
        <v>48.026791609351299</v>
      </c>
      <c r="EM202" s="9">
        <v>21.124785725835</v>
      </c>
      <c r="EN202" s="5">
        <v>0.43985419425189698</v>
      </c>
      <c r="EO202" s="9">
        <v>1.25680565448964</v>
      </c>
      <c r="EP202" s="5">
        <v>2.61688447713199E-2</v>
      </c>
      <c r="EQ202" s="9">
        <v>18</v>
      </c>
      <c r="ER202" s="9">
        <v>106.993829035345</v>
      </c>
      <c r="ES202" s="9">
        <v>81.425952272927304</v>
      </c>
      <c r="ET202" s="5">
        <v>0.76103409894815999</v>
      </c>
      <c r="EU202" s="9">
        <v>61.633661908190902</v>
      </c>
      <c r="EV202" s="5">
        <v>0.57604875406253997</v>
      </c>
      <c r="EW202" s="9">
        <v>18.413806451612899</v>
      </c>
      <c r="EX202" s="9">
        <v>59.083002639079901</v>
      </c>
      <c r="EY202" s="9">
        <v>42.284641763013902</v>
      </c>
      <c r="EZ202" s="5">
        <v>0.71568200454059405</v>
      </c>
      <c r="FA202" s="9">
        <v>30.5511550844599</v>
      </c>
      <c r="FB202" s="5">
        <v>0.51708873482763995</v>
      </c>
      <c r="FC202" s="9">
        <v>13.02</v>
      </c>
      <c r="FD202" s="8">
        <v>0</v>
      </c>
      <c r="FE202" s="8">
        <v>0</v>
      </c>
      <c r="FF202" s="5"/>
      <c r="FG202" s="8">
        <v>0</v>
      </c>
      <c r="FH202" s="5"/>
      <c r="FI202" s="8">
        <v>0</v>
      </c>
      <c r="FJ202" s="8">
        <v>0</v>
      </c>
      <c r="FK202" s="8">
        <v>0</v>
      </c>
      <c r="FL202" s="5"/>
      <c r="FM202" s="8">
        <v>0</v>
      </c>
      <c r="FN202" s="5"/>
      <c r="FO202" s="8">
        <v>0</v>
      </c>
      <c r="FP202" s="8">
        <v>0</v>
      </c>
      <c r="FQ202" s="8">
        <v>0</v>
      </c>
      <c r="FR202" s="5"/>
      <c r="FS202" s="8">
        <v>0</v>
      </c>
      <c r="FT202" s="5"/>
      <c r="FU202" s="8">
        <v>0</v>
      </c>
      <c r="FV202" s="8">
        <v>5.8686941377497401</v>
      </c>
      <c r="FW202" s="8">
        <v>-3.5797828601472101</v>
      </c>
      <c r="FX202" s="5">
        <v>-0.60997945643829898</v>
      </c>
      <c r="FY202" s="8">
        <v>-4.8048703995793902</v>
      </c>
      <c r="FZ202" s="5">
        <v>-0.81872905399390095</v>
      </c>
      <c r="GA202" s="8">
        <v>0.93548387096774199</v>
      </c>
      <c r="GB202" s="8">
        <v>320.70830256546702</v>
      </c>
      <c r="GC202" s="8">
        <v>150.78172808038599</v>
      </c>
      <c r="GD202" s="5">
        <v>0.47015224387465498</v>
      </c>
      <c r="GE202" s="8">
        <v>99.312890703712597</v>
      </c>
      <c r="GF202" s="5">
        <v>0.30966735163783199</v>
      </c>
      <c r="GG202" s="8">
        <v>43.118279569892501</v>
      </c>
      <c r="GH202" s="8">
        <v>280.461506214628</v>
      </c>
      <c r="GI202" s="8">
        <v>163.62010888881699</v>
      </c>
      <c r="GJ202" s="5">
        <v>0.58339595724628202</v>
      </c>
      <c r="GK202" s="8">
        <v>111.521273313452</v>
      </c>
      <c r="GL202" s="5">
        <v>0.39763486554232802</v>
      </c>
      <c r="GM202" s="8">
        <v>44.235407066052197</v>
      </c>
      <c r="GN202" s="8">
        <v>155.02062064469601</v>
      </c>
      <c r="GO202" s="8">
        <v>102.550737998762</v>
      </c>
      <c r="GP202" s="5">
        <v>0.66152965697257904</v>
      </c>
      <c r="GQ202" s="8">
        <v>62.890467562680499</v>
      </c>
      <c r="GR202" s="5">
        <v>0.40569098034269901</v>
      </c>
      <c r="GS202" s="8">
        <v>36.413806451612899</v>
      </c>
      <c r="GT202" s="8">
        <v>59.083002639079901</v>
      </c>
      <c r="GU202" s="8">
        <v>42.284641763013902</v>
      </c>
      <c r="GV202" s="5">
        <v>0.71568200454059405</v>
      </c>
      <c r="GW202" s="8">
        <v>30.5511550844599</v>
      </c>
      <c r="GX202" s="5">
        <v>0.51708873482763995</v>
      </c>
      <c r="GY202" s="8">
        <v>13.02</v>
      </c>
      <c r="GZ202" s="4"/>
    </row>
    <row r="203" spans="1:208" s="12" customFormat="1" x14ac:dyDescent="0.25">
      <c r="A203" s="8" t="s">
        <v>220</v>
      </c>
      <c r="B203" s="8" t="s">
        <v>600</v>
      </c>
      <c r="C203" s="8" t="s">
        <v>601</v>
      </c>
      <c r="D203" s="34" t="s">
        <v>254</v>
      </c>
      <c r="E203" s="8"/>
      <c r="F203" s="9"/>
      <c r="G203" s="9"/>
      <c r="H203" s="9"/>
      <c r="I203" s="9">
        <v>34.949706047847997</v>
      </c>
      <c r="J203" s="9">
        <v>99.414979040613801</v>
      </c>
      <c r="K203" s="9">
        <v>87.279588355585901</v>
      </c>
      <c r="L203" s="9">
        <v>109.01368155975899</v>
      </c>
      <c r="M203" s="9">
        <v>66.437546071960895</v>
      </c>
      <c r="N203" s="9">
        <v>169.54136302197</v>
      </c>
      <c r="O203" s="9">
        <v>196.74220048093301</v>
      </c>
      <c r="P203" s="9">
        <v>183.877008253806</v>
      </c>
      <c r="Q203" s="9">
        <v>107.82914994385401</v>
      </c>
      <c r="R203" s="9">
        <v>101.296470854031</v>
      </c>
      <c r="S203" s="9">
        <v>94.770994697273196</v>
      </c>
      <c r="T203" s="9">
        <v>132.226139389704</v>
      </c>
      <c r="U203" s="9">
        <v>158.743705568308</v>
      </c>
      <c r="V203" s="9">
        <v>165.93190778489401</v>
      </c>
      <c r="W203" s="9">
        <v>157.62268527371</v>
      </c>
      <c r="X203" s="9">
        <v>109.308598149006</v>
      </c>
      <c r="Y203" s="9">
        <v>167.566944129185</v>
      </c>
      <c r="Z203" s="9">
        <v>129.36014293046799</v>
      </c>
      <c r="AA203" s="9">
        <v>110.203090002328</v>
      </c>
      <c r="AB203" s="9">
        <v>60.184495318466702</v>
      </c>
      <c r="AC203" s="9">
        <v>0</v>
      </c>
      <c r="AD203" s="9">
        <v>34.949706047847997</v>
      </c>
      <c r="AE203" s="9">
        <v>186.6945673962</v>
      </c>
      <c r="AF203" s="9">
        <v>175.45122763172</v>
      </c>
      <c r="AG203" s="9">
        <v>366.28356350290301</v>
      </c>
      <c r="AH203" s="9">
        <v>291.70615819765999</v>
      </c>
      <c r="AI203" s="9">
        <v>196.067465551304</v>
      </c>
      <c r="AJ203" s="9">
        <v>290.969844958012</v>
      </c>
      <c r="AK203" s="9">
        <v>323.55459305860398</v>
      </c>
      <c r="AL203" s="9">
        <v>276.87554227819101</v>
      </c>
      <c r="AM203" s="9">
        <v>239.56323293279601</v>
      </c>
      <c r="AN203" s="9">
        <v>60.184495318466702</v>
      </c>
      <c r="AO203" s="9">
        <v>34.949706047847997</v>
      </c>
      <c r="AP203" s="9">
        <v>362.14579502791997</v>
      </c>
      <c r="AQ203" s="9">
        <v>657.98972170056402</v>
      </c>
      <c r="AR203" s="9">
        <v>487.037310509316</v>
      </c>
      <c r="AS203" s="9">
        <v>600.43013533679505</v>
      </c>
      <c r="AT203" s="9">
        <v>299.74772825126303</v>
      </c>
      <c r="AU203" s="9">
        <f t="shared" si="31"/>
        <v>295.84392667264405</v>
      </c>
      <c r="AV203" s="9">
        <f t="shared" si="32"/>
        <v>-170.95241119124802</v>
      </c>
      <c r="AW203" s="9">
        <f t="shared" si="33"/>
        <v>113.39282482747905</v>
      </c>
      <c r="AX203" s="9">
        <v>-42.576135487798297</v>
      </c>
      <c r="AY203" s="9">
        <v>103.103816950009</v>
      </c>
      <c r="AZ203" s="9">
        <v>27.200837458963498</v>
      </c>
      <c r="BA203" s="9">
        <v>-12.8651922271271</v>
      </c>
      <c r="BB203" s="9">
        <v>-76.047858309952801</v>
      </c>
      <c r="BC203" s="9">
        <v>-6.5326790898226497</v>
      </c>
      <c r="BD203" s="9">
        <v>-6.5254761567577804</v>
      </c>
      <c r="BE203" s="9">
        <v>37.455144692430402</v>
      </c>
      <c r="BF203" s="9">
        <v>26.517566178604898</v>
      </c>
      <c r="BG203" s="9">
        <v>7.1882022165859203</v>
      </c>
      <c r="BH203" s="9">
        <v>-8.3092225111846005</v>
      </c>
      <c r="BI203" s="9">
        <v>-48.314087124703399</v>
      </c>
      <c r="BJ203" s="9">
        <v>58.258345980178198</v>
      </c>
      <c r="BK203" s="9">
        <v>-38.206801198716498</v>
      </c>
      <c r="BL203" s="10">
        <v>-19.157052928139802</v>
      </c>
      <c r="BM203" s="9" t="s">
        <v>224</v>
      </c>
      <c r="BN203" s="8" t="s">
        <v>224</v>
      </c>
      <c r="BO203" s="11">
        <v>60</v>
      </c>
      <c r="BP203" s="11">
        <v>185</v>
      </c>
      <c r="BQ203" s="8" t="s">
        <v>251</v>
      </c>
      <c r="BR203" s="9">
        <v>169.54136302197</v>
      </c>
      <c r="BS203" s="9">
        <v>97.204058924938494</v>
      </c>
      <c r="BT203" s="5">
        <v>0.57333536307799005</v>
      </c>
      <c r="BU203" s="9">
        <v>73.478584770234704</v>
      </c>
      <c r="BV203" s="5">
        <v>0.43339621352880697</v>
      </c>
      <c r="BW203" s="9">
        <v>17.053763440860202</v>
      </c>
      <c r="BX203" s="9">
        <v>196.74220048093301</v>
      </c>
      <c r="BY203" s="9">
        <v>122.887655568372</v>
      </c>
      <c r="BZ203" s="5">
        <v>0.62461259083193799</v>
      </c>
      <c r="CA203" s="9">
        <v>93.203667741898897</v>
      </c>
      <c r="CB203" s="5">
        <v>0.47373500710098698</v>
      </c>
      <c r="CC203" s="9">
        <v>23.548817204301098</v>
      </c>
      <c r="CD203" s="9">
        <v>183.877008253806</v>
      </c>
      <c r="CE203" s="9">
        <v>112.96022431590799</v>
      </c>
      <c r="CF203" s="5">
        <v>0.61432489786862599</v>
      </c>
      <c r="CG203" s="9">
        <v>82.902366881712794</v>
      </c>
      <c r="CH203" s="5">
        <v>0.45085771010197301</v>
      </c>
      <c r="CI203" s="9">
        <v>24.325806451612898</v>
      </c>
      <c r="CJ203" s="9">
        <v>107.82914994385401</v>
      </c>
      <c r="CK203" s="9">
        <v>72.790981582554096</v>
      </c>
      <c r="CL203" s="5">
        <v>0.67505847556487397</v>
      </c>
      <c r="CM203" s="9">
        <v>43.962778463446199</v>
      </c>
      <c r="CN203" s="5">
        <v>0.407707734748327</v>
      </c>
      <c r="CO203" s="9">
        <v>21.162857142857099</v>
      </c>
      <c r="CP203" s="9">
        <v>101.296470854031</v>
      </c>
      <c r="CQ203" s="9">
        <v>73.882031817947706</v>
      </c>
      <c r="CR203" s="5">
        <v>0.72936432232088599</v>
      </c>
      <c r="CS203" s="9">
        <v>54.883629928889803</v>
      </c>
      <c r="CT203" s="5">
        <v>0.54181186635788603</v>
      </c>
      <c r="CU203" s="9">
        <v>17.8524946236559</v>
      </c>
      <c r="CV203" s="9">
        <v>94.770994697273196</v>
      </c>
      <c r="CW203" s="9">
        <v>70.925378550371803</v>
      </c>
      <c r="CX203" s="5">
        <v>0.74838698039340701</v>
      </c>
      <c r="CY203" s="9">
        <v>51.175281944405903</v>
      </c>
      <c r="CZ203" s="5">
        <v>0.53998886587478601</v>
      </c>
      <c r="DA203" s="9">
        <v>16.9102903225806</v>
      </c>
      <c r="DB203" s="9">
        <v>132.226139389704</v>
      </c>
      <c r="DC203" s="9">
        <v>101.526253715316</v>
      </c>
      <c r="DD203" s="5">
        <v>0.76782286909316899</v>
      </c>
      <c r="DE203" s="9">
        <v>75.9935331053086</v>
      </c>
      <c r="DF203" s="5">
        <v>0.57472398011513104</v>
      </c>
      <c r="DG203" s="9">
        <v>22.002688172043001</v>
      </c>
      <c r="DH203" s="9">
        <v>158.743705568308</v>
      </c>
      <c r="DI203" s="9">
        <v>109.25183338850201</v>
      </c>
      <c r="DJ203" s="5">
        <v>0.688227813489523</v>
      </c>
      <c r="DK203" s="9">
        <v>67.372879902975697</v>
      </c>
      <c r="DL203" s="5">
        <v>0.424412921833834</v>
      </c>
      <c r="DM203" s="9">
        <v>35.806451612903203</v>
      </c>
      <c r="DN203" s="9">
        <v>165.93190778489401</v>
      </c>
      <c r="DO203" s="9">
        <v>115.634538356465</v>
      </c>
      <c r="DP203" s="5">
        <v>0.69687946037700998</v>
      </c>
      <c r="DQ203" s="9">
        <v>70.163985352467193</v>
      </c>
      <c r="DR203" s="5">
        <v>0.42284806032257599</v>
      </c>
      <c r="DS203" s="9">
        <v>36.051000000000002</v>
      </c>
      <c r="DT203" s="9">
        <v>157.62268527371</v>
      </c>
      <c r="DU203" s="9">
        <v>111.88174223655901</v>
      </c>
      <c r="DV203" s="5">
        <v>0.70980736080138296</v>
      </c>
      <c r="DW203" s="9">
        <v>73.3702309283441</v>
      </c>
      <c r="DX203" s="5">
        <v>0.465480148374186</v>
      </c>
      <c r="DY203" s="9">
        <v>35.290322580645203</v>
      </c>
      <c r="DZ203" s="9">
        <v>109.308598149006</v>
      </c>
      <c r="EA203" s="9">
        <v>71.343746902717996</v>
      </c>
      <c r="EB203" s="5">
        <v>0.65268193088950099</v>
      </c>
      <c r="EC203" s="9">
        <v>31.161831464606699</v>
      </c>
      <c r="ED203" s="5">
        <v>0.28508124696767001</v>
      </c>
      <c r="EE203" s="9">
        <v>33.448279569892499</v>
      </c>
      <c r="EF203" s="9">
        <v>167.566944129185</v>
      </c>
      <c r="EG203" s="9">
        <v>134.20430865241499</v>
      </c>
      <c r="EH203" s="5">
        <v>0.80089966043035099</v>
      </c>
      <c r="EI203" s="9">
        <v>96.460144751236001</v>
      </c>
      <c r="EJ203" s="5">
        <v>0.57565139265695897</v>
      </c>
      <c r="EK203" s="9">
        <v>30.9101382488479</v>
      </c>
      <c r="EL203" s="9">
        <v>129.36014293046799</v>
      </c>
      <c r="EM203" s="9">
        <v>94.657389451940105</v>
      </c>
      <c r="EN203" s="5">
        <v>0.73173534991236899</v>
      </c>
      <c r="EO203" s="9">
        <v>60.777040169722099</v>
      </c>
      <c r="EP203" s="5">
        <v>0.46982817731107601</v>
      </c>
      <c r="EQ203" s="9">
        <v>29.861268817204301</v>
      </c>
      <c r="ER203" s="9">
        <v>110.203090002328</v>
      </c>
      <c r="ES203" s="9">
        <v>80.249795174244795</v>
      </c>
      <c r="ET203" s="5">
        <v>0.72819913826871197</v>
      </c>
      <c r="EU203" s="9">
        <v>52.038501561235798</v>
      </c>
      <c r="EV203" s="5">
        <v>0.472205466835244</v>
      </c>
      <c r="EW203" s="9">
        <v>25.077204301075302</v>
      </c>
      <c r="EX203" s="9">
        <v>60.184495318466702</v>
      </c>
      <c r="EY203" s="9">
        <v>46.504061336251503</v>
      </c>
      <c r="EZ203" s="5">
        <v>0.77269172218151605</v>
      </c>
      <c r="FA203" s="9">
        <v>16.369943477968899</v>
      </c>
      <c r="FB203" s="5">
        <v>0.27199602474602802</v>
      </c>
      <c r="FC203" s="9">
        <v>12</v>
      </c>
      <c r="FD203" s="8">
        <v>366.28356350290301</v>
      </c>
      <c r="FE203" s="8">
        <v>220.091714493311</v>
      </c>
      <c r="FF203" s="5">
        <v>0.60087794382170301</v>
      </c>
      <c r="FG203" s="8">
        <v>166.682252512134</v>
      </c>
      <c r="FH203" s="5">
        <v>0.45506342386234999</v>
      </c>
      <c r="FI203" s="8">
        <v>40.602580645161297</v>
      </c>
      <c r="FJ203" s="8">
        <v>291.70615819765999</v>
      </c>
      <c r="FK203" s="8">
        <v>185.75120589846199</v>
      </c>
      <c r="FL203" s="5">
        <v>0.63677505831946501</v>
      </c>
      <c r="FM203" s="8">
        <v>126.86514534515899</v>
      </c>
      <c r="FN203" s="5">
        <v>0.43490732636228802</v>
      </c>
      <c r="FO203" s="8">
        <v>45.488663594469998</v>
      </c>
      <c r="FP203" s="8">
        <v>196.067465551304</v>
      </c>
      <c r="FQ203" s="8">
        <v>144.80741036832001</v>
      </c>
      <c r="FR203" s="5">
        <v>0.738559097304333</v>
      </c>
      <c r="FS203" s="8">
        <v>106.058911873296</v>
      </c>
      <c r="FT203" s="5">
        <v>0.54093070247569297</v>
      </c>
      <c r="FU203" s="8">
        <v>34.7627849462366</v>
      </c>
      <c r="FV203" s="8">
        <v>290.969844958012</v>
      </c>
      <c r="FW203" s="8">
        <v>210.778087103817</v>
      </c>
      <c r="FX203" s="5">
        <v>0.72439838957962499</v>
      </c>
      <c r="FY203" s="8">
        <v>143.36641300828401</v>
      </c>
      <c r="FZ203" s="5">
        <v>0.49271914424318602</v>
      </c>
      <c r="GA203" s="8">
        <v>57.809139784946197</v>
      </c>
      <c r="GB203" s="8">
        <v>323.55459305860398</v>
      </c>
      <c r="GC203" s="8">
        <v>227.51628059302399</v>
      </c>
      <c r="GD203" s="5">
        <v>0.70317740954403596</v>
      </c>
      <c r="GE203" s="8">
        <v>143.53421628081099</v>
      </c>
      <c r="GF203" s="5">
        <v>0.44361668590133002</v>
      </c>
      <c r="GG203" s="8">
        <v>71.341322580645198</v>
      </c>
      <c r="GH203" s="8">
        <v>276.87554227819101</v>
      </c>
      <c r="GI203" s="8">
        <v>205.548055555133</v>
      </c>
      <c r="GJ203" s="5">
        <v>0.74238429968873498</v>
      </c>
      <c r="GK203" s="8">
        <v>127.62197621584301</v>
      </c>
      <c r="GL203" s="5">
        <v>0.460936257373049</v>
      </c>
      <c r="GM203" s="8">
        <v>64.358417818740406</v>
      </c>
      <c r="GN203" s="8">
        <v>239.56323293279601</v>
      </c>
      <c r="GO203" s="8">
        <v>174.907184626185</v>
      </c>
      <c r="GP203" s="5">
        <v>0.73010863346985599</v>
      </c>
      <c r="GQ203" s="8">
        <v>112.815541730958</v>
      </c>
      <c r="GR203" s="5">
        <v>0.47092177021423598</v>
      </c>
      <c r="GS203" s="8">
        <v>54.938473118279603</v>
      </c>
      <c r="GT203" s="8">
        <v>60.184495318466702</v>
      </c>
      <c r="GU203" s="8">
        <v>46.504061336251503</v>
      </c>
      <c r="GV203" s="5">
        <v>0.77269172218151605</v>
      </c>
      <c r="GW203" s="8">
        <v>16.369943477968899</v>
      </c>
      <c r="GX203" s="5">
        <v>0.27199602474602802</v>
      </c>
      <c r="GY203" s="8">
        <v>12</v>
      </c>
      <c r="GZ203" s="4"/>
    </row>
    <row r="204" spans="1:208" s="12" customFormat="1" x14ac:dyDescent="0.25">
      <c r="A204" s="8" t="s">
        <v>220</v>
      </c>
      <c r="B204" s="8" t="s">
        <v>602</v>
      </c>
      <c r="C204" s="8" t="s">
        <v>603</v>
      </c>
      <c r="D204" s="34" t="s">
        <v>223</v>
      </c>
      <c r="E204" s="8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>
        <v>25.002342881837301</v>
      </c>
      <c r="X204" s="9">
        <v>485.55620201334102</v>
      </c>
      <c r="Y204" s="9">
        <v>88.320262987783707</v>
      </c>
      <c r="Z204" s="9">
        <v>0</v>
      </c>
      <c r="AA204" s="9">
        <v>0</v>
      </c>
      <c r="AB204" s="9"/>
      <c r="AC204" s="9">
        <v>0</v>
      </c>
      <c r="AD204" s="9">
        <v>0</v>
      </c>
      <c r="AE204" s="9">
        <v>0</v>
      </c>
      <c r="AF204" s="9">
        <v>0</v>
      </c>
      <c r="AG204" s="9">
        <v>0</v>
      </c>
      <c r="AH204" s="9">
        <v>0</v>
      </c>
      <c r="AI204" s="9">
        <v>0</v>
      </c>
      <c r="AJ204" s="9">
        <v>0</v>
      </c>
      <c r="AK204" s="9">
        <v>25.002342881837301</v>
      </c>
      <c r="AL204" s="9">
        <v>573.87646500112498</v>
      </c>
      <c r="AM204" s="9">
        <v>0</v>
      </c>
      <c r="AN204" s="9">
        <v>0</v>
      </c>
      <c r="AO204" s="9"/>
      <c r="AP204" s="9"/>
      <c r="AQ204" s="9"/>
      <c r="AR204" s="9"/>
      <c r="AS204" s="9">
        <v>598.87880788296195</v>
      </c>
      <c r="AT204" s="9">
        <v>0</v>
      </c>
      <c r="AU204" s="9">
        <f t="shared" si="31"/>
        <v>0</v>
      </c>
      <c r="AV204" s="9">
        <f t="shared" si="32"/>
        <v>0</v>
      </c>
      <c r="AW204" s="9">
        <f t="shared" si="33"/>
        <v>598.87880788296195</v>
      </c>
      <c r="AX204" s="9">
        <v>0</v>
      </c>
      <c r="AY204" s="9">
        <v>0</v>
      </c>
      <c r="AZ204" s="9">
        <v>0</v>
      </c>
      <c r="BA204" s="9">
        <v>0</v>
      </c>
      <c r="BB204" s="9">
        <v>0</v>
      </c>
      <c r="BC204" s="9">
        <v>0</v>
      </c>
      <c r="BD204" s="9">
        <v>0</v>
      </c>
      <c r="BE204" s="9">
        <v>0</v>
      </c>
      <c r="BF204" s="9">
        <v>0</v>
      </c>
      <c r="BG204" s="9">
        <v>0</v>
      </c>
      <c r="BH204" s="9">
        <v>25.002342881837301</v>
      </c>
      <c r="BI204" s="9">
        <v>460.553859131504</v>
      </c>
      <c r="BJ204" s="9">
        <v>-397.23593902555803</v>
      </c>
      <c r="BK204" s="9">
        <v>-88.320262987783707</v>
      </c>
      <c r="BL204" s="10">
        <v>0</v>
      </c>
      <c r="BM204" s="9" t="s">
        <v>298</v>
      </c>
      <c r="BN204" s="8" t="s">
        <v>298</v>
      </c>
      <c r="BO204" s="11">
        <v>401</v>
      </c>
      <c r="BP204" s="11">
        <v>186</v>
      </c>
      <c r="BQ204" s="8" t="s">
        <v>251</v>
      </c>
      <c r="BR204" s="9"/>
      <c r="BS204" s="9"/>
      <c r="BT204" s="5"/>
      <c r="BU204" s="9"/>
      <c r="BV204" s="5"/>
      <c r="BW204" s="9"/>
      <c r="BX204" s="9"/>
      <c r="BY204" s="9"/>
      <c r="BZ204" s="5"/>
      <c r="CA204" s="9"/>
      <c r="CB204" s="5"/>
      <c r="CC204" s="9"/>
      <c r="CD204" s="9"/>
      <c r="CE204" s="9"/>
      <c r="CF204" s="5"/>
      <c r="CG204" s="9"/>
      <c r="CH204" s="5"/>
      <c r="CI204" s="9"/>
      <c r="CJ204" s="9"/>
      <c r="CK204" s="9"/>
      <c r="CL204" s="5"/>
      <c r="CM204" s="9"/>
      <c r="CN204" s="5"/>
      <c r="CO204" s="9"/>
      <c r="CP204" s="9"/>
      <c r="CQ204" s="9"/>
      <c r="CR204" s="5"/>
      <c r="CS204" s="9"/>
      <c r="CT204" s="5"/>
      <c r="CU204" s="9"/>
      <c r="CV204" s="9"/>
      <c r="CW204" s="9"/>
      <c r="CX204" s="5"/>
      <c r="CY204" s="9"/>
      <c r="CZ204" s="5"/>
      <c r="DA204" s="9"/>
      <c r="DB204" s="9"/>
      <c r="DC204" s="9"/>
      <c r="DD204" s="5"/>
      <c r="DE204" s="9"/>
      <c r="DF204" s="5"/>
      <c r="DG204" s="9"/>
      <c r="DH204" s="9"/>
      <c r="DI204" s="9"/>
      <c r="DJ204" s="5"/>
      <c r="DK204" s="9"/>
      <c r="DL204" s="5"/>
      <c r="DM204" s="9"/>
      <c r="DN204" s="9"/>
      <c r="DO204" s="9"/>
      <c r="DP204" s="5"/>
      <c r="DQ204" s="9"/>
      <c r="DR204" s="5"/>
      <c r="DS204" s="9"/>
      <c r="DT204" s="9">
        <v>25.002342881837301</v>
      </c>
      <c r="DU204" s="9">
        <v>20.930828087107599</v>
      </c>
      <c r="DV204" s="5">
        <v>0.83715466930551397</v>
      </c>
      <c r="DW204" s="9">
        <v>19.347152659269099</v>
      </c>
      <c r="DX204" s="5">
        <v>0.77381358821871205</v>
      </c>
      <c r="DY204" s="9">
        <v>1.7526881720430101</v>
      </c>
      <c r="DZ204" s="9">
        <v>485.55620201334102</v>
      </c>
      <c r="EA204" s="9">
        <v>452.172748425338</v>
      </c>
      <c r="EB204" s="5">
        <v>0.93124698346024504</v>
      </c>
      <c r="EC204" s="9">
        <v>444.92071664531397</v>
      </c>
      <c r="ED204" s="5">
        <v>0.91631146878665504</v>
      </c>
      <c r="EE204" s="9">
        <v>17.474193548387099</v>
      </c>
      <c r="EF204" s="9">
        <v>88.320262987783707</v>
      </c>
      <c r="EG204" s="9">
        <v>84.146909678003595</v>
      </c>
      <c r="EH204" s="5">
        <v>0.95274749906080702</v>
      </c>
      <c r="EI204" s="9">
        <v>74.817224699963703</v>
      </c>
      <c r="EJ204" s="5">
        <v>0.84711279347427104</v>
      </c>
      <c r="EK204" s="9">
        <v>5.7935483870967701</v>
      </c>
      <c r="EL204" s="9">
        <v>0</v>
      </c>
      <c r="EM204" s="9">
        <v>-5.5511151231257802E-17</v>
      </c>
      <c r="EN204" s="5"/>
      <c r="EO204" s="9">
        <v>-0.117229194680779</v>
      </c>
      <c r="EP204" s="5"/>
      <c r="EQ204" s="9">
        <v>0</v>
      </c>
      <c r="ER204" s="9">
        <v>0</v>
      </c>
      <c r="ES204" s="9">
        <v>1.6520468410607899E-5</v>
      </c>
      <c r="ET204" s="5"/>
      <c r="EU204" s="9">
        <v>1.6520468410607899E-5</v>
      </c>
      <c r="EV204" s="5"/>
      <c r="EW204" s="9">
        <v>0</v>
      </c>
      <c r="EX204" s="9"/>
      <c r="EY204" s="9"/>
      <c r="EZ204" s="5"/>
      <c r="FA204" s="9"/>
      <c r="FB204" s="5"/>
      <c r="FC204" s="9"/>
      <c r="FD204" s="8">
        <v>0</v>
      </c>
      <c r="FE204" s="8">
        <v>0</v>
      </c>
      <c r="FF204" s="5"/>
      <c r="FG204" s="8">
        <v>0</v>
      </c>
      <c r="FH204" s="5"/>
      <c r="FI204" s="8">
        <v>0</v>
      </c>
      <c r="FJ204" s="8">
        <v>0</v>
      </c>
      <c r="FK204" s="8">
        <v>0</v>
      </c>
      <c r="FL204" s="5"/>
      <c r="FM204" s="8">
        <v>0</v>
      </c>
      <c r="FN204" s="5"/>
      <c r="FO204" s="8">
        <v>0</v>
      </c>
      <c r="FP204" s="8">
        <v>0</v>
      </c>
      <c r="FQ204" s="8">
        <v>0</v>
      </c>
      <c r="FR204" s="5"/>
      <c r="FS204" s="8">
        <v>0</v>
      </c>
      <c r="FT204" s="5"/>
      <c r="FU204" s="8">
        <v>0</v>
      </c>
      <c r="FV204" s="8">
        <v>0</v>
      </c>
      <c r="FW204" s="8">
        <v>0</v>
      </c>
      <c r="FX204" s="5"/>
      <c r="FY204" s="8">
        <v>0</v>
      </c>
      <c r="FZ204" s="5"/>
      <c r="GA204" s="8">
        <v>0</v>
      </c>
      <c r="GB204" s="8">
        <v>25.002342881837301</v>
      </c>
      <c r="GC204" s="8">
        <v>20.930828087107599</v>
      </c>
      <c r="GD204" s="5">
        <v>0.83715466930551397</v>
      </c>
      <c r="GE204" s="8">
        <v>19.347152659269099</v>
      </c>
      <c r="GF204" s="5">
        <v>0.77381358821871205</v>
      </c>
      <c r="GG204" s="8">
        <v>1.7526881720430101</v>
      </c>
      <c r="GH204" s="8">
        <v>573.87646500112498</v>
      </c>
      <c r="GI204" s="8">
        <v>536.319658103341</v>
      </c>
      <c r="GJ204" s="5">
        <v>0.93455593810122495</v>
      </c>
      <c r="GK204" s="8">
        <v>519.73794134527805</v>
      </c>
      <c r="GL204" s="5">
        <v>0.905661711260906</v>
      </c>
      <c r="GM204" s="8">
        <v>23.267741935483901</v>
      </c>
      <c r="GN204" s="8">
        <v>0</v>
      </c>
      <c r="GO204" s="8">
        <v>1.6520468410552398E-5</v>
      </c>
      <c r="GP204" s="5"/>
      <c r="GQ204" s="8">
        <v>-0.117212674212368</v>
      </c>
      <c r="GR204" s="5"/>
      <c r="GS204" s="8">
        <v>0</v>
      </c>
      <c r="GT204" s="8">
        <v>0</v>
      </c>
      <c r="GU204" s="8">
        <v>0</v>
      </c>
      <c r="GV204" s="5"/>
      <c r="GW204" s="8">
        <v>0</v>
      </c>
      <c r="GX204" s="5"/>
      <c r="GY204" s="8">
        <v>0</v>
      </c>
      <c r="GZ204" s="4"/>
    </row>
    <row r="205" spans="1:208" s="12" customFormat="1" x14ac:dyDescent="0.25">
      <c r="A205" s="8" t="s">
        <v>220</v>
      </c>
      <c r="B205" s="8" t="s">
        <v>604</v>
      </c>
      <c r="C205" s="8" t="s">
        <v>605</v>
      </c>
      <c r="D205" s="34" t="s">
        <v>228</v>
      </c>
      <c r="E205" s="8" t="s">
        <v>229</v>
      </c>
      <c r="F205" s="9">
        <v>562.70485029730605</v>
      </c>
      <c r="G205" s="9">
        <v>619.58970868800895</v>
      </c>
      <c r="H205" s="9">
        <v>480.44561055960099</v>
      </c>
      <c r="I205" s="9">
        <v>526.25581477655703</v>
      </c>
      <c r="J205" s="9">
        <v>433.927829459012</v>
      </c>
      <c r="K205" s="9">
        <v>322.12559957195202</v>
      </c>
      <c r="L205" s="9">
        <v>168.917255253966</v>
      </c>
      <c r="M205" s="9">
        <v>94.271848484944698</v>
      </c>
      <c r="N205" s="9">
        <v>118.722174864645</v>
      </c>
      <c r="O205" s="9">
        <v>108.04127264488601</v>
      </c>
      <c r="P205" s="9">
        <v>180.13135358824201</v>
      </c>
      <c r="Q205" s="9">
        <v>182.731215256995</v>
      </c>
      <c r="R205" s="9">
        <v>231.81408070029801</v>
      </c>
      <c r="S205" s="9">
        <v>170.31877445152301</v>
      </c>
      <c r="T205" s="9">
        <v>133.91910709852399</v>
      </c>
      <c r="U205" s="9">
        <v>145.60366666249999</v>
      </c>
      <c r="V205" s="9">
        <v>103.26916320234901</v>
      </c>
      <c r="W205" s="9">
        <v>178.17876478062101</v>
      </c>
      <c r="X205" s="9">
        <v>116.099705493307</v>
      </c>
      <c r="Y205" s="9">
        <v>198.894669779618</v>
      </c>
      <c r="Z205" s="9">
        <v>242.34795501194299</v>
      </c>
      <c r="AA205" s="9">
        <v>197.889476741751</v>
      </c>
      <c r="AB205" s="9">
        <v>109.352261171707</v>
      </c>
      <c r="AC205" s="9">
        <v>1182.29455898532</v>
      </c>
      <c r="AD205" s="9">
        <v>1006.70142533616</v>
      </c>
      <c r="AE205" s="9">
        <v>756.05342903096403</v>
      </c>
      <c r="AF205" s="9">
        <v>263.18910373890998</v>
      </c>
      <c r="AG205" s="9">
        <v>226.76344750953101</v>
      </c>
      <c r="AH205" s="9">
        <v>362.862568845238</v>
      </c>
      <c r="AI205" s="9">
        <v>402.13285515182099</v>
      </c>
      <c r="AJ205" s="9">
        <v>279.52277376102398</v>
      </c>
      <c r="AK205" s="9">
        <v>281.44792798296999</v>
      </c>
      <c r="AL205" s="9">
        <v>314.99437527292503</v>
      </c>
      <c r="AM205" s="9">
        <v>440.23743175369498</v>
      </c>
      <c r="AN205" s="9">
        <v>109.352261171707</v>
      </c>
      <c r="AO205" s="9">
        <v>2188.9959843214701</v>
      </c>
      <c r="AP205" s="9">
        <v>1019.24253276987</v>
      </c>
      <c r="AQ205" s="9">
        <v>589.62601635476904</v>
      </c>
      <c r="AR205" s="9">
        <v>681.65562891284401</v>
      </c>
      <c r="AS205" s="9">
        <v>596.44230325589501</v>
      </c>
      <c r="AT205" s="9">
        <v>549.58969292540201</v>
      </c>
      <c r="AU205" s="9">
        <f t="shared" si="31"/>
        <v>-429.61651641510093</v>
      </c>
      <c r="AV205" s="9">
        <f t="shared" si="32"/>
        <v>92.029612558074973</v>
      </c>
      <c r="AW205" s="9">
        <f t="shared" si="33"/>
        <v>-85.213325656948996</v>
      </c>
      <c r="AX205" s="9">
        <v>-74.645406769020795</v>
      </c>
      <c r="AY205" s="9">
        <v>24.450326379699899</v>
      </c>
      <c r="AZ205" s="9">
        <v>-10.6809022197583</v>
      </c>
      <c r="BA205" s="9">
        <v>72.090080943356099</v>
      </c>
      <c r="BB205" s="9">
        <v>2.5998616687530198</v>
      </c>
      <c r="BC205" s="9">
        <v>49.082865443302701</v>
      </c>
      <c r="BD205" s="9">
        <v>-61.495306248775499</v>
      </c>
      <c r="BE205" s="9">
        <v>-36.399667352999003</v>
      </c>
      <c r="BF205" s="9">
        <v>11.6845595639768</v>
      </c>
      <c r="BG205" s="9">
        <v>-42.334503460151197</v>
      </c>
      <c r="BH205" s="9">
        <v>74.909601578272103</v>
      </c>
      <c r="BI205" s="9">
        <v>-62.079059287313903</v>
      </c>
      <c r="BJ205" s="9">
        <v>82.794964286310204</v>
      </c>
      <c r="BK205" s="9">
        <v>43.453285232325698</v>
      </c>
      <c r="BL205" s="10">
        <v>-44.458478270192103</v>
      </c>
      <c r="BM205" s="9" t="s">
        <v>298</v>
      </c>
      <c r="BN205" s="8" t="s">
        <v>298</v>
      </c>
      <c r="BO205" s="11">
        <v>457</v>
      </c>
      <c r="BP205" s="11">
        <v>187</v>
      </c>
      <c r="BQ205" s="8" t="s">
        <v>251</v>
      </c>
      <c r="BR205" s="9">
        <v>118.81368913828901</v>
      </c>
      <c r="BS205" s="9">
        <v>59.205098851501901</v>
      </c>
      <c r="BT205" s="5">
        <v>0.49830199938150299</v>
      </c>
      <c r="BU205" s="9">
        <v>66.777915132554199</v>
      </c>
      <c r="BV205" s="5">
        <v>0.56203889986809796</v>
      </c>
      <c r="BW205" s="9">
        <v>12</v>
      </c>
      <c r="BX205" s="9">
        <v>113.155442348644</v>
      </c>
      <c r="BY205" s="9">
        <v>54.2181580739596</v>
      </c>
      <c r="BZ205" s="5">
        <v>0.47914759510114802</v>
      </c>
      <c r="CA205" s="9">
        <v>40.342688931610297</v>
      </c>
      <c r="CB205" s="5">
        <v>0.35652451260196599</v>
      </c>
      <c r="CC205" s="9">
        <v>12</v>
      </c>
      <c r="CD205" s="9">
        <v>193.02668767703301</v>
      </c>
      <c r="CE205" s="9">
        <v>117.948019775345</v>
      </c>
      <c r="CF205" s="5">
        <v>0.61104514196862003</v>
      </c>
      <c r="CG205" s="9">
        <v>71.293797802789797</v>
      </c>
      <c r="CH205" s="5">
        <v>0.36934684348972802</v>
      </c>
      <c r="CI205" s="9">
        <v>38.612903225806399</v>
      </c>
      <c r="CJ205" s="9">
        <v>204.26226689295399</v>
      </c>
      <c r="CK205" s="9">
        <v>129.67297306853499</v>
      </c>
      <c r="CL205" s="5">
        <v>0.63483567004811103</v>
      </c>
      <c r="CM205" s="9">
        <v>83.946446367526704</v>
      </c>
      <c r="CN205" s="5">
        <v>0.41097383106748597</v>
      </c>
      <c r="CO205" s="9">
        <v>38.4838709677419</v>
      </c>
      <c r="CP205" s="9">
        <v>262.06079057997698</v>
      </c>
      <c r="CQ205" s="9">
        <v>181.062302192326</v>
      </c>
      <c r="CR205" s="5">
        <v>0.69091717914614303</v>
      </c>
      <c r="CS205" s="9">
        <v>143.10402481578001</v>
      </c>
      <c r="CT205" s="5">
        <v>0.546071865612061</v>
      </c>
      <c r="CU205" s="9">
        <v>35.156989247311799</v>
      </c>
      <c r="CV205" s="9">
        <v>189.47850318319101</v>
      </c>
      <c r="CW205" s="9">
        <v>118.28133559743701</v>
      </c>
      <c r="CX205" s="5">
        <v>0.62424672778357504</v>
      </c>
      <c r="CY205" s="9">
        <v>80.044765941019307</v>
      </c>
      <c r="CZ205" s="5">
        <v>0.42244774260028201</v>
      </c>
      <c r="DA205" s="9">
        <v>33.577419354838703</v>
      </c>
      <c r="DB205" s="9">
        <v>146.16027431731601</v>
      </c>
      <c r="DC205" s="9">
        <v>95.256835162044794</v>
      </c>
      <c r="DD205" s="5">
        <v>0.65172862877392401</v>
      </c>
      <c r="DE205" s="9">
        <v>79.373454718344306</v>
      </c>
      <c r="DF205" s="5">
        <v>0.54305764742903695</v>
      </c>
      <c r="DG205" s="9">
        <v>24.612903225806502</v>
      </c>
      <c r="DH205" s="9">
        <v>157.184671779366</v>
      </c>
      <c r="DI205" s="9">
        <v>109.275765958118</v>
      </c>
      <c r="DJ205" s="5">
        <v>0.69520624830075195</v>
      </c>
      <c r="DK205" s="9">
        <v>79.734723393002696</v>
      </c>
      <c r="DL205" s="5">
        <v>0.50726780474449296</v>
      </c>
      <c r="DM205" s="9">
        <v>20.903225806451601</v>
      </c>
      <c r="DN205" s="9">
        <v>104.40522587919401</v>
      </c>
      <c r="DO205" s="9">
        <v>47.171891766565103</v>
      </c>
      <c r="DP205" s="5">
        <v>0.45181542752608</v>
      </c>
      <c r="DQ205" s="9">
        <v>20.172004360530501</v>
      </c>
      <c r="DR205" s="5">
        <v>0.19320876125368699</v>
      </c>
      <c r="DS205" s="9">
        <v>25.6838709677419</v>
      </c>
      <c r="DT205" s="9">
        <v>166.54065323188999</v>
      </c>
      <c r="DU205" s="9">
        <v>104.079553489155</v>
      </c>
      <c r="DV205" s="5">
        <v>0.62494983338533505</v>
      </c>
      <c r="DW205" s="9">
        <v>66.764730616007498</v>
      </c>
      <c r="DX205" s="5">
        <v>0.400891489977794</v>
      </c>
      <c r="DY205" s="9">
        <v>32.4118279569892</v>
      </c>
      <c r="DZ205" s="9">
        <v>110.84607111587199</v>
      </c>
      <c r="EA205" s="9">
        <v>36.7648066128125</v>
      </c>
      <c r="EB205" s="5">
        <v>0.33167442240132</v>
      </c>
      <c r="EC205" s="9">
        <v>-7.9388808752034299</v>
      </c>
      <c r="ED205" s="5">
        <v>-7.1620769191761302E-2</v>
      </c>
      <c r="EE205" s="9">
        <v>43.580645161290299</v>
      </c>
      <c r="EF205" s="9">
        <v>196.09083663953999</v>
      </c>
      <c r="EG205" s="9">
        <v>113.69691647103301</v>
      </c>
      <c r="EH205" s="5">
        <v>0.57981759076296602</v>
      </c>
      <c r="EI205" s="9">
        <v>54.713967821321198</v>
      </c>
      <c r="EJ205" s="5">
        <v>0.27902358294231699</v>
      </c>
      <c r="EK205" s="9">
        <v>58.319124423963103</v>
      </c>
      <c r="EL205" s="9">
        <v>245.309491316654</v>
      </c>
      <c r="EM205" s="9">
        <v>149.250554113991</v>
      </c>
      <c r="EN205" s="5">
        <v>0.60841736417500902</v>
      </c>
      <c r="EO205" s="9">
        <v>79.176919623017</v>
      </c>
      <c r="EP205" s="5">
        <v>0.32276337616636502</v>
      </c>
      <c r="EQ205" s="9">
        <v>60.5161290322581</v>
      </c>
      <c r="ER205" s="9">
        <v>201.422455680762</v>
      </c>
      <c r="ES205" s="9">
        <v>112.35670297299799</v>
      </c>
      <c r="ET205" s="5">
        <v>0.55781617095898395</v>
      </c>
      <c r="EU205" s="9">
        <v>77.423758459473603</v>
      </c>
      <c r="EV205" s="5">
        <v>0.38438493959275299</v>
      </c>
      <c r="EW205" s="9">
        <v>35.184946236559099</v>
      </c>
      <c r="EX205" s="9">
        <v>109.315064857588</v>
      </c>
      <c r="EY205" s="9">
        <v>50.871811685688201</v>
      </c>
      <c r="EZ205" s="5">
        <v>0.46536871886745501</v>
      </c>
      <c r="FA205" s="9">
        <v>31.037440932250298</v>
      </c>
      <c r="FB205" s="5">
        <v>0.28392647411118399</v>
      </c>
      <c r="FC205" s="9">
        <v>22</v>
      </c>
      <c r="FD205" s="8">
        <v>231.96913148693301</v>
      </c>
      <c r="FE205" s="8">
        <v>113.423256925461</v>
      </c>
      <c r="FF205" s="5">
        <v>0.48895840665701001</v>
      </c>
      <c r="FG205" s="8">
        <v>107.12060406416499</v>
      </c>
      <c r="FH205" s="5">
        <v>0.46178818439124297</v>
      </c>
      <c r="FI205" s="8">
        <v>24</v>
      </c>
      <c r="FJ205" s="8">
        <v>397.28895456998703</v>
      </c>
      <c r="FK205" s="8">
        <v>247.62099284388</v>
      </c>
      <c r="FL205" s="5">
        <v>0.62327681148824499</v>
      </c>
      <c r="FM205" s="8">
        <v>155.240244170316</v>
      </c>
      <c r="FN205" s="5">
        <v>0.39074895585341302</v>
      </c>
      <c r="FO205" s="8">
        <v>77.096774193548399</v>
      </c>
      <c r="FP205" s="8">
        <v>451.53929376316802</v>
      </c>
      <c r="FQ205" s="8">
        <v>299.34363778976302</v>
      </c>
      <c r="FR205" s="5">
        <v>0.66294039505400804</v>
      </c>
      <c r="FS205" s="8">
        <v>223.148790756799</v>
      </c>
      <c r="FT205" s="5">
        <v>0.49419572967184699</v>
      </c>
      <c r="FU205" s="8">
        <v>68.734408602150495</v>
      </c>
      <c r="FV205" s="8">
        <v>303.34494609668201</v>
      </c>
      <c r="FW205" s="8">
        <v>204.53260112016301</v>
      </c>
      <c r="FX205" s="5">
        <v>0.67425748723360801</v>
      </c>
      <c r="FY205" s="8">
        <v>159.108178111347</v>
      </c>
      <c r="FZ205" s="5">
        <v>0.52451237496680103</v>
      </c>
      <c r="GA205" s="8">
        <v>45.5161290322581</v>
      </c>
      <c r="GB205" s="8">
        <v>270.94587911108499</v>
      </c>
      <c r="GC205" s="8">
        <v>151.25144525572</v>
      </c>
      <c r="GD205" s="5">
        <v>0.55823489824589101</v>
      </c>
      <c r="GE205" s="8">
        <v>86.936734976538006</v>
      </c>
      <c r="GF205" s="5">
        <v>0.320863839161381</v>
      </c>
      <c r="GG205" s="8">
        <v>58.095698924731202</v>
      </c>
      <c r="GH205" s="8">
        <v>306.93690775541302</v>
      </c>
      <c r="GI205" s="8">
        <v>150.46172308384499</v>
      </c>
      <c r="GJ205" s="5">
        <v>0.490204075437363</v>
      </c>
      <c r="GK205" s="8">
        <v>46.775086946117703</v>
      </c>
      <c r="GL205" s="5">
        <v>0.152393165384305</v>
      </c>
      <c r="GM205" s="8">
        <v>101.899769585253</v>
      </c>
      <c r="GN205" s="8">
        <v>446.731946997416</v>
      </c>
      <c r="GO205" s="8">
        <v>261.60725708698902</v>
      </c>
      <c r="GP205" s="5">
        <v>0.58560230322749296</v>
      </c>
      <c r="GQ205" s="8">
        <v>156.60067808249099</v>
      </c>
      <c r="GR205" s="5">
        <v>0.35054730053455602</v>
      </c>
      <c r="GS205" s="8">
        <v>95.701075268817206</v>
      </c>
      <c r="GT205" s="8">
        <v>109.315064857588</v>
      </c>
      <c r="GU205" s="8">
        <v>50.871811685688201</v>
      </c>
      <c r="GV205" s="5">
        <v>0.46536871886745501</v>
      </c>
      <c r="GW205" s="8">
        <v>31.037440932250298</v>
      </c>
      <c r="GX205" s="5">
        <v>0.28392647411118399</v>
      </c>
      <c r="GY205" s="8">
        <v>22</v>
      </c>
      <c r="GZ205" s="4"/>
    </row>
    <row r="206" spans="1:208" s="12" customFormat="1" x14ac:dyDescent="0.25">
      <c r="A206" s="8" t="s">
        <v>220</v>
      </c>
      <c r="B206" s="8" t="s">
        <v>606</v>
      </c>
      <c r="C206" s="8" t="s">
        <v>607</v>
      </c>
      <c r="D206" s="34" t="s">
        <v>297</v>
      </c>
      <c r="E206" s="8" t="s">
        <v>240</v>
      </c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>
        <v>13.685340773216399</v>
      </c>
      <c r="U206" s="9">
        <v>185.89613992775199</v>
      </c>
      <c r="V206" s="9">
        <v>337.24950353859799</v>
      </c>
      <c r="W206" s="9">
        <v>260.22517804118002</v>
      </c>
      <c r="X206" s="9">
        <v>-1.0458363397069399</v>
      </c>
      <c r="Y206" s="9">
        <v>0</v>
      </c>
      <c r="Z206" s="9">
        <v>0</v>
      </c>
      <c r="AA206" s="9"/>
      <c r="AB206" s="9"/>
      <c r="AC206" s="9">
        <v>0</v>
      </c>
      <c r="AD206" s="9">
        <v>0</v>
      </c>
      <c r="AE206" s="9">
        <v>0</v>
      </c>
      <c r="AF206" s="9">
        <v>0</v>
      </c>
      <c r="AG206" s="9">
        <v>0</v>
      </c>
      <c r="AH206" s="9">
        <v>0</v>
      </c>
      <c r="AI206" s="9">
        <v>0</v>
      </c>
      <c r="AJ206" s="9">
        <v>199.581480700969</v>
      </c>
      <c r="AK206" s="9">
        <v>597.47468157977801</v>
      </c>
      <c r="AL206" s="9">
        <v>-1.0458363397069399</v>
      </c>
      <c r="AM206" s="9">
        <v>0</v>
      </c>
      <c r="AN206" s="9">
        <v>0</v>
      </c>
      <c r="AO206" s="9"/>
      <c r="AP206" s="9"/>
      <c r="AQ206" s="9"/>
      <c r="AR206" s="9">
        <v>199.581480700969</v>
      </c>
      <c r="AS206" s="9">
        <v>596.42884524007104</v>
      </c>
      <c r="AT206" s="9">
        <v>0</v>
      </c>
      <c r="AU206" s="9">
        <f t="shared" si="31"/>
        <v>0</v>
      </c>
      <c r="AV206" s="9">
        <f t="shared" si="32"/>
        <v>199.581480700969</v>
      </c>
      <c r="AW206" s="9">
        <f t="shared" si="33"/>
        <v>396.84736453910205</v>
      </c>
      <c r="AX206" s="9">
        <v>0</v>
      </c>
      <c r="AY206" s="9">
        <v>0</v>
      </c>
      <c r="AZ206" s="9">
        <v>0</v>
      </c>
      <c r="BA206" s="9">
        <v>0</v>
      </c>
      <c r="BB206" s="9">
        <v>0</v>
      </c>
      <c r="BC206" s="9">
        <v>0</v>
      </c>
      <c r="BD206" s="9">
        <v>0</v>
      </c>
      <c r="BE206" s="9">
        <v>13.685340773216399</v>
      </c>
      <c r="BF206" s="9">
        <v>172.21079915453601</v>
      </c>
      <c r="BG206" s="9">
        <v>151.353363610846</v>
      </c>
      <c r="BH206" s="9">
        <v>-77.024325497418801</v>
      </c>
      <c r="BI206" s="9">
        <v>-261.27101438088698</v>
      </c>
      <c r="BJ206" s="9">
        <v>1.0458363397069399</v>
      </c>
      <c r="BK206" s="9">
        <v>0</v>
      </c>
      <c r="BL206" s="10">
        <v>0</v>
      </c>
      <c r="BM206" s="9" t="s">
        <v>294</v>
      </c>
      <c r="BN206" s="8" t="s">
        <v>294</v>
      </c>
      <c r="BO206" s="11">
        <v>211</v>
      </c>
      <c r="BP206" s="11">
        <v>188</v>
      </c>
      <c r="BQ206" s="8" t="s">
        <v>251</v>
      </c>
      <c r="BR206" s="9"/>
      <c r="BS206" s="9"/>
      <c r="BT206" s="5"/>
      <c r="BU206" s="9"/>
      <c r="BV206" s="5"/>
      <c r="BW206" s="9"/>
      <c r="BX206" s="9"/>
      <c r="BY206" s="9"/>
      <c r="BZ206" s="5"/>
      <c r="CA206" s="9"/>
      <c r="CB206" s="5"/>
      <c r="CC206" s="9"/>
      <c r="CD206" s="9"/>
      <c r="CE206" s="9"/>
      <c r="CF206" s="5"/>
      <c r="CG206" s="9"/>
      <c r="CH206" s="5"/>
      <c r="CI206" s="9"/>
      <c r="CJ206" s="9"/>
      <c r="CK206" s="9"/>
      <c r="CL206" s="5"/>
      <c r="CM206" s="9"/>
      <c r="CN206" s="5"/>
      <c r="CO206" s="9"/>
      <c r="CP206" s="9"/>
      <c r="CQ206" s="9"/>
      <c r="CR206" s="5"/>
      <c r="CS206" s="9"/>
      <c r="CT206" s="5"/>
      <c r="CU206" s="9"/>
      <c r="CV206" s="9"/>
      <c r="CW206" s="9"/>
      <c r="CX206" s="5"/>
      <c r="CY206" s="9"/>
      <c r="CZ206" s="5"/>
      <c r="DA206" s="9"/>
      <c r="DB206" s="9">
        <v>13.685340773216399</v>
      </c>
      <c r="DC206" s="9">
        <v>10.1334378902617</v>
      </c>
      <c r="DD206" s="5">
        <v>0.74045930300061502</v>
      </c>
      <c r="DE206" s="9">
        <v>9.8054212010833695</v>
      </c>
      <c r="DF206" s="5">
        <v>0.71649083231259802</v>
      </c>
      <c r="DG206" s="9">
        <v>0.27419354838709697</v>
      </c>
      <c r="DH206" s="9">
        <v>185.89613992775199</v>
      </c>
      <c r="DI206" s="9">
        <v>134.539720955848</v>
      </c>
      <c r="DJ206" s="5">
        <v>0.72373595819760395</v>
      </c>
      <c r="DK206" s="9">
        <v>112.946664825574</v>
      </c>
      <c r="DL206" s="5">
        <v>0.60757939820304996</v>
      </c>
      <c r="DM206" s="9">
        <v>18.129032258064498</v>
      </c>
      <c r="DN206" s="9">
        <v>337.27405409539398</v>
      </c>
      <c r="DO206" s="9">
        <v>235.198386113704</v>
      </c>
      <c r="DP206" s="5">
        <v>0.69735096209678005</v>
      </c>
      <c r="DQ206" s="9">
        <v>192.74181787300901</v>
      </c>
      <c r="DR206" s="5">
        <v>0.57146944905075503</v>
      </c>
      <c r="DS206" s="9">
        <v>35.465591397849501</v>
      </c>
      <c r="DT206" s="9">
        <v>260.233317416864</v>
      </c>
      <c r="DU206" s="9">
        <v>134.338246991825</v>
      </c>
      <c r="DV206" s="5">
        <v>0.51622232051336503</v>
      </c>
      <c r="DW206" s="9">
        <v>94.731524036253603</v>
      </c>
      <c r="DX206" s="5">
        <v>0.36402534839343598</v>
      </c>
      <c r="DY206" s="9">
        <v>36.673118279569898</v>
      </c>
      <c r="DZ206" s="9">
        <v>-1.0458363397069399</v>
      </c>
      <c r="EA206" s="9">
        <v>-44.496734136011902</v>
      </c>
      <c r="EB206" s="5">
        <v>42.546555753150102</v>
      </c>
      <c r="EC206" s="9">
        <v>-58.333995625741998</v>
      </c>
      <c r="ED206" s="5">
        <v>-55.777365359180301</v>
      </c>
      <c r="EE206" s="9">
        <v>13.179569892473101</v>
      </c>
      <c r="EF206" s="9">
        <v>0</v>
      </c>
      <c r="EG206" s="9">
        <v>0</v>
      </c>
      <c r="EH206" s="5"/>
      <c r="EI206" s="9">
        <v>1.6780989710924399E-5</v>
      </c>
      <c r="EJ206" s="5"/>
      <c r="EK206" s="9">
        <v>0</v>
      </c>
      <c r="EL206" s="9">
        <v>0</v>
      </c>
      <c r="EM206" s="9">
        <v>0</v>
      </c>
      <c r="EN206" s="5"/>
      <c r="EO206" s="9">
        <v>1.02762297068088E-2</v>
      </c>
      <c r="EP206" s="5"/>
      <c r="EQ206" s="9">
        <v>0</v>
      </c>
      <c r="ER206" s="9"/>
      <c r="ES206" s="9"/>
      <c r="ET206" s="5"/>
      <c r="EU206" s="9"/>
      <c r="EV206" s="5"/>
      <c r="EW206" s="9"/>
      <c r="EX206" s="9"/>
      <c r="EY206" s="9"/>
      <c r="EZ206" s="5"/>
      <c r="FA206" s="9"/>
      <c r="FB206" s="5"/>
      <c r="FC206" s="9"/>
      <c r="FD206" s="8">
        <v>0</v>
      </c>
      <c r="FE206" s="8">
        <v>0</v>
      </c>
      <c r="FF206" s="5"/>
      <c r="FG206" s="8">
        <v>0</v>
      </c>
      <c r="FH206" s="5"/>
      <c r="FI206" s="8">
        <v>0</v>
      </c>
      <c r="FJ206" s="8">
        <v>0</v>
      </c>
      <c r="FK206" s="8">
        <v>0</v>
      </c>
      <c r="FL206" s="5"/>
      <c r="FM206" s="8">
        <v>0</v>
      </c>
      <c r="FN206" s="5"/>
      <c r="FO206" s="8">
        <v>0</v>
      </c>
      <c r="FP206" s="8">
        <v>0</v>
      </c>
      <c r="FQ206" s="8">
        <v>0</v>
      </c>
      <c r="FR206" s="5"/>
      <c r="FS206" s="8">
        <v>0</v>
      </c>
      <c r="FT206" s="5"/>
      <c r="FU206" s="8">
        <v>0</v>
      </c>
      <c r="FV206" s="8">
        <v>199.581480700969</v>
      </c>
      <c r="FW206" s="8">
        <v>144.673158846109</v>
      </c>
      <c r="FX206" s="5">
        <v>0.724882681188602</v>
      </c>
      <c r="FY206" s="8">
        <v>122.752086026657</v>
      </c>
      <c r="FZ206" s="5">
        <v>0.61504747632660095</v>
      </c>
      <c r="GA206" s="8">
        <v>18.403225806451601</v>
      </c>
      <c r="GB206" s="8">
        <v>597.50737151225803</v>
      </c>
      <c r="GC206" s="8">
        <v>369.53663310552901</v>
      </c>
      <c r="GD206" s="5">
        <v>0.61846372233074298</v>
      </c>
      <c r="GE206" s="8">
        <v>287.47334190926301</v>
      </c>
      <c r="GF206" s="5">
        <v>0.48112099635136502</v>
      </c>
      <c r="GG206" s="8">
        <v>72.138709677419399</v>
      </c>
      <c r="GH206" s="8">
        <v>-1.0458363397069399</v>
      </c>
      <c r="GI206" s="8">
        <v>-44.496734136011902</v>
      </c>
      <c r="GJ206" s="5">
        <v>42.546555753150102</v>
      </c>
      <c r="GK206" s="8">
        <v>-58.333978844752302</v>
      </c>
      <c r="GL206" s="5">
        <v>55.777349313658597</v>
      </c>
      <c r="GM206" s="8">
        <v>13.179569892473101</v>
      </c>
      <c r="GN206" s="8">
        <v>0</v>
      </c>
      <c r="GO206" s="8">
        <v>0</v>
      </c>
      <c r="GP206" s="5"/>
      <c r="GQ206" s="8">
        <v>1.02762297068088E-2</v>
      </c>
      <c r="GR206" s="5"/>
      <c r="GS206" s="8">
        <v>0</v>
      </c>
      <c r="GT206" s="8">
        <v>0</v>
      </c>
      <c r="GU206" s="8">
        <v>0</v>
      </c>
      <c r="GV206" s="5"/>
      <c r="GW206" s="8">
        <v>0</v>
      </c>
      <c r="GX206" s="5"/>
      <c r="GY206" s="8">
        <v>0</v>
      </c>
      <c r="GZ206" s="4"/>
    </row>
    <row r="207" spans="1:208" s="12" customFormat="1" x14ac:dyDescent="0.25">
      <c r="A207" s="8" t="s">
        <v>220</v>
      </c>
      <c r="B207" s="8" t="s">
        <v>608</v>
      </c>
      <c r="C207" s="8" t="s">
        <v>608</v>
      </c>
      <c r="D207" s="34" t="s">
        <v>228</v>
      </c>
      <c r="E207" s="8" t="s">
        <v>229</v>
      </c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>
        <v>52.238655591594302</v>
      </c>
      <c r="V207" s="9">
        <v>242.40309508651799</v>
      </c>
      <c r="W207" s="9">
        <v>137.856790524866</v>
      </c>
      <c r="X207" s="9">
        <v>76.149392385649904</v>
      </c>
      <c r="Y207" s="9">
        <v>135.308809443928</v>
      </c>
      <c r="Z207" s="9">
        <v>100.332496798953</v>
      </c>
      <c r="AA207" s="9">
        <v>36.720678047327098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  <c r="AG207" s="9">
        <v>0</v>
      </c>
      <c r="AH207" s="9">
        <v>0</v>
      </c>
      <c r="AI207" s="9">
        <v>0</v>
      </c>
      <c r="AJ207" s="9">
        <v>52.238655591594302</v>
      </c>
      <c r="AK207" s="9">
        <v>380.25988561138399</v>
      </c>
      <c r="AL207" s="9">
        <v>211.458201829578</v>
      </c>
      <c r="AM207" s="9">
        <v>137.05317484628</v>
      </c>
      <c r="AN207" s="9">
        <v>0</v>
      </c>
      <c r="AO207" s="9"/>
      <c r="AP207" s="9"/>
      <c r="AQ207" s="9"/>
      <c r="AR207" s="9">
        <v>52.238655591594302</v>
      </c>
      <c r="AS207" s="9">
        <v>591.71808744096199</v>
      </c>
      <c r="AT207" s="9">
        <v>137.05317484628</v>
      </c>
      <c r="AU207" s="9">
        <f t="shared" si="31"/>
        <v>0</v>
      </c>
      <c r="AV207" s="9">
        <f t="shared" si="32"/>
        <v>52.238655591594302</v>
      </c>
      <c r="AW207" s="9">
        <f t="shared" si="33"/>
        <v>539.47943184936764</v>
      </c>
      <c r="AX207" s="9">
        <v>0</v>
      </c>
      <c r="AY207" s="9">
        <v>0</v>
      </c>
      <c r="AZ207" s="9">
        <v>0</v>
      </c>
      <c r="BA207" s="9">
        <v>0</v>
      </c>
      <c r="BB207" s="9">
        <v>0</v>
      </c>
      <c r="BC207" s="9">
        <v>0</v>
      </c>
      <c r="BD207" s="9">
        <v>0</v>
      </c>
      <c r="BE207" s="9">
        <v>0</v>
      </c>
      <c r="BF207" s="9">
        <v>52.238655591594302</v>
      </c>
      <c r="BG207" s="9">
        <v>190.16443949492401</v>
      </c>
      <c r="BH207" s="9">
        <v>-104.54630456165199</v>
      </c>
      <c r="BI207" s="9">
        <v>-61.707398139216302</v>
      </c>
      <c r="BJ207" s="9">
        <v>59.1594170582784</v>
      </c>
      <c r="BK207" s="9">
        <v>-34.976312644975501</v>
      </c>
      <c r="BL207" s="10">
        <v>-63.611818751625698</v>
      </c>
      <c r="BM207" s="9" t="s">
        <v>298</v>
      </c>
      <c r="BN207" s="8" t="s">
        <v>298</v>
      </c>
      <c r="BO207" s="11">
        <v>458</v>
      </c>
      <c r="BP207" s="11">
        <v>189</v>
      </c>
      <c r="BQ207" s="8" t="s">
        <v>251</v>
      </c>
      <c r="BR207" s="9"/>
      <c r="BS207" s="9"/>
      <c r="BT207" s="5"/>
      <c r="BU207" s="9"/>
      <c r="BV207" s="5"/>
      <c r="BW207" s="9"/>
      <c r="BX207" s="9"/>
      <c r="BY207" s="9"/>
      <c r="BZ207" s="5"/>
      <c r="CA207" s="9"/>
      <c r="CB207" s="5"/>
      <c r="CC207" s="9"/>
      <c r="CD207" s="9"/>
      <c r="CE207" s="9"/>
      <c r="CF207" s="5"/>
      <c r="CG207" s="9"/>
      <c r="CH207" s="5"/>
      <c r="CI207" s="9"/>
      <c r="CJ207" s="9"/>
      <c r="CK207" s="9"/>
      <c r="CL207" s="5"/>
      <c r="CM207" s="9"/>
      <c r="CN207" s="5"/>
      <c r="CO207" s="9"/>
      <c r="CP207" s="9"/>
      <c r="CQ207" s="9"/>
      <c r="CR207" s="5"/>
      <c r="CS207" s="9"/>
      <c r="CT207" s="5"/>
      <c r="CU207" s="9"/>
      <c r="CV207" s="9"/>
      <c r="CW207" s="9"/>
      <c r="CX207" s="5"/>
      <c r="CY207" s="9"/>
      <c r="CZ207" s="5"/>
      <c r="DA207" s="9"/>
      <c r="DB207" s="9"/>
      <c r="DC207" s="9"/>
      <c r="DD207" s="5"/>
      <c r="DE207" s="9"/>
      <c r="DF207" s="5"/>
      <c r="DG207" s="9"/>
      <c r="DH207" s="9">
        <v>54.814273790746597</v>
      </c>
      <c r="DI207" s="9">
        <v>39.864814668769696</v>
      </c>
      <c r="DJ207" s="5">
        <v>0.72727068903537095</v>
      </c>
      <c r="DK207" s="9">
        <v>30.065869742376499</v>
      </c>
      <c r="DL207" s="5">
        <v>0.54850438878662999</v>
      </c>
      <c r="DM207" s="9">
        <v>9.4032258064516103</v>
      </c>
      <c r="DN207" s="9">
        <v>244.40803777481301</v>
      </c>
      <c r="DO207" s="9">
        <v>177.27257604131199</v>
      </c>
      <c r="DP207" s="5">
        <v>0.725314018537491</v>
      </c>
      <c r="DQ207" s="9">
        <v>121.882445879969</v>
      </c>
      <c r="DR207" s="5">
        <v>0.49868427810163302</v>
      </c>
      <c r="DS207" s="9">
        <v>53.6064516129032</v>
      </c>
      <c r="DT207" s="9">
        <v>134.70033389597401</v>
      </c>
      <c r="DU207" s="9">
        <v>55.032639921545801</v>
      </c>
      <c r="DV207" s="5">
        <v>0.40855607651311598</v>
      </c>
      <c r="DW207" s="9">
        <v>-8.5858114036782602</v>
      </c>
      <c r="DX207" s="5">
        <v>-6.3740089986034407E-2</v>
      </c>
      <c r="DY207" s="9">
        <v>62.754838709677401</v>
      </c>
      <c r="DZ207" s="9">
        <v>71.245592620890307</v>
      </c>
      <c r="EA207" s="9">
        <v>14.9401396775145</v>
      </c>
      <c r="EB207" s="5">
        <v>0.20969914247206101</v>
      </c>
      <c r="EC207" s="9">
        <v>-29.243591851219101</v>
      </c>
      <c r="ED207" s="5">
        <v>-0.41046176718367799</v>
      </c>
      <c r="EE207" s="9">
        <v>44.235483870967698</v>
      </c>
      <c r="EF207" s="9">
        <v>136.833725363458</v>
      </c>
      <c r="EG207" s="9">
        <v>90.209076881711695</v>
      </c>
      <c r="EH207" s="5">
        <v>0.659260548831059</v>
      </c>
      <c r="EI207" s="9">
        <v>50.396206296234602</v>
      </c>
      <c r="EJ207" s="5">
        <v>0.36830252309781197</v>
      </c>
      <c r="EK207" s="9">
        <v>38.822580645161302</v>
      </c>
      <c r="EL207" s="9">
        <v>97.697384402370503</v>
      </c>
      <c r="EM207" s="9">
        <v>44.314724109136499</v>
      </c>
      <c r="EN207" s="5">
        <v>0.45359171466274401</v>
      </c>
      <c r="EO207" s="9">
        <v>-65.1104095253705</v>
      </c>
      <c r="EP207" s="5">
        <v>-0.66644987400287703</v>
      </c>
      <c r="EQ207" s="9">
        <v>38.804301075268803</v>
      </c>
      <c r="ER207" s="9">
        <v>35.017458542050598</v>
      </c>
      <c r="ES207" s="9">
        <v>33.775242535703001</v>
      </c>
      <c r="ET207" s="5">
        <v>0.96452580918013198</v>
      </c>
      <c r="EU207" s="9">
        <v>54.252616836531999</v>
      </c>
      <c r="EV207" s="5">
        <v>1.54930195095064</v>
      </c>
      <c r="EW207" s="9">
        <v>8</v>
      </c>
      <c r="EX207" s="9">
        <v>0</v>
      </c>
      <c r="EY207" s="9">
        <v>0</v>
      </c>
      <c r="EZ207" s="5"/>
      <c r="FA207" s="9">
        <v>0.94421353650409301</v>
      </c>
      <c r="FB207" s="5"/>
      <c r="FC207" s="9">
        <v>0</v>
      </c>
      <c r="FD207" s="8">
        <v>0</v>
      </c>
      <c r="FE207" s="8">
        <v>0</v>
      </c>
      <c r="FF207" s="5"/>
      <c r="FG207" s="8">
        <v>0</v>
      </c>
      <c r="FH207" s="5"/>
      <c r="FI207" s="8">
        <v>0</v>
      </c>
      <c r="FJ207" s="8">
        <v>0</v>
      </c>
      <c r="FK207" s="8">
        <v>0</v>
      </c>
      <c r="FL207" s="5"/>
      <c r="FM207" s="8">
        <v>0</v>
      </c>
      <c r="FN207" s="5"/>
      <c r="FO207" s="8">
        <v>0</v>
      </c>
      <c r="FP207" s="8">
        <v>0</v>
      </c>
      <c r="FQ207" s="8">
        <v>0</v>
      </c>
      <c r="FR207" s="5"/>
      <c r="FS207" s="8">
        <v>0</v>
      </c>
      <c r="FT207" s="5"/>
      <c r="FU207" s="8">
        <v>0</v>
      </c>
      <c r="FV207" s="8">
        <v>54.814273790746597</v>
      </c>
      <c r="FW207" s="8">
        <v>39.864814668769696</v>
      </c>
      <c r="FX207" s="5">
        <v>0.72727068903537095</v>
      </c>
      <c r="FY207" s="8">
        <v>30.065869742376499</v>
      </c>
      <c r="FZ207" s="5">
        <v>0.54850438878662999</v>
      </c>
      <c r="GA207" s="8">
        <v>9.4032258064516103</v>
      </c>
      <c r="GB207" s="8">
        <v>379.10837167078699</v>
      </c>
      <c r="GC207" s="8">
        <v>232.305215962858</v>
      </c>
      <c r="GD207" s="5">
        <v>0.61276730698152304</v>
      </c>
      <c r="GE207" s="8">
        <v>113.296634476291</v>
      </c>
      <c r="GF207" s="5">
        <v>0.29885025745270599</v>
      </c>
      <c r="GG207" s="8">
        <v>116.361290322581</v>
      </c>
      <c r="GH207" s="8">
        <v>208.07931798434799</v>
      </c>
      <c r="GI207" s="8">
        <v>105.14921655922601</v>
      </c>
      <c r="GJ207" s="5">
        <v>0.50533237794991004</v>
      </c>
      <c r="GK207" s="8">
        <v>21.152614445015502</v>
      </c>
      <c r="GL207" s="5">
        <v>0.101656496426073</v>
      </c>
      <c r="GM207" s="8">
        <v>83.058064516128994</v>
      </c>
      <c r="GN207" s="8">
        <v>132.71484294442101</v>
      </c>
      <c r="GO207" s="8">
        <v>78.089966644839507</v>
      </c>
      <c r="GP207" s="5">
        <v>0.58840416725311095</v>
      </c>
      <c r="GQ207" s="8">
        <v>-10.857792688838501</v>
      </c>
      <c r="GR207" s="5">
        <v>-8.1812949086528003E-2</v>
      </c>
      <c r="GS207" s="8">
        <v>46.804301075268803</v>
      </c>
      <c r="GT207" s="8">
        <v>0</v>
      </c>
      <c r="GU207" s="8">
        <v>0</v>
      </c>
      <c r="GV207" s="5"/>
      <c r="GW207" s="8">
        <v>0.94421353650409301</v>
      </c>
      <c r="GX207" s="5"/>
      <c r="GY207" s="8">
        <v>0</v>
      </c>
      <c r="GZ207" s="4"/>
    </row>
    <row r="208" spans="1:208" s="12" customFormat="1" x14ac:dyDescent="0.25">
      <c r="A208" s="8" t="s">
        <v>220</v>
      </c>
      <c r="B208" s="8" t="s">
        <v>609</v>
      </c>
      <c r="C208" s="8" t="s">
        <v>610</v>
      </c>
      <c r="D208" s="34" t="s">
        <v>223</v>
      </c>
      <c r="E208" s="8"/>
      <c r="F208" s="9"/>
      <c r="G208" s="9"/>
      <c r="H208" s="9"/>
      <c r="I208" s="9"/>
      <c r="J208" s="9"/>
      <c r="K208" s="9">
        <v>51.980238773274998</v>
      </c>
      <c r="L208" s="9">
        <v>97.323091882682405</v>
      </c>
      <c r="M208" s="9">
        <v>81.769091639284696</v>
      </c>
      <c r="N208" s="9">
        <v>72.411718510405606</v>
      </c>
      <c r="O208" s="9">
        <v>93.140131556529397</v>
      </c>
      <c r="P208" s="9">
        <v>101.17235925520301</v>
      </c>
      <c r="Q208" s="9">
        <v>105.233035414385</v>
      </c>
      <c r="R208" s="9">
        <v>111.829105878058</v>
      </c>
      <c r="S208" s="9">
        <v>114.67120798344899</v>
      </c>
      <c r="T208" s="9">
        <v>174.472196056955</v>
      </c>
      <c r="U208" s="9">
        <v>154.023000365097</v>
      </c>
      <c r="V208" s="9">
        <v>146.94688525859499</v>
      </c>
      <c r="W208" s="9">
        <v>137.325654618474</v>
      </c>
      <c r="X208" s="9">
        <v>154.75521820615799</v>
      </c>
      <c r="Y208" s="9">
        <v>133.09294584398199</v>
      </c>
      <c r="Z208" s="9">
        <v>132.506247026133</v>
      </c>
      <c r="AA208" s="9">
        <v>111.68950675428999</v>
      </c>
      <c r="AB208" s="9">
        <v>85.838354022149204</v>
      </c>
      <c r="AC208" s="9">
        <v>0</v>
      </c>
      <c r="AD208" s="9">
        <v>0</v>
      </c>
      <c r="AE208" s="9">
        <v>51.980238773274998</v>
      </c>
      <c r="AF208" s="9">
        <v>179.092183521967</v>
      </c>
      <c r="AG208" s="9">
        <v>165.551850066935</v>
      </c>
      <c r="AH208" s="9">
        <v>206.40539466958799</v>
      </c>
      <c r="AI208" s="9">
        <v>226.50031386150701</v>
      </c>
      <c r="AJ208" s="9">
        <v>328.49519642205303</v>
      </c>
      <c r="AK208" s="9">
        <v>284.27253987707002</v>
      </c>
      <c r="AL208" s="9">
        <v>287.84816405013999</v>
      </c>
      <c r="AM208" s="9">
        <v>244.19575378042299</v>
      </c>
      <c r="AN208" s="9">
        <v>85.838354022149204</v>
      </c>
      <c r="AO208" s="9"/>
      <c r="AP208" s="9">
        <v>231.07242229524201</v>
      </c>
      <c r="AQ208" s="9">
        <v>371.957244736522</v>
      </c>
      <c r="AR208" s="9">
        <v>554.99551028355995</v>
      </c>
      <c r="AS208" s="9">
        <v>572.12070392721</v>
      </c>
      <c r="AT208" s="9">
        <v>330.03410780257201</v>
      </c>
      <c r="AU208" s="9">
        <f t="shared" si="31"/>
        <v>140.88482244127999</v>
      </c>
      <c r="AV208" s="9">
        <f t="shared" si="32"/>
        <v>183.03826554703795</v>
      </c>
      <c r="AW208" s="9">
        <f t="shared" si="33"/>
        <v>17.12519364365005</v>
      </c>
      <c r="AX208" s="9">
        <v>-15.5540002433978</v>
      </c>
      <c r="AY208" s="9">
        <v>-9.3573731288790807</v>
      </c>
      <c r="AZ208" s="9">
        <v>20.728413046123801</v>
      </c>
      <c r="BA208" s="9">
        <v>8.0322276986733492</v>
      </c>
      <c r="BB208" s="9">
        <v>4.0606761591820799</v>
      </c>
      <c r="BC208" s="9">
        <v>6.5960704636730902</v>
      </c>
      <c r="BD208" s="9">
        <v>2.8421021053912598</v>
      </c>
      <c r="BE208" s="9">
        <v>59.800988073506304</v>
      </c>
      <c r="BF208" s="9">
        <v>-20.4491956918583</v>
      </c>
      <c r="BG208" s="9">
        <v>-7.0761151065020202</v>
      </c>
      <c r="BH208" s="9">
        <v>-9.6212306401207002</v>
      </c>
      <c r="BI208" s="9">
        <v>17.429563587683401</v>
      </c>
      <c r="BJ208" s="9">
        <v>-21.662272362175699</v>
      </c>
      <c r="BK208" s="9">
        <v>-0.58669881784905398</v>
      </c>
      <c r="BL208" s="10">
        <v>-20.816740271843098</v>
      </c>
      <c r="BM208" s="9" t="s">
        <v>298</v>
      </c>
      <c r="BN208" s="8" t="s">
        <v>224</v>
      </c>
      <c r="BO208" s="11">
        <v>462</v>
      </c>
      <c r="BP208" s="11">
        <v>190</v>
      </c>
      <c r="BQ208" s="8" t="s">
        <v>251</v>
      </c>
      <c r="BR208" s="9">
        <v>78.491445599475895</v>
      </c>
      <c r="BS208" s="9">
        <v>39.860658372142098</v>
      </c>
      <c r="BT208" s="5">
        <v>0.50783442791386502</v>
      </c>
      <c r="BU208" s="9">
        <v>8.4821632545596799</v>
      </c>
      <c r="BV208" s="5">
        <v>0.108064811264176</v>
      </c>
      <c r="BW208" s="9">
        <v>24.804838709677401</v>
      </c>
      <c r="BX208" s="9">
        <v>103.235695563261</v>
      </c>
      <c r="BY208" s="9">
        <v>77.905215006065404</v>
      </c>
      <c r="BZ208" s="5">
        <v>0.75463447580809195</v>
      </c>
      <c r="CA208" s="9">
        <v>50.008192767986898</v>
      </c>
      <c r="CB208" s="5">
        <v>0.48440796078467402</v>
      </c>
      <c r="CC208" s="9">
        <v>23.95</v>
      </c>
      <c r="CD208" s="9">
        <v>112.58370796883101</v>
      </c>
      <c r="CE208" s="9">
        <v>86.282437091059094</v>
      </c>
      <c r="CF208" s="5">
        <v>0.76638475182347199</v>
      </c>
      <c r="CG208" s="9">
        <v>56.310632827407098</v>
      </c>
      <c r="CH208" s="5">
        <v>0.50016679893858695</v>
      </c>
      <c r="CI208" s="9">
        <v>26.451612903225801</v>
      </c>
      <c r="CJ208" s="9">
        <v>118.76115769895</v>
      </c>
      <c r="CK208" s="9">
        <v>78.981848745399304</v>
      </c>
      <c r="CL208" s="5">
        <v>0.66504781761737097</v>
      </c>
      <c r="CM208" s="9">
        <v>46.476728950697101</v>
      </c>
      <c r="CN208" s="5">
        <v>0.39134620991580199</v>
      </c>
      <c r="CO208" s="9">
        <v>27.387096774193498</v>
      </c>
      <c r="CP208" s="9">
        <v>124.533769850423</v>
      </c>
      <c r="CQ208" s="9">
        <v>86.766624168322195</v>
      </c>
      <c r="CR208" s="5">
        <v>0.69673169191406703</v>
      </c>
      <c r="CS208" s="9">
        <v>54.7392579055157</v>
      </c>
      <c r="CT208" s="5">
        <v>0.43955352810135701</v>
      </c>
      <c r="CU208" s="9">
        <v>28.033333333333299</v>
      </c>
      <c r="CV208" s="9">
        <v>127.239917047155</v>
      </c>
      <c r="CW208" s="9">
        <v>83.979582855127703</v>
      </c>
      <c r="CX208" s="5">
        <v>0.66000972653891998</v>
      </c>
      <c r="CY208" s="9">
        <v>53.659739700537202</v>
      </c>
      <c r="CZ208" s="5">
        <v>0.42172095790231401</v>
      </c>
      <c r="DA208" s="9">
        <v>29.943010752688199</v>
      </c>
      <c r="DB208" s="9">
        <v>191.27708190565599</v>
      </c>
      <c r="DC208" s="9">
        <v>136.574471136341</v>
      </c>
      <c r="DD208" s="5">
        <v>0.71401377402706101</v>
      </c>
      <c r="DE208" s="9">
        <v>96.072328394696896</v>
      </c>
      <c r="DF208" s="5">
        <v>0.50226784849260098</v>
      </c>
      <c r="DG208" s="9">
        <v>38.9677419354839</v>
      </c>
      <c r="DH208" s="9">
        <v>168.085075507868</v>
      </c>
      <c r="DI208" s="9">
        <v>122.553603705968</v>
      </c>
      <c r="DJ208" s="5">
        <v>0.72911651040803505</v>
      </c>
      <c r="DK208" s="9">
        <v>84.993105796726397</v>
      </c>
      <c r="DL208" s="5">
        <v>0.50565527926807496</v>
      </c>
      <c r="DM208" s="9">
        <v>36.883640552995402</v>
      </c>
      <c r="DN208" s="9">
        <v>155.88346092867999</v>
      </c>
      <c r="DO208" s="9">
        <v>112.056413360768</v>
      </c>
      <c r="DP208" s="5">
        <v>0.71884735361397001</v>
      </c>
      <c r="DQ208" s="9">
        <v>71.270467878766496</v>
      </c>
      <c r="DR208" s="5">
        <v>0.457203525339832</v>
      </c>
      <c r="DS208" s="9">
        <v>36.901075268817202</v>
      </c>
      <c r="DT208" s="9">
        <v>140.69227599760501</v>
      </c>
      <c r="DU208" s="9">
        <v>94.782813857922804</v>
      </c>
      <c r="DV208" s="5">
        <v>0.67368882325520296</v>
      </c>
      <c r="DW208" s="9">
        <v>61.672383548916699</v>
      </c>
      <c r="DX208" s="5">
        <v>0.438349462410904</v>
      </c>
      <c r="DY208" s="9">
        <v>32.866666666666703</v>
      </c>
      <c r="DZ208" s="9">
        <v>154.591033224613</v>
      </c>
      <c r="EA208" s="9">
        <v>112.63759326128</v>
      </c>
      <c r="EB208" s="5">
        <v>0.72861660156978802</v>
      </c>
      <c r="EC208" s="9">
        <v>80.268494020309703</v>
      </c>
      <c r="ED208" s="5">
        <v>0.51923124094580397</v>
      </c>
      <c r="EE208" s="9">
        <v>30.807526881720399</v>
      </c>
      <c r="EF208" s="9">
        <v>132.97715202669201</v>
      </c>
      <c r="EG208" s="9">
        <v>101.523803249311</v>
      </c>
      <c r="EH208" s="5">
        <v>0.76346802215264997</v>
      </c>
      <c r="EI208" s="9">
        <v>69.786474696896505</v>
      </c>
      <c r="EJ208" s="5">
        <v>0.524800491161732</v>
      </c>
      <c r="EK208" s="9">
        <v>29.003456221198199</v>
      </c>
      <c r="EL208" s="9">
        <v>132.50154389778501</v>
      </c>
      <c r="EM208" s="9">
        <v>103.002536824031</v>
      </c>
      <c r="EN208" s="5">
        <v>0.77736857846343399</v>
      </c>
      <c r="EO208" s="9">
        <v>71.814385218203299</v>
      </c>
      <c r="EP208" s="5">
        <v>0.54198904484918897</v>
      </c>
      <c r="EQ208" s="9">
        <v>27.5</v>
      </c>
      <c r="ER208" s="9">
        <v>111.111426174817</v>
      </c>
      <c r="ES208" s="9">
        <v>85.645069887459996</v>
      </c>
      <c r="ET208" s="5">
        <v>0.770803443317439</v>
      </c>
      <c r="EU208" s="9">
        <v>61.225309912563297</v>
      </c>
      <c r="EV208" s="5">
        <v>0.55102622673778701</v>
      </c>
      <c r="EW208" s="9">
        <v>24.6</v>
      </c>
      <c r="EX208" s="9">
        <v>84.715912760628598</v>
      </c>
      <c r="EY208" s="9">
        <v>59.383897805260801</v>
      </c>
      <c r="EZ208" s="5">
        <v>0.70097689879178404</v>
      </c>
      <c r="FA208" s="9">
        <v>40.5251109994364</v>
      </c>
      <c r="FB208" s="5">
        <v>0.47836480395298597</v>
      </c>
      <c r="FC208" s="9">
        <v>18.2602150537634</v>
      </c>
      <c r="FD208" s="8">
        <v>181.72714116273701</v>
      </c>
      <c r="FE208" s="8">
        <v>117.765873378208</v>
      </c>
      <c r="FF208" s="5">
        <v>0.64803679089821697</v>
      </c>
      <c r="FG208" s="8">
        <v>58.490356022546599</v>
      </c>
      <c r="FH208" s="5">
        <v>0.32185812008217501</v>
      </c>
      <c r="FI208" s="8">
        <v>48.754838709677401</v>
      </c>
      <c r="FJ208" s="8">
        <v>231.34486566778199</v>
      </c>
      <c r="FK208" s="8">
        <v>165.26428583645799</v>
      </c>
      <c r="FL208" s="5">
        <v>0.71436331798166197</v>
      </c>
      <c r="FM208" s="8">
        <v>102.787361778104</v>
      </c>
      <c r="FN208" s="5">
        <v>0.44430362213315799</v>
      </c>
      <c r="FO208" s="8">
        <v>53.838709677419402</v>
      </c>
      <c r="FP208" s="8">
        <v>251.77368689757799</v>
      </c>
      <c r="FQ208" s="8">
        <v>170.74620702345001</v>
      </c>
      <c r="FR208" s="5">
        <v>0.67817335928718303</v>
      </c>
      <c r="FS208" s="8">
        <v>108.398997606053</v>
      </c>
      <c r="FT208" s="5">
        <v>0.43054140780863198</v>
      </c>
      <c r="FU208" s="8">
        <v>57.976344086021498</v>
      </c>
      <c r="FV208" s="8">
        <v>359.36215741352402</v>
      </c>
      <c r="FW208" s="8">
        <v>259.12807484230802</v>
      </c>
      <c r="FX208" s="5">
        <v>0.72107780270287503</v>
      </c>
      <c r="FY208" s="8">
        <v>181.06543419142301</v>
      </c>
      <c r="FZ208" s="5">
        <v>0.50385225727334504</v>
      </c>
      <c r="GA208" s="8">
        <v>75.851382488479302</v>
      </c>
      <c r="GB208" s="8">
        <v>296.575736926285</v>
      </c>
      <c r="GC208" s="8">
        <v>206.83922721869101</v>
      </c>
      <c r="GD208" s="5">
        <v>0.69742464222587996</v>
      </c>
      <c r="GE208" s="8">
        <v>132.942851427683</v>
      </c>
      <c r="GF208" s="5">
        <v>0.44825936472587002</v>
      </c>
      <c r="GG208" s="8">
        <v>69.767741935483897</v>
      </c>
      <c r="GH208" s="8">
        <v>287.56818525130501</v>
      </c>
      <c r="GI208" s="8">
        <v>214.161396510591</v>
      </c>
      <c r="GJ208" s="5">
        <v>0.74473257993903397</v>
      </c>
      <c r="GK208" s="8">
        <v>150.05496871720601</v>
      </c>
      <c r="GL208" s="5">
        <v>0.52180657114789497</v>
      </c>
      <c r="GM208" s="8">
        <v>59.810983102918598</v>
      </c>
      <c r="GN208" s="8">
        <v>243.612970072601</v>
      </c>
      <c r="GO208" s="8">
        <v>188.64760671149099</v>
      </c>
      <c r="GP208" s="5">
        <v>0.77437423243627201</v>
      </c>
      <c r="GQ208" s="8">
        <v>133.039695130767</v>
      </c>
      <c r="GR208" s="5">
        <v>0.54611088683463005</v>
      </c>
      <c r="GS208" s="8">
        <v>52.1</v>
      </c>
      <c r="GT208" s="8">
        <v>84.715912760628598</v>
      </c>
      <c r="GU208" s="8">
        <v>59.383897805260801</v>
      </c>
      <c r="GV208" s="5">
        <v>0.70097689879178404</v>
      </c>
      <c r="GW208" s="8">
        <v>40.5251109994364</v>
      </c>
      <c r="GX208" s="5">
        <v>0.47836480395298597</v>
      </c>
      <c r="GY208" s="8">
        <v>18.2602150537634</v>
      </c>
      <c r="GZ208" s="4"/>
    </row>
    <row r="209" spans="1:208" s="12" customFormat="1" x14ac:dyDescent="0.25">
      <c r="A209" s="8" t="s">
        <v>220</v>
      </c>
      <c r="B209" s="8" t="s">
        <v>611</v>
      </c>
      <c r="C209" s="8" t="s">
        <v>612</v>
      </c>
      <c r="D209" s="34" t="s">
        <v>254</v>
      </c>
      <c r="E209" s="8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>
        <v>89.869349686513303</v>
      </c>
      <c r="U209" s="9">
        <v>216.11103244722401</v>
      </c>
      <c r="V209" s="9">
        <v>209.863527543684</v>
      </c>
      <c r="W209" s="9">
        <v>138.53994894961801</v>
      </c>
      <c r="X209" s="9">
        <v>153.84066179894401</v>
      </c>
      <c r="Y209" s="9">
        <v>66.345183105834906</v>
      </c>
      <c r="Z209" s="9">
        <v>60.835074051007098</v>
      </c>
      <c r="AA209" s="9">
        <v>136.24370915405501</v>
      </c>
      <c r="AB209" s="9">
        <v>21.0399316052087</v>
      </c>
      <c r="AC209" s="9">
        <v>0</v>
      </c>
      <c r="AD209" s="9">
        <v>0</v>
      </c>
      <c r="AE209" s="9">
        <v>0</v>
      </c>
      <c r="AF209" s="9">
        <v>0</v>
      </c>
      <c r="AG209" s="9">
        <v>0</v>
      </c>
      <c r="AH209" s="9">
        <v>0</v>
      </c>
      <c r="AI209" s="9">
        <v>0</v>
      </c>
      <c r="AJ209" s="9">
        <v>305.98038213373798</v>
      </c>
      <c r="AK209" s="9">
        <v>348.40347649330198</v>
      </c>
      <c r="AL209" s="9">
        <v>220.185844904779</v>
      </c>
      <c r="AM209" s="9">
        <v>197.078783205062</v>
      </c>
      <c r="AN209" s="9">
        <v>21.0399316052087</v>
      </c>
      <c r="AO209" s="9"/>
      <c r="AP209" s="9"/>
      <c r="AQ209" s="9"/>
      <c r="AR209" s="9">
        <v>305.98038213373798</v>
      </c>
      <c r="AS209" s="9">
        <v>568.58932139808098</v>
      </c>
      <c r="AT209" s="9">
        <v>218.118714810271</v>
      </c>
      <c r="AU209" s="9">
        <f t="shared" si="31"/>
        <v>0</v>
      </c>
      <c r="AV209" s="9">
        <f t="shared" si="32"/>
        <v>305.98038213373798</v>
      </c>
      <c r="AW209" s="9">
        <f t="shared" si="33"/>
        <v>262.60893926434301</v>
      </c>
      <c r="AX209" s="9">
        <v>0</v>
      </c>
      <c r="AY209" s="9">
        <v>0</v>
      </c>
      <c r="AZ209" s="9">
        <v>0</v>
      </c>
      <c r="BA209" s="9">
        <v>0</v>
      </c>
      <c r="BB209" s="9">
        <v>0</v>
      </c>
      <c r="BC209" s="9">
        <v>0</v>
      </c>
      <c r="BD209" s="9">
        <v>0</v>
      </c>
      <c r="BE209" s="9">
        <v>89.869349686513303</v>
      </c>
      <c r="BF209" s="9">
        <v>126.241682760711</v>
      </c>
      <c r="BG209" s="9">
        <v>-6.2475049035404302</v>
      </c>
      <c r="BH209" s="9">
        <v>-71.323578594065594</v>
      </c>
      <c r="BI209" s="9">
        <v>15.3007128493254</v>
      </c>
      <c r="BJ209" s="9">
        <v>-87.495478693109007</v>
      </c>
      <c r="BK209" s="9">
        <v>-5.5101090548277902</v>
      </c>
      <c r="BL209" s="10">
        <v>75.408635103048297</v>
      </c>
      <c r="BM209" s="9" t="s">
        <v>298</v>
      </c>
      <c r="BN209" s="8" t="s">
        <v>224</v>
      </c>
      <c r="BO209" s="11">
        <v>140</v>
      </c>
      <c r="BP209" s="11">
        <v>191</v>
      </c>
      <c r="BQ209" s="8" t="s">
        <v>251</v>
      </c>
      <c r="BR209" s="9"/>
      <c r="BS209" s="9"/>
      <c r="BT209" s="5"/>
      <c r="BU209" s="9"/>
      <c r="BV209" s="5"/>
      <c r="BW209" s="9"/>
      <c r="BX209" s="9"/>
      <c r="BY209" s="9"/>
      <c r="BZ209" s="5"/>
      <c r="CA209" s="9"/>
      <c r="CB209" s="5"/>
      <c r="CC209" s="9"/>
      <c r="CD209" s="9"/>
      <c r="CE209" s="9"/>
      <c r="CF209" s="5"/>
      <c r="CG209" s="9"/>
      <c r="CH209" s="5"/>
      <c r="CI209" s="9"/>
      <c r="CJ209" s="9"/>
      <c r="CK209" s="9"/>
      <c r="CL209" s="5"/>
      <c r="CM209" s="9"/>
      <c r="CN209" s="5"/>
      <c r="CO209" s="9"/>
      <c r="CP209" s="9"/>
      <c r="CQ209" s="9"/>
      <c r="CR209" s="5"/>
      <c r="CS209" s="9"/>
      <c r="CT209" s="5"/>
      <c r="CU209" s="9"/>
      <c r="CV209" s="9"/>
      <c r="CW209" s="9"/>
      <c r="CX209" s="5"/>
      <c r="CY209" s="9"/>
      <c r="CZ209" s="5"/>
      <c r="DA209" s="9"/>
      <c r="DB209" s="9">
        <v>89.869349686513303</v>
      </c>
      <c r="DC209" s="9">
        <v>54.132833163380901</v>
      </c>
      <c r="DD209" s="5">
        <v>0.60235033804305604</v>
      </c>
      <c r="DE209" s="9">
        <v>47.875819252047499</v>
      </c>
      <c r="DF209" s="5">
        <v>0.53272689097061798</v>
      </c>
      <c r="DG209" s="9">
        <v>5.7107526881720396</v>
      </c>
      <c r="DH209" s="9">
        <v>219.43575630676699</v>
      </c>
      <c r="DI209" s="9">
        <v>135.40311160442101</v>
      </c>
      <c r="DJ209" s="5">
        <v>0.61705126768460505</v>
      </c>
      <c r="DK209" s="9">
        <v>107.260280292391</v>
      </c>
      <c r="DL209" s="5">
        <v>0.488800376463909</v>
      </c>
      <c r="DM209" s="9">
        <v>26.078479262672801</v>
      </c>
      <c r="DN209" s="9">
        <v>214.225667191502</v>
      </c>
      <c r="DO209" s="9">
        <v>120.651047953816</v>
      </c>
      <c r="DP209" s="5">
        <v>0.56319604245163901</v>
      </c>
      <c r="DQ209" s="9">
        <v>86.501798678056701</v>
      </c>
      <c r="DR209" s="5">
        <v>0.40378820993812198</v>
      </c>
      <c r="DS209" s="9">
        <v>28.5774193548387</v>
      </c>
      <c r="DT209" s="9">
        <v>139.95856888082801</v>
      </c>
      <c r="DU209" s="9">
        <v>52.154545417193198</v>
      </c>
      <c r="DV209" s="5">
        <v>0.37264274588004598</v>
      </c>
      <c r="DW209" s="9">
        <v>21.585808574665101</v>
      </c>
      <c r="DX209" s="5">
        <v>0.154229989255213</v>
      </c>
      <c r="DY209" s="9">
        <v>28.058064516129001</v>
      </c>
      <c r="DZ209" s="9">
        <v>153.827010714587</v>
      </c>
      <c r="EA209" s="9">
        <v>86.226741288617902</v>
      </c>
      <c r="EB209" s="5">
        <v>0.56054356701115704</v>
      </c>
      <c r="EC209" s="9">
        <v>62.660168453050197</v>
      </c>
      <c r="ED209" s="5">
        <v>0.407341780627272</v>
      </c>
      <c r="EE209" s="9">
        <v>22.8505376344086</v>
      </c>
      <c r="EF209" s="9">
        <v>66.334085136084298</v>
      </c>
      <c r="EG209" s="9">
        <v>24.243903133645698</v>
      </c>
      <c r="EH209" s="5">
        <v>0.36548183462407602</v>
      </c>
      <c r="EI209" s="9">
        <v>0.69814138212690202</v>
      </c>
      <c r="EJ209" s="5">
        <v>1.0524625171126799E-2</v>
      </c>
      <c r="EK209" s="9">
        <v>19.6970046082949</v>
      </c>
      <c r="EL209" s="9">
        <v>60.954647393110797</v>
      </c>
      <c r="EM209" s="9">
        <v>-1.5109898966972699</v>
      </c>
      <c r="EN209" s="5">
        <v>-2.4788756252702802E-2</v>
      </c>
      <c r="EO209" s="9">
        <v>-16.234804648147399</v>
      </c>
      <c r="EP209" s="5">
        <v>-0.26634236013942297</v>
      </c>
      <c r="EQ209" s="9">
        <v>16.193548387096801</v>
      </c>
      <c r="ER209" s="9">
        <v>136.079169108402</v>
      </c>
      <c r="ES209" s="9">
        <v>98.501288633730795</v>
      </c>
      <c r="ET209" s="5">
        <v>0.723852807737705</v>
      </c>
      <c r="EU209" s="9">
        <v>85.546410726488503</v>
      </c>
      <c r="EV209" s="5">
        <v>0.62865177151648599</v>
      </c>
      <c r="EW209" s="9">
        <v>12.451612903225801</v>
      </c>
      <c r="EX209" s="9">
        <v>20.764745196200799</v>
      </c>
      <c r="EY209" s="9">
        <v>22.884897166952101</v>
      </c>
      <c r="EZ209" s="5">
        <v>1.1021034426726</v>
      </c>
      <c r="FA209" s="9">
        <v>18.363164890978901</v>
      </c>
      <c r="FB209" s="5">
        <v>0.88434337707831301</v>
      </c>
      <c r="FC209" s="9">
        <v>4</v>
      </c>
      <c r="FD209" s="8">
        <v>0</v>
      </c>
      <c r="FE209" s="8">
        <v>0</v>
      </c>
      <c r="FF209" s="5"/>
      <c r="FG209" s="8">
        <v>0</v>
      </c>
      <c r="FH209" s="5"/>
      <c r="FI209" s="8">
        <v>0</v>
      </c>
      <c r="FJ209" s="8">
        <v>0</v>
      </c>
      <c r="FK209" s="8">
        <v>0</v>
      </c>
      <c r="FL209" s="5"/>
      <c r="FM209" s="8">
        <v>0</v>
      </c>
      <c r="FN209" s="5"/>
      <c r="FO209" s="8">
        <v>0</v>
      </c>
      <c r="FP209" s="8">
        <v>0</v>
      </c>
      <c r="FQ209" s="8">
        <v>0</v>
      </c>
      <c r="FR209" s="5"/>
      <c r="FS209" s="8">
        <v>0</v>
      </c>
      <c r="FT209" s="5"/>
      <c r="FU209" s="8">
        <v>0</v>
      </c>
      <c r="FV209" s="8">
        <v>309.30510599328102</v>
      </c>
      <c r="FW209" s="8">
        <v>189.53594476780199</v>
      </c>
      <c r="FX209" s="5">
        <v>0.61277987687639202</v>
      </c>
      <c r="FY209" s="8">
        <v>155.136099544438</v>
      </c>
      <c r="FZ209" s="5">
        <v>0.50156333192834002</v>
      </c>
      <c r="GA209" s="8">
        <v>31.789231950844901</v>
      </c>
      <c r="GB209" s="8">
        <v>354.18423607233001</v>
      </c>
      <c r="GC209" s="8">
        <v>172.805593371009</v>
      </c>
      <c r="GD209" s="5">
        <v>0.48789747191266702</v>
      </c>
      <c r="GE209" s="8">
        <v>108.08760725272199</v>
      </c>
      <c r="GF209" s="5">
        <v>0.30517339916463299</v>
      </c>
      <c r="GG209" s="8">
        <v>56.635483870967697</v>
      </c>
      <c r="GH209" s="8">
        <v>220.16109585067099</v>
      </c>
      <c r="GI209" s="8">
        <v>110.470644422264</v>
      </c>
      <c r="GJ209" s="5">
        <v>0.50177186843761301</v>
      </c>
      <c r="GK209" s="8">
        <v>63.358309835177103</v>
      </c>
      <c r="GL209" s="5">
        <v>0.28778158825186501</v>
      </c>
      <c r="GM209" s="8">
        <v>42.5475422427035</v>
      </c>
      <c r="GN209" s="8">
        <v>197.033816501513</v>
      </c>
      <c r="GO209" s="8">
        <v>96.990298737033598</v>
      </c>
      <c r="GP209" s="5">
        <v>0.492252043122196</v>
      </c>
      <c r="GQ209" s="8">
        <v>69.3116060783411</v>
      </c>
      <c r="GR209" s="5">
        <v>0.351775179048054</v>
      </c>
      <c r="GS209" s="8">
        <v>28.645161290322601</v>
      </c>
      <c r="GT209" s="8">
        <v>20.764745196200799</v>
      </c>
      <c r="GU209" s="8">
        <v>22.884897166952101</v>
      </c>
      <c r="GV209" s="5">
        <v>1.1021034426726</v>
      </c>
      <c r="GW209" s="8">
        <v>18.363164890978901</v>
      </c>
      <c r="GX209" s="5">
        <v>0.88434337707831301</v>
      </c>
      <c r="GY209" s="8">
        <v>4</v>
      </c>
      <c r="GZ209" s="4"/>
    </row>
    <row r="210" spans="1:208" s="12" customFormat="1" x14ac:dyDescent="0.25">
      <c r="A210" s="8" t="s">
        <v>220</v>
      </c>
      <c r="B210" s="8" t="s">
        <v>613</v>
      </c>
      <c r="C210" s="8" t="s">
        <v>614</v>
      </c>
      <c r="D210" s="34" t="s">
        <v>279</v>
      </c>
      <c r="E210" s="8"/>
      <c r="F210" s="9"/>
      <c r="G210" s="9"/>
      <c r="H210" s="9"/>
      <c r="I210" s="9"/>
      <c r="J210" s="9"/>
      <c r="K210" s="9"/>
      <c r="L210" s="9"/>
      <c r="M210" s="9">
        <v>31.0408197994402</v>
      </c>
      <c r="N210" s="9">
        <v>81.148057335110806</v>
      </c>
      <c r="O210" s="9">
        <v>194.55686054050901</v>
      </c>
      <c r="P210" s="9">
        <v>83.7542602790503</v>
      </c>
      <c r="Q210" s="9">
        <v>192.97463583264999</v>
      </c>
      <c r="R210" s="9">
        <v>185.50094713007201</v>
      </c>
      <c r="S210" s="9">
        <v>197.37969334145799</v>
      </c>
      <c r="T210" s="9">
        <v>108.704770806303</v>
      </c>
      <c r="U210" s="9">
        <v>121.495304440957</v>
      </c>
      <c r="V210" s="9">
        <v>131.35842812864499</v>
      </c>
      <c r="W210" s="9">
        <v>157.109204947942</v>
      </c>
      <c r="X210" s="9">
        <v>191.50629894398901</v>
      </c>
      <c r="Y210" s="9">
        <v>86.869434809542</v>
      </c>
      <c r="Z210" s="9">
        <v>107.82164978931399</v>
      </c>
      <c r="AA210" s="9">
        <v>201.96502448629599</v>
      </c>
      <c r="AB210" s="9">
        <v>166.92696687179401</v>
      </c>
      <c r="AC210" s="9">
        <v>0</v>
      </c>
      <c r="AD210" s="9">
        <v>0</v>
      </c>
      <c r="AE210" s="9">
        <v>0</v>
      </c>
      <c r="AF210" s="9">
        <v>31.0408197994402</v>
      </c>
      <c r="AG210" s="9">
        <v>275.70491787562003</v>
      </c>
      <c r="AH210" s="9">
        <v>276.72889611170098</v>
      </c>
      <c r="AI210" s="9">
        <v>382.88064047153</v>
      </c>
      <c r="AJ210" s="9">
        <v>230.20007524726</v>
      </c>
      <c r="AK210" s="9">
        <v>288.46763307658699</v>
      </c>
      <c r="AL210" s="9">
        <v>278.37573375353099</v>
      </c>
      <c r="AM210" s="9">
        <v>309.78667427560998</v>
      </c>
      <c r="AN210" s="9">
        <v>166.92696687179401</v>
      </c>
      <c r="AO210" s="9"/>
      <c r="AP210" s="9">
        <v>31.0408197994402</v>
      </c>
      <c r="AQ210" s="9">
        <v>552.43381398732095</v>
      </c>
      <c r="AR210" s="9">
        <v>613.08071571878997</v>
      </c>
      <c r="AS210" s="9">
        <v>566.84336683011895</v>
      </c>
      <c r="AT210" s="9">
        <v>476.71364114740402</v>
      </c>
      <c r="AU210" s="9">
        <f t="shared" si="31"/>
        <v>521.39299418788073</v>
      </c>
      <c r="AV210" s="9">
        <f t="shared" si="32"/>
        <v>60.646901731469029</v>
      </c>
      <c r="AW210" s="9">
        <f t="shared" si="33"/>
        <v>-46.237348888671022</v>
      </c>
      <c r="AX210" s="9">
        <v>31.0408197994402</v>
      </c>
      <c r="AY210" s="9">
        <v>50.107237535670599</v>
      </c>
      <c r="AZ210" s="9">
        <v>113.408803205398</v>
      </c>
      <c r="BA210" s="9">
        <v>-110.80260026145901</v>
      </c>
      <c r="BB210" s="9">
        <v>109.22037555359999</v>
      </c>
      <c r="BC210" s="9">
        <v>-7.4736887025779897</v>
      </c>
      <c r="BD210" s="9">
        <v>11.8787462113857</v>
      </c>
      <c r="BE210" s="9">
        <v>-88.674922535155204</v>
      </c>
      <c r="BF210" s="9">
        <v>12.790533634654</v>
      </c>
      <c r="BG210" s="9">
        <v>9.8631236876884394</v>
      </c>
      <c r="BH210" s="9">
        <v>25.750776819296998</v>
      </c>
      <c r="BI210" s="9">
        <v>34.397093996047197</v>
      </c>
      <c r="BJ210" s="9">
        <v>-104.63686413444699</v>
      </c>
      <c r="BK210" s="9">
        <v>20.9522149797716</v>
      </c>
      <c r="BL210" s="10">
        <v>94.143374696982704</v>
      </c>
      <c r="BM210" s="9" t="s">
        <v>224</v>
      </c>
      <c r="BN210" s="8" t="s">
        <v>224</v>
      </c>
      <c r="BO210" s="11">
        <v>26</v>
      </c>
      <c r="BP210" s="11">
        <v>192</v>
      </c>
      <c r="BQ210" s="8" t="s">
        <v>251</v>
      </c>
      <c r="BR210" s="9">
        <v>83.125375938461005</v>
      </c>
      <c r="BS210" s="9">
        <v>51.2733227836273</v>
      </c>
      <c r="BT210" s="5">
        <v>0.61681913861761895</v>
      </c>
      <c r="BU210" s="9">
        <v>33.343858640081798</v>
      </c>
      <c r="BV210" s="5">
        <v>0.40112731237169702</v>
      </c>
      <c r="BW210" s="9">
        <v>14.381720430107499</v>
      </c>
      <c r="BX210" s="9">
        <v>210.132210819248</v>
      </c>
      <c r="BY210" s="9">
        <v>165.25070235457099</v>
      </c>
      <c r="BZ210" s="5">
        <v>0.78641300022640104</v>
      </c>
      <c r="CA210" s="9">
        <v>147.81210873823801</v>
      </c>
      <c r="CB210" s="5">
        <v>0.70342432586588999</v>
      </c>
      <c r="CC210" s="9">
        <v>12.365591397849499</v>
      </c>
      <c r="CD210" s="9">
        <v>92.497866182422101</v>
      </c>
      <c r="CE210" s="9">
        <v>58.603642078343199</v>
      </c>
      <c r="CF210" s="5">
        <v>0.63356750265748296</v>
      </c>
      <c r="CG210" s="9">
        <v>-8.8026124059637993</v>
      </c>
      <c r="CH210" s="5">
        <v>-9.5165572669573706E-2</v>
      </c>
      <c r="CI210" s="9">
        <v>18.8344086021505</v>
      </c>
      <c r="CJ210" s="9">
        <v>212.094463142026</v>
      </c>
      <c r="CK210" s="9">
        <v>114.488107672393</v>
      </c>
      <c r="CL210" s="5">
        <v>0.53979772020605399</v>
      </c>
      <c r="CM210" s="9">
        <v>70.169176930974501</v>
      </c>
      <c r="CN210" s="5">
        <v>0.33083926799157798</v>
      </c>
      <c r="CO210" s="9">
        <v>38.501152073732698</v>
      </c>
      <c r="CP210" s="9">
        <v>205.47036967385401</v>
      </c>
      <c r="CQ210" s="9">
        <v>112.065956655115</v>
      </c>
      <c r="CR210" s="5">
        <v>0.54541176342359698</v>
      </c>
      <c r="CS210" s="9">
        <v>31.397068656657801</v>
      </c>
      <c r="CT210" s="5">
        <v>0.152805821620386</v>
      </c>
      <c r="CU210" s="9">
        <v>38.652150537634398</v>
      </c>
      <c r="CV210" s="9">
        <v>212.85732175815201</v>
      </c>
      <c r="CW210" s="9">
        <v>131.40331786618799</v>
      </c>
      <c r="CX210" s="5">
        <v>0.61733050468185802</v>
      </c>
      <c r="CY210" s="9">
        <v>139.24948495577499</v>
      </c>
      <c r="CZ210" s="5">
        <v>0.65419166137019402</v>
      </c>
      <c r="DA210" s="9">
        <v>41.112688172043001</v>
      </c>
      <c r="DB210" s="9">
        <v>113.79768844498</v>
      </c>
      <c r="DC210" s="9">
        <v>67.032779087711702</v>
      </c>
      <c r="DD210" s="5">
        <v>0.58905220311326101</v>
      </c>
      <c r="DE210" s="9">
        <v>53.476146198616</v>
      </c>
      <c r="DF210" s="5">
        <v>0.46992295651480898</v>
      </c>
      <c r="DG210" s="9">
        <v>34.603225806451597</v>
      </c>
      <c r="DH210" s="9">
        <v>124.341397128911</v>
      </c>
      <c r="DI210" s="9">
        <v>64.095328054072795</v>
      </c>
      <c r="DJ210" s="5">
        <v>0.51547858986675099</v>
      </c>
      <c r="DK210" s="9">
        <v>-0.47322419789367098</v>
      </c>
      <c r="DL210" s="5">
        <v>-3.80584591150327E-3</v>
      </c>
      <c r="DM210" s="9">
        <v>43.403225806451601</v>
      </c>
      <c r="DN210" s="9">
        <v>127.98568560517499</v>
      </c>
      <c r="DO210" s="9">
        <v>73.411046509537201</v>
      </c>
      <c r="DP210" s="5">
        <v>0.57358794588954298</v>
      </c>
      <c r="DQ210" s="9">
        <v>24.173094042610799</v>
      </c>
      <c r="DR210" s="5">
        <v>0.18887341915081601</v>
      </c>
      <c r="DS210" s="9">
        <v>42.791397849462399</v>
      </c>
      <c r="DT210" s="9">
        <v>143.73796858900201</v>
      </c>
      <c r="DU210" s="9">
        <v>91.316238112545406</v>
      </c>
      <c r="DV210" s="5">
        <v>0.635296567837628</v>
      </c>
      <c r="DW210" s="9">
        <v>49.308690279826997</v>
      </c>
      <c r="DX210" s="5">
        <v>0.34304568767642901</v>
      </c>
      <c r="DY210" s="9">
        <v>43.8913978494624</v>
      </c>
      <c r="DZ210" s="9">
        <v>184.83376652290099</v>
      </c>
      <c r="EA210" s="9">
        <v>142.44725085687099</v>
      </c>
      <c r="EB210" s="5">
        <v>0.77067763935450395</v>
      </c>
      <c r="EC210" s="9">
        <v>121.48058306950399</v>
      </c>
      <c r="ED210" s="5">
        <v>0.65724237164453503</v>
      </c>
      <c r="EE210" s="9">
        <v>34.8354838709677</v>
      </c>
      <c r="EF210" s="9">
        <v>85.990945064266597</v>
      </c>
      <c r="EG210" s="9">
        <v>39.866193292961299</v>
      </c>
      <c r="EH210" s="5">
        <v>0.46360920051717902</v>
      </c>
      <c r="EI210" s="9">
        <v>2.7309149514055</v>
      </c>
      <c r="EJ210" s="5">
        <v>3.1758168832363799E-2</v>
      </c>
      <c r="EK210" s="9">
        <v>36.63133640553</v>
      </c>
      <c r="EL210" s="9">
        <v>107.801099880405</v>
      </c>
      <c r="EM210" s="9">
        <v>64.456988245797106</v>
      </c>
      <c r="EN210" s="5">
        <v>0.59792514470915603</v>
      </c>
      <c r="EO210" s="9">
        <v>29.269199899098101</v>
      </c>
      <c r="EP210" s="5">
        <v>0.27151114350010902</v>
      </c>
      <c r="EQ210" s="9">
        <v>33.266666666666701</v>
      </c>
      <c r="ER210" s="9">
        <v>200.78564764347601</v>
      </c>
      <c r="ES210" s="9">
        <v>152.67102455702701</v>
      </c>
      <c r="ET210" s="5">
        <v>0.76036821530250398</v>
      </c>
      <c r="EU210" s="9">
        <v>109.46785081461</v>
      </c>
      <c r="EV210" s="5">
        <v>0.54519758807156304</v>
      </c>
      <c r="EW210" s="9">
        <v>40.675268817204298</v>
      </c>
      <c r="EX210" s="9">
        <v>164.46868538163901</v>
      </c>
      <c r="EY210" s="9">
        <v>100.31022279331999</v>
      </c>
      <c r="EZ210" s="5">
        <v>0.60990469134325598</v>
      </c>
      <c r="FA210" s="9">
        <v>37.587137596654003</v>
      </c>
      <c r="FB210" s="5">
        <v>0.228536742477362</v>
      </c>
      <c r="FC210" s="9">
        <v>34.225806451612897</v>
      </c>
      <c r="FD210" s="8">
        <v>293.25758675770902</v>
      </c>
      <c r="FE210" s="8">
        <v>216.524025138198</v>
      </c>
      <c r="FF210" s="5">
        <v>0.73834074518621695</v>
      </c>
      <c r="FG210" s="8">
        <v>181.15596737832001</v>
      </c>
      <c r="FH210" s="5">
        <v>0.61773667778284103</v>
      </c>
      <c r="FI210" s="8">
        <v>26.747311827956999</v>
      </c>
      <c r="FJ210" s="8">
        <v>304.59232932444797</v>
      </c>
      <c r="FK210" s="8">
        <v>173.091749750736</v>
      </c>
      <c r="FL210" s="5">
        <v>0.568273502273134</v>
      </c>
      <c r="FM210" s="8">
        <v>61.366564525010702</v>
      </c>
      <c r="FN210" s="5">
        <v>0.201471142300645</v>
      </c>
      <c r="FO210" s="8">
        <v>57.335560675883301</v>
      </c>
      <c r="FP210" s="8">
        <v>418.32769143200602</v>
      </c>
      <c r="FQ210" s="8">
        <v>243.46927452130299</v>
      </c>
      <c r="FR210" s="5">
        <v>0.58200611508137901</v>
      </c>
      <c r="FS210" s="8">
        <v>170.646553612433</v>
      </c>
      <c r="FT210" s="5">
        <v>0.40792555001147801</v>
      </c>
      <c r="FU210" s="8">
        <v>79.764838709677406</v>
      </c>
      <c r="FV210" s="8">
        <v>238.13908557389101</v>
      </c>
      <c r="FW210" s="8">
        <v>131.128107141784</v>
      </c>
      <c r="FX210" s="5">
        <v>0.55063664507562504</v>
      </c>
      <c r="FY210" s="8">
        <v>53.0029220007223</v>
      </c>
      <c r="FZ210" s="5">
        <v>0.22257128380664901</v>
      </c>
      <c r="GA210" s="8">
        <v>78.006451612903206</v>
      </c>
      <c r="GB210" s="8">
        <v>271.72365419417702</v>
      </c>
      <c r="GC210" s="8">
        <v>164.727284622083</v>
      </c>
      <c r="GD210" s="5">
        <v>0.60623093381618798</v>
      </c>
      <c r="GE210" s="8">
        <v>73.481784322437804</v>
      </c>
      <c r="GF210" s="5">
        <v>0.27042836789588798</v>
      </c>
      <c r="GG210" s="8">
        <v>86.682795698924707</v>
      </c>
      <c r="GH210" s="8">
        <v>270.824711587168</v>
      </c>
      <c r="GI210" s="8">
        <v>182.31344414983201</v>
      </c>
      <c r="GJ210" s="5">
        <v>0.67317876231228901</v>
      </c>
      <c r="GK210" s="8">
        <v>124.211498020909</v>
      </c>
      <c r="GL210" s="5">
        <v>0.45864167007865703</v>
      </c>
      <c r="GM210" s="8">
        <v>71.4668202764977</v>
      </c>
      <c r="GN210" s="8">
        <v>308.58674752387998</v>
      </c>
      <c r="GO210" s="8">
        <v>217.128012802824</v>
      </c>
      <c r="GP210" s="5">
        <v>0.70362066597179995</v>
      </c>
      <c r="GQ210" s="8">
        <v>138.73705071370799</v>
      </c>
      <c r="GR210" s="5">
        <v>0.44958849278830898</v>
      </c>
      <c r="GS210" s="8">
        <v>73.941935483871006</v>
      </c>
      <c r="GT210" s="8">
        <v>164.46868538163901</v>
      </c>
      <c r="GU210" s="8">
        <v>100.31022279331999</v>
      </c>
      <c r="GV210" s="5">
        <v>0.60990469134325598</v>
      </c>
      <c r="GW210" s="8">
        <v>37.587137596654003</v>
      </c>
      <c r="GX210" s="5">
        <v>0.228536742477362</v>
      </c>
      <c r="GY210" s="8">
        <v>34.225806451612897</v>
      </c>
      <c r="GZ210" s="4"/>
    </row>
    <row r="211" spans="1:208" s="12" customFormat="1" x14ac:dyDescent="0.25">
      <c r="A211" s="8" t="s">
        <v>220</v>
      </c>
      <c r="B211" s="8" t="s">
        <v>615</v>
      </c>
      <c r="C211" s="8" t="s">
        <v>616</v>
      </c>
      <c r="D211" s="34" t="s">
        <v>279</v>
      </c>
      <c r="E211" s="8"/>
      <c r="F211" s="9"/>
      <c r="G211" s="9"/>
      <c r="H211" s="9"/>
      <c r="I211" s="9"/>
      <c r="J211" s="9"/>
      <c r="K211" s="9"/>
      <c r="L211" s="9"/>
      <c r="M211" s="9">
        <v>31.385054467971798</v>
      </c>
      <c r="N211" s="9">
        <v>165.19335509250499</v>
      </c>
      <c r="O211" s="9">
        <v>210.76252382171899</v>
      </c>
      <c r="P211" s="9">
        <v>194.752400422694</v>
      </c>
      <c r="Q211" s="9">
        <v>97.413123232891905</v>
      </c>
      <c r="R211" s="9">
        <v>89.521930602227002</v>
      </c>
      <c r="S211" s="9">
        <v>90.004190171622</v>
      </c>
      <c r="T211" s="9">
        <v>85.196092031513203</v>
      </c>
      <c r="U211" s="9">
        <v>8.3955886165771894</v>
      </c>
      <c r="V211" s="9">
        <v>111.324762453259</v>
      </c>
      <c r="W211" s="9">
        <v>146.422551596977</v>
      </c>
      <c r="X211" s="9">
        <v>155.678649116136</v>
      </c>
      <c r="Y211" s="9">
        <v>152.20220873875601</v>
      </c>
      <c r="Z211" s="9">
        <v>54.890733364902999</v>
      </c>
      <c r="AA211" s="9">
        <v>55.486828059023601</v>
      </c>
      <c r="AB211" s="9">
        <v>0</v>
      </c>
      <c r="AC211" s="9">
        <v>0</v>
      </c>
      <c r="AD211" s="9">
        <v>0</v>
      </c>
      <c r="AE211" s="9">
        <v>0</v>
      </c>
      <c r="AF211" s="9">
        <v>31.385054467971798</v>
      </c>
      <c r="AG211" s="9">
        <v>375.955878914224</v>
      </c>
      <c r="AH211" s="9">
        <v>292.16552365558601</v>
      </c>
      <c r="AI211" s="9">
        <v>179.52612077384899</v>
      </c>
      <c r="AJ211" s="9">
        <v>93.591680648090403</v>
      </c>
      <c r="AK211" s="9">
        <v>257.74731405023601</v>
      </c>
      <c r="AL211" s="9">
        <v>307.88085785489199</v>
      </c>
      <c r="AM211" s="9">
        <v>110.37756142392701</v>
      </c>
      <c r="AN211" s="9">
        <v>0</v>
      </c>
      <c r="AO211" s="9"/>
      <c r="AP211" s="9">
        <v>31.385054467971798</v>
      </c>
      <c r="AQ211" s="9">
        <v>668.12140256981002</v>
      </c>
      <c r="AR211" s="9">
        <v>273.11780142193902</v>
      </c>
      <c r="AS211" s="9">
        <v>565.62817190512806</v>
      </c>
      <c r="AT211" s="9">
        <v>110.37756142392701</v>
      </c>
      <c r="AU211" s="9">
        <f t="shared" si="31"/>
        <v>636.73634810183819</v>
      </c>
      <c r="AV211" s="9">
        <f t="shared" si="32"/>
        <v>-395.003601147871</v>
      </c>
      <c r="AW211" s="9">
        <f t="shared" si="33"/>
        <v>292.51037048318904</v>
      </c>
      <c r="AX211" s="9">
        <v>31.385054467971798</v>
      </c>
      <c r="AY211" s="9">
        <v>133.80830062453401</v>
      </c>
      <c r="AZ211" s="9">
        <v>45.569168729213601</v>
      </c>
      <c r="BA211" s="9">
        <v>-16.010123399025002</v>
      </c>
      <c r="BB211" s="9">
        <v>-97.339277189802004</v>
      </c>
      <c r="BC211" s="9">
        <v>-7.8911926306648903</v>
      </c>
      <c r="BD211" s="9">
        <v>0.482259569394969</v>
      </c>
      <c r="BE211" s="9">
        <v>-4.8080981401088003</v>
      </c>
      <c r="BF211" s="9">
        <v>-76.800503414936003</v>
      </c>
      <c r="BG211" s="9">
        <v>102.929173836682</v>
      </c>
      <c r="BH211" s="9">
        <v>35.097789143717101</v>
      </c>
      <c r="BI211" s="9">
        <v>9.2560975191590291</v>
      </c>
      <c r="BJ211" s="9">
        <v>-3.4764403773790802</v>
      </c>
      <c r="BK211" s="9">
        <v>-97.311475373853497</v>
      </c>
      <c r="BL211" s="10">
        <v>0.59609469412058802</v>
      </c>
      <c r="BM211" s="9" t="s">
        <v>298</v>
      </c>
      <c r="BN211" s="8" t="s">
        <v>298</v>
      </c>
      <c r="BO211" s="11">
        <v>416</v>
      </c>
      <c r="BP211" s="11">
        <v>193</v>
      </c>
      <c r="BQ211" s="8" t="s">
        <v>251</v>
      </c>
      <c r="BR211" s="9">
        <v>165.19335509250499</v>
      </c>
      <c r="BS211" s="9">
        <v>29.056201399684401</v>
      </c>
      <c r="BT211" s="5">
        <v>0.17589207134520299</v>
      </c>
      <c r="BU211" s="9">
        <v>-0.36525498453048399</v>
      </c>
      <c r="BV211" s="5">
        <v>-2.21107552616719E-3</v>
      </c>
      <c r="BW211" s="9">
        <v>14.9269892473118</v>
      </c>
      <c r="BX211" s="9">
        <v>210.76252382171899</v>
      </c>
      <c r="BY211" s="9">
        <v>53.726168593070298</v>
      </c>
      <c r="BZ211" s="5">
        <v>0.25491329112435801</v>
      </c>
      <c r="CA211" s="9">
        <v>23.5721235468976</v>
      </c>
      <c r="CB211" s="5">
        <v>0.11184210133504</v>
      </c>
      <c r="CC211" s="9">
        <v>20.8751182795699</v>
      </c>
      <c r="CD211" s="9">
        <v>194.752400422694</v>
      </c>
      <c r="CE211" s="9">
        <v>87.704080673441794</v>
      </c>
      <c r="CF211" s="5">
        <v>0.45033632696227299</v>
      </c>
      <c r="CG211" s="9">
        <v>70.153197261188893</v>
      </c>
      <c r="CH211" s="5">
        <v>0.360217368869021</v>
      </c>
      <c r="CI211" s="9">
        <v>11.463440860215099</v>
      </c>
      <c r="CJ211" s="9">
        <v>97.413123232891905</v>
      </c>
      <c r="CK211" s="9">
        <v>30.723910823562601</v>
      </c>
      <c r="CL211" s="5">
        <v>0.31539806756948902</v>
      </c>
      <c r="CM211" s="9">
        <v>19.015639780906199</v>
      </c>
      <c r="CN211" s="5">
        <v>0.195206140095152</v>
      </c>
      <c r="CO211" s="9">
        <v>6.25</v>
      </c>
      <c r="CP211" s="9">
        <v>89.521930602227002</v>
      </c>
      <c r="CQ211" s="9">
        <v>37.126275302081901</v>
      </c>
      <c r="CR211" s="5">
        <v>0.41471709839508702</v>
      </c>
      <c r="CS211" s="9">
        <v>30.9525637600095</v>
      </c>
      <c r="CT211" s="5">
        <v>0.34575397951973502</v>
      </c>
      <c r="CU211" s="9">
        <v>5.4849462365591402</v>
      </c>
      <c r="CV211" s="9">
        <v>90.004190171622</v>
      </c>
      <c r="CW211" s="9">
        <v>36.210076926972903</v>
      </c>
      <c r="CX211" s="5">
        <v>0.40231545729067397</v>
      </c>
      <c r="CY211" s="9">
        <v>28.9423542358929</v>
      </c>
      <c r="CZ211" s="5">
        <v>0.32156674240060401</v>
      </c>
      <c r="DA211" s="9">
        <v>7.0516129032258101</v>
      </c>
      <c r="DB211" s="9">
        <v>85.196092031513203</v>
      </c>
      <c r="DC211" s="9">
        <v>34.825651859319599</v>
      </c>
      <c r="DD211" s="5">
        <v>0.40877053194456298</v>
      </c>
      <c r="DE211" s="9">
        <v>28.871928931441499</v>
      </c>
      <c r="DF211" s="5">
        <v>0.338887949470289</v>
      </c>
      <c r="DG211" s="9">
        <v>5.9032258064516103</v>
      </c>
      <c r="DH211" s="9">
        <v>8.3955886165771894</v>
      </c>
      <c r="DI211" s="9">
        <v>-41.879386671713299</v>
      </c>
      <c r="DJ211" s="5">
        <v>-4.9882609289623696</v>
      </c>
      <c r="DK211" s="9">
        <v>-48.347693243018902</v>
      </c>
      <c r="DL211" s="5">
        <v>-5.7587020340129298</v>
      </c>
      <c r="DM211" s="9">
        <v>5.8064516129032304</v>
      </c>
      <c r="DN211" s="9">
        <v>111.472937308162</v>
      </c>
      <c r="DO211" s="9">
        <v>58.555535820448</v>
      </c>
      <c r="DP211" s="5">
        <v>0.52528925167346996</v>
      </c>
      <c r="DQ211" s="9">
        <v>51.9227198547161</v>
      </c>
      <c r="DR211" s="5">
        <v>0.46578767105757701</v>
      </c>
      <c r="DS211" s="9">
        <v>6.3018817204301101</v>
      </c>
      <c r="DT211" s="9">
        <v>146.489673938241</v>
      </c>
      <c r="DU211" s="9">
        <v>112.245292722176</v>
      </c>
      <c r="DV211" s="5">
        <v>0.76623348052162499</v>
      </c>
      <c r="DW211" s="9">
        <v>101.153424223966</v>
      </c>
      <c r="DX211" s="5">
        <v>0.69051573059417204</v>
      </c>
      <c r="DY211" s="9">
        <v>11.0903225806452</v>
      </c>
      <c r="DZ211" s="9">
        <v>155.67674034135999</v>
      </c>
      <c r="EA211" s="9">
        <v>101.393548218832</v>
      </c>
      <c r="EB211" s="5">
        <v>0.65130826863731195</v>
      </c>
      <c r="EC211" s="9">
        <v>87.867156379439194</v>
      </c>
      <c r="ED211" s="5">
        <v>0.56442058194929201</v>
      </c>
      <c r="EE211" s="9">
        <v>13</v>
      </c>
      <c r="EF211" s="9">
        <v>152.20220873875601</v>
      </c>
      <c r="EG211" s="9">
        <v>99.50136418228</v>
      </c>
      <c r="EH211" s="5">
        <v>0.65374454816924799</v>
      </c>
      <c r="EI211" s="9">
        <v>84.503928371952895</v>
      </c>
      <c r="EJ211" s="5">
        <v>0.55520829212799006</v>
      </c>
      <c r="EK211" s="9">
        <v>14.095622119815699</v>
      </c>
      <c r="EL211" s="9">
        <v>54.890625330425898</v>
      </c>
      <c r="EM211" s="9">
        <v>30.705879323277198</v>
      </c>
      <c r="EN211" s="5">
        <v>0.55940115709078797</v>
      </c>
      <c r="EO211" s="9">
        <v>20.331449074028399</v>
      </c>
      <c r="EP211" s="5">
        <v>0.37039929772413599</v>
      </c>
      <c r="EQ211" s="9">
        <v>8</v>
      </c>
      <c r="ER211" s="9">
        <v>55.4868284526586</v>
      </c>
      <c r="ES211" s="9">
        <v>31.4334259923316</v>
      </c>
      <c r="ET211" s="5">
        <v>0.56650248119967195</v>
      </c>
      <c r="EU211" s="9">
        <v>25.0074121832942</v>
      </c>
      <c r="EV211" s="5">
        <v>0.45069096361545702</v>
      </c>
      <c r="EW211" s="9">
        <v>6</v>
      </c>
      <c r="EX211" s="9">
        <v>0</v>
      </c>
      <c r="EY211" s="9">
        <v>-0.108676679082061</v>
      </c>
      <c r="EZ211" s="5"/>
      <c r="FA211" s="9">
        <v>0.38116923549618997</v>
      </c>
      <c r="FB211" s="5"/>
      <c r="FC211" s="9">
        <v>0</v>
      </c>
      <c r="FD211" s="8">
        <v>375.955878914224</v>
      </c>
      <c r="FE211" s="8">
        <v>82.782369992754695</v>
      </c>
      <c r="FF211" s="5">
        <v>0.22019171566576801</v>
      </c>
      <c r="FG211" s="8">
        <v>23.206868562367099</v>
      </c>
      <c r="FH211" s="5">
        <v>6.1727638438290801E-2</v>
      </c>
      <c r="FI211" s="8">
        <v>35.802107526881699</v>
      </c>
      <c r="FJ211" s="8">
        <v>292.16552365558601</v>
      </c>
      <c r="FK211" s="8">
        <v>118.427991497004</v>
      </c>
      <c r="FL211" s="5">
        <v>0.40534553843050702</v>
      </c>
      <c r="FM211" s="8">
        <v>89.168837042095106</v>
      </c>
      <c r="FN211" s="5">
        <v>0.305199723521144</v>
      </c>
      <c r="FO211" s="8">
        <v>17.713440860215101</v>
      </c>
      <c r="FP211" s="8">
        <v>179.52612077384899</v>
      </c>
      <c r="FQ211" s="8">
        <v>73.336352229054796</v>
      </c>
      <c r="FR211" s="5">
        <v>0.40849962062867401</v>
      </c>
      <c r="FS211" s="8">
        <v>59.894917995902397</v>
      </c>
      <c r="FT211" s="5">
        <v>0.33362787397023203</v>
      </c>
      <c r="FU211" s="8">
        <v>12.536559139784901</v>
      </c>
      <c r="FV211" s="8">
        <v>93.591680648090403</v>
      </c>
      <c r="FW211" s="8">
        <v>-7.0537348123936399</v>
      </c>
      <c r="FX211" s="5">
        <v>-7.5367113439452404E-2</v>
      </c>
      <c r="FY211" s="8">
        <v>-19.4757643115774</v>
      </c>
      <c r="FZ211" s="5">
        <v>-0.20809290074410899</v>
      </c>
      <c r="GA211" s="8">
        <v>11.709677419354801</v>
      </c>
      <c r="GB211" s="8">
        <v>257.96261124640301</v>
      </c>
      <c r="GC211" s="8">
        <v>170.800828542624</v>
      </c>
      <c r="GD211" s="5">
        <v>0.66211466738285296</v>
      </c>
      <c r="GE211" s="8">
        <v>153.07614407868201</v>
      </c>
      <c r="GF211" s="5">
        <v>0.59340438267026996</v>
      </c>
      <c r="GG211" s="8">
        <v>17.392204301075299</v>
      </c>
      <c r="GH211" s="8">
        <v>307.878949080116</v>
      </c>
      <c r="GI211" s="8">
        <v>200.89491240111099</v>
      </c>
      <c r="GJ211" s="5">
        <v>0.65251266123048401</v>
      </c>
      <c r="GK211" s="8">
        <v>172.371084751392</v>
      </c>
      <c r="GL211" s="5">
        <v>0.55986641914429003</v>
      </c>
      <c r="GM211" s="8">
        <v>27.095622119815701</v>
      </c>
      <c r="GN211" s="8">
        <v>110.37745378308399</v>
      </c>
      <c r="GO211" s="8">
        <v>62.139305315608802</v>
      </c>
      <c r="GP211" s="5">
        <v>0.56297099802397998</v>
      </c>
      <c r="GQ211" s="8">
        <v>45.338861257322598</v>
      </c>
      <c r="GR211" s="5">
        <v>0.41076197813389798</v>
      </c>
      <c r="GS211" s="8">
        <v>14</v>
      </c>
      <c r="GT211" s="8">
        <v>0</v>
      </c>
      <c r="GU211" s="8">
        <v>-0.108676679082061</v>
      </c>
      <c r="GV211" s="5"/>
      <c r="GW211" s="8">
        <v>0.38116923549618997</v>
      </c>
      <c r="GX211" s="5"/>
      <c r="GY211" s="8">
        <v>0</v>
      </c>
      <c r="GZ211" s="4"/>
    </row>
    <row r="212" spans="1:208" s="12" customFormat="1" x14ac:dyDescent="0.25">
      <c r="A212" s="8" t="s">
        <v>220</v>
      </c>
      <c r="B212" s="8" t="s">
        <v>617</v>
      </c>
      <c r="C212" s="8" t="s">
        <v>618</v>
      </c>
      <c r="D212" s="34" t="s">
        <v>519</v>
      </c>
      <c r="E212" s="8"/>
      <c r="F212" s="9"/>
      <c r="G212" s="9">
        <v>1487.2969579354001</v>
      </c>
      <c r="H212" s="9">
        <v>-1043.8557919350701</v>
      </c>
      <c r="I212" s="9">
        <v>399.16115434314901</v>
      </c>
      <c r="J212" s="9">
        <v>309.03177583732798</v>
      </c>
      <c r="K212" s="9">
        <v>295.67102330798298</v>
      </c>
      <c r="L212" s="9">
        <v>294.15039472013899</v>
      </c>
      <c r="M212" s="9">
        <v>434.90968998729198</v>
      </c>
      <c r="N212" s="9">
        <v>516.84139666777696</v>
      </c>
      <c r="O212" s="9">
        <v>265.49008704038698</v>
      </c>
      <c r="P212" s="9">
        <v>435.24479542699999</v>
      </c>
      <c r="Q212" s="9">
        <v>588.41457791393395</v>
      </c>
      <c r="R212" s="9">
        <v>480.77399802280399</v>
      </c>
      <c r="S212" s="9">
        <v>208.24588183191301</v>
      </c>
      <c r="T212" s="9">
        <v>309.729347944317</v>
      </c>
      <c r="U212" s="9">
        <v>129.59381511984401</v>
      </c>
      <c r="V212" s="9">
        <v>-49.308557867857999</v>
      </c>
      <c r="W212" s="9">
        <v>405.91234211515399</v>
      </c>
      <c r="X212" s="9">
        <v>3.9918534861344801</v>
      </c>
      <c r="Y212" s="9">
        <v>202.77025265633199</v>
      </c>
      <c r="Z212" s="9">
        <v>100.28544486931099</v>
      </c>
      <c r="AA212" s="9">
        <v>28.567493963488602</v>
      </c>
      <c r="AB212" s="9">
        <v>5.7736291390463297</v>
      </c>
      <c r="AC212" s="9">
        <v>1487.2969579354001</v>
      </c>
      <c r="AD212" s="9">
        <v>-644.69463759192001</v>
      </c>
      <c r="AE212" s="9">
        <v>604.70279914531102</v>
      </c>
      <c r="AF212" s="9">
        <v>729.06008470742995</v>
      </c>
      <c r="AG212" s="9">
        <v>782.331483708164</v>
      </c>
      <c r="AH212" s="9">
        <v>1023.65937334093</v>
      </c>
      <c r="AI212" s="9">
        <v>689.01987985471703</v>
      </c>
      <c r="AJ212" s="9">
        <v>439.32316306416101</v>
      </c>
      <c r="AK212" s="9">
        <v>356.60378424729601</v>
      </c>
      <c r="AL212" s="9">
        <v>206.762106142466</v>
      </c>
      <c r="AM212" s="9">
        <v>128.852938832799</v>
      </c>
      <c r="AN212" s="9">
        <v>5.7736291390463297</v>
      </c>
      <c r="AO212" s="9">
        <v>842.60232034348303</v>
      </c>
      <c r="AP212" s="9">
        <v>1333.7628838527401</v>
      </c>
      <c r="AQ212" s="9">
        <v>1805.9908570491</v>
      </c>
      <c r="AR212" s="9">
        <v>1128.34304291888</v>
      </c>
      <c r="AS212" s="9">
        <v>563.36589038976194</v>
      </c>
      <c r="AT212" s="9">
        <v>134.62656797184599</v>
      </c>
      <c r="AU212" s="9">
        <f t="shared" ref="AU212:AU275" si="34">AQ212-AP212</f>
        <v>472.22797319635993</v>
      </c>
      <c r="AV212" s="9">
        <f t="shared" ref="AV212:AV275" si="35">AR212-AQ212</f>
        <v>-677.64781413022001</v>
      </c>
      <c r="AW212" s="9">
        <f t="shared" ref="AW212:AW275" si="36">AS212-AR212</f>
        <v>-564.97715252911803</v>
      </c>
      <c r="AX212" s="9">
        <v>140.75929526715299</v>
      </c>
      <c r="AY212" s="9">
        <v>81.931706680485405</v>
      </c>
      <c r="AZ212" s="9">
        <v>-251.35130962739001</v>
      </c>
      <c r="BA212" s="9">
        <v>169.754708386613</v>
      </c>
      <c r="BB212" s="9">
        <v>153.169782486934</v>
      </c>
      <c r="BC212" s="9">
        <v>-107.640579891131</v>
      </c>
      <c r="BD212" s="9">
        <v>-272.52811619088999</v>
      </c>
      <c r="BE212" s="9">
        <v>101.483466112404</v>
      </c>
      <c r="BF212" s="9">
        <v>-180.13553282447401</v>
      </c>
      <c r="BG212" s="9">
        <v>-178.90237298770199</v>
      </c>
      <c r="BH212" s="9">
        <v>455.22089998301198</v>
      </c>
      <c r="BI212" s="9">
        <v>-401.92048862901999</v>
      </c>
      <c r="BJ212" s="9">
        <v>198.77839917019699</v>
      </c>
      <c r="BK212" s="9">
        <v>-102.484807787021</v>
      </c>
      <c r="BL212" s="10">
        <v>-71.717950905822207</v>
      </c>
      <c r="BM212" s="9" t="s">
        <v>294</v>
      </c>
      <c r="BN212" s="8" t="s">
        <v>294</v>
      </c>
      <c r="BO212" s="11">
        <v>424</v>
      </c>
      <c r="BP212" s="11">
        <v>194</v>
      </c>
      <c r="BQ212" s="8" t="s">
        <v>251</v>
      </c>
      <c r="BR212" s="9">
        <v>511.41307</v>
      </c>
      <c r="BS212" s="9">
        <v>337.71983</v>
      </c>
      <c r="BT212" s="5">
        <v>0.66036605204477905</v>
      </c>
      <c r="BU212" s="9">
        <v>258.968971924046</v>
      </c>
      <c r="BV212" s="5">
        <v>0.50637925996698896</v>
      </c>
      <c r="BW212" s="9">
        <v>20.6666666666667</v>
      </c>
      <c r="BX212" s="9">
        <v>270.89042999999998</v>
      </c>
      <c r="BY212" s="9">
        <v>110.85451999999999</v>
      </c>
      <c r="BZ212" s="5">
        <v>0.40922272521772002</v>
      </c>
      <c r="CA212" s="9">
        <v>49.8100537730977</v>
      </c>
      <c r="CB212" s="5">
        <v>0.18387528039694001</v>
      </c>
      <c r="CC212" s="9">
        <v>17</v>
      </c>
      <c r="CD212" s="9">
        <v>452.88754</v>
      </c>
      <c r="CE212" s="9">
        <v>280.92778832174702</v>
      </c>
      <c r="CF212" s="5">
        <v>0.62030363723794801</v>
      </c>
      <c r="CG212" s="9">
        <v>220.45375239583899</v>
      </c>
      <c r="CH212" s="5">
        <v>0.48677371957691501</v>
      </c>
      <c r="CI212" s="9">
        <v>21.947311827957002</v>
      </c>
      <c r="CJ212" s="9">
        <v>630.66857000000005</v>
      </c>
      <c r="CK212" s="9">
        <v>449.37304</v>
      </c>
      <c r="CL212" s="5">
        <v>0.71253438236188005</v>
      </c>
      <c r="CM212" s="9">
        <v>386.37437904096902</v>
      </c>
      <c r="CN212" s="5">
        <v>0.61264251529288904</v>
      </c>
      <c r="CO212" s="9">
        <v>21</v>
      </c>
      <c r="CP212" s="9">
        <v>530.91547000000003</v>
      </c>
      <c r="CQ212" s="9">
        <v>355.28278999999998</v>
      </c>
      <c r="CR212" s="5">
        <v>0.66918899537811505</v>
      </c>
      <c r="CS212" s="9">
        <v>314.76367458729601</v>
      </c>
      <c r="CT212" s="5">
        <v>0.59286966075276804</v>
      </c>
      <c r="CU212" s="9">
        <v>19.0251612903226</v>
      </c>
      <c r="CV212" s="9">
        <v>223.77021999999999</v>
      </c>
      <c r="CW212" s="9">
        <v>71.120710000000003</v>
      </c>
      <c r="CX212" s="5">
        <v>0.317829199971292</v>
      </c>
      <c r="CY212" s="9">
        <v>38.9407159540241</v>
      </c>
      <c r="CZ212" s="5">
        <v>0.17402099329403201</v>
      </c>
      <c r="DA212" s="9">
        <v>14.6020967741935</v>
      </c>
      <c r="DB212" s="9">
        <v>332.43711000000002</v>
      </c>
      <c r="DC212" s="9">
        <v>197.51555113192501</v>
      </c>
      <c r="DD212" s="5">
        <v>0.59414411084227303</v>
      </c>
      <c r="DE212" s="9">
        <v>166.99152238982299</v>
      </c>
      <c r="DF212" s="5">
        <v>0.50232515374057696</v>
      </c>
      <c r="DG212" s="9">
        <v>14.6122580645161</v>
      </c>
      <c r="DH212" s="9">
        <v>138.71564000000001</v>
      </c>
      <c r="DI212" s="9">
        <v>12.9336789902609</v>
      </c>
      <c r="DJ212" s="5">
        <v>9.3238794055672994E-2</v>
      </c>
      <c r="DK212" s="9">
        <v>-14.528726890274401</v>
      </c>
      <c r="DL212" s="5">
        <v>-0.104737482307506</v>
      </c>
      <c r="DM212" s="9">
        <v>13.062903225806499</v>
      </c>
      <c r="DN212" s="9">
        <v>-52.852330000000002</v>
      </c>
      <c r="DO212" s="9">
        <v>-152.67298753882801</v>
      </c>
      <c r="DP212" s="5">
        <v>2.8886708975522599</v>
      </c>
      <c r="DQ212" s="9">
        <v>-166.50712437020701</v>
      </c>
      <c r="DR212" s="5">
        <v>-3.1504216440449699</v>
      </c>
      <c r="DS212" s="9">
        <v>9.6172043010752706</v>
      </c>
      <c r="DT212" s="9">
        <v>417.29617000000002</v>
      </c>
      <c r="DU212" s="9">
        <v>344.53084923694797</v>
      </c>
      <c r="DV212" s="5">
        <v>0.82562667478339802</v>
      </c>
      <c r="DW212" s="9">
        <v>334.45225327019</v>
      </c>
      <c r="DX212" s="5">
        <v>0.80147453371112898</v>
      </c>
      <c r="DY212" s="9">
        <v>7.8032258064516098</v>
      </c>
      <c r="DZ212" s="9">
        <v>3.9850500000000002</v>
      </c>
      <c r="EA212" s="9">
        <v>-77.35575</v>
      </c>
      <c r="EB212" s="5">
        <v>-19.4114879361614</v>
      </c>
      <c r="EC212" s="9">
        <v>-88.679840792902198</v>
      </c>
      <c r="ED212" s="5">
        <v>-22.253131276371001</v>
      </c>
      <c r="EE212" s="9">
        <v>8.75</v>
      </c>
      <c r="EF212" s="9">
        <v>202.83834999999999</v>
      </c>
      <c r="EG212" s="9">
        <v>133.22786187514899</v>
      </c>
      <c r="EH212" s="5">
        <v>0.656817913748307</v>
      </c>
      <c r="EI212" s="9">
        <v>111.58179325856599</v>
      </c>
      <c r="EJ212" s="5">
        <v>0.55010205544743496</v>
      </c>
      <c r="EK212" s="9">
        <v>13.337096774193499</v>
      </c>
      <c r="EL212" s="9">
        <v>100.89763000000001</v>
      </c>
      <c r="EM212" s="9">
        <v>71.230546853932594</v>
      </c>
      <c r="EN212" s="5">
        <v>0.70596848363963105</v>
      </c>
      <c r="EO212" s="9">
        <v>69.630986263477496</v>
      </c>
      <c r="EP212" s="5">
        <v>0.69011518172901998</v>
      </c>
      <c r="EQ212" s="9">
        <v>1.8815053763440901</v>
      </c>
      <c r="ER212" s="9">
        <v>28.49371</v>
      </c>
      <c r="ES212" s="9">
        <v>59.374020000000002</v>
      </c>
      <c r="ET212" s="5">
        <v>2.08375883659938</v>
      </c>
      <c r="EU212" s="9">
        <v>55.968095372562601</v>
      </c>
      <c r="EV212" s="5">
        <v>1.9642263282865799</v>
      </c>
      <c r="EW212" s="9">
        <v>2.9032258064516099</v>
      </c>
      <c r="EX212" s="9">
        <v>5.6160600000000001</v>
      </c>
      <c r="EY212" s="9">
        <v>-25.1022</v>
      </c>
      <c r="EZ212" s="5">
        <v>-4.46971720387603</v>
      </c>
      <c r="FA212" s="9">
        <v>-27.4195730400636</v>
      </c>
      <c r="FB212" s="5">
        <v>-4.8823504449852102</v>
      </c>
      <c r="FC212" s="9">
        <v>2.0224731182795699</v>
      </c>
      <c r="FD212" s="8">
        <v>782.30349999999999</v>
      </c>
      <c r="FE212" s="8">
        <v>448.57434999999998</v>
      </c>
      <c r="FF212" s="5">
        <v>0.57340194694258695</v>
      </c>
      <c r="FG212" s="8">
        <v>308.77902569714399</v>
      </c>
      <c r="FH212" s="5">
        <v>0.39470490122713697</v>
      </c>
      <c r="FI212" s="8">
        <v>37.6666666666667</v>
      </c>
      <c r="FJ212" s="8">
        <v>1083.55611</v>
      </c>
      <c r="FK212" s="8">
        <v>730.30082832174696</v>
      </c>
      <c r="FL212" s="5">
        <v>0.67398524320235398</v>
      </c>
      <c r="FM212" s="8">
        <v>606.82813143680801</v>
      </c>
      <c r="FN212" s="5">
        <v>0.56003387903632296</v>
      </c>
      <c r="FO212" s="8">
        <v>42.947311827957002</v>
      </c>
      <c r="FP212" s="8">
        <v>754.68569000000002</v>
      </c>
      <c r="FQ212" s="8">
        <v>426.40350000000001</v>
      </c>
      <c r="FR212" s="5">
        <v>0.56500806315805496</v>
      </c>
      <c r="FS212" s="8">
        <v>353.70439054131998</v>
      </c>
      <c r="FT212" s="5">
        <v>0.46867774919824001</v>
      </c>
      <c r="FU212" s="8">
        <v>33.627258064516099</v>
      </c>
      <c r="FV212" s="8">
        <v>471.15275000000003</v>
      </c>
      <c r="FW212" s="8">
        <v>210.44923012218601</v>
      </c>
      <c r="FX212" s="5">
        <v>0.44666879291734102</v>
      </c>
      <c r="FY212" s="8">
        <v>152.462795499549</v>
      </c>
      <c r="FZ212" s="5">
        <v>0.323595257588009</v>
      </c>
      <c r="GA212" s="8">
        <v>27.675161290322599</v>
      </c>
      <c r="GB212" s="8">
        <v>364.44384000000002</v>
      </c>
      <c r="GC212" s="8">
        <v>191.85786169811999</v>
      </c>
      <c r="GD212" s="5">
        <v>0.52644012777968696</v>
      </c>
      <c r="GE212" s="8">
        <v>167.94512889998299</v>
      </c>
      <c r="GF212" s="5">
        <v>0.46082581310740001</v>
      </c>
      <c r="GG212" s="8">
        <v>17.420430107526901</v>
      </c>
      <c r="GH212" s="8">
        <v>206.82339999999999</v>
      </c>
      <c r="GI212" s="8">
        <v>55.872111875148903</v>
      </c>
      <c r="GJ212" s="5">
        <v>0.27014405466281299</v>
      </c>
      <c r="GK212" s="8">
        <v>22.901952465663999</v>
      </c>
      <c r="GL212" s="5">
        <v>0.11073192136704101</v>
      </c>
      <c r="GM212" s="8">
        <v>22.087096774193501</v>
      </c>
      <c r="GN212" s="8">
        <v>129.39134000000001</v>
      </c>
      <c r="GO212" s="8">
        <v>130.60456685393299</v>
      </c>
      <c r="GP212" s="5">
        <v>1.00937641463434</v>
      </c>
      <c r="GQ212" s="8">
        <v>125.59908163604</v>
      </c>
      <c r="GR212" s="5">
        <v>0.97069155969819998</v>
      </c>
      <c r="GS212" s="8">
        <v>4.7847311827957002</v>
      </c>
      <c r="GT212" s="8">
        <v>5.6160600000000001</v>
      </c>
      <c r="GU212" s="8">
        <v>-25.1022</v>
      </c>
      <c r="GV212" s="5">
        <v>-4.46971720387603</v>
      </c>
      <c r="GW212" s="8">
        <v>-27.4195730400636</v>
      </c>
      <c r="GX212" s="5">
        <v>-4.8823504449852102</v>
      </c>
      <c r="GY212" s="8">
        <v>2.0224731182795699</v>
      </c>
      <c r="GZ212" s="4"/>
    </row>
    <row r="213" spans="1:208" s="12" customFormat="1" x14ac:dyDescent="0.25">
      <c r="A213" s="8" t="s">
        <v>220</v>
      </c>
      <c r="B213" s="8" t="s">
        <v>619</v>
      </c>
      <c r="C213" s="8" t="s">
        <v>620</v>
      </c>
      <c r="D213" s="34" t="s">
        <v>236</v>
      </c>
      <c r="E213" s="8"/>
      <c r="F213" s="9">
        <v>925.87491169894997</v>
      </c>
      <c r="G213" s="9">
        <v>435.93698491172</v>
      </c>
      <c r="H213" s="9">
        <v>1854.14400330221</v>
      </c>
      <c r="I213" s="9">
        <v>1175.44383549179</v>
      </c>
      <c r="J213" s="9">
        <v>1243.26709887521</v>
      </c>
      <c r="K213" s="9">
        <v>1257.21071174639</v>
      </c>
      <c r="L213" s="9">
        <v>984.04504592215403</v>
      </c>
      <c r="M213" s="9">
        <v>737.037526290193</v>
      </c>
      <c r="N213" s="9">
        <v>840.32196312876397</v>
      </c>
      <c r="O213" s="9">
        <v>688.94370190112602</v>
      </c>
      <c r="P213" s="9">
        <v>617.75831133270299</v>
      </c>
      <c r="Q213" s="9">
        <v>473.70930750293797</v>
      </c>
      <c r="R213" s="9">
        <v>425.542996027024</v>
      </c>
      <c r="S213" s="9">
        <v>424.095371481234</v>
      </c>
      <c r="T213" s="9">
        <v>418.86795729742101</v>
      </c>
      <c r="U213" s="9">
        <v>310.05756347977399</v>
      </c>
      <c r="V213" s="9">
        <v>235.70840113656101</v>
      </c>
      <c r="W213" s="9">
        <v>243.16575590023399</v>
      </c>
      <c r="X213" s="9">
        <v>84.090140930236601</v>
      </c>
      <c r="Y213" s="9">
        <v>-0.22257222357029799</v>
      </c>
      <c r="Z213" s="9">
        <v>0</v>
      </c>
      <c r="AA213" s="9">
        <v>0</v>
      </c>
      <c r="AB213" s="9"/>
      <c r="AC213" s="9">
        <v>1361.8118966106699</v>
      </c>
      <c r="AD213" s="9">
        <v>3029.5878387940002</v>
      </c>
      <c r="AE213" s="9">
        <v>2500.4778106215999</v>
      </c>
      <c r="AF213" s="9">
        <v>1721.08257221235</v>
      </c>
      <c r="AG213" s="9">
        <v>1529.26566502989</v>
      </c>
      <c r="AH213" s="9">
        <v>1091.46761883564</v>
      </c>
      <c r="AI213" s="9">
        <v>849.63836750825806</v>
      </c>
      <c r="AJ213" s="9">
        <v>728.92552077719495</v>
      </c>
      <c r="AK213" s="9">
        <v>478.87415703679397</v>
      </c>
      <c r="AL213" s="9">
        <v>83.867568706666304</v>
      </c>
      <c r="AM213" s="9">
        <v>0</v>
      </c>
      <c r="AN213" s="9">
        <v>0</v>
      </c>
      <c r="AO213" s="9">
        <v>4391.3997354046696</v>
      </c>
      <c r="AP213" s="9">
        <v>4221.5603828339499</v>
      </c>
      <c r="AQ213" s="9">
        <v>2620.7332838655302</v>
      </c>
      <c r="AR213" s="9">
        <v>1578.56388828545</v>
      </c>
      <c r="AS213" s="9">
        <v>562.74172574346096</v>
      </c>
      <c r="AT213" s="9">
        <v>0</v>
      </c>
      <c r="AU213" s="9">
        <f t="shared" si="34"/>
        <v>-1600.8270989684197</v>
      </c>
      <c r="AV213" s="9">
        <f t="shared" si="35"/>
        <v>-1042.1693955800802</v>
      </c>
      <c r="AW213" s="9">
        <f t="shared" si="36"/>
        <v>-1015.8221625419891</v>
      </c>
      <c r="AX213" s="9">
        <v>-247.007519631961</v>
      </c>
      <c r="AY213" s="9">
        <v>103.284436838571</v>
      </c>
      <c r="AZ213" s="9">
        <v>-151.37826122763701</v>
      </c>
      <c r="BA213" s="9">
        <v>-71.185390568423301</v>
      </c>
      <c r="BB213" s="9">
        <v>-144.04900382976501</v>
      </c>
      <c r="BC213" s="9">
        <v>-48.166311475914398</v>
      </c>
      <c r="BD213" s="9">
        <v>-1.4476245457900601</v>
      </c>
      <c r="BE213" s="9">
        <v>-5.2274141838123596</v>
      </c>
      <c r="BF213" s="9">
        <v>-108.81039381764801</v>
      </c>
      <c r="BG213" s="9">
        <v>-74.349162343212598</v>
      </c>
      <c r="BH213" s="9">
        <v>7.4573547636726101</v>
      </c>
      <c r="BI213" s="9">
        <v>-159.07561496999699</v>
      </c>
      <c r="BJ213" s="9">
        <v>-84.312713153806897</v>
      </c>
      <c r="BK213" s="9">
        <v>0.22257222357029799</v>
      </c>
      <c r="BL213" s="10">
        <v>0</v>
      </c>
      <c r="BM213" s="9" t="s">
        <v>298</v>
      </c>
      <c r="BN213" s="8" t="s">
        <v>255</v>
      </c>
      <c r="BO213" s="11">
        <v>397</v>
      </c>
      <c r="BP213" s="11">
        <v>195</v>
      </c>
      <c r="BQ213" s="8" t="s">
        <v>251</v>
      </c>
      <c r="BR213" s="9">
        <v>852.82091930199499</v>
      </c>
      <c r="BS213" s="9">
        <v>484.36689774296599</v>
      </c>
      <c r="BT213" s="5">
        <v>0.56795850896739697</v>
      </c>
      <c r="BU213" s="9">
        <v>297.191036186171</v>
      </c>
      <c r="BV213" s="5">
        <v>0.34848000261228501</v>
      </c>
      <c r="BW213" s="9">
        <v>125.241935483871</v>
      </c>
      <c r="BX213" s="9">
        <v>743.81977389434701</v>
      </c>
      <c r="BY213" s="9">
        <v>382.80192337504502</v>
      </c>
      <c r="BZ213" s="5">
        <v>0.51464338111212804</v>
      </c>
      <c r="CA213" s="9">
        <v>253.40285620135401</v>
      </c>
      <c r="CB213" s="5">
        <v>0.34067776240289599</v>
      </c>
      <c r="CC213" s="9">
        <v>116.27311827957</v>
      </c>
      <c r="CD213" s="9">
        <v>678.19151775048499</v>
      </c>
      <c r="CE213" s="9">
        <v>400.11046256336601</v>
      </c>
      <c r="CF213" s="5">
        <v>0.58996677500553896</v>
      </c>
      <c r="CG213" s="9">
        <v>287.97336757974801</v>
      </c>
      <c r="CH213" s="5">
        <v>0.42461953599027003</v>
      </c>
      <c r="CI213" s="9">
        <v>90.825806451612905</v>
      </c>
      <c r="CJ213" s="9">
        <v>524.81752824782302</v>
      </c>
      <c r="CK213" s="9">
        <v>332.81623513104103</v>
      </c>
      <c r="CL213" s="5">
        <v>0.63415609658121497</v>
      </c>
      <c r="CM213" s="9">
        <v>237.766979683638</v>
      </c>
      <c r="CN213" s="5">
        <v>0.453046948484089</v>
      </c>
      <c r="CO213" s="9">
        <v>76.653225806451601</v>
      </c>
      <c r="CP213" s="9">
        <v>471.72205459212103</v>
      </c>
      <c r="CQ213" s="9">
        <v>202.151411756107</v>
      </c>
      <c r="CR213" s="5">
        <v>0.42853924209861</v>
      </c>
      <c r="CS213" s="9">
        <v>132.98864441766</v>
      </c>
      <c r="CT213" s="5">
        <v>0.28192161702647101</v>
      </c>
      <c r="CU213" s="9">
        <v>61.167118279569898</v>
      </c>
      <c r="CV213" s="9">
        <v>458.59786670189999</v>
      </c>
      <c r="CW213" s="9">
        <v>229.24584835142301</v>
      </c>
      <c r="CX213" s="5">
        <v>0.499884244992439</v>
      </c>
      <c r="CY213" s="9">
        <v>164.89158363365399</v>
      </c>
      <c r="CZ213" s="5">
        <v>0.35955593256354501</v>
      </c>
      <c r="DA213" s="9">
        <v>57.869892473118298</v>
      </c>
      <c r="DB213" s="9">
        <v>438.53616439140802</v>
      </c>
      <c r="DC213" s="9">
        <v>254.91972022335</v>
      </c>
      <c r="DD213" s="5">
        <v>0.58129691670269301</v>
      </c>
      <c r="DE213" s="9">
        <v>197.04562377445001</v>
      </c>
      <c r="DF213" s="5">
        <v>0.44932582481061001</v>
      </c>
      <c r="DG213" s="9">
        <v>47.330107526881697</v>
      </c>
      <c r="DH213" s="9">
        <v>317.35171066532803</v>
      </c>
      <c r="DI213" s="9">
        <v>151.26826244835701</v>
      </c>
      <c r="DJ213" s="5">
        <v>0.47665809688317901</v>
      </c>
      <c r="DK213" s="9">
        <v>105.861843042202</v>
      </c>
      <c r="DL213" s="5">
        <v>0.33357892673798101</v>
      </c>
      <c r="DM213" s="9">
        <v>34.88133640553</v>
      </c>
      <c r="DN213" s="9">
        <v>229.12627546702299</v>
      </c>
      <c r="DO213" s="9">
        <v>96.405230781170005</v>
      </c>
      <c r="DP213" s="5">
        <v>0.42075152919353798</v>
      </c>
      <c r="DQ213" s="9">
        <v>64.372053502293795</v>
      </c>
      <c r="DR213" s="5">
        <v>0.28094575085762502</v>
      </c>
      <c r="DS213" s="9">
        <v>27.140860215053799</v>
      </c>
      <c r="DT213" s="9">
        <v>222.30629644099</v>
      </c>
      <c r="DU213" s="9">
        <v>111.07224737271</v>
      </c>
      <c r="DV213" s="5">
        <v>0.49963608386680802</v>
      </c>
      <c r="DW213" s="9">
        <v>87.555771174498702</v>
      </c>
      <c r="DX213" s="5">
        <v>0.39385196270291001</v>
      </c>
      <c r="DY213" s="9">
        <v>24.707526881720401</v>
      </c>
      <c r="DZ213" s="9">
        <v>78.795365079926697</v>
      </c>
      <c r="EA213" s="9">
        <v>31.2666570063401</v>
      </c>
      <c r="EB213" s="5">
        <v>0.39680832717285502</v>
      </c>
      <c r="EC213" s="9">
        <v>18.2269061935942</v>
      </c>
      <c r="ED213" s="5">
        <v>0.23131952209505699</v>
      </c>
      <c r="EE213" s="9">
        <v>13.710752688172001</v>
      </c>
      <c r="EF213" s="9">
        <v>-0.22621009797222499</v>
      </c>
      <c r="EG213" s="9">
        <v>14.5918035713355</v>
      </c>
      <c r="EH213" s="5">
        <v>-64.505535792337298</v>
      </c>
      <c r="EI213" s="9">
        <v>4.00327821973399</v>
      </c>
      <c r="EJ213" s="5">
        <v>17.697168497869299</v>
      </c>
      <c r="EK213" s="9">
        <v>0</v>
      </c>
      <c r="EL213" s="9">
        <v>0</v>
      </c>
      <c r="EM213" s="9">
        <v>0</v>
      </c>
      <c r="EN213" s="5"/>
      <c r="EO213" s="9">
        <v>3.1495200901190797E-2</v>
      </c>
      <c r="EP213" s="5"/>
      <c r="EQ213" s="9">
        <v>0</v>
      </c>
      <c r="ER213" s="9">
        <v>0</v>
      </c>
      <c r="ES213" s="9">
        <v>-12.62820147643</v>
      </c>
      <c r="ET213" s="5"/>
      <c r="EU213" s="9">
        <v>-2.4426148536229602</v>
      </c>
      <c r="EV213" s="5"/>
      <c r="EW213" s="9">
        <v>0</v>
      </c>
      <c r="EX213" s="9"/>
      <c r="EY213" s="9"/>
      <c r="EZ213" s="5"/>
      <c r="FA213" s="9"/>
      <c r="FB213" s="5"/>
      <c r="FC213" s="9"/>
      <c r="FD213" s="8">
        <v>1596.64069319634</v>
      </c>
      <c r="FE213" s="8">
        <v>867.16882111801101</v>
      </c>
      <c r="FF213" s="5">
        <v>0.543120831639341</v>
      </c>
      <c r="FG213" s="8">
        <v>550.59389238752499</v>
      </c>
      <c r="FH213" s="5">
        <v>0.34484520827618498</v>
      </c>
      <c r="FI213" s="8">
        <v>241.51505376344099</v>
      </c>
      <c r="FJ213" s="8">
        <v>1203.0090459983101</v>
      </c>
      <c r="FK213" s="8">
        <v>732.92669769440704</v>
      </c>
      <c r="FL213" s="5">
        <v>0.60924454403099904</v>
      </c>
      <c r="FM213" s="8">
        <v>525.74034726338596</v>
      </c>
      <c r="FN213" s="5">
        <v>0.43702110887047002</v>
      </c>
      <c r="FO213" s="8">
        <v>167.47903225806499</v>
      </c>
      <c r="FP213" s="8">
        <v>930.31992129402101</v>
      </c>
      <c r="FQ213" s="8">
        <v>431.39726010752901</v>
      </c>
      <c r="FR213" s="5">
        <v>0.46370850524997997</v>
      </c>
      <c r="FS213" s="8">
        <v>297.88022805131402</v>
      </c>
      <c r="FT213" s="5">
        <v>0.32019117427581301</v>
      </c>
      <c r="FU213" s="8">
        <v>119.037010752688</v>
      </c>
      <c r="FV213" s="8">
        <v>755.88787505673599</v>
      </c>
      <c r="FW213" s="8">
        <v>406.187982671707</v>
      </c>
      <c r="FX213" s="5">
        <v>0.53736538986184901</v>
      </c>
      <c r="FY213" s="8">
        <v>302.90746681665303</v>
      </c>
      <c r="FZ213" s="5">
        <v>0.40073068614034502</v>
      </c>
      <c r="GA213" s="8">
        <v>82.211443932411697</v>
      </c>
      <c r="GB213" s="8">
        <v>451.43257190801302</v>
      </c>
      <c r="GC213" s="8">
        <v>207.47747815388001</v>
      </c>
      <c r="GD213" s="5">
        <v>0.45959793569383101</v>
      </c>
      <c r="GE213" s="8">
        <v>151.92782467679299</v>
      </c>
      <c r="GF213" s="5">
        <v>0.33654599630385201</v>
      </c>
      <c r="GG213" s="8">
        <v>51.848387096774204</v>
      </c>
      <c r="GH213" s="8">
        <v>78.569154981954497</v>
      </c>
      <c r="GI213" s="8">
        <v>45.858460577675601</v>
      </c>
      <c r="GJ213" s="5">
        <v>0.58367002404707302</v>
      </c>
      <c r="GK213" s="8">
        <v>22.2301844133282</v>
      </c>
      <c r="GL213" s="5">
        <v>0.28293780706224902</v>
      </c>
      <c r="GM213" s="8">
        <v>13.710752688172001</v>
      </c>
      <c r="GN213" s="8">
        <v>0</v>
      </c>
      <c r="GO213" s="8">
        <v>-12.62820147643</v>
      </c>
      <c r="GP213" s="5"/>
      <c r="GQ213" s="8">
        <v>-2.4111196527217702</v>
      </c>
      <c r="GR213" s="5"/>
      <c r="GS213" s="8">
        <v>0</v>
      </c>
      <c r="GT213" s="8">
        <v>0</v>
      </c>
      <c r="GU213" s="8">
        <v>0</v>
      </c>
      <c r="GV213" s="5"/>
      <c r="GW213" s="8">
        <v>0</v>
      </c>
      <c r="GX213" s="5"/>
      <c r="GY213" s="8">
        <v>0</v>
      </c>
      <c r="GZ213" s="4"/>
    </row>
    <row r="214" spans="1:208" s="12" customFormat="1" x14ac:dyDescent="0.25">
      <c r="A214" s="8" t="s">
        <v>220</v>
      </c>
      <c r="B214" s="8" t="s">
        <v>621</v>
      </c>
      <c r="C214" s="8" t="s">
        <v>622</v>
      </c>
      <c r="D214" s="34" t="s">
        <v>297</v>
      </c>
      <c r="E214" s="8" t="s">
        <v>240</v>
      </c>
      <c r="F214" s="9"/>
      <c r="G214" s="9"/>
      <c r="H214" s="9"/>
      <c r="I214" s="9"/>
      <c r="J214" s="9"/>
      <c r="K214" s="9"/>
      <c r="L214" s="9"/>
      <c r="M214" s="9"/>
      <c r="N214" s="9"/>
      <c r="O214" s="9">
        <v>322.51218508561698</v>
      </c>
      <c r="P214" s="9">
        <v>576.63497778443195</v>
      </c>
      <c r="Q214" s="9">
        <v>614.40436206339496</v>
      </c>
      <c r="R214" s="9">
        <v>1016.89555936235</v>
      </c>
      <c r="S214" s="9">
        <v>1073.8017318733</v>
      </c>
      <c r="T214" s="9">
        <v>678.297277888861</v>
      </c>
      <c r="U214" s="9">
        <v>586.81783036710499</v>
      </c>
      <c r="V214" s="9">
        <v>255.73373819861999</v>
      </c>
      <c r="W214" s="9">
        <v>94.608309834853301</v>
      </c>
      <c r="X214" s="9">
        <v>105.049138512276</v>
      </c>
      <c r="Y214" s="9">
        <v>102.631106008016</v>
      </c>
      <c r="Z214" s="9">
        <v>127.93417008208399</v>
      </c>
      <c r="AA214" s="9">
        <v>317.32205981427899</v>
      </c>
      <c r="AB214" s="9">
        <v>-161.43367228255801</v>
      </c>
      <c r="AC214" s="9">
        <v>0</v>
      </c>
      <c r="AD214" s="9">
        <v>0</v>
      </c>
      <c r="AE214" s="9">
        <v>0</v>
      </c>
      <c r="AF214" s="9">
        <v>0</v>
      </c>
      <c r="AG214" s="9">
        <v>322.51218508561698</v>
      </c>
      <c r="AH214" s="9">
        <v>1191.03933984783</v>
      </c>
      <c r="AI214" s="9">
        <v>2090.69729123565</v>
      </c>
      <c r="AJ214" s="9">
        <v>1265.11510825597</v>
      </c>
      <c r="AK214" s="9">
        <v>350.34204803347302</v>
      </c>
      <c r="AL214" s="9">
        <v>207.68024452029201</v>
      </c>
      <c r="AM214" s="9">
        <v>445.25622989636298</v>
      </c>
      <c r="AN214" s="9">
        <v>-161.43367228255801</v>
      </c>
      <c r="AO214" s="9"/>
      <c r="AP214" s="9"/>
      <c r="AQ214" s="9">
        <v>1513.5515249334401</v>
      </c>
      <c r="AR214" s="9">
        <v>3355.81239949162</v>
      </c>
      <c r="AS214" s="9">
        <v>558.02229255376506</v>
      </c>
      <c r="AT214" s="9">
        <v>283.82255761380497</v>
      </c>
      <c r="AU214" s="9">
        <f t="shared" si="34"/>
        <v>1513.5515249334401</v>
      </c>
      <c r="AV214" s="9">
        <f t="shared" si="35"/>
        <v>1842.2608745581799</v>
      </c>
      <c r="AW214" s="9">
        <f t="shared" si="36"/>
        <v>-2797.7901069378549</v>
      </c>
      <c r="AX214" s="9">
        <v>0</v>
      </c>
      <c r="AY214" s="9">
        <v>0</v>
      </c>
      <c r="AZ214" s="9">
        <v>322.51218508561698</v>
      </c>
      <c r="BA214" s="9">
        <v>254.122792698815</v>
      </c>
      <c r="BB214" s="9">
        <v>37.769384278963201</v>
      </c>
      <c r="BC214" s="9">
        <v>402.49119729895398</v>
      </c>
      <c r="BD214" s="9">
        <v>56.906172510954498</v>
      </c>
      <c r="BE214" s="9">
        <v>-395.50445398444299</v>
      </c>
      <c r="BF214" s="9">
        <v>-91.4794475217561</v>
      </c>
      <c r="BG214" s="9">
        <v>-331.08409216848497</v>
      </c>
      <c r="BH214" s="9">
        <v>-161.12542836376599</v>
      </c>
      <c r="BI214" s="9">
        <v>10.4408286774228</v>
      </c>
      <c r="BJ214" s="9">
        <v>-2.4180325042598798</v>
      </c>
      <c r="BK214" s="9">
        <v>25.303064074067802</v>
      </c>
      <c r="BL214" s="10">
        <v>189.38788973219499</v>
      </c>
      <c r="BM214" s="9" t="s">
        <v>298</v>
      </c>
      <c r="BN214" s="8" t="s">
        <v>298</v>
      </c>
      <c r="BO214" s="11">
        <v>409</v>
      </c>
      <c r="BP214" s="11">
        <v>196</v>
      </c>
      <c r="BQ214" s="8" t="s">
        <v>251</v>
      </c>
      <c r="BR214" s="9"/>
      <c r="BS214" s="9"/>
      <c r="BT214" s="5"/>
      <c r="BU214" s="9"/>
      <c r="BV214" s="5"/>
      <c r="BW214" s="9"/>
      <c r="BX214" s="9">
        <v>322.51218508561698</v>
      </c>
      <c r="BY214" s="9">
        <v>167.54347622453301</v>
      </c>
      <c r="BZ214" s="5">
        <v>0.51949502676947201</v>
      </c>
      <c r="CA214" s="9">
        <v>136.14365647167199</v>
      </c>
      <c r="CB214" s="5">
        <v>0.42213492316741402</v>
      </c>
      <c r="CC214" s="9">
        <v>26.294623655913998</v>
      </c>
      <c r="CD214" s="9">
        <v>576.63497778443195</v>
      </c>
      <c r="CE214" s="9">
        <v>304.21859486513</v>
      </c>
      <c r="CF214" s="5">
        <v>0.52757568754155304</v>
      </c>
      <c r="CG214" s="9">
        <v>227.20647833845999</v>
      </c>
      <c r="CH214" s="5">
        <v>0.39402132560782399</v>
      </c>
      <c r="CI214" s="9">
        <v>64.006451612903206</v>
      </c>
      <c r="CJ214" s="9">
        <v>614.40436206339496</v>
      </c>
      <c r="CK214" s="9">
        <v>242.911260914276</v>
      </c>
      <c r="CL214" s="5">
        <v>0.39536057344790099</v>
      </c>
      <c r="CM214" s="9">
        <v>135.85704297905201</v>
      </c>
      <c r="CN214" s="5">
        <v>0.22111991933584901</v>
      </c>
      <c r="CO214" s="9">
        <v>79.868663594469993</v>
      </c>
      <c r="CP214" s="9">
        <v>1016.89555936235</v>
      </c>
      <c r="CQ214" s="9">
        <v>444.58985977773898</v>
      </c>
      <c r="CR214" s="5">
        <v>0.437203069365867</v>
      </c>
      <c r="CS214" s="9">
        <v>312.57141189165901</v>
      </c>
      <c r="CT214" s="5">
        <v>0.30737808717314002</v>
      </c>
      <c r="CU214" s="9">
        <v>125.179569892473</v>
      </c>
      <c r="CV214" s="9">
        <v>1073.8017318733</v>
      </c>
      <c r="CW214" s="9">
        <v>469.86584074126802</v>
      </c>
      <c r="CX214" s="5">
        <v>0.43757225081166701</v>
      </c>
      <c r="CY214" s="9">
        <v>321.29649058734998</v>
      </c>
      <c r="CZ214" s="5">
        <v>0.29921398061710303</v>
      </c>
      <c r="DA214" s="9">
        <v>136.03978494623701</v>
      </c>
      <c r="DB214" s="9">
        <v>678.297277888861</v>
      </c>
      <c r="DC214" s="9">
        <v>214.61524546834099</v>
      </c>
      <c r="DD214" s="5">
        <v>0.31640292901707101</v>
      </c>
      <c r="DE214" s="9">
        <v>91.955113096912498</v>
      </c>
      <c r="DF214" s="5">
        <v>0.13556756910939499</v>
      </c>
      <c r="DG214" s="9">
        <v>112.034408602151</v>
      </c>
      <c r="DH214" s="9">
        <v>586.81783036710499</v>
      </c>
      <c r="DI214" s="9">
        <v>245.488012860754</v>
      </c>
      <c r="DJ214" s="5">
        <v>0.41833768532080901</v>
      </c>
      <c r="DK214" s="9">
        <v>154.57269412534501</v>
      </c>
      <c r="DL214" s="5">
        <v>0.26340831196053799</v>
      </c>
      <c r="DM214" s="9">
        <v>84.624423963133594</v>
      </c>
      <c r="DN214" s="9">
        <v>255.73373819861999</v>
      </c>
      <c r="DO214" s="9">
        <v>90.480388455886597</v>
      </c>
      <c r="DP214" s="5">
        <v>0.35380700682368899</v>
      </c>
      <c r="DQ214" s="9">
        <v>40.316494989766298</v>
      </c>
      <c r="DR214" s="5">
        <v>0.15765027826893099</v>
      </c>
      <c r="DS214" s="9">
        <v>42.305322580645203</v>
      </c>
      <c r="DT214" s="9">
        <v>94.608309834853301</v>
      </c>
      <c r="DU214" s="9">
        <v>36.549026931714501</v>
      </c>
      <c r="DV214" s="5">
        <v>0.38631941523439001</v>
      </c>
      <c r="DW214" s="9">
        <v>13.1605773553798</v>
      </c>
      <c r="DX214" s="5">
        <v>0.139105934545841</v>
      </c>
      <c r="DY214" s="9">
        <v>19.483505376344102</v>
      </c>
      <c r="DZ214" s="9">
        <v>105.049138512276</v>
      </c>
      <c r="EA214" s="9">
        <v>55.956255664599801</v>
      </c>
      <c r="EB214" s="5">
        <v>0.532667439800667</v>
      </c>
      <c r="EC214" s="9">
        <v>35.850510299875097</v>
      </c>
      <c r="ED214" s="5">
        <v>0.34127372016178498</v>
      </c>
      <c r="EE214" s="9">
        <v>17</v>
      </c>
      <c r="EF214" s="9">
        <v>102.631106008016</v>
      </c>
      <c r="EG214" s="9">
        <v>53.933380188239703</v>
      </c>
      <c r="EH214" s="5">
        <v>0.52550715164296402</v>
      </c>
      <c r="EI214" s="9">
        <v>34.1609035627691</v>
      </c>
      <c r="EJ214" s="5">
        <v>0.33285136340731702</v>
      </c>
      <c r="EK214" s="9">
        <v>15</v>
      </c>
      <c r="EL214" s="9">
        <v>127.93417008208399</v>
      </c>
      <c r="EM214" s="9">
        <v>72.123718582457002</v>
      </c>
      <c r="EN214" s="5">
        <v>0.56375648926460897</v>
      </c>
      <c r="EO214" s="9">
        <v>54.604876540749103</v>
      </c>
      <c r="EP214" s="5">
        <v>0.42682010994962399</v>
      </c>
      <c r="EQ214" s="9">
        <v>15.794623655914</v>
      </c>
      <c r="ER214" s="9">
        <v>317.32205981427899</v>
      </c>
      <c r="ES214" s="9">
        <v>257.60768697939199</v>
      </c>
      <c r="ET214" s="5">
        <v>0.81181777002885902</v>
      </c>
      <c r="EU214" s="9">
        <v>237.15337864639</v>
      </c>
      <c r="EV214" s="5">
        <v>0.74735862607595205</v>
      </c>
      <c r="EW214" s="9">
        <v>16.963698924731201</v>
      </c>
      <c r="EX214" s="9">
        <v>-161.43367228255801</v>
      </c>
      <c r="EY214" s="9">
        <v>-202.00211456443</v>
      </c>
      <c r="EZ214" s="5">
        <v>1.2513009938277599</v>
      </c>
      <c r="FA214" s="9">
        <v>-220.35085087907001</v>
      </c>
      <c r="FB214" s="5">
        <v>-1.3649621405712</v>
      </c>
      <c r="FC214" s="9">
        <v>16.6119569892473</v>
      </c>
      <c r="FD214" s="8">
        <v>322.51218508561698</v>
      </c>
      <c r="FE214" s="8">
        <v>167.54347622453301</v>
      </c>
      <c r="FF214" s="5">
        <v>0.51949502676947201</v>
      </c>
      <c r="FG214" s="8">
        <v>136.14365647167199</v>
      </c>
      <c r="FH214" s="5">
        <v>0.42213492316741402</v>
      </c>
      <c r="FI214" s="8">
        <v>26.294623655913998</v>
      </c>
      <c r="FJ214" s="8">
        <v>1191.03933984783</v>
      </c>
      <c r="FK214" s="8">
        <v>547.12985577940503</v>
      </c>
      <c r="FL214" s="5">
        <v>0.45937177511643701</v>
      </c>
      <c r="FM214" s="8">
        <v>363.06352131751203</v>
      </c>
      <c r="FN214" s="5">
        <v>0.30482915985285503</v>
      </c>
      <c r="FO214" s="8">
        <v>143.875115207373</v>
      </c>
      <c r="FP214" s="8">
        <v>2090.69729123565</v>
      </c>
      <c r="FQ214" s="8">
        <v>914.45570051900597</v>
      </c>
      <c r="FR214" s="5">
        <v>0.437392684418001</v>
      </c>
      <c r="FS214" s="8">
        <v>633.86790247900899</v>
      </c>
      <c r="FT214" s="5">
        <v>0.303184925496497</v>
      </c>
      <c r="FU214" s="8">
        <v>261.21935483870999</v>
      </c>
      <c r="FV214" s="8">
        <v>1265.11510825597</v>
      </c>
      <c r="FW214" s="8">
        <v>460.10325832909501</v>
      </c>
      <c r="FX214" s="5">
        <v>0.36368489738722198</v>
      </c>
      <c r="FY214" s="8">
        <v>246.527807222257</v>
      </c>
      <c r="FZ214" s="5">
        <v>0.19486591031397099</v>
      </c>
      <c r="GA214" s="8">
        <v>196.658832565284</v>
      </c>
      <c r="GB214" s="8">
        <v>350.34204803347302</v>
      </c>
      <c r="GC214" s="8">
        <v>127.02941538760101</v>
      </c>
      <c r="GD214" s="5">
        <v>0.36258683792207602</v>
      </c>
      <c r="GE214" s="8">
        <v>53.477072345146098</v>
      </c>
      <c r="GF214" s="5">
        <v>0.15264246083312499</v>
      </c>
      <c r="GG214" s="8">
        <v>61.788827956989302</v>
      </c>
      <c r="GH214" s="8">
        <v>207.68024452029201</v>
      </c>
      <c r="GI214" s="8">
        <v>109.88963585283901</v>
      </c>
      <c r="GJ214" s="5">
        <v>0.52912897953614602</v>
      </c>
      <c r="GK214" s="8">
        <v>70.011413862644204</v>
      </c>
      <c r="GL214" s="5">
        <v>0.33711157276590897</v>
      </c>
      <c r="GM214" s="8">
        <v>32</v>
      </c>
      <c r="GN214" s="8">
        <v>445.25622989636298</v>
      </c>
      <c r="GO214" s="8">
        <v>329.73140556184899</v>
      </c>
      <c r="GP214" s="5">
        <v>0.74054304785044101</v>
      </c>
      <c r="GQ214" s="8">
        <v>291.75825518713998</v>
      </c>
      <c r="GR214" s="5">
        <v>0.65525923186981305</v>
      </c>
      <c r="GS214" s="8">
        <v>32.758322580645199</v>
      </c>
      <c r="GT214" s="8">
        <v>-161.43367228255801</v>
      </c>
      <c r="GU214" s="8">
        <v>-202.00211456443</v>
      </c>
      <c r="GV214" s="5">
        <v>1.2513009938277599</v>
      </c>
      <c r="GW214" s="8">
        <v>-220.35085087907001</v>
      </c>
      <c r="GX214" s="5">
        <v>1.3649621405712</v>
      </c>
      <c r="GY214" s="8">
        <v>16.6119569892473</v>
      </c>
      <c r="GZ214" s="4"/>
    </row>
    <row r="215" spans="1:208" s="12" customFormat="1" x14ac:dyDescent="0.25">
      <c r="A215" s="8" t="s">
        <v>220</v>
      </c>
      <c r="B215" s="8" t="s">
        <v>623</v>
      </c>
      <c r="C215" s="8" t="s">
        <v>624</v>
      </c>
      <c r="D215" s="34" t="s">
        <v>228</v>
      </c>
      <c r="E215" s="8" t="s">
        <v>229</v>
      </c>
      <c r="F215" s="9">
        <v>438.27995341419398</v>
      </c>
      <c r="G215" s="9">
        <v>324.12423574804802</v>
      </c>
      <c r="H215" s="9">
        <v>260.69019345635098</v>
      </c>
      <c r="I215" s="9">
        <v>170.133867338523</v>
      </c>
      <c r="J215" s="9">
        <v>113.874775888553</v>
      </c>
      <c r="K215" s="9">
        <v>106.422719915128</v>
      </c>
      <c r="L215" s="9">
        <v>121.59562965758199</v>
      </c>
      <c r="M215" s="9">
        <v>127.56758331539901</v>
      </c>
      <c r="N215" s="9">
        <v>214.806267621899</v>
      </c>
      <c r="O215" s="9">
        <v>287.02940089657199</v>
      </c>
      <c r="P215" s="9">
        <v>177.183090290119</v>
      </c>
      <c r="Q215" s="9">
        <v>182.47871450644899</v>
      </c>
      <c r="R215" s="9">
        <v>267.53535319631402</v>
      </c>
      <c r="S215" s="9">
        <v>209.736562190444</v>
      </c>
      <c r="T215" s="9">
        <v>53.659288053607199</v>
      </c>
      <c r="U215" s="9">
        <v>64.089910922308803</v>
      </c>
      <c r="V215" s="9">
        <v>107.425927615707</v>
      </c>
      <c r="W215" s="9">
        <v>132.43004334370701</v>
      </c>
      <c r="X215" s="9">
        <v>100.763114112154</v>
      </c>
      <c r="Y215" s="9">
        <v>216.39924306480901</v>
      </c>
      <c r="Z215" s="9">
        <v>624.47720183533499</v>
      </c>
      <c r="AA215" s="9">
        <v>1068.08246050762</v>
      </c>
      <c r="AB215" s="9">
        <v>686.30904648667604</v>
      </c>
      <c r="AC215" s="9">
        <v>762.40418916224201</v>
      </c>
      <c r="AD215" s="9">
        <v>430.82406079487401</v>
      </c>
      <c r="AE215" s="9">
        <v>220.29749580368201</v>
      </c>
      <c r="AF215" s="9">
        <v>249.163212972981</v>
      </c>
      <c r="AG215" s="9">
        <v>501.83566851847098</v>
      </c>
      <c r="AH215" s="9">
        <v>359.66180479656799</v>
      </c>
      <c r="AI215" s="9">
        <v>477.27191538675902</v>
      </c>
      <c r="AJ215" s="9">
        <v>117.749198975916</v>
      </c>
      <c r="AK215" s="9">
        <v>239.85597095941401</v>
      </c>
      <c r="AL215" s="9">
        <v>317.16235717696298</v>
      </c>
      <c r="AM215" s="9">
        <v>1692.5596623429601</v>
      </c>
      <c r="AN215" s="9">
        <v>686.30904648667604</v>
      </c>
      <c r="AO215" s="9">
        <v>1193.2282499571199</v>
      </c>
      <c r="AP215" s="9">
        <v>469.46070877666199</v>
      </c>
      <c r="AQ215" s="9">
        <v>861.49747331503795</v>
      </c>
      <c r="AR215" s="9">
        <v>595.02111436267501</v>
      </c>
      <c r="AS215" s="9">
        <v>557.01832813637702</v>
      </c>
      <c r="AT215" s="9">
        <v>2378.8687088296301</v>
      </c>
      <c r="AU215" s="9">
        <f t="shared" si="34"/>
        <v>392.03676453837596</v>
      </c>
      <c r="AV215" s="9">
        <f t="shared" si="35"/>
        <v>-266.47635895236294</v>
      </c>
      <c r="AW215" s="9">
        <f t="shared" si="36"/>
        <v>-38.002786226297985</v>
      </c>
      <c r="AX215" s="9">
        <v>5.9719536578171502</v>
      </c>
      <c r="AY215" s="9">
        <v>87.238684306499906</v>
      </c>
      <c r="AZ215" s="9">
        <v>72.223133274673202</v>
      </c>
      <c r="BA215" s="9">
        <v>-109.846310606453</v>
      </c>
      <c r="BB215" s="9">
        <v>5.2956242163307703</v>
      </c>
      <c r="BC215" s="9">
        <v>85.056638689865096</v>
      </c>
      <c r="BD215" s="9">
        <v>-57.798791005870001</v>
      </c>
      <c r="BE215" s="9">
        <v>-156.07727413683699</v>
      </c>
      <c r="BF215" s="9">
        <v>10.430622868701599</v>
      </c>
      <c r="BG215" s="9">
        <v>43.336016693397902</v>
      </c>
      <c r="BH215" s="9">
        <v>25.004115728000301</v>
      </c>
      <c r="BI215" s="9">
        <v>-31.6669292315527</v>
      </c>
      <c r="BJ215" s="9">
        <v>115.636128952654</v>
      </c>
      <c r="BK215" s="9">
        <v>408.077958770527</v>
      </c>
      <c r="BL215" s="10">
        <v>443.60525867228699</v>
      </c>
      <c r="BM215" s="9" t="s">
        <v>224</v>
      </c>
      <c r="BN215" s="8" t="s">
        <v>224</v>
      </c>
      <c r="BO215" s="11">
        <v>100</v>
      </c>
      <c r="BP215" s="11">
        <v>197</v>
      </c>
      <c r="BQ215" s="8" t="s">
        <v>251</v>
      </c>
      <c r="BR215" s="9">
        <v>214.806267621899</v>
      </c>
      <c r="BS215" s="9">
        <v>85.560627439130997</v>
      </c>
      <c r="BT215" s="5">
        <v>0.39831532099302902</v>
      </c>
      <c r="BU215" s="9">
        <v>55.987493175607398</v>
      </c>
      <c r="BV215" s="5">
        <v>0.26064180433578599</v>
      </c>
      <c r="BW215" s="9">
        <v>22.205376344086002</v>
      </c>
      <c r="BX215" s="9">
        <v>287.02940089657199</v>
      </c>
      <c r="BY215" s="9">
        <v>115.172713683536</v>
      </c>
      <c r="BZ215" s="5">
        <v>0.40125754826432303</v>
      </c>
      <c r="CA215" s="9">
        <v>61.150002756396098</v>
      </c>
      <c r="CB215" s="5">
        <v>0.213044386970068</v>
      </c>
      <c r="CC215" s="9">
        <v>44.782795698924701</v>
      </c>
      <c r="CD215" s="9">
        <v>177.183090290119</v>
      </c>
      <c r="CE215" s="9">
        <v>47.655413010771603</v>
      </c>
      <c r="CF215" s="5">
        <v>0.26896140558752502</v>
      </c>
      <c r="CG215" s="9">
        <v>-3.6157990482304601</v>
      </c>
      <c r="CH215" s="5">
        <v>-2.0407133899233699E-2</v>
      </c>
      <c r="CI215" s="9">
        <v>46.3634408602151</v>
      </c>
      <c r="CJ215" s="9">
        <v>182.47871450644899</v>
      </c>
      <c r="CK215" s="9">
        <v>16.225225290836299</v>
      </c>
      <c r="CL215" s="5">
        <v>8.8915714551808203E-2</v>
      </c>
      <c r="CM215" s="9">
        <v>-43.5851717329518</v>
      </c>
      <c r="CN215" s="5">
        <v>-0.23885071664844201</v>
      </c>
      <c r="CO215" s="9">
        <v>51.2822580645161</v>
      </c>
      <c r="CP215" s="9">
        <v>267.53535319631402</v>
      </c>
      <c r="CQ215" s="9">
        <v>61.198590496876598</v>
      </c>
      <c r="CR215" s="5">
        <v>0.22874954567955699</v>
      </c>
      <c r="CS215" s="9">
        <v>-1.70057205129254</v>
      </c>
      <c r="CT215" s="5">
        <v>-6.3564386200752896E-3</v>
      </c>
      <c r="CU215" s="9">
        <v>59.669892473118303</v>
      </c>
      <c r="CV215" s="9">
        <v>209.736562190444</v>
      </c>
      <c r="CW215" s="9">
        <v>76.216018781269895</v>
      </c>
      <c r="CX215" s="5">
        <v>0.363389282179921</v>
      </c>
      <c r="CY215" s="9">
        <v>33.451850044424397</v>
      </c>
      <c r="CZ215" s="5">
        <v>0.15949460454133599</v>
      </c>
      <c r="DA215" s="9">
        <v>41.897849462365599</v>
      </c>
      <c r="DB215" s="9">
        <v>53.659288053607199</v>
      </c>
      <c r="DC215" s="9">
        <v>19.825697604757298</v>
      </c>
      <c r="DD215" s="5">
        <v>0.36947373556188201</v>
      </c>
      <c r="DE215" s="9">
        <v>3.27955603210071</v>
      </c>
      <c r="DF215" s="5">
        <v>6.11181428427513E-2</v>
      </c>
      <c r="DG215" s="9">
        <v>15.1290322580645</v>
      </c>
      <c r="DH215" s="9">
        <v>64.089910922308803</v>
      </c>
      <c r="DI215" s="9">
        <v>26.343159992201201</v>
      </c>
      <c r="DJ215" s="5">
        <v>0.41103442980494997</v>
      </c>
      <c r="DK215" s="9">
        <v>8.9955579532063492</v>
      </c>
      <c r="DL215" s="5">
        <v>0.14035840936198199</v>
      </c>
      <c r="DM215" s="9">
        <v>15.8214285714286</v>
      </c>
      <c r="DN215" s="9">
        <v>107.425927615707</v>
      </c>
      <c r="DO215" s="9">
        <v>45.688530685472998</v>
      </c>
      <c r="DP215" s="5">
        <v>0.42530264061497203</v>
      </c>
      <c r="DQ215" s="9">
        <v>23.320016231011401</v>
      </c>
      <c r="DR215" s="5">
        <v>0.21707996150085601</v>
      </c>
      <c r="DS215" s="9">
        <v>17.276344086021499</v>
      </c>
      <c r="DT215" s="9">
        <v>132.43004334370701</v>
      </c>
      <c r="DU215" s="9">
        <v>76.292686196259595</v>
      </c>
      <c r="DV215" s="5">
        <v>0.57609802330314597</v>
      </c>
      <c r="DW215" s="9">
        <v>56.857013902914503</v>
      </c>
      <c r="DX215" s="5">
        <v>0.429336217578278</v>
      </c>
      <c r="DY215" s="9">
        <v>17.7</v>
      </c>
      <c r="DZ215" s="9">
        <v>100.763114112154</v>
      </c>
      <c r="EA215" s="9">
        <v>43.001030935237402</v>
      </c>
      <c r="EB215" s="5">
        <v>0.42675369170681998</v>
      </c>
      <c r="EC215" s="9">
        <v>23.461543452405699</v>
      </c>
      <c r="ED215" s="5">
        <v>0.23283861023084201</v>
      </c>
      <c r="EE215" s="9">
        <v>17.0322580645161</v>
      </c>
      <c r="EF215" s="9">
        <v>216.39993905536599</v>
      </c>
      <c r="EG215" s="9">
        <v>99.032169408524496</v>
      </c>
      <c r="EH215" s="5">
        <v>0.45763492282309398</v>
      </c>
      <c r="EI215" s="9">
        <v>52.886673794034699</v>
      </c>
      <c r="EJ215" s="5">
        <v>0.244393200963443</v>
      </c>
      <c r="EK215" s="9">
        <v>31.161290322580601</v>
      </c>
      <c r="EL215" s="9">
        <v>624.47720183533499</v>
      </c>
      <c r="EM215" s="9">
        <v>314.48979020010501</v>
      </c>
      <c r="EN215" s="5">
        <v>0.50360491828335996</v>
      </c>
      <c r="EO215" s="9">
        <v>228.188282216576</v>
      </c>
      <c r="EP215" s="5">
        <v>0.36540690604225801</v>
      </c>
      <c r="EQ215" s="9">
        <v>94.904301075268805</v>
      </c>
      <c r="ER215" s="9">
        <v>1068.0814514245601</v>
      </c>
      <c r="ES215" s="9">
        <v>524.45973082733099</v>
      </c>
      <c r="ET215" s="5">
        <v>0.49102971512877402</v>
      </c>
      <c r="EU215" s="9">
        <v>359.19091725967002</v>
      </c>
      <c r="EV215" s="5">
        <v>0.33629543587766197</v>
      </c>
      <c r="EW215" s="9">
        <v>171.452688172043</v>
      </c>
      <c r="EX215" s="9">
        <v>686.30496291856696</v>
      </c>
      <c r="EY215" s="9">
        <v>298.42636995792401</v>
      </c>
      <c r="EZ215" s="5">
        <v>0.43483055796193298</v>
      </c>
      <c r="FA215" s="9">
        <v>196.61372557322099</v>
      </c>
      <c r="FB215" s="5">
        <v>0.286481573347663</v>
      </c>
      <c r="FC215" s="9">
        <v>119.19139784946201</v>
      </c>
      <c r="FD215" s="8">
        <v>501.83566851847098</v>
      </c>
      <c r="FE215" s="8">
        <v>200.73334112266701</v>
      </c>
      <c r="FF215" s="5">
        <v>0.39999815420708501</v>
      </c>
      <c r="FG215" s="8">
        <v>117.137495932004</v>
      </c>
      <c r="FH215" s="5">
        <v>0.23341803558487401</v>
      </c>
      <c r="FI215" s="8">
        <v>66.988172043010806</v>
      </c>
      <c r="FJ215" s="8">
        <v>359.66180479656799</v>
      </c>
      <c r="FK215" s="8">
        <v>63.880638301608002</v>
      </c>
      <c r="FL215" s="5">
        <v>0.17761307275244401</v>
      </c>
      <c r="FM215" s="8">
        <v>-47.200970781182299</v>
      </c>
      <c r="FN215" s="5">
        <v>-0.13123709593761301</v>
      </c>
      <c r="FO215" s="8">
        <v>97.645698924731207</v>
      </c>
      <c r="FP215" s="8">
        <v>477.27191538675902</v>
      </c>
      <c r="FQ215" s="8">
        <v>137.414609278146</v>
      </c>
      <c r="FR215" s="5">
        <v>0.287916813975514</v>
      </c>
      <c r="FS215" s="8">
        <v>31.751277993131801</v>
      </c>
      <c r="FT215" s="5">
        <v>6.6526600391732804E-2</v>
      </c>
      <c r="FU215" s="8">
        <v>101.56774193548399</v>
      </c>
      <c r="FV215" s="8">
        <v>117.749198975916</v>
      </c>
      <c r="FW215" s="8">
        <v>46.168857596958503</v>
      </c>
      <c r="FX215" s="5">
        <v>0.392094876215691</v>
      </c>
      <c r="FY215" s="8">
        <v>12.275113985307099</v>
      </c>
      <c r="FZ215" s="5">
        <v>0.104247961702209</v>
      </c>
      <c r="GA215" s="8">
        <v>30.9504608294931</v>
      </c>
      <c r="GB215" s="8">
        <v>239.85597095941401</v>
      </c>
      <c r="GC215" s="8">
        <v>121.981216881733</v>
      </c>
      <c r="GD215" s="5">
        <v>0.50856026803841003</v>
      </c>
      <c r="GE215" s="8">
        <v>80.177030133925896</v>
      </c>
      <c r="GF215" s="5">
        <v>0.33427156227639898</v>
      </c>
      <c r="GG215" s="8">
        <v>34.976344086021498</v>
      </c>
      <c r="GH215" s="8">
        <v>317.16305316751999</v>
      </c>
      <c r="GI215" s="8">
        <v>142.03320034376199</v>
      </c>
      <c r="GJ215" s="5">
        <v>0.44782391557046303</v>
      </c>
      <c r="GK215" s="8">
        <v>76.348217246440399</v>
      </c>
      <c r="GL215" s="5">
        <v>0.24072229247369101</v>
      </c>
      <c r="GM215" s="8">
        <v>48.193548387096797</v>
      </c>
      <c r="GN215" s="8">
        <v>1692.5586532599</v>
      </c>
      <c r="GO215" s="8">
        <v>838.94952102743605</v>
      </c>
      <c r="GP215" s="5">
        <v>0.49566939344264599</v>
      </c>
      <c r="GQ215" s="8">
        <v>587.37919947624596</v>
      </c>
      <c r="GR215" s="5">
        <v>0.34703624500394298</v>
      </c>
      <c r="GS215" s="8">
        <v>266.35698924731201</v>
      </c>
      <c r="GT215" s="8">
        <v>686.30496291856696</v>
      </c>
      <c r="GU215" s="8">
        <v>298.42636995792401</v>
      </c>
      <c r="GV215" s="5">
        <v>0.43483055796193298</v>
      </c>
      <c r="GW215" s="8">
        <v>196.61372557322099</v>
      </c>
      <c r="GX215" s="5">
        <v>0.286481573347663</v>
      </c>
      <c r="GY215" s="8">
        <v>119.19139784946201</v>
      </c>
      <c r="GZ215" s="4"/>
    </row>
    <row r="216" spans="1:208" s="12" customFormat="1" x14ac:dyDescent="0.25">
      <c r="A216" s="8" t="s">
        <v>220</v>
      </c>
      <c r="B216" s="8" t="s">
        <v>625</v>
      </c>
      <c r="C216" s="8" t="s">
        <v>626</v>
      </c>
      <c r="D216" s="34" t="s">
        <v>223</v>
      </c>
      <c r="E216" s="8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>
        <v>18.803765466043401</v>
      </c>
      <c r="R216" s="9">
        <v>41.119677100335402</v>
      </c>
      <c r="S216" s="9">
        <v>68.690435954433696</v>
      </c>
      <c r="T216" s="9">
        <v>87.582264593314406</v>
      </c>
      <c r="U216" s="9">
        <v>78.728715114356802</v>
      </c>
      <c r="V216" s="9">
        <v>104.58530191441</v>
      </c>
      <c r="W216" s="9">
        <v>141.733620781843</v>
      </c>
      <c r="X216" s="9">
        <v>150.82878016147399</v>
      </c>
      <c r="Y216" s="9">
        <v>155.67133202744401</v>
      </c>
      <c r="Z216" s="9">
        <v>160.499030050935</v>
      </c>
      <c r="AA216" s="9">
        <v>152.57254227283499</v>
      </c>
      <c r="AB216" s="9">
        <v>91.662085400698203</v>
      </c>
      <c r="AC216" s="9">
        <v>0</v>
      </c>
      <c r="AD216" s="9">
        <v>0</v>
      </c>
      <c r="AE216" s="9">
        <v>0</v>
      </c>
      <c r="AF216" s="9">
        <v>0</v>
      </c>
      <c r="AG216" s="9">
        <v>0</v>
      </c>
      <c r="AH216" s="9">
        <v>18.803765466043401</v>
      </c>
      <c r="AI216" s="9">
        <v>109.810113054769</v>
      </c>
      <c r="AJ216" s="9">
        <v>166.31097970767101</v>
      </c>
      <c r="AK216" s="9">
        <v>246.318922696253</v>
      </c>
      <c r="AL216" s="9">
        <v>306.50011218891802</v>
      </c>
      <c r="AM216" s="9">
        <v>313.07157232377102</v>
      </c>
      <c r="AN216" s="9">
        <v>91.662085400698203</v>
      </c>
      <c r="AO216" s="9"/>
      <c r="AP216" s="9"/>
      <c r="AQ216" s="9">
        <v>18.803765466043401</v>
      </c>
      <c r="AR216" s="9">
        <v>276.12109276244001</v>
      </c>
      <c r="AS216" s="9">
        <v>552.81903488517105</v>
      </c>
      <c r="AT216" s="9">
        <v>404.73365772446903</v>
      </c>
      <c r="AU216" s="9">
        <f t="shared" si="34"/>
        <v>18.803765466043401</v>
      </c>
      <c r="AV216" s="9">
        <f t="shared" si="35"/>
        <v>257.31732729639663</v>
      </c>
      <c r="AW216" s="9">
        <f t="shared" si="36"/>
        <v>276.69794212273104</v>
      </c>
      <c r="AX216" s="9">
        <v>0</v>
      </c>
      <c r="AY216" s="9">
        <v>0</v>
      </c>
      <c r="AZ216" s="9">
        <v>0</v>
      </c>
      <c r="BA216" s="9">
        <v>0</v>
      </c>
      <c r="BB216" s="9">
        <v>18.803765466043401</v>
      </c>
      <c r="BC216" s="9">
        <v>22.315911634292</v>
      </c>
      <c r="BD216" s="9">
        <v>27.570758854098301</v>
      </c>
      <c r="BE216" s="9">
        <v>18.8918286388807</v>
      </c>
      <c r="BF216" s="9">
        <v>-8.8535494789575804</v>
      </c>
      <c r="BG216" s="9">
        <v>25.8565868000533</v>
      </c>
      <c r="BH216" s="9">
        <v>37.148318867432899</v>
      </c>
      <c r="BI216" s="9">
        <v>9.0951593796307293</v>
      </c>
      <c r="BJ216" s="9">
        <v>4.8425518659705604</v>
      </c>
      <c r="BK216" s="9">
        <v>4.82769802349077</v>
      </c>
      <c r="BL216" s="10">
        <v>-7.9264877780997001</v>
      </c>
      <c r="BM216" s="9" t="s">
        <v>298</v>
      </c>
      <c r="BN216" s="8" t="s">
        <v>298</v>
      </c>
      <c r="BO216" s="11">
        <v>470</v>
      </c>
      <c r="BP216" s="11">
        <v>198</v>
      </c>
      <c r="BQ216" s="8" t="s">
        <v>251</v>
      </c>
      <c r="BR216" s="9"/>
      <c r="BS216" s="9"/>
      <c r="BT216" s="5"/>
      <c r="BU216" s="9"/>
      <c r="BV216" s="5"/>
      <c r="BW216" s="9"/>
      <c r="BX216" s="9"/>
      <c r="BY216" s="9"/>
      <c r="BZ216" s="5"/>
      <c r="CA216" s="9"/>
      <c r="CB216" s="5"/>
      <c r="CC216" s="9"/>
      <c r="CD216" s="9"/>
      <c r="CE216" s="9"/>
      <c r="CF216" s="5"/>
      <c r="CG216" s="9"/>
      <c r="CH216" s="5"/>
      <c r="CI216" s="9"/>
      <c r="CJ216" s="9">
        <v>18.803765466043401</v>
      </c>
      <c r="CK216" s="9">
        <v>13.8679390981578</v>
      </c>
      <c r="CL216" s="5">
        <v>0.737508618856211</v>
      </c>
      <c r="CM216" s="9">
        <v>9.3421918586942194</v>
      </c>
      <c r="CN216" s="5">
        <v>0.496825589298309</v>
      </c>
      <c r="CO216" s="9">
        <v>3.7027649769585298</v>
      </c>
      <c r="CP216" s="9">
        <v>41.119677100335402</v>
      </c>
      <c r="CQ216" s="9">
        <v>29.9858493960201</v>
      </c>
      <c r="CR216" s="5">
        <v>0.72923358135454597</v>
      </c>
      <c r="CS216" s="9">
        <v>19.561965258359901</v>
      </c>
      <c r="CT216" s="5">
        <v>0.47573246284563597</v>
      </c>
      <c r="CU216" s="9">
        <v>9</v>
      </c>
      <c r="CV216" s="9">
        <v>68.690435954433696</v>
      </c>
      <c r="CW216" s="9">
        <v>50.8299169667794</v>
      </c>
      <c r="CX216" s="5">
        <v>0.73998535983230296</v>
      </c>
      <c r="CY216" s="9">
        <v>28.523910815830298</v>
      </c>
      <c r="CZ216" s="5">
        <v>0.41525301767995498</v>
      </c>
      <c r="DA216" s="9">
        <v>11.359139784946199</v>
      </c>
      <c r="DB216" s="9">
        <v>87.582264593314406</v>
      </c>
      <c r="DC216" s="9">
        <v>72.973859990838704</v>
      </c>
      <c r="DD216" s="5">
        <v>0.83320362095785805</v>
      </c>
      <c r="DE216" s="9">
        <v>60.785019755002999</v>
      </c>
      <c r="DF216" s="5">
        <v>0.69403343287886399</v>
      </c>
      <c r="DG216" s="9">
        <v>11.5623655913978</v>
      </c>
      <c r="DH216" s="9">
        <v>78.728715114356802</v>
      </c>
      <c r="DI216" s="9">
        <v>45.765484595805503</v>
      </c>
      <c r="DJ216" s="5">
        <v>0.581306128638442</v>
      </c>
      <c r="DK216" s="9">
        <v>-8.3555275307026395</v>
      </c>
      <c r="DL216" s="5">
        <v>-0.10613062233475901</v>
      </c>
      <c r="DM216" s="9">
        <v>16.437788018433199</v>
      </c>
      <c r="DN216" s="9">
        <v>104.58530191441</v>
      </c>
      <c r="DO216" s="9">
        <v>54.820702675471601</v>
      </c>
      <c r="DP216" s="5">
        <v>0.52417215107659598</v>
      </c>
      <c r="DQ216" s="9">
        <v>56.991521786416399</v>
      </c>
      <c r="DR216" s="5">
        <v>0.54492859649682601</v>
      </c>
      <c r="DS216" s="9">
        <v>26.904301075268801</v>
      </c>
      <c r="DT216" s="9">
        <v>141.733620781843</v>
      </c>
      <c r="DU216" s="9">
        <v>85.236595114191104</v>
      </c>
      <c r="DV216" s="5">
        <v>0.60138585780848497</v>
      </c>
      <c r="DW216" s="9">
        <v>49.093535029884301</v>
      </c>
      <c r="DX216" s="5">
        <v>0.34637889555823298</v>
      </c>
      <c r="DY216" s="9">
        <v>30.158064516128999</v>
      </c>
      <c r="DZ216" s="9">
        <v>150.82878016147399</v>
      </c>
      <c r="EA216" s="9">
        <v>92.665235457291203</v>
      </c>
      <c r="EB216" s="5">
        <v>0.61437369816347998</v>
      </c>
      <c r="EC216" s="9">
        <v>-4.8169506885463198</v>
      </c>
      <c r="ED216" s="5">
        <v>-3.1936548736848501E-2</v>
      </c>
      <c r="EE216" s="9">
        <v>33.2290322580645</v>
      </c>
      <c r="EF216" s="9">
        <v>155.67133202744401</v>
      </c>
      <c r="EG216" s="9">
        <v>102.497927630508</v>
      </c>
      <c r="EH216" s="5">
        <v>0.65842519811186395</v>
      </c>
      <c r="EI216" s="9">
        <v>143.153880838476</v>
      </c>
      <c r="EJ216" s="5">
        <v>0.91959051788185797</v>
      </c>
      <c r="EK216" s="9">
        <v>31.880184331797199</v>
      </c>
      <c r="EL216" s="9">
        <v>160.499030050935</v>
      </c>
      <c r="EM216" s="9">
        <v>108.103708817591</v>
      </c>
      <c r="EN216" s="5">
        <v>0.67354742756566299</v>
      </c>
      <c r="EO216" s="9">
        <v>77.410617815321402</v>
      </c>
      <c r="EP216" s="5">
        <v>0.482312060021514</v>
      </c>
      <c r="EQ216" s="9">
        <v>31.033333333333299</v>
      </c>
      <c r="ER216" s="9">
        <v>152.57254227283499</v>
      </c>
      <c r="ES216" s="9">
        <v>98.867670143189898</v>
      </c>
      <c r="ET216" s="5">
        <v>0.64800434383790595</v>
      </c>
      <c r="EU216" s="9">
        <v>67.812690372628694</v>
      </c>
      <c r="EV216" s="5">
        <v>0.44446195470325001</v>
      </c>
      <c r="EW216" s="9">
        <v>30.741935483871</v>
      </c>
      <c r="EX216" s="9">
        <v>91.662085400698203</v>
      </c>
      <c r="EY216" s="9">
        <v>55.475643322570498</v>
      </c>
      <c r="EZ216" s="5">
        <v>0.60521908355085197</v>
      </c>
      <c r="FA216" s="9">
        <v>-50.604180040525698</v>
      </c>
      <c r="FB216" s="5">
        <v>-0.55207319165073598</v>
      </c>
      <c r="FC216" s="9">
        <v>19.777419354838699</v>
      </c>
      <c r="FD216" s="8">
        <v>0</v>
      </c>
      <c r="FE216" s="8">
        <v>0</v>
      </c>
      <c r="FF216" s="5"/>
      <c r="FG216" s="8">
        <v>0</v>
      </c>
      <c r="FH216" s="5"/>
      <c r="FI216" s="8">
        <v>0</v>
      </c>
      <c r="FJ216" s="8">
        <v>18.803765466043401</v>
      </c>
      <c r="FK216" s="8">
        <v>13.8679390981578</v>
      </c>
      <c r="FL216" s="5">
        <v>0.737508618856211</v>
      </c>
      <c r="FM216" s="8">
        <v>9.3421918586942194</v>
      </c>
      <c r="FN216" s="5">
        <v>0.496825589298309</v>
      </c>
      <c r="FO216" s="8">
        <v>3.7027649769585298</v>
      </c>
      <c r="FP216" s="8">
        <v>109.810113054769</v>
      </c>
      <c r="FQ216" s="8">
        <v>80.815766362799494</v>
      </c>
      <c r="FR216" s="5">
        <v>0.73595923102721506</v>
      </c>
      <c r="FS216" s="8">
        <v>48.085876074190203</v>
      </c>
      <c r="FT216" s="5">
        <v>0.43790025104706698</v>
      </c>
      <c r="FU216" s="8">
        <v>20.359139784946201</v>
      </c>
      <c r="FV216" s="8">
        <v>166.31097970767101</v>
      </c>
      <c r="FW216" s="8">
        <v>118.73934458664399</v>
      </c>
      <c r="FX216" s="5">
        <v>0.71395974454215405</v>
      </c>
      <c r="FY216" s="8">
        <v>52.429492224300297</v>
      </c>
      <c r="FZ216" s="5">
        <v>0.31524973466247902</v>
      </c>
      <c r="GA216" s="8">
        <v>28.000153609830999</v>
      </c>
      <c r="GB216" s="8">
        <v>246.318922696253</v>
      </c>
      <c r="GC216" s="8">
        <v>140.05729778966301</v>
      </c>
      <c r="GD216" s="5">
        <v>0.56860145479920599</v>
      </c>
      <c r="GE216" s="8">
        <v>106.08505681630101</v>
      </c>
      <c r="GF216" s="5">
        <v>0.43068171805508798</v>
      </c>
      <c r="GG216" s="8">
        <v>57.062365591397899</v>
      </c>
      <c r="GH216" s="8">
        <v>306.50011218891802</v>
      </c>
      <c r="GI216" s="8">
        <v>195.16316308779901</v>
      </c>
      <c r="GJ216" s="5">
        <v>0.63674744421465601</v>
      </c>
      <c r="GK216" s="8">
        <v>138.33693014993</v>
      </c>
      <c r="GL216" s="5">
        <v>0.45134381570686999</v>
      </c>
      <c r="GM216" s="8">
        <v>65.109216589861703</v>
      </c>
      <c r="GN216" s="8">
        <v>313.07157232377102</v>
      </c>
      <c r="GO216" s="8">
        <v>206.97137896078101</v>
      </c>
      <c r="GP216" s="5">
        <v>0.66109924137965703</v>
      </c>
      <c r="GQ216" s="8">
        <v>145.22330818795001</v>
      </c>
      <c r="GR216" s="5">
        <v>0.46386616041192003</v>
      </c>
      <c r="GS216" s="8">
        <v>61.775268817204299</v>
      </c>
      <c r="GT216" s="8">
        <v>91.662085400698203</v>
      </c>
      <c r="GU216" s="8">
        <v>55.475643322570498</v>
      </c>
      <c r="GV216" s="5">
        <v>0.60521908355085197</v>
      </c>
      <c r="GW216" s="8">
        <v>-50.604180040525698</v>
      </c>
      <c r="GX216" s="5">
        <v>-0.55207319165073598</v>
      </c>
      <c r="GY216" s="8">
        <v>19.777419354838699</v>
      </c>
      <c r="GZ216" s="4"/>
    </row>
    <row r="217" spans="1:208" s="12" customFormat="1" x14ac:dyDescent="0.25">
      <c r="A217" s="8" t="s">
        <v>220</v>
      </c>
      <c r="B217" s="8" t="s">
        <v>627</v>
      </c>
      <c r="C217" s="8" t="s">
        <v>628</v>
      </c>
      <c r="D217" s="34" t="s">
        <v>279</v>
      </c>
      <c r="E217" s="8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>
        <v>4.1001935617484699</v>
      </c>
      <c r="U217" s="9">
        <v>9.8736975599698198</v>
      </c>
      <c r="V217" s="9">
        <v>11.621321629443001</v>
      </c>
      <c r="W217" s="9">
        <v>25.656488716932</v>
      </c>
      <c r="X217" s="9">
        <v>56.357639291930901</v>
      </c>
      <c r="Y217" s="9">
        <v>458.69143097616302</v>
      </c>
      <c r="Z217" s="9">
        <v>785.44702129785003</v>
      </c>
      <c r="AA217" s="9">
        <v>532.383975924065</v>
      </c>
      <c r="AB217" s="9">
        <v>279.29665449946401</v>
      </c>
      <c r="AC217" s="9">
        <v>0</v>
      </c>
      <c r="AD217" s="9">
        <v>0</v>
      </c>
      <c r="AE217" s="9">
        <v>0</v>
      </c>
      <c r="AF217" s="9">
        <v>0</v>
      </c>
      <c r="AG217" s="9">
        <v>0</v>
      </c>
      <c r="AH217" s="9">
        <v>0</v>
      </c>
      <c r="AI217" s="9">
        <v>0</v>
      </c>
      <c r="AJ217" s="9">
        <v>13.9738911217183</v>
      </c>
      <c r="AK217" s="9">
        <v>37.277810346374899</v>
      </c>
      <c r="AL217" s="9">
        <v>515.04907026809406</v>
      </c>
      <c r="AM217" s="9">
        <v>1317.8309972219199</v>
      </c>
      <c r="AN217" s="9">
        <v>279.29665449946401</v>
      </c>
      <c r="AO217" s="9"/>
      <c r="AP217" s="9"/>
      <c r="AQ217" s="9"/>
      <c r="AR217" s="9">
        <v>13.9738911217183</v>
      </c>
      <c r="AS217" s="9">
        <v>552.32688061446902</v>
      </c>
      <c r="AT217" s="9">
        <v>1597.1276517213801</v>
      </c>
      <c r="AU217" s="9">
        <f t="shared" si="34"/>
        <v>0</v>
      </c>
      <c r="AV217" s="9">
        <f t="shared" si="35"/>
        <v>13.9738911217183</v>
      </c>
      <c r="AW217" s="9">
        <f t="shared" si="36"/>
        <v>538.35298949275068</v>
      </c>
      <c r="AX217" s="9">
        <v>0</v>
      </c>
      <c r="AY217" s="9">
        <v>0</v>
      </c>
      <c r="AZ217" s="9">
        <v>0</v>
      </c>
      <c r="BA217" s="9">
        <v>0</v>
      </c>
      <c r="BB217" s="9">
        <v>0</v>
      </c>
      <c r="BC217" s="9">
        <v>0</v>
      </c>
      <c r="BD217" s="9">
        <v>0</v>
      </c>
      <c r="BE217" s="9">
        <v>4.1001935617484699</v>
      </c>
      <c r="BF217" s="9">
        <v>5.7735039982213499</v>
      </c>
      <c r="BG217" s="9">
        <v>1.74762406947315</v>
      </c>
      <c r="BH217" s="9">
        <v>14.035167087489</v>
      </c>
      <c r="BI217" s="9">
        <v>30.701150574999001</v>
      </c>
      <c r="BJ217" s="9">
        <v>402.33379168423198</v>
      </c>
      <c r="BK217" s="9">
        <v>326.75559032168701</v>
      </c>
      <c r="BL217" s="10">
        <v>-253.063045373785</v>
      </c>
      <c r="BM217" s="9" t="s">
        <v>224</v>
      </c>
      <c r="BN217" s="8" t="s">
        <v>224</v>
      </c>
      <c r="BO217" s="11">
        <v>87</v>
      </c>
      <c r="BP217" s="11">
        <v>199</v>
      </c>
      <c r="BQ217" s="8" t="s">
        <v>251</v>
      </c>
      <c r="BR217" s="9"/>
      <c r="BS217" s="9"/>
      <c r="BT217" s="5"/>
      <c r="BU217" s="9"/>
      <c r="BV217" s="5"/>
      <c r="BW217" s="9"/>
      <c r="BX217" s="9"/>
      <c r="BY217" s="9"/>
      <c r="BZ217" s="5"/>
      <c r="CA217" s="9"/>
      <c r="CB217" s="5"/>
      <c r="CC217" s="9"/>
      <c r="CD217" s="9"/>
      <c r="CE217" s="9"/>
      <c r="CF217" s="5"/>
      <c r="CG217" s="9"/>
      <c r="CH217" s="5"/>
      <c r="CI217" s="9"/>
      <c r="CJ217" s="9"/>
      <c r="CK217" s="9"/>
      <c r="CL217" s="5"/>
      <c r="CM217" s="9"/>
      <c r="CN217" s="5"/>
      <c r="CO217" s="9"/>
      <c r="CP217" s="9"/>
      <c r="CQ217" s="9"/>
      <c r="CR217" s="5"/>
      <c r="CS217" s="9"/>
      <c r="CT217" s="5"/>
      <c r="CU217" s="9"/>
      <c r="CV217" s="9"/>
      <c r="CW217" s="9"/>
      <c r="CX217" s="5"/>
      <c r="CY217" s="9"/>
      <c r="CZ217" s="5"/>
      <c r="DA217" s="9"/>
      <c r="DB217" s="9">
        <v>4.2603626943005199</v>
      </c>
      <c r="DC217" s="9">
        <v>2.8602588016474</v>
      </c>
      <c r="DD217" s="5">
        <v>0.67136509421459301</v>
      </c>
      <c r="DE217" s="9">
        <v>1.9246139669298801</v>
      </c>
      <c r="DF217" s="5">
        <v>0.45174885450588798</v>
      </c>
      <c r="DG217" s="9">
        <v>1</v>
      </c>
      <c r="DH217" s="9">
        <v>10.145683172764899</v>
      </c>
      <c r="DI217" s="9">
        <v>5.8427365230064101</v>
      </c>
      <c r="DJ217" s="5">
        <v>0.57588399159661197</v>
      </c>
      <c r="DK217" s="9">
        <v>2.6384933850498999</v>
      </c>
      <c r="DL217" s="5">
        <v>0.26006069183519198</v>
      </c>
      <c r="DM217" s="9">
        <v>3</v>
      </c>
      <c r="DN217" s="9">
        <v>11.337436796728401</v>
      </c>
      <c r="DO217" s="9">
        <v>7.036802636969</v>
      </c>
      <c r="DP217" s="5">
        <v>0.62066962428399997</v>
      </c>
      <c r="DQ217" s="9">
        <v>-0.63651265965998904</v>
      </c>
      <c r="DR217" s="5">
        <v>-5.6142554183293503E-2</v>
      </c>
      <c r="DS217" s="9">
        <v>3.3</v>
      </c>
      <c r="DT217" s="9">
        <v>24.077106440090599</v>
      </c>
      <c r="DU217" s="9">
        <v>12.207181721879699</v>
      </c>
      <c r="DV217" s="5">
        <v>0.50700368635466997</v>
      </c>
      <c r="DW217" s="9">
        <v>8.4931870939830691</v>
      </c>
      <c r="DX217" s="5">
        <v>0.35274949318000898</v>
      </c>
      <c r="DY217" s="9">
        <v>8</v>
      </c>
      <c r="DZ217" s="9">
        <v>54.2923282384549</v>
      </c>
      <c r="EA217" s="9">
        <v>32.890535275416703</v>
      </c>
      <c r="EB217" s="5">
        <v>0.60580447261277204</v>
      </c>
      <c r="EC217" s="9">
        <v>12.701779299454101</v>
      </c>
      <c r="ED217" s="5">
        <v>0.23395164126443799</v>
      </c>
      <c r="EE217" s="9">
        <v>14.5666666666667</v>
      </c>
      <c r="EF217" s="9">
        <v>456.89964705421301</v>
      </c>
      <c r="EG217" s="9">
        <v>292.291171959574</v>
      </c>
      <c r="EH217" s="5">
        <v>0.63972728769670595</v>
      </c>
      <c r="EI217" s="9">
        <v>228.943942995253</v>
      </c>
      <c r="EJ217" s="5">
        <v>0.501081461698061</v>
      </c>
      <c r="EK217" s="9">
        <v>66.595529953917094</v>
      </c>
      <c r="EL217" s="9">
        <v>785.78158964627096</v>
      </c>
      <c r="EM217" s="9">
        <v>410.52418406201099</v>
      </c>
      <c r="EN217" s="5">
        <v>0.52244057314554004</v>
      </c>
      <c r="EO217" s="9">
        <v>293.01016307608199</v>
      </c>
      <c r="EP217" s="5">
        <v>0.37289008413646402</v>
      </c>
      <c r="EQ217" s="9">
        <v>117.109053763441</v>
      </c>
      <c r="ER217" s="9">
        <v>532.19803235213499</v>
      </c>
      <c r="ES217" s="9">
        <v>248.39473021886499</v>
      </c>
      <c r="ET217" s="5">
        <v>0.46673365010585299</v>
      </c>
      <c r="EU217" s="9">
        <v>148.914029554894</v>
      </c>
      <c r="EV217" s="5">
        <v>0.279809432772129</v>
      </c>
      <c r="EW217" s="9">
        <v>97.490559139784907</v>
      </c>
      <c r="EX217" s="9">
        <v>278.46322473725502</v>
      </c>
      <c r="EY217" s="9">
        <v>144.13542759206101</v>
      </c>
      <c r="EZ217" s="5">
        <v>0.51761027951917205</v>
      </c>
      <c r="FA217" s="9">
        <v>86.396891381515402</v>
      </c>
      <c r="FB217" s="5">
        <v>0.31026320069027202</v>
      </c>
      <c r="FC217" s="9">
        <v>44.470967741935503</v>
      </c>
      <c r="FD217" s="8">
        <v>0</v>
      </c>
      <c r="FE217" s="8">
        <v>0</v>
      </c>
      <c r="FF217" s="5"/>
      <c r="FG217" s="8">
        <v>0</v>
      </c>
      <c r="FH217" s="5"/>
      <c r="FI217" s="8">
        <v>0</v>
      </c>
      <c r="FJ217" s="8">
        <v>0</v>
      </c>
      <c r="FK217" s="8">
        <v>0</v>
      </c>
      <c r="FL217" s="5"/>
      <c r="FM217" s="8">
        <v>0</v>
      </c>
      <c r="FN217" s="5"/>
      <c r="FO217" s="8">
        <v>0</v>
      </c>
      <c r="FP217" s="8">
        <v>0</v>
      </c>
      <c r="FQ217" s="8">
        <v>0</v>
      </c>
      <c r="FR217" s="5"/>
      <c r="FS217" s="8">
        <v>0</v>
      </c>
      <c r="FT217" s="5"/>
      <c r="FU217" s="8">
        <v>0</v>
      </c>
      <c r="FV217" s="8">
        <v>14.4060458670654</v>
      </c>
      <c r="FW217" s="8">
        <v>8.7029953246538092</v>
      </c>
      <c r="FX217" s="5">
        <v>0.604121033971599</v>
      </c>
      <c r="FY217" s="8">
        <v>4.56310735197978</v>
      </c>
      <c r="FZ217" s="5">
        <v>0.31674946713947399</v>
      </c>
      <c r="GA217" s="8">
        <v>4</v>
      </c>
      <c r="GB217" s="8">
        <v>35.414543236818901</v>
      </c>
      <c r="GC217" s="8">
        <v>19.243984358848699</v>
      </c>
      <c r="GD217" s="5">
        <v>0.54339213780517004</v>
      </c>
      <c r="GE217" s="8">
        <v>7.8566744343230797</v>
      </c>
      <c r="GF217" s="5">
        <v>0.22184881453320099</v>
      </c>
      <c r="GG217" s="8">
        <v>11.3</v>
      </c>
      <c r="GH217" s="8">
        <v>511.19197529266802</v>
      </c>
      <c r="GI217" s="8">
        <v>325.18170723498997</v>
      </c>
      <c r="GJ217" s="5">
        <v>0.63612443651686301</v>
      </c>
      <c r="GK217" s="8">
        <v>241.64572229470701</v>
      </c>
      <c r="GL217" s="5">
        <v>0.47271032014217401</v>
      </c>
      <c r="GM217" s="8">
        <v>81.1621966205837</v>
      </c>
      <c r="GN217" s="8">
        <v>1317.97962199841</v>
      </c>
      <c r="GO217" s="8">
        <v>658.91891428087604</v>
      </c>
      <c r="GP217" s="5">
        <v>0.49994620803148698</v>
      </c>
      <c r="GQ217" s="8">
        <v>441.92419263097599</v>
      </c>
      <c r="GR217" s="5">
        <v>0.33530426818049103</v>
      </c>
      <c r="GS217" s="8">
        <v>214.59961290322599</v>
      </c>
      <c r="GT217" s="8">
        <v>278.46322473725502</v>
      </c>
      <c r="GU217" s="8">
        <v>144.13542759206101</v>
      </c>
      <c r="GV217" s="5">
        <v>0.51761027951917205</v>
      </c>
      <c r="GW217" s="8">
        <v>86.396891381515402</v>
      </c>
      <c r="GX217" s="5">
        <v>0.31026320069027202</v>
      </c>
      <c r="GY217" s="8">
        <v>44.470967741935503</v>
      </c>
      <c r="GZ217" s="4"/>
    </row>
    <row r="218" spans="1:208" s="12" customFormat="1" x14ac:dyDescent="0.25">
      <c r="A218" s="8" t="s">
        <v>220</v>
      </c>
      <c r="B218" s="8" t="s">
        <v>629</v>
      </c>
      <c r="C218" s="8" t="s">
        <v>630</v>
      </c>
      <c r="D218" s="34" t="s">
        <v>519</v>
      </c>
      <c r="E218" s="8"/>
      <c r="F218" s="9">
        <v>-10.880403513957001</v>
      </c>
      <c r="G218" s="9">
        <v>10.716255332805799</v>
      </c>
      <c r="H218" s="9">
        <v>44.036679803990801</v>
      </c>
      <c r="I218" s="9">
        <v>29.196718189183699</v>
      </c>
      <c r="J218" s="9">
        <v>21.433981456644499</v>
      </c>
      <c r="K218" s="9">
        <v>23.157999276506001</v>
      </c>
      <c r="L218" s="9">
        <v>114.119239367047</v>
      </c>
      <c r="M218" s="9">
        <v>285.85993464149601</v>
      </c>
      <c r="N218" s="9">
        <v>290.22378884306698</v>
      </c>
      <c r="O218" s="9">
        <v>310.54328433600102</v>
      </c>
      <c r="P218" s="9">
        <v>267.37049693560402</v>
      </c>
      <c r="Q218" s="9">
        <v>274.25272343018798</v>
      </c>
      <c r="R218" s="9">
        <v>144.04901927399001</v>
      </c>
      <c r="S218" s="9">
        <v>170.17523796321601</v>
      </c>
      <c r="T218" s="9">
        <v>84.689870878987406</v>
      </c>
      <c r="U218" s="9">
        <v>88.573660359236797</v>
      </c>
      <c r="V218" s="9">
        <v>102.76613203943199</v>
      </c>
      <c r="W218" s="9">
        <v>118.289561225521</v>
      </c>
      <c r="X218" s="9">
        <v>166.25735521859599</v>
      </c>
      <c r="Y218" s="9">
        <v>162.49368069933601</v>
      </c>
      <c r="Z218" s="9">
        <v>206.800641951931</v>
      </c>
      <c r="AA218" s="9">
        <v>283.23596591406903</v>
      </c>
      <c r="AB218" s="9">
        <v>135.961909400275</v>
      </c>
      <c r="AC218" s="9">
        <v>-0.16414818115117999</v>
      </c>
      <c r="AD218" s="9">
        <v>73.233397993174506</v>
      </c>
      <c r="AE218" s="9">
        <v>44.5919807331505</v>
      </c>
      <c r="AF218" s="9">
        <v>399.979174008543</v>
      </c>
      <c r="AG218" s="9">
        <v>600.76707317906801</v>
      </c>
      <c r="AH218" s="9">
        <v>541.62322036579201</v>
      </c>
      <c r="AI218" s="9">
        <v>314.22425723720602</v>
      </c>
      <c r="AJ218" s="9">
        <v>173.263531238224</v>
      </c>
      <c r="AK218" s="9">
        <v>221.05569326495299</v>
      </c>
      <c r="AL218" s="9">
        <v>328.75103591793197</v>
      </c>
      <c r="AM218" s="9">
        <v>490.036607866</v>
      </c>
      <c r="AN218" s="9">
        <v>135.961909400275</v>
      </c>
      <c r="AO218" s="9">
        <v>73.069249812023301</v>
      </c>
      <c r="AP218" s="9">
        <v>444.57115474169399</v>
      </c>
      <c r="AQ218" s="9">
        <v>1142.39029354486</v>
      </c>
      <c r="AR218" s="9">
        <v>487.48778847543002</v>
      </c>
      <c r="AS218" s="9">
        <v>549.80672918288496</v>
      </c>
      <c r="AT218" s="9">
        <v>625.99851726627503</v>
      </c>
      <c r="AU218" s="9">
        <f t="shared" si="34"/>
        <v>697.81913880316597</v>
      </c>
      <c r="AV218" s="9">
        <f t="shared" si="35"/>
        <v>-654.90250506942994</v>
      </c>
      <c r="AW218" s="9">
        <f t="shared" si="36"/>
        <v>62.318940707454942</v>
      </c>
      <c r="AX218" s="9">
        <v>171.740695274449</v>
      </c>
      <c r="AY218" s="9">
        <v>4.3638542015709696</v>
      </c>
      <c r="AZ218" s="9">
        <v>20.319495492933701</v>
      </c>
      <c r="BA218" s="9">
        <v>-43.172787400397198</v>
      </c>
      <c r="BB218" s="9">
        <v>6.8822264945843603</v>
      </c>
      <c r="BC218" s="9">
        <v>-130.203704156198</v>
      </c>
      <c r="BD218" s="9">
        <v>26.126218689225201</v>
      </c>
      <c r="BE218" s="9">
        <v>-85.485367084228201</v>
      </c>
      <c r="BF218" s="9">
        <v>3.8837894802494501</v>
      </c>
      <c r="BG218" s="9">
        <v>14.1924716801957</v>
      </c>
      <c r="BH218" s="9">
        <v>15.523429186088199</v>
      </c>
      <c r="BI218" s="9">
        <v>47.967793993074999</v>
      </c>
      <c r="BJ218" s="9">
        <v>-3.7636745192596401</v>
      </c>
      <c r="BK218" s="9">
        <v>44.306961252595002</v>
      </c>
      <c r="BL218" s="10">
        <v>76.435323962138</v>
      </c>
      <c r="BM218" s="9" t="s">
        <v>298</v>
      </c>
      <c r="BN218" s="8" t="s">
        <v>298</v>
      </c>
      <c r="BO218" s="11">
        <v>172</v>
      </c>
      <c r="BP218" s="11">
        <v>200</v>
      </c>
      <c r="BQ218" s="8" t="s">
        <v>251</v>
      </c>
      <c r="BR218" s="9">
        <v>284.44305000000003</v>
      </c>
      <c r="BS218" s="9">
        <v>203.04055085165299</v>
      </c>
      <c r="BT218" s="5">
        <v>0.71381793596873899</v>
      </c>
      <c r="BU218" s="9">
        <v>129.31623906148101</v>
      </c>
      <c r="BV218" s="5">
        <v>0.45462963170125398</v>
      </c>
      <c r="BW218" s="9">
        <v>46.884838709677403</v>
      </c>
      <c r="BX218" s="9">
        <v>316.96587</v>
      </c>
      <c r="BY218" s="9">
        <v>230.89154901314501</v>
      </c>
      <c r="BZ218" s="5">
        <v>0.728442936184723</v>
      </c>
      <c r="CA218" s="9">
        <v>164.688005821894</v>
      </c>
      <c r="CB218" s="5">
        <v>0.51957646361702703</v>
      </c>
      <c r="CC218" s="9">
        <v>44.546129032258101</v>
      </c>
      <c r="CD218" s="9">
        <v>275.99009999999998</v>
      </c>
      <c r="CE218" s="9">
        <v>192.64141443637899</v>
      </c>
      <c r="CF218" s="5">
        <v>0.69800117626095604</v>
      </c>
      <c r="CG218" s="9">
        <v>129.66294289089399</v>
      </c>
      <c r="CH218" s="5">
        <v>0.46981012322867299</v>
      </c>
      <c r="CI218" s="9">
        <v>44.933225806451603</v>
      </c>
      <c r="CJ218" s="9">
        <v>293.10469000000001</v>
      </c>
      <c r="CK218" s="9">
        <v>205.36442405135799</v>
      </c>
      <c r="CL218" s="5">
        <v>0.70065212553015899</v>
      </c>
      <c r="CM218" s="9">
        <v>125.726964059037</v>
      </c>
      <c r="CN218" s="5">
        <v>0.42894900132453201</v>
      </c>
      <c r="CO218" s="9">
        <v>43.553801843317999</v>
      </c>
      <c r="CP218" s="9">
        <v>158.83000000000001</v>
      </c>
      <c r="CQ218" s="9">
        <v>91.490917697038498</v>
      </c>
      <c r="CR218" s="5">
        <v>0.576030458333051</v>
      </c>
      <c r="CS218" s="9">
        <v>36.289564498094698</v>
      </c>
      <c r="CT218" s="5">
        <v>0.22848054207703</v>
      </c>
      <c r="CU218" s="9">
        <v>25.8795698924731</v>
      </c>
      <c r="CV218" s="9">
        <v>182.83143999999999</v>
      </c>
      <c r="CW218" s="9">
        <v>108.989065885325</v>
      </c>
      <c r="CX218" s="5">
        <v>0.59611774586102095</v>
      </c>
      <c r="CY218" s="9">
        <v>65.538028338780194</v>
      </c>
      <c r="CZ218" s="5">
        <v>0.358461478719307</v>
      </c>
      <c r="DA218" s="9">
        <v>23.095946236559101</v>
      </c>
      <c r="DB218" s="9">
        <v>90.88964</v>
      </c>
      <c r="DC218" s="9">
        <v>67.161236213477807</v>
      </c>
      <c r="DD218" s="5">
        <v>0.73893170017482501</v>
      </c>
      <c r="DE218" s="9">
        <v>37.469018471221503</v>
      </c>
      <c r="DF218" s="5">
        <v>0.41224740763877499</v>
      </c>
      <c r="DG218" s="9">
        <v>14.9</v>
      </c>
      <c r="DH218" s="9">
        <v>94.697879999999998</v>
      </c>
      <c r="DI218" s="9">
        <v>59.984107365351399</v>
      </c>
      <c r="DJ218" s="5">
        <v>0.63342608477984397</v>
      </c>
      <c r="DK218" s="9">
        <v>38.1447860792656</v>
      </c>
      <c r="DL218" s="5">
        <v>0.40280506891247803</v>
      </c>
      <c r="DM218" s="9">
        <v>12.677419354838699</v>
      </c>
      <c r="DN218" s="9">
        <v>108.62452</v>
      </c>
      <c r="DO218" s="9">
        <v>64.105206324143296</v>
      </c>
      <c r="DP218" s="5">
        <v>0.59015410447054995</v>
      </c>
      <c r="DQ218" s="9">
        <v>39.925354891140003</v>
      </c>
      <c r="DR218" s="5">
        <v>0.36755379808481597</v>
      </c>
      <c r="DS218" s="9">
        <v>13.738387096774201</v>
      </c>
      <c r="DT218" s="9">
        <v>122.0307</v>
      </c>
      <c r="DU218" s="9">
        <v>73.319134183908801</v>
      </c>
      <c r="DV218" s="5">
        <v>0.60082531841502895</v>
      </c>
      <c r="DW218" s="9">
        <v>43.388832107871004</v>
      </c>
      <c r="DX218" s="5">
        <v>0.35555669276559898</v>
      </c>
      <c r="DY218" s="9">
        <v>19.766666666666701</v>
      </c>
      <c r="DZ218" s="9">
        <v>166.01882000000001</v>
      </c>
      <c r="EA218" s="9">
        <v>111.702106713912</v>
      </c>
      <c r="EB218" s="5">
        <v>0.67282797645418801</v>
      </c>
      <c r="EC218" s="9">
        <v>64.927504831756195</v>
      </c>
      <c r="ED218" s="5">
        <v>0.39108520848272599</v>
      </c>
      <c r="EE218" s="9">
        <v>25.7408602150538</v>
      </c>
      <c r="EF218" s="9">
        <v>162.68741</v>
      </c>
      <c r="EG218" s="9">
        <v>148.28955699417099</v>
      </c>
      <c r="EH218" s="5">
        <v>0.91149989414774601</v>
      </c>
      <c r="EI218" s="9">
        <v>115.230903705632</v>
      </c>
      <c r="EJ218" s="5">
        <v>0.708296380805571</v>
      </c>
      <c r="EK218" s="9">
        <v>19.419354838709701</v>
      </c>
      <c r="EL218" s="9">
        <v>209.14581000000001</v>
      </c>
      <c r="EM218" s="9">
        <v>189.536697140336</v>
      </c>
      <c r="EN218" s="5">
        <v>0.90624190434575702</v>
      </c>
      <c r="EO218" s="9">
        <v>162.661714973762</v>
      </c>
      <c r="EP218" s="5">
        <v>0.77774312081012797</v>
      </c>
      <c r="EQ218" s="9">
        <v>18</v>
      </c>
      <c r="ER218" s="9">
        <v>285.83706999999998</v>
      </c>
      <c r="ES218" s="9">
        <v>255.76200491947</v>
      </c>
      <c r="ET218" s="5">
        <v>0.89478248891744605</v>
      </c>
      <c r="EU218" s="9">
        <v>204.77267644786599</v>
      </c>
      <c r="EV218" s="5">
        <v>0.71639649975374498</v>
      </c>
      <c r="EW218" s="9">
        <v>21</v>
      </c>
      <c r="EX218" s="9">
        <v>133.98634000000001</v>
      </c>
      <c r="EY218" s="9">
        <v>114.82961713379601</v>
      </c>
      <c r="EZ218" s="5">
        <v>0.85702480666160397</v>
      </c>
      <c r="FA218" s="9">
        <v>67.115770486339002</v>
      </c>
      <c r="FB218" s="5">
        <v>0.50091502228017404</v>
      </c>
      <c r="FC218" s="9">
        <v>14</v>
      </c>
      <c r="FD218" s="8">
        <v>601.40891999999997</v>
      </c>
      <c r="FE218" s="8">
        <v>433.93209986479798</v>
      </c>
      <c r="FF218" s="5">
        <v>0.72152587937139001</v>
      </c>
      <c r="FG218" s="8">
        <v>294.00424488337597</v>
      </c>
      <c r="FH218" s="5">
        <v>0.48885913578298101</v>
      </c>
      <c r="FI218" s="8">
        <v>91.430967741935504</v>
      </c>
      <c r="FJ218" s="8">
        <v>569.09478999999999</v>
      </c>
      <c r="FK218" s="8">
        <v>398.00583848773698</v>
      </c>
      <c r="FL218" s="5">
        <v>0.69936651236560599</v>
      </c>
      <c r="FM218" s="8">
        <v>255.38990694993001</v>
      </c>
      <c r="FN218" s="5">
        <v>0.44876514675161699</v>
      </c>
      <c r="FO218" s="8">
        <v>88.487027649769601</v>
      </c>
      <c r="FP218" s="8">
        <v>341.66144000000003</v>
      </c>
      <c r="FQ218" s="8">
        <v>200.47998358236299</v>
      </c>
      <c r="FR218" s="5">
        <v>0.58677965995332404</v>
      </c>
      <c r="FS218" s="8">
        <v>101.827592836875</v>
      </c>
      <c r="FT218" s="5">
        <v>0.29803653826687299</v>
      </c>
      <c r="FU218" s="8">
        <v>48.9755161290323</v>
      </c>
      <c r="FV218" s="8">
        <v>185.58752000000001</v>
      </c>
      <c r="FW218" s="8">
        <v>127.145343578829</v>
      </c>
      <c r="FX218" s="5">
        <v>0.68509640938587502</v>
      </c>
      <c r="FY218" s="8">
        <v>75.613804550487004</v>
      </c>
      <c r="FZ218" s="5">
        <v>0.40742936028504001</v>
      </c>
      <c r="GA218" s="8">
        <v>27.5774193548387</v>
      </c>
      <c r="GB218" s="8">
        <v>230.65522000000001</v>
      </c>
      <c r="GC218" s="8">
        <v>137.42434050805201</v>
      </c>
      <c r="GD218" s="5">
        <v>0.59579982845414103</v>
      </c>
      <c r="GE218" s="8">
        <v>83.314186999011</v>
      </c>
      <c r="GF218" s="5">
        <v>0.36120659657739801</v>
      </c>
      <c r="GG218" s="8">
        <v>33.505053763440898</v>
      </c>
      <c r="GH218" s="8">
        <v>328.70623000000001</v>
      </c>
      <c r="GI218" s="8">
        <v>259.99166370808302</v>
      </c>
      <c r="GJ218" s="5">
        <v>0.79095447539306796</v>
      </c>
      <c r="GK218" s="8">
        <v>180.158408537388</v>
      </c>
      <c r="GL218" s="5">
        <v>0.54808334036561501</v>
      </c>
      <c r="GM218" s="8">
        <v>45.160215053763402</v>
      </c>
      <c r="GN218" s="8">
        <v>494.98288000000002</v>
      </c>
      <c r="GO218" s="8">
        <v>445.29870205980598</v>
      </c>
      <c r="GP218" s="5">
        <v>0.89962445177862704</v>
      </c>
      <c r="GQ218" s="8">
        <v>367.43439142162799</v>
      </c>
      <c r="GR218" s="5">
        <v>0.74231737352537996</v>
      </c>
      <c r="GS218" s="8">
        <v>39</v>
      </c>
      <c r="GT218" s="8">
        <v>133.98634000000001</v>
      </c>
      <c r="GU218" s="8">
        <v>114.82961713379601</v>
      </c>
      <c r="GV218" s="5">
        <v>0.85702480666160397</v>
      </c>
      <c r="GW218" s="8">
        <v>67.115770486339002</v>
      </c>
      <c r="GX218" s="5">
        <v>0.50091502228017404</v>
      </c>
      <c r="GY218" s="8">
        <v>14</v>
      </c>
      <c r="GZ218" s="4"/>
    </row>
    <row r="219" spans="1:208" s="12" customFormat="1" x14ac:dyDescent="0.25">
      <c r="A219" s="8" t="s">
        <v>220</v>
      </c>
      <c r="B219" s="8" t="s">
        <v>631</v>
      </c>
      <c r="C219" s="8" t="s">
        <v>632</v>
      </c>
      <c r="D219" s="34" t="s">
        <v>279</v>
      </c>
      <c r="E219" s="8"/>
      <c r="F219" s="9">
        <v>320.99758279614099</v>
      </c>
      <c r="G219" s="9">
        <v>358.33260480553002</v>
      </c>
      <c r="H219" s="9">
        <v>438.72892103522599</v>
      </c>
      <c r="I219" s="9">
        <v>549.123136999655</v>
      </c>
      <c r="J219" s="9">
        <v>403.19081603688198</v>
      </c>
      <c r="K219" s="9">
        <v>452.89290949515902</v>
      </c>
      <c r="L219" s="9">
        <v>564.56285316254298</v>
      </c>
      <c r="M219" s="9">
        <v>509.66836803460598</v>
      </c>
      <c r="N219" s="9">
        <v>344.56333240470599</v>
      </c>
      <c r="O219" s="9">
        <v>112.426201631488</v>
      </c>
      <c r="P219" s="9">
        <v>131.460020187032</v>
      </c>
      <c r="Q219" s="9">
        <v>152.79144750625599</v>
      </c>
      <c r="R219" s="9">
        <v>174.72978415935501</v>
      </c>
      <c r="S219" s="9">
        <v>130.46863962028701</v>
      </c>
      <c r="T219" s="9">
        <v>148.826841819235</v>
      </c>
      <c r="U219" s="9">
        <v>105.565830119067</v>
      </c>
      <c r="V219" s="9">
        <v>120.33260012680999</v>
      </c>
      <c r="W219" s="9">
        <v>184.548881883229</v>
      </c>
      <c r="X219" s="9">
        <v>142.23732960548699</v>
      </c>
      <c r="Y219" s="9">
        <v>102.255531845284</v>
      </c>
      <c r="Z219" s="9">
        <v>67.147257693062897</v>
      </c>
      <c r="AA219" s="9">
        <v>77.775462739048194</v>
      </c>
      <c r="AB219" s="9">
        <v>39.628686642965697</v>
      </c>
      <c r="AC219" s="9">
        <v>679.33018760167101</v>
      </c>
      <c r="AD219" s="9">
        <v>987.852058034881</v>
      </c>
      <c r="AE219" s="9">
        <v>856.08372553204094</v>
      </c>
      <c r="AF219" s="9">
        <v>1074.23122119715</v>
      </c>
      <c r="AG219" s="9">
        <v>456.98953403619402</v>
      </c>
      <c r="AH219" s="9">
        <v>284.25146769328802</v>
      </c>
      <c r="AI219" s="9">
        <v>305.19842377964198</v>
      </c>
      <c r="AJ219" s="9">
        <v>254.39267193830199</v>
      </c>
      <c r="AK219" s="9">
        <v>304.88148201003901</v>
      </c>
      <c r="AL219" s="9">
        <v>244.49286145077099</v>
      </c>
      <c r="AM219" s="9">
        <v>144.92272043211099</v>
      </c>
      <c r="AN219" s="9">
        <v>39.628686642965697</v>
      </c>
      <c r="AO219" s="9">
        <v>1667.1822456365501</v>
      </c>
      <c r="AP219" s="9">
        <v>1930.3149467291901</v>
      </c>
      <c r="AQ219" s="9">
        <v>741.24100172948204</v>
      </c>
      <c r="AR219" s="9">
        <v>559.59109571794397</v>
      </c>
      <c r="AS219" s="9">
        <v>549.37434346081</v>
      </c>
      <c r="AT219" s="9">
        <v>184.55140707507701</v>
      </c>
      <c r="AU219" s="9">
        <f t="shared" si="34"/>
        <v>-1189.0739449997081</v>
      </c>
      <c r="AV219" s="9">
        <f t="shared" si="35"/>
        <v>-181.64990601153806</v>
      </c>
      <c r="AW219" s="9">
        <f t="shared" si="36"/>
        <v>-10.216752257133976</v>
      </c>
      <c r="AX219" s="9">
        <v>-54.894485127936903</v>
      </c>
      <c r="AY219" s="9">
        <v>-165.10503562989999</v>
      </c>
      <c r="AZ219" s="9">
        <v>-232.137130773217</v>
      </c>
      <c r="BA219" s="9">
        <v>19.033818555543998</v>
      </c>
      <c r="BB219" s="9">
        <v>21.331427319223501</v>
      </c>
      <c r="BC219" s="9">
        <v>21.938336653099299</v>
      </c>
      <c r="BD219" s="9">
        <v>-44.261144539068397</v>
      </c>
      <c r="BE219" s="9">
        <v>18.358202198948501</v>
      </c>
      <c r="BF219" s="9">
        <v>-43.261011700167799</v>
      </c>
      <c r="BG219" s="9">
        <v>14.766770007742601</v>
      </c>
      <c r="BH219" s="9">
        <v>64.216281756418795</v>
      </c>
      <c r="BI219" s="9">
        <v>-42.311552277741598</v>
      </c>
      <c r="BJ219" s="9">
        <v>-39.981797760202902</v>
      </c>
      <c r="BK219" s="9">
        <v>-35.108274152221199</v>
      </c>
      <c r="BL219" s="10">
        <v>10.6282050459853</v>
      </c>
      <c r="BM219" s="9" t="s">
        <v>224</v>
      </c>
      <c r="BN219" s="8" t="s">
        <v>224</v>
      </c>
      <c r="BO219" s="11">
        <v>78</v>
      </c>
      <c r="BP219" s="11">
        <v>201</v>
      </c>
      <c r="BQ219" s="8" t="s">
        <v>251</v>
      </c>
      <c r="BR219" s="9">
        <v>344.56333240470599</v>
      </c>
      <c r="BS219" s="9">
        <v>162.955177042028</v>
      </c>
      <c r="BT219" s="5">
        <v>0.47293243858760298</v>
      </c>
      <c r="BU219" s="9">
        <v>114.79610801060799</v>
      </c>
      <c r="BV219" s="5">
        <v>0.33316402882874102</v>
      </c>
      <c r="BW219" s="9">
        <v>35.709677419354797</v>
      </c>
      <c r="BX219" s="9">
        <v>112.426201631488</v>
      </c>
      <c r="BY219" s="9">
        <v>54.360676437267799</v>
      </c>
      <c r="BZ219" s="5">
        <v>0.48352319698082202</v>
      </c>
      <c r="CA219" s="9">
        <v>45.2618091004612</v>
      </c>
      <c r="CB219" s="5">
        <v>0.40259128604932098</v>
      </c>
      <c r="CC219" s="9">
        <v>6</v>
      </c>
      <c r="CD219" s="9">
        <v>131.460020187032</v>
      </c>
      <c r="CE219" s="9">
        <v>50.921659166814301</v>
      </c>
      <c r="CF219" s="5">
        <v>0.38735471890515799</v>
      </c>
      <c r="CG219" s="9">
        <v>37.963615635448598</v>
      </c>
      <c r="CH219" s="5">
        <v>0.28878449570779402</v>
      </c>
      <c r="CI219" s="9">
        <v>7.6989247311828004</v>
      </c>
      <c r="CJ219" s="9">
        <v>152.79144750625599</v>
      </c>
      <c r="CK219" s="9">
        <v>52.942004384921503</v>
      </c>
      <c r="CL219" s="5">
        <v>0.34649848043853299</v>
      </c>
      <c r="CM219" s="9">
        <v>35.658082705748598</v>
      </c>
      <c r="CN219" s="5">
        <v>0.23337747817520099</v>
      </c>
      <c r="CO219" s="9">
        <v>11.9032258064516</v>
      </c>
      <c r="CP219" s="9">
        <v>174.72978415935501</v>
      </c>
      <c r="CQ219" s="9">
        <v>74.341085506216004</v>
      </c>
      <c r="CR219" s="5">
        <v>0.42546315651838901</v>
      </c>
      <c r="CS219" s="9">
        <v>60.489009709348103</v>
      </c>
      <c r="CT219" s="5">
        <v>0.34618602661456799</v>
      </c>
      <c r="CU219" s="9">
        <v>12.5021505376344</v>
      </c>
      <c r="CV219" s="9">
        <v>130.46863962028701</v>
      </c>
      <c r="CW219" s="9">
        <v>57.024911154868498</v>
      </c>
      <c r="CX219" s="5">
        <v>0.43707753312085401</v>
      </c>
      <c r="CY219" s="9">
        <v>43.565695479330998</v>
      </c>
      <c r="CZ219" s="5">
        <v>0.33391699036736999</v>
      </c>
      <c r="DA219" s="9">
        <v>12.709677419354801</v>
      </c>
      <c r="DB219" s="9">
        <v>148.826841819235</v>
      </c>
      <c r="DC219" s="9">
        <v>75.306748837532894</v>
      </c>
      <c r="DD219" s="5">
        <v>0.506002465126555</v>
      </c>
      <c r="DE219" s="9">
        <v>58.391057742517901</v>
      </c>
      <c r="DF219" s="5">
        <v>0.39234224840596699</v>
      </c>
      <c r="DG219" s="9">
        <v>16.399999999999999</v>
      </c>
      <c r="DH219" s="9">
        <v>105.565830119067</v>
      </c>
      <c r="DI219" s="9">
        <v>51.488118520764203</v>
      </c>
      <c r="DJ219" s="5">
        <v>0.48773470035418598</v>
      </c>
      <c r="DK219" s="9">
        <v>16.719780976456299</v>
      </c>
      <c r="DL219" s="5">
        <v>0.158382508408243</v>
      </c>
      <c r="DM219" s="9">
        <v>16</v>
      </c>
      <c r="DN219" s="9">
        <v>120.33260012680999</v>
      </c>
      <c r="DO219" s="9">
        <v>68.661876200673703</v>
      </c>
      <c r="DP219" s="5">
        <v>0.57060078589107099</v>
      </c>
      <c r="DQ219" s="9">
        <v>64.833780195846899</v>
      </c>
      <c r="DR219" s="5">
        <v>0.53878815987956097</v>
      </c>
      <c r="DS219" s="9">
        <v>18.5</v>
      </c>
      <c r="DT219" s="9">
        <v>184.548881883229</v>
      </c>
      <c r="DU219" s="9">
        <v>132.09949932840701</v>
      </c>
      <c r="DV219" s="5">
        <v>0.715796801261532</v>
      </c>
      <c r="DW219" s="9">
        <v>109.583864399351</v>
      </c>
      <c r="DX219" s="5">
        <v>0.59379316352991796</v>
      </c>
      <c r="DY219" s="9">
        <v>23.006451612903199</v>
      </c>
      <c r="DZ219" s="9">
        <v>142.23732960548699</v>
      </c>
      <c r="EA219" s="9">
        <v>99.102700867922593</v>
      </c>
      <c r="EB219" s="5">
        <v>0.69674185491808904</v>
      </c>
      <c r="EC219" s="9">
        <v>81.414296930885598</v>
      </c>
      <c r="ED219" s="5">
        <v>0.57238347455410199</v>
      </c>
      <c r="EE219" s="9">
        <v>18.881720430107499</v>
      </c>
      <c r="EF219" s="9">
        <v>102.255531845284</v>
      </c>
      <c r="EG219" s="9">
        <v>55.2887092147648</v>
      </c>
      <c r="EH219" s="5">
        <v>0.54069162046331498</v>
      </c>
      <c r="EI219" s="9">
        <v>38.889000882781197</v>
      </c>
      <c r="EJ219" s="5">
        <v>0.380311951646993</v>
      </c>
      <c r="EK219" s="9">
        <v>16</v>
      </c>
      <c r="EL219" s="9">
        <v>67.147257693062897</v>
      </c>
      <c r="EM219" s="9">
        <v>25.522311779516901</v>
      </c>
      <c r="EN219" s="5">
        <v>0.38009462569837199</v>
      </c>
      <c r="EO219" s="9">
        <v>17.089789801417599</v>
      </c>
      <c r="EP219" s="5">
        <v>0.25451210352531201</v>
      </c>
      <c r="EQ219" s="9">
        <v>9</v>
      </c>
      <c r="ER219" s="9">
        <v>77.775462739048194</v>
      </c>
      <c r="ES219" s="9">
        <v>35.555455591308501</v>
      </c>
      <c r="ET219" s="5">
        <v>0.45715517901325797</v>
      </c>
      <c r="EU219" s="9">
        <v>27.162405860861501</v>
      </c>
      <c r="EV219" s="5">
        <v>0.349241327589354</v>
      </c>
      <c r="EW219" s="9">
        <v>8.9354838709677402</v>
      </c>
      <c r="EX219" s="9">
        <v>39.628686642965697</v>
      </c>
      <c r="EY219" s="9">
        <v>15.3106718578606</v>
      </c>
      <c r="EZ219" s="5">
        <v>0.386353249498324</v>
      </c>
      <c r="FA219" s="9">
        <v>12.719370786067699</v>
      </c>
      <c r="FB219" s="5">
        <v>0.32096372258467198</v>
      </c>
      <c r="FC219" s="9">
        <v>3.0333333333333301</v>
      </c>
      <c r="FD219" s="8">
        <v>456.98953403619402</v>
      </c>
      <c r="FE219" s="8">
        <v>217.31585347929601</v>
      </c>
      <c r="FF219" s="5">
        <v>0.47553792219251301</v>
      </c>
      <c r="FG219" s="8">
        <v>160.05791711107</v>
      </c>
      <c r="FH219" s="5">
        <v>0.35024416357507399</v>
      </c>
      <c r="FI219" s="8">
        <v>41.709677419354797</v>
      </c>
      <c r="FJ219" s="8">
        <v>284.25146769328802</v>
      </c>
      <c r="FK219" s="8">
        <v>103.863663551736</v>
      </c>
      <c r="FL219" s="5">
        <v>0.36539358756735202</v>
      </c>
      <c r="FM219" s="8">
        <v>73.621698341197202</v>
      </c>
      <c r="FN219" s="5">
        <v>0.25900199896464998</v>
      </c>
      <c r="FO219" s="8">
        <v>19.602150537634401</v>
      </c>
      <c r="FP219" s="8">
        <v>305.19842377964198</v>
      </c>
      <c r="FQ219" s="8">
        <v>131.36599666108501</v>
      </c>
      <c r="FR219" s="5">
        <v>0.430428162223842</v>
      </c>
      <c r="FS219" s="8">
        <v>104.05470518867899</v>
      </c>
      <c r="FT219" s="5">
        <v>0.34094116181874001</v>
      </c>
      <c r="FU219" s="8">
        <v>25.2118279569892</v>
      </c>
      <c r="FV219" s="8">
        <v>254.39267193830199</v>
      </c>
      <c r="FW219" s="8">
        <v>126.794867358297</v>
      </c>
      <c r="FX219" s="5">
        <v>0.49842185465565803</v>
      </c>
      <c r="FY219" s="8">
        <v>75.110838718974193</v>
      </c>
      <c r="FZ219" s="5">
        <v>0.29525551245906501</v>
      </c>
      <c r="GA219" s="8">
        <v>32.4</v>
      </c>
      <c r="GB219" s="8">
        <v>304.88148201003901</v>
      </c>
      <c r="GC219" s="8">
        <v>200.76137552908099</v>
      </c>
      <c r="GD219" s="5">
        <v>0.65848989648531897</v>
      </c>
      <c r="GE219" s="8">
        <v>174.417644595198</v>
      </c>
      <c r="GF219" s="5">
        <v>0.57208343204476897</v>
      </c>
      <c r="GG219" s="8">
        <v>41.506451612903199</v>
      </c>
      <c r="GH219" s="8">
        <v>244.49286145077099</v>
      </c>
      <c r="GI219" s="8">
        <v>154.391410082687</v>
      </c>
      <c r="GJ219" s="5">
        <v>0.63147614685582298</v>
      </c>
      <c r="GK219" s="8">
        <v>120.303297813667</v>
      </c>
      <c r="GL219" s="5">
        <v>0.492052394085502</v>
      </c>
      <c r="GM219" s="8">
        <v>34.881720430107499</v>
      </c>
      <c r="GN219" s="8">
        <v>144.92272043211099</v>
      </c>
      <c r="GO219" s="8">
        <v>61.077767370825399</v>
      </c>
      <c r="GP219" s="5">
        <v>0.42145059924842698</v>
      </c>
      <c r="GQ219" s="8">
        <v>44.252195662279199</v>
      </c>
      <c r="GR219" s="5">
        <v>0.305350296560359</v>
      </c>
      <c r="GS219" s="8">
        <v>17.935483870967701</v>
      </c>
      <c r="GT219" s="8">
        <v>39.628686642965697</v>
      </c>
      <c r="GU219" s="8">
        <v>15.3106718578606</v>
      </c>
      <c r="GV219" s="5">
        <v>0.386353249498324</v>
      </c>
      <c r="GW219" s="8">
        <v>12.719370786067699</v>
      </c>
      <c r="GX219" s="5">
        <v>0.32096372258467198</v>
      </c>
      <c r="GY219" s="8">
        <v>3.0333333333333301</v>
      </c>
      <c r="GZ219" s="4"/>
    </row>
    <row r="220" spans="1:208" s="12" customFormat="1" x14ac:dyDescent="0.25">
      <c r="A220" s="8" t="s">
        <v>220</v>
      </c>
      <c r="B220" s="8" t="s">
        <v>633</v>
      </c>
      <c r="C220" s="8" t="s">
        <v>634</v>
      </c>
      <c r="D220" s="34" t="s">
        <v>236</v>
      </c>
      <c r="E220" s="8"/>
      <c r="F220" s="9">
        <v>35.359915189934199</v>
      </c>
      <c r="G220" s="9">
        <v>127.41881779273901</v>
      </c>
      <c r="H220" s="9">
        <v>173.197333927241</v>
      </c>
      <c r="I220" s="9">
        <v>119.71584889902201</v>
      </c>
      <c r="J220" s="9">
        <v>167.426353123072</v>
      </c>
      <c r="K220" s="9">
        <v>116.25807986846</v>
      </c>
      <c r="L220" s="9">
        <v>115.012581788316</v>
      </c>
      <c r="M220" s="9">
        <v>102.259712197236</v>
      </c>
      <c r="N220" s="9">
        <v>89.363274449048802</v>
      </c>
      <c r="O220" s="9">
        <v>42.167475475282998</v>
      </c>
      <c r="P220" s="9">
        <v>40.385000693293797</v>
      </c>
      <c r="Q220" s="9">
        <v>19.876639979886399</v>
      </c>
      <c r="R220" s="9">
        <v>104.04701108877801</v>
      </c>
      <c r="S220" s="9">
        <v>238.267531741525</v>
      </c>
      <c r="T220" s="9">
        <v>267.84996555514499</v>
      </c>
      <c r="U220" s="9">
        <v>192.700846783521</v>
      </c>
      <c r="V220" s="9">
        <v>118.44593983719599</v>
      </c>
      <c r="W220" s="9">
        <v>209.751999978068</v>
      </c>
      <c r="X220" s="9">
        <v>46.087061429367402</v>
      </c>
      <c r="Y220" s="9">
        <v>171.63805642060299</v>
      </c>
      <c r="Z220" s="9">
        <v>17.715646729293599</v>
      </c>
      <c r="AA220" s="9">
        <v>103.813351100441</v>
      </c>
      <c r="AB220" s="9">
        <v>134.43710271400599</v>
      </c>
      <c r="AC220" s="9">
        <v>162.778732982674</v>
      </c>
      <c r="AD220" s="9">
        <v>292.91318282626298</v>
      </c>
      <c r="AE220" s="9">
        <v>283.68443299153199</v>
      </c>
      <c r="AF220" s="9">
        <v>217.27229398555201</v>
      </c>
      <c r="AG220" s="9">
        <v>131.53074992433201</v>
      </c>
      <c r="AH220" s="9">
        <v>60.261640673180203</v>
      </c>
      <c r="AI220" s="9">
        <v>342.31454283030303</v>
      </c>
      <c r="AJ220" s="9">
        <v>460.55081233866503</v>
      </c>
      <c r="AK220" s="9">
        <v>328.19793981526402</v>
      </c>
      <c r="AL220" s="9">
        <v>217.72511784996999</v>
      </c>
      <c r="AM220" s="9">
        <v>121.528997829735</v>
      </c>
      <c r="AN220" s="9">
        <v>134.43710271400599</v>
      </c>
      <c r="AO220" s="9">
        <v>455.69191580893602</v>
      </c>
      <c r="AP220" s="9">
        <v>500.95672697708397</v>
      </c>
      <c r="AQ220" s="9">
        <v>191.792390597512</v>
      </c>
      <c r="AR220" s="9">
        <v>802.86535516896799</v>
      </c>
      <c r="AS220" s="9">
        <v>545.92305766523396</v>
      </c>
      <c r="AT220" s="9">
        <v>255.96610054374099</v>
      </c>
      <c r="AU220" s="9">
        <f t="shared" si="34"/>
        <v>-309.16433637957198</v>
      </c>
      <c r="AV220" s="9">
        <f t="shared" si="35"/>
        <v>611.07296457145594</v>
      </c>
      <c r="AW220" s="9">
        <f t="shared" si="36"/>
        <v>-256.94229750373404</v>
      </c>
      <c r="AX220" s="9">
        <v>-12.752869591079699</v>
      </c>
      <c r="AY220" s="9">
        <v>-12.8964377481875</v>
      </c>
      <c r="AZ220" s="9">
        <v>-47.195798973765797</v>
      </c>
      <c r="BA220" s="9">
        <v>-1.7824747819892</v>
      </c>
      <c r="BB220" s="9">
        <v>-20.508360713407399</v>
      </c>
      <c r="BC220" s="9">
        <v>84.170371108891203</v>
      </c>
      <c r="BD220" s="9">
        <v>134.22052065274801</v>
      </c>
      <c r="BE220" s="9">
        <v>29.5824338136193</v>
      </c>
      <c r="BF220" s="9">
        <v>-75.149118771624003</v>
      </c>
      <c r="BG220" s="9">
        <v>-74.254906946324496</v>
      </c>
      <c r="BH220" s="9">
        <v>91.306060140871907</v>
      </c>
      <c r="BI220" s="9">
        <v>-163.664938548701</v>
      </c>
      <c r="BJ220" s="9">
        <v>125.550994991235</v>
      </c>
      <c r="BK220" s="9">
        <v>-153.92240969130901</v>
      </c>
      <c r="BL220" s="10">
        <v>86.097704371147799</v>
      </c>
      <c r="BM220" s="9" t="s">
        <v>294</v>
      </c>
      <c r="BN220" s="8" t="s">
        <v>255</v>
      </c>
      <c r="BO220" s="11">
        <v>122</v>
      </c>
      <c r="BP220" s="11">
        <v>202</v>
      </c>
      <c r="BQ220" s="8" t="s">
        <v>251</v>
      </c>
      <c r="BR220" s="9">
        <v>88.2282185840198</v>
      </c>
      <c r="BS220" s="9">
        <v>64.391483228741293</v>
      </c>
      <c r="BT220" s="5">
        <v>0.72982866776825195</v>
      </c>
      <c r="BU220" s="9">
        <v>49.556225211748803</v>
      </c>
      <c r="BV220" s="5">
        <v>0.561682260019298</v>
      </c>
      <c r="BW220" s="9">
        <v>15.191870967741901</v>
      </c>
      <c r="BX220" s="9">
        <v>44.674868014833599</v>
      </c>
      <c r="BY220" s="9">
        <v>27.384650956284901</v>
      </c>
      <c r="BZ220" s="5">
        <v>0.612976650478122</v>
      </c>
      <c r="CA220" s="9">
        <v>13.6742208430456</v>
      </c>
      <c r="CB220" s="5">
        <v>0.30608307199710799</v>
      </c>
      <c r="CC220" s="9">
        <v>9.5788387096774201</v>
      </c>
      <c r="CD220" s="9">
        <v>44.409927890770199</v>
      </c>
      <c r="CE220" s="9">
        <v>26.5113433139664</v>
      </c>
      <c r="CF220" s="5">
        <v>0.59696884397500405</v>
      </c>
      <c r="CG220" s="9">
        <v>12.6121903022922</v>
      </c>
      <c r="CH220" s="5">
        <v>0.28399483857107199</v>
      </c>
      <c r="CI220" s="9">
        <v>9.1752903225806506</v>
      </c>
      <c r="CJ220" s="9">
        <v>21.507900757733001</v>
      </c>
      <c r="CK220" s="9">
        <v>4.1596338717073396</v>
      </c>
      <c r="CL220" s="5">
        <v>0.19340027269801199</v>
      </c>
      <c r="CM220" s="9">
        <v>-9.1499727824217505</v>
      </c>
      <c r="CN220" s="5">
        <v>-0.42542379591052898</v>
      </c>
      <c r="CO220" s="9">
        <v>9.0960138248847908</v>
      </c>
      <c r="CP220" s="9">
        <v>118.088512732922</v>
      </c>
      <c r="CQ220" s="9">
        <v>73.4010721450489</v>
      </c>
      <c r="CR220" s="5">
        <v>0.62157673465714902</v>
      </c>
      <c r="CS220" s="9">
        <v>69.411645625985898</v>
      </c>
      <c r="CT220" s="5">
        <v>0.58779337650709895</v>
      </c>
      <c r="CU220" s="9">
        <v>10.168462365591401</v>
      </c>
      <c r="CV220" s="9">
        <v>266.36858735473697</v>
      </c>
      <c r="CW220" s="9">
        <v>76.711316730532502</v>
      </c>
      <c r="CX220" s="5">
        <v>0.28798935149350802</v>
      </c>
      <c r="CY220" s="9">
        <v>33.058331852350697</v>
      </c>
      <c r="CZ220" s="5">
        <v>0.12410747145768</v>
      </c>
      <c r="DA220" s="9">
        <v>40.283333333333303</v>
      </c>
      <c r="DB220" s="9">
        <v>298.801110493507</v>
      </c>
      <c r="DC220" s="9">
        <v>156.77061822328599</v>
      </c>
      <c r="DD220" s="5">
        <v>0.52466544707400897</v>
      </c>
      <c r="DE220" s="9">
        <v>107.82795143914301</v>
      </c>
      <c r="DF220" s="5">
        <v>0.36086864356378101</v>
      </c>
      <c r="DG220" s="9">
        <v>44.663978494623699</v>
      </c>
      <c r="DH220" s="9">
        <v>206.65161472464499</v>
      </c>
      <c r="DI220" s="9">
        <v>114.499020929631</v>
      </c>
      <c r="DJ220" s="5">
        <v>0.55406787448622696</v>
      </c>
      <c r="DK220" s="9">
        <v>73.924568919649403</v>
      </c>
      <c r="DL220" s="5">
        <v>0.35772558089202899</v>
      </c>
      <c r="DM220" s="9">
        <v>33.582949308755801</v>
      </c>
      <c r="DN220" s="9">
        <v>120.663842491195</v>
      </c>
      <c r="DO220" s="9">
        <v>18.510813934306299</v>
      </c>
      <c r="DP220" s="5">
        <v>0.15340812584894301</v>
      </c>
      <c r="DQ220" s="9">
        <v>-8.3676023279061305</v>
      </c>
      <c r="DR220" s="5">
        <v>-6.93463937095882E-2</v>
      </c>
      <c r="DS220" s="9">
        <v>23.859677419354799</v>
      </c>
      <c r="DT220" s="9">
        <v>205.44842751591</v>
      </c>
      <c r="DU220" s="9">
        <v>74.926234976497099</v>
      </c>
      <c r="DV220" s="5">
        <v>0.36469607425296502</v>
      </c>
      <c r="DW220" s="9">
        <v>45.803148365820398</v>
      </c>
      <c r="DX220" s="5">
        <v>0.22294231656883101</v>
      </c>
      <c r="DY220" s="9">
        <v>29.2069892473118</v>
      </c>
      <c r="DZ220" s="9">
        <v>45.334171967661703</v>
      </c>
      <c r="EA220" s="9">
        <v>-8.52334247465601</v>
      </c>
      <c r="EB220" s="5">
        <v>-0.18801142945184901</v>
      </c>
      <c r="EC220" s="9">
        <v>-23.8878803456819</v>
      </c>
      <c r="ED220" s="5">
        <v>-0.526928789230383</v>
      </c>
      <c r="EE220" s="9">
        <v>15.5161290322581</v>
      </c>
      <c r="EF220" s="9">
        <v>170.68236467836101</v>
      </c>
      <c r="EG220" s="9">
        <v>116.120510996549</v>
      </c>
      <c r="EH220" s="5">
        <v>0.68033104190564497</v>
      </c>
      <c r="EI220" s="9">
        <v>100.776113482862</v>
      </c>
      <c r="EJ220" s="5">
        <v>0.590430731802711</v>
      </c>
      <c r="EK220" s="9">
        <v>14.8709677419355</v>
      </c>
      <c r="EL220" s="9">
        <v>17.458633446967301</v>
      </c>
      <c r="EM220" s="9">
        <v>-48.759788593973603</v>
      </c>
      <c r="EN220" s="5">
        <v>-2.7928754413733099</v>
      </c>
      <c r="EO220" s="9">
        <v>-65.8795658950513</v>
      </c>
      <c r="EP220" s="5">
        <v>-3.7734663537766902</v>
      </c>
      <c r="EQ220" s="9">
        <v>16.258064516129</v>
      </c>
      <c r="ER220" s="9">
        <v>99.021513179596496</v>
      </c>
      <c r="ES220" s="9">
        <v>-12.0446657924166</v>
      </c>
      <c r="ET220" s="5">
        <v>-0.12163685855386799</v>
      </c>
      <c r="EU220" s="9">
        <v>-43.482200674857197</v>
      </c>
      <c r="EV220" s="5">
        <v>-0.43911872560453602</v>
      </c>
      <c r="EW220" s="9">
        <v>31.907526881720401</v>
      </c>
      <c r="EX220" s="9">
        <v>130.15927542877401</v>
      </c>
      <c r="EY220" s="9">
        <v>-7.6353214920104107E-2</v>
      </c>
      <c r="EZ220" s="5">
        <v>-5.8661370592744501E-4</v>
      </c>
      <c r="FA220" s="9">
        <v>-23.967938516446999</v>
      </c>
      <c r="FB220" s="5">
        <v>-0.18414314644493299</v>
      </c>
      <c r="FC220" s="9">
        <v>27.133333333333301</v>
      </c>
      <c r="FD220" s="8">
        <v>132.90308659885301</v>
      </c>
      <c r="FE220" s="8">
        <v>91.776134185026194</v>
      </c>
      <c r="FF220" s="5">
        <v>0.69054930576622098</v>
      </c>
      <c r="FG220" s="8">
        <v>63.230446054794399</v>
      </c>
      <c r="FH220" s="5">
        <v>0.475763563307189</v>
      </c>
      <c r="FI220" s="8">
        <v>24.770709677419401</v>
      </c>
      <c r="FJ220" s="8">
        <v>65.917828648503203</v>
      </c>
      <c r="FK220" s="8">
        <v>30.670977185673699</v>
      </c>
      <c r="FL220" s="5">
        <v>0.46529107245358498</v>
      </c>
      <c r="FM220" s="8">
        <v>3.4622175198704901</v>
      </c>
      <c r="FN220" s="5">
        <v>5.2523233711659997E-2</v>
      </c>
      <c r="FO220" s="8">
        <v>18.271304147465401</v>
      </c>
      <c r="FP220" s="8">
        <v>384.45710008766002</v>
      </c>
      <c r="FQ220" s="8">
        <v>150.11238887558099</v>
      </c>
      <c r="FR220" s="5">
        <v>0.39045289797315402</v>
      </c>
      <c r="FS220" s="8">
        <v>102.469977478337</v>
      </c>
      <c r="FT220" s="5">
        <v>0.26653162980986</v>
      </c>
      <c r="FU220" s="8">
        <v>50.451795698924698</v>
      </c>
      <c r="FV220" s="8">
        <v>505.45272521815201</v>
      </c>
      <c r="FW220" s="8">
        <v>271.26963915291702</v>
      </c>
      <c r="FX220" s="5">
        <v>0.53668647060086205</v>
      </c>
      <c r="FY220" s="8">
        <v>181.75252035879299</v>
      </c>
      <c r="FZ220" s="5">
        <v>0.359583619378744</v>
      </c>
      <c r="GA220" s="8">
        <v>78.246927803379407</v>
      </c>
      <c r="GB220" s="8">
        <v>326.11227000710397</v>
      </c>
      <c r="GC220" s="8">
        <v>93.437048910803398</v>
      </c>
      <c r="GD220" s="5">
        <v>0.286518041497696</v>
      </c>
      <c r="GE220" s="8">
        <v>37.4355460379143</v>
      </c>
      <c r="GF220" s="5">
        <v>0.11479342999605301</v>
      </c>
      <c r="GG220" s="8">
        <v>53.066666666666698</v>
      </c>
      <c r="GH220" s="8">
        <v>216.01653664602301</v>
      </c>
      <c r="GI220" s="8">
        <v>107.597168521893</v>
      </c>
      <c r="GJ220" s="5">
        <v>0.498096905878125</v>
      </c>
      <c r="GK220" s="8">
        <v>76.888233137179995</v>
      </c>
      <c r="GL220" s="5">
        <v>0.35593679229832997</v>
      </c>
      <c r="GM220" s="8">
        <v>30.387096774193498</v>
      </c>
      <c r="GN220" s="8">
        <v>116.48014662656399</v>
      </c>
      <c r="GO220" s="8">
        <v>-60.804454386390098</v>
      </c>
      <c r="GP220" s="5">
        <v>-0.52201560649927503</v>
      </c>
      <c r="GQ220" s="8">
        <v>-109.36176656990899</v>
      </c>
      <c r="GR220" s="5">
        <v>-0.93888761078334804</v>
      </c>
      <c r="GS220" s="8">
        <v>48.165591397849497</v>
      </c>
      <c r="GT220" s="8">
        <v>130.15927542877401</v>
      </c>
      <c r="GU220" s="8">
        <v>-7.6353214920104107E-2</v>
      </c>
      <c r="GV220" s="5">
        <v>-5.8661370592744501E-4</v>
      </c>
      <c r="GW220" s="8">
        <v>-23.967938516446999</v>
      </c>
      <c r="GX220" s="5">
        <v>-0.18414314644493299</v>
      </c>
      <c r="GY220" s="8">
        <v>27.133333333333301</v>
      </c>
      <c r="GZ220" s="4"/>
    </row>
    <row r="221" spans="1:208" s="12" customFormat="1" x14ac:dyDescent="0.25">
      <c r="A221" s="8" t="s">
        <v>220</v>
      </c>
      <c r="B221" s="8" t="s">
        <v>635</v>
      </c>
      <c r="C221" s="8" t="s">
        <v>636</v>
      </c>
      <c r="D221" s="34" t="s">
        <v>239</v>
      </c>
      <c r="E221" s="8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>
        <v>17.307827194646201</v>
      </c>
      <c r="W221" s="9">
        <v>101.560420117776</v>
      </c>
      <c r="X221" s="9">
        <v>171.66901108502699</v>
      </c>
      <c r="Y221" s="9">
        <v>235.21741540611501</v>
      </c>
      <c r="Z221" s="9">
        <v>194.17143202934599</v>
      </c>
      <c r="AA221" s="9">
        <v>163.20446611103799</v>
      </c>
      <c r="AB221" s="9">
        <v>111.639101474841</v>
      </c>
      <c r="AC221" s="9">
        <v>0</v>
      </c>
      <c r="AD221" s="9">
        <v>0</v>
      </c>
      <c r="AE221" s="9">
        <v>0</v>
      </c>
      <c r="AF221" s="9">
        <v>0</v>
      </c>
      <c r="AG221" s="9">
        <v>0</v>
      </c>
      <c r="AH221" s="9">
        <v>0</v>
      </c>
      <c r="AI221" s="9">
        <v>0</v>
      </c>
      <c r="AJ221" s="9">
        <v>0</v>
      </c>
      <c r="AK221" s="9">
        <v>118.868247312422</v>
      </c>
      <c r="AL221" s="9">
        <v>406.886426491142</v>
      </c>
      <c r="AM221" s="9">
        <v>357.37589814038398</v>
      </c>
      <c r="AN221" s="9">
        <v>111.639101474841</v>
      </c>
      <c r="AO221" s="9"/>
      <c r="AP221" s="9"/>
      <c r="AQ221" s="9"/>
      <c r="AR221" s="9"/>
      <c r="AS221" s="9">
        <v>525.75467380356395</v>
      </c>
      <c r="AT221" s="9">
        <v>469.01499961522501</v>
      </c>
      <c r="AU221" s="9">
        <f t="shared" si="34"/>
        <v>0</v>
      </c>
      <c r="AV221" s="9">
        <f t="shared" si="35"/>
        <v>0</v>
      </c>
      <c r="AW221" s="9">
        <f t="shared" si="36"/>
        <v>525.75467380356395</v>
      </c>
      <c r="AX221" s="9">
        <v>0</v>
      </c>
      <c r="AY221" s="9">
        <v>0</v>
      </c>
      <c r="AZ221" s="9">
        <v>0</v>
      </c>
      <c r="BA221" s="9">
        <v>0</v>
      </c>
      <c r="BB221" s="9">
        <v>0</v>
      </c>
      <c r="BC221" s="9">
        <v>0</v>
      </c>
      <c r="BD221" s="9">
        <v>0</v>
      </c>
      <c r="BE221" s="9">
        <v>0</v>
      </c>
      <c r="BF221" s="9">
        <v>0</v>
      </c>
      <c r="BG221" s="9">
        <v>17.307827194646201</v>
      </c>
      <c r="BH221" s="9">
        <v>84.252592923129797</v>
      </c>
      <c r="BI221" s="9">
        <v>70.108590967251004</v>
      </c>
      <c r="BJ221" s="9">
        <v>63.5484043210881</v>
      </c>
      <c r="BK221" s="9">
        <v>-41.045983376768902</v>
      </c>
      <c r="BL221" s="10">
        <v>-30.9669659183078</v>
      </c>
      <c r="BM221" s="9" t="s">
        <v>298</v>
      </c>
      <c r="BN221" s="8" t="s">
        <v>298</v>
      </c>
      <c r="BO221" s="11">
        <v>169</v>
      </c>
      <c r="BP221" s="11">
        <v>203</v>
      </c>
      <c r="BQ221" s="8" t="s">
        <v>251</v>
      </c>
      <c r="BR221" s="9"/>
      <c r="BS221" s="9"/>
      <c r="BT221" s="5"/>
      <c r="BU221" s="9"/>
      <c r="BV221" s="5"/>
      <c r="BW221" s="9"/>
      <c r="BX221" s="9"/>
      <c r="BY221" s="9"/>
      <c r="BZ221" s="5"/>
      <c r="CA221" s="9"/>
      <c r="CB221" s="5"/>
      <c r="CC221" s="9"/>
      <c r="CD221" s="9"/>
      <c r="CE221" s="9"/>
      <c r="CF221" s="5"/>
      <c r="CG221" s="9"/>
      <c r="CH221" s="5"/>
      <c r="CI221" s="9"/>
      <c r="CJ221" s="9"/>
      <c r="CK221" s="9"/>
      <c r="CL221" s="5"/>
      <c r="CM221" s="9"/>
      <c r="CN221" s="5"/>
      <c r="CO221" s="9"/>
      <c r="CP221" s="9"/>
      <c r="CQ221" s="9"/>
      <c r="CR221" s="5"/>
      <c r="CS221" s="9"/>
      <c r="CT221" s="5"/>
      <c r="CU221" s="9"/>
      <c r="CV221" s="9"/>
      <c r="CW221" s="9"/>
      <c r="CX221" s="5"/>
      <c r="CY221" s="9"/>
      <c r="CZ221" s="5"/>
      <c r="DA221" s="9"/>
      <c r="DB221" s="9"/>
      <c r="DC221" s="9"/>
      <c r="DD221" s="5"/>
      <c r="DE221" s="9"/>
      <c r="DF221" s="5"/>
      <c r="DG221" s="9"/>
      <c r="DH221" s="9"/>
      <c r="DI221" s="9"/>
      <c r="DJ221" s="5"/>
      <c r="DK221" s="9"/>
      <c r="DL221" s="5"/>
      <c r="DM221" s="9"/>
      <c r="DN221" s="9">
        <v>17.307827194646201</v>
      </c>
      <c r="DO221" s="9">
        <v>3.0970881745376699</v>
      </c>
      <c r="DP221" s="5">
        <v>0.17894147773186</v>
      </c>
      <c r="DQ221" s="9">
        <v>-29.682716747386799</v>
      </c>
      <c r="DR221" s="5">
        <v>-1.7149880463660101</v>
      </c>
      <c r="DS221" s="9">
        <v>3.8247311827956998</v>
      </c>
      <c r="DT221" s="9">
        <v>101.560420117776</v>
      </c>
      <c r="DU221" s="9">
        <v>66.817502799130096</v>
      </c>
      <c r="DV221" s="5">
        <v>0.65790888538708403</v>
      </c>
      <c r="DW221" s="9">
        <v>38.054406696399703</v>
      </c>
      <c r="DX221" s="5">
        <v>0.37469721622133201</v>
      </c>
      <c r="DY221" s="9">
        <v>25.0612903225806</v>
      </c>
      <c r="DZ221" s="9">
        <v>171.66901108502699</v>
      </c>
      <c r="EA221" s="9">
        <v>95.354422145991606</v>
      </c>
      <c r="EB221" s="5">
        <v>0.55545506753553098</v>
      </c>
      <c r="EC221" s="9">
        <v>63.477332217589002</v>
      </c>
      <c r="ED221" s="5">
        <v>0.36976581746689802</v>
      </c>
      <c r="EE221" s="9">
        <v>27.702150537634399</v>
      </c>
      <c r="EF221" s="9">
        <v>235.21741540611501</v>
      </c>
      <c r="EG221" s="9">
        <v>138.87363858140199</v>
      </c>
      <c r="EH221" s="5">
        <v>0.59040542700305199</v>
      </c>
      <c r="EI221" s="9">
        <v>104.226266281921</v>
      </c>
      <c r="EJ221" s="5">
        <v>0.443106077421899</v>
      </c>
      <c r="EK221" s="9">
        <v>33.806451612903203</v>
      </c>
      <c r="EL221" s="9">
        <v>194.17143202934599</v>
      </c>
      <c r="EM221" s="9">
        <v>129.51165162126901</v>
      </c>
      <c r="EN221" s="5">
        <v>0.66699642819596205</v>
      </c>
      <c r="EO221" s="9">
        <v>94.896568131543503</v>
      </c>
      <c r="EP221" s="5">
        <v>0.48872569532886401</v>
      </c>
      <c r="EQ221" s="9">
        <v>30.0322580645161</v>
      </c>
      <c r="ER221" s="9">
        <v>163.20446611103799</v>
      </c>
      <c r="ES221" s="9">
        <v>118.589063473623</v>
      </c>
      <c r="ET221" s="5">
        <v>0.72662878841158196</v>
      </c>
      <c r="EU221" s="9">
        <v>90.095057597801798</v>
      </c>
      <c r="EV221" s="5">
        <v>0.55203794200401601</v>
      </c>
      <c r="EW221" s="9">
        <v>27</v>
      </c>
      <c r="EX221" s="9">
        <v>111.639101474841</v>
      </c>
      <c r="EY221" s="9">
        <v>81.875484554479399</v>
      </c>
      <c r="EZ221" s="5">
        <v>0.73339433471641802</v>
      </c>
      <c r="FA221" s="9">
        <v>65.409539267534498</v>
      </c>
      <c r="FB221" s="5">
        <v>0.58590169934568503</v>
      </c>
      <c r="FC221" s="9">
        <v>18</v>
      </c>
      <c r="FD221" s="8">
        <v>0</v>
      </c>
      <c r="FE221" s="8">
        <v>0</v>
      </c>
      <c r="FF221" s="5"/>
      <c r="FG221" s="8">
        <v>0</v>
      </c>
      <c r="FH221" s="5"/>
      <c r="FI221" s="8">
        <v>0</v>
      </c>
      <c r="FJ221" s="8">
        <v>0</v>
      </c>
      <c r="FK221" s="8">
        <v>0</v>
      </c>
      <c r="FL221" s="5"/>
      <c r="FM221" s="8">
        <v>0</v>
      </c>
      <c r="FN221" s="5"/>
      <c r="FO221" s="8">
        <v>0</v>
      </c>
      <c r="FP221" s="8">
        <v>0</v>
      </c>
      <c r="FQ221" s="8">
        <v>0</v>
      </c>
      <c r="FR221" s="5"/>
      <c r="FS221" s="8">
        <v>0</v>
      </c>
      <c r="FT221" s="5"/>
      <c r="FU221" s="8">
        <v>0</v>
      </c>
      <c r="FV221" s="8">
        <v>0</v>
      </c>
      <c r="FW221" s="8">
        <v>0</v>
      </c>
      <c r="FX221" s="5"/>
      <c r="FY221" s="8">
        <v>0</v>
      </c>
      <c r="FZ221" s="5"/>
      <c r="GA221" s="8">
        <v>0</v>
      </c>
      <c r="GB221" s="8">
        <v>118.868247312422</v>
      </c>
      <c r="GC221" s="8">
        <v>69.9145909736677</v>
      </c>
      <c r="GD221" s="5">
        <v>0.58816877134488799</v>
      </c>
      <c r="GE221" s="8">
        <v>8.3716899490129109</v>
      </c>
      <c r="GF221" s="5">
        <v>7.0428311498608495E-2</v>
      </c>
      <c r="GG221" s="8">
        <v>28.886021505376299</v>
      </c>
      <c r="GH221" s="8">
        <v>406.886426491142</v>
      </c>
      <c r="GI221" s="8">
        <v>234.228060727393</v>
      </c>
      <c r="GJ221" s="5">
        <v>0.57565955873067798</v>
      </c>
      <c r="GK221" s="8">
        <v>167.70359849951001</v>
      </c>
      <c r="GL221" s="5">
        <v>0.41216316785431301</v>
      </c>
      <c r="GM221" s="8">
        <v>61.508602150537598</v>
      </c>
      <c r="GN221" s="8">
        <v>357.37589814038398</v>
      </c>
      <c r="GO221" s="8">
        <v>248.100715094892</v>
      </c>
      <c r="GP221" s="5">
        <v>0.69422900756847605</v>
      </c>
      <c r="GQ221" s="8">
        <v>184.991625729345</v>
      </c>
      <c r="GR221" s="5">
        <v>0.51763878507743399</v>
      </c>
      <c r="GS221" s="8">
        <v>57.0322580645161</v>
      </c>
      <c r="GT221" s="8">
        <v>111.639101474841</v>
      </c>
      <c r="GU221" s="8">
        <v>81.875484554479399</v>
      </c>
      <c r="GV221" s="5">
        <v>0.73339433471641802</v>
      </c>
      <c r="GW221" s="8">
        <v>65.409539267534498</v>
      </c>
      <c r="GX221" s="5">
        <v>0.58590169934568503</v>
      </c>
      <c r="GY221" s="8">
        <v>18</v>
      </c>
      <c r="GZ221" s="4"/>
    </row>
    <row r="222" spans="1:208" s="12" customFormat="1" x14ac:dyDescent="0.25">
      <c r="A222" s="8" t="s">
        <v>220</v>
      </c>
      <c r="B222" s="8" t="s">
        <v>637</v>
      </c>
      <c r="C222" s="8" t="s">
        <v>638</v>
      </c>
      <c r="D222" s="34" t="s">
        <v>223</v>
      </c>
      <c r="E222" s="8"/>
      <c r="F222" s="9">
        <v>71.501783203543198</v>
      </c>
      <c r="G222" s="9">
        <v>191.40687512820401</v>
      </c>
      <c r="H222" s="9">
        <v>148.20702842028601</v>
      </c>
      <c r="I222" s="9">
        <v>40.7053411256679</v>
      </c>
      <c r="J222" s="9">
        <v>55.151282877097202</v>
      </c>
      <c r="K222" s="9">
        <v>48.827808244312898</v>
      </c>
      <c r="L222" s="9">
        <v>74.724987533589797</v>
      </c>
      <c r="M222" s="9">
        <v>112.851854952674</v>
      </c>
      <c r="N222" s="9">
        <v>152.83348655442401</v>
      </c>
      <c r="O222" s="9">
        <v>123.02004443126</v>
      </c>
      <c r="P222" s="9">
        <v>182.79734287364101</v>
      </c>
      <c r="Q222" s="9">
        <v>295.51911126333499</v>
      </c>
      <c r="R222" s="9">
        <v>210.38812099403401</v>
      </c>
      <c r="S222" s="9">
        <v>125.027838976905</v>
      </c>
      <c r="T222" s="9">
        <v>136.93531860216899</v>
      </c>
      <c r="U222" s="9">
        <v>136.49865186663601</v>
      </c>
      <c r="V222" s="9">
        <v>139.903463772051</v>
      </c>
      <c r="W222" s="9">
        <v>136.97767281645</v>
      </c>
      <c r="X222" s="9">
        <v>136.728156465197</v>
      </c>
      <c r="Y222" s="9">
        <v>110.39923486672799</v>
      </c>
      <c r="Z222" s="9">
        <v>61.5973674151506</v>
      </c>
      <c r="AA222" s="9">
        <v>62.259467968254199</v>
      </c>
      <c r="AB222" s="9">
        <v>41.303140482059703</v>
      </c>
      <c r="AC222" s="9">
        <v>262.90865833174701</v>
      </c>
      <c r="AD222" s="9">
        <v>188.912369545953</v>
      </c>
      <c r="AE222" s="9">
        <v>103.97909112140999</v>
      </c>
      <c r="AF222" s="9">
        <v>187.57684248626299</v>
      </c>
      <c r="AG222" s="9">
        <v>275.85353098568402</v>
      </c>
      <c r="AH222" s="9">
        <v>478.31645413697601</v>
      </c>
      <c r="AI222" s="9">
        <v>335.41595997093998</v>
      </c>
      <c r="AJ222" s="9">
        <v>273.433970468805</v>
      </c>
      <c r="AK222" s="9">
        <v>276.88113658850199</v>
      </c>
      <c r="AL222" s="9">
        <v>247.127391331924</v>
      </c>
      <c r="AM222" s="9">
        <v>123.856835383405</v>
      </c>
      <c r="AN222" s="9">
        <v>41.303140482059703</v>
      </c>
      <c r="AO222" s="9">
        <v>451.821027877701</v>
      </c>
      <c r="AP222" s="9">
        <v>291.55593360767398</v>
      </c>
      <c r="AQ222" s="9">
        <v>754.169985122659</v>
      </c>
      <c r="AR222" s="9">
        <v>608.84993043974498</v>
      </c>
      <c r="AS222" s="9">
        <v>524.00852792042599</v>
      </c>
      <c r="AT222" s="9">
        <v>165.15997586546499</v>
      </c>
      <c r="AU222" s="9">
        <f t="shared" si="34"/>
        <v>462.61405151498502</v>
      </c>
      <c r="AV222" s="9">
        <f t="shared" si="35"/>
        <v>-145.32005468291402</v>
      </c>
      <c r="AW222" s="9">
        <f t="shared" si="36"/>
        <v>-84.84140251931899</v>
      </c>
      <c r="AX222" s="9">
        <v>38.126867419083901</v>
      </c>
      <c r="AY222" s="9">
        <v>39.9816316017506</v>
      </c>
      <c r="AZ222" s="9">
        <v>-29.813442123164702</v>
      </c>
      <c r="BA222" s="9">
        <v>59.777298442381102</v>
      </c>
      <c r="BB222" s="9">
        <v>112.72176838969401</v>
      </c>
      <c r="BC222" s="9">
        <v>-85.130990269300597</v>
      </c>
      <c r="BD222" s="9">
        <v>-85.360282017129293</v>
      </c>
      <c r="BE222" s="9">
        <v>11.907479625263999</v>
      </c>
      <c r="BF222" s="9">
        <v>-0.43666673553323698</v>
      </c>
      <c r="BG222" s="9">
        <v>3.4048119054155301</v>
      </c>
      <c r="BH222" s="9">
        <v>-2.92579095560097</v>
      </c>
      <c r="BI222" s="9">
        <v>-0.24951635125390201</v>
      </c>
      <c r="BJ222" s="9">
        <v>-26.328921598469002</v>
      </c>
      <c r="BK222" s="9">
        <v>-48.801867451577003</v>
      </c>
      <c r="BL222" s="10">
        <v>0.66210055310362703</v>
      </c>
      <c r="BM222" s="9" t="s">
        <v>298</v>
      </c>
      <c r="BN222" s="8" t="s">
        <v>298</v>
      </c>
      <c r="BO222" s="11">
        <v>474</v>
      </c>
      <c r="BP222" s="11">
        <v>204</v>
      </c>
      <c r="BQ222" s="8" t="s">
        <v>251</v>
      </c>
      <c r="BR222" s="9">
        <v>152.83348655442401</v>
      </c>
      <c r="BS222" s="9">
        <v>40.078709727447503</v>
      </c>
      <c r="BT222" s="5">
        <v>0.26223775058076298</v>
      </c>
      <c r="BU222" s="9">
        <v>13.2015547784278</v>
      </c>
      <c r="BV222" s="5">
        <v>8.6378679673231804E-2</v>
      </c>
      <c r="BW222" s="9">
        <v>19.966666666666701</v>
      </c>
      <c r="BX222" s="9">
        <v>123.02004443126</v>
      </c>
      <c r="BY222" s="9">
        <v>68.931315437660004</v>
      </c>
      <c r="BZ222" s="5">
        <v>0.56032588637355796</v>
      </c>
      <c r="CA222" s="9">
        <v>51.940140683643698</v>
      </c>
      <c r="CB222" s="5">
        <v>0.42220876218807202</v>
      </c>
      <c r="CC222" s="9">
        <v>12.7709677419355</v>
      </c>
      <c r="CD222" s="9">
        <v>182.79734287364101</v>
      </c>
      <c r="CE222" s="9">
        <v>68.816502259746898</v>
      </c>
      <c r="CF222" s="5">
        <v>0.376463361982874</v>
      </c>
      <c r="CG222" s="9">
        <v>43.548346574267001</v>
      </c>
      <c r="CH222" s="5">
        <v>0.23823292991939199</v>
      </c>
      <c r="CI222" s="9">
        <v>21.0595698924731</v>
      </c>
      <c r="CJ222" s="9">
        <v>295.51911126333499</v>
      </c>
      <c r="CK222" s="9">
        <v>123.71314486003</v>
      </c>
      <c r="CL222" s="5">
        <v>0.41862992999390303</v>
      </c>
      <c r="CM222" s="9">
        <v>83.697298607414297</v>
      </c>
      <c r="CN222" s="5">
        <v>0.28322127205110698</v>
      </c>
      <c r="CO222" s="9">
        <v>33.564239631336399</v>
      </c>
      <c r="CP222" s="9">
        <v>210.38812099403401</v>
      </c>
      <c r="CQ222" s="9">
        <v>94.655730186634798</v>
      </c>
      <c r="CR222" s="5">
        <v>0.44991005071678303</v>
      </c>
      <c r="CS222" s="9">
        <v>72.410604616299693</v>
      </c>
      <c r="CT222" s="5">
        <v>0.34417629794960197</v>
      </c>
      <c r="CU222" s="9">
        <v>17.8988709677419</v>
      </c>
      <c r="CV222" s="9">
        <v>125.027838976905</v>
      </c>
      <c r="CW222" s="9">
        <v>47.492072162391501</v>
      </c>
      <c r="CX222" s="5">
        <v>0.37985197977519403</v>
      </c>
      <c r="CY222" s="9">
        <v>32.114824804810297</v>
      </c>
      <c r="CZ222" s="5">
        <v>0.256861392371522</v>
      </c>
      <c r="DA222" s="9">
        <v>14.2764516129032</v>
      </c>
      <c r="DB222" s="9">
        <v>136.93531860216899</v>
      </c>
      <c r="DC222" s="9">
        <v>34.137916703608397</v>
      </c>
      <c r="DD222" s="5">
        <v>0.249299574807194</v>
      </c>
      <c r="DE222" s="9">
        <v>22.109293766866902</v>
      </c>
      <c r="DF222" s="5">
        <v>0.161457934976585</v>
      </c>
      <c r="DG222" s="9">
        <v>11.6129032258065</v>
      </c>
      <c r="DH222" s="9">
        <v>136.49865186663601</v>
      </c>
      <c r="DI222" s="9">
        <v>31.6084424719668</v>
      </c>
      <c r="DJ222" s="5">
        <v>0.23156596815951999</v>
      </c>
      <c r="DK222" s="9">
        <v>19.6760441140921</v>
      </c>
      <c r="DL222" s="5">
        <v>0.14414826699765701</v>
      </c>
      <c r="DM222" s="9">
        <v>12</v>
      </c>
      <c r="DN222" s="9">
        <v>139.912490632746</v>
      </c>
      <c r="DO222" s="9">
        <v>34.559359064574799</v>
      </c>
      <c r="DP222" s="5">
        <v>0.247006960624331</v>
      </c>
      <c r="DQ222" s="9">
        <v>21.688091455703699</v>
      </c>
      <c r="DR222" s="5">
        <v>0.155011831735827</v>
      </c>
      <c r="DS222" s="9">
        <v>12</v>
      </c>
      <c r="DT222" s="9">
        <v>136.98150681131901</v>
      </c>
      <c r="DU222" s="9">
        <v>29.703860537141001</v>
      </c>
      <c r="DV222" s="5">
        <v>0.216845771583281</v>
      </c>
      <c r="DW222" s="9">
        <v>17.205032861434301</v>
      </c>
      <c r="DX222" s="5">
        <v>0.12560113596306699</v>
      </c>
      <c r="DY222" s="9">
        <v>12.9677419354839</v>
      </c>
      <c r="DZ222" s="9">
        <v>136.726873170343</v>
      </c>
      <c r="EA222" s="9">
        <v>30.995668269518699</v>
      </c>
      <c r="EB222" s="5">
        <v>0.22669770434157699</v>
      </c>
      <c r="EC222" s="9">
        <v>14.7970960999735</v>
      </c>
      <c r="ED222" s="5">
        <v>0.108223758481907</v>
      </c>
      <c r="EE222" s="9">
        <v>15.7564516129032</v>
      </c>
      <c r="EF222" s="9">
        <v>110.396868777668</v>
      </c>
      <c r="EG222" s="9">
        <v>26.146589707827101</v>
      </c>
      <c r="EH222" s="5">
        <v>0.23684176913101099</v>
      </c>
      <c r="EI222" s="9">
        <v>11.229178443134799</v>
      </c>
      <c r="EJ222" s="5">
        <v>0.101716457789664</v>
      </c>
      <c r="EK222" s="9">
        <v>13.65</v>
      </c>
      <c r="EL222" s="9">
        <v>61.596845128134802</v>
      </c>
      <c r="EM222" s="9">
        <v>13.0316778059202</v>
      </c>
      <c r="EN222" s="5">
        <v>0.21156404648341101</v>
      </c>
      <c r="EO222" s="9">
        <v>-0.53802934906817201</v>
      </c>
      <c r="EP222" s="5">
        <v>-8.7346900307792401E-3</v>
      </c>
      <c r="EQ222" s="9">
        <v>11.605</v>
      </c>
      <c r="ER222" s="9">
        <v>62.258028920149698</v>
      </c>
      <c r="ES222" s="9">
        <v>14.613398226488</v>
      </c>
      <c r="ET222" s="5">
        <v>0.23472311089756301</v>
      </c>
      <c r="EU222" s="9">
        <v>3.9583107637517898</v>
      </c>
      <c r="EV222" s="5">
        <v>6.3579121157667798E-2</v>
      </c>
      <c r="EW222" s="9">
        <v>9.6666666666666696</v>
      </c>
      <c r="EX222" s="9">
        <v>41.303051452010401</v>
      </c>
      <c r="EY222" s="9">
        <v>9.3283272548631508</v>
      </c>
      <c r="EZ222" s="5">
        <v>0.225850801016522</v>
      </c>
      <c r="FA222" s="9">
        <v>4.1700557723473803</v>
      </c>
      <c r="FB222" s="5">
        <v>0.100962413810818</v>
      </c>
      <c r="FC222" s="9">
        <v>4.7096774193548399</v>
      </c>
      <c r="FD222" s="8">
        <v>275.85353098568402</v>
      </c>
      <c r="FE222" s="8">
        <v>109.010025165108</v>
      </c>
      <c r="FF222" s="5">
        <v>0.39517357191546998</v>
      </c>
      <c r="FG222" s="8">
        <v>65.141695462071496</v>
      </c>
      <c r="FH222" s="5">
        <v>0.23614595480908401</v>
      </c>
      <c r="FI222" s="8">
        <v>32.737634408602197</v>
      </c>
      <c r="FJ222" s="8">
        <v>478.31645413697601</v>
      </c>
      <c r="FK222" s="8">
        <v>192.529647119777</v>
      </c>
      <c r="FL222" s="5">
        <v>0.40251520819445302</v>
      </c>
      <c r="FM222" s="8">
        <v>127.245645181681</v>
      </c>
      <c r="FN222" s="5">
        <v>0.26602815788821199</v>
      </c>
      <c r="FO222" s="8">
        <v>54.623809523809499</v>
      </c>
      <c r="FP222" s="8">
        <v>335.41595997093998</v>
      </c>
      <c r="FQ222" s="8">
        <v>142.14780234902599</v>
      </c>
      <c r="FR222" s="5">
        <v>0.42379558313606203</v>
      </c>
      <c r="FS222" s="8">
        <v>104.52542942111</v>
      </c>
      <c r="FT222" s="5">
        <v>0.31162926603184299</v>
      </c>
      <c r="FU222" s="8">
        <v>32.175322580645201</v>
      </c>
      <c r="FV222" s="8">
        <v>273.433970468805</v>
      </c>
      <c r="FW222" s="8">
        <v>65.746359175575293</v>
      </c>
      <c r="FX222" s="5">
        <v>0.24044693153104801</v>
      </c>
      <c r="FY222" s="8">
        <v>41.785337880958998</v>
      </c>
      <c r="FZ222" s="5">
        <v>0.15281692252545501</v>
      </c>
      <c r="GA222" s="8">
        <v>23.612903225806502</v>
      </c>
      <c r="GB222" s="8">
        <v>276.89399744406597</v>
      </c>
      <c r="GC222" s="8">
        <v>64.263219601715804</v>
      </c>
      <c r="GD222" s="5">
        <v>0.23208599751136699</v>
      </c>
      <c r="GE222" s="8">
        <v>38.893124317138103</v>
      </c>
      <c r="GF222" s="5">
        <v>0.14046214318891001</v>
      </c>
      <c r="GG222" s="8">
        <v>24.9677419354839</v>
      </c>
      <c r="GH222" s="8">
        <v>247.123741948011</v>
      </c>
      <c r="GI222" s="8">
        <v>57.1422579773458</v>
      </c>
      <c r="GJ222" s="5">
        <v>0.23122933283102801</v>
      </c>
      <c r="GK222" s="8">
        <v>26.0262745431083</v>
      </c>
      <c r="GL222" s="5">
        <v>0.10531677101499901</v>
      </c>
      <c r="GM222" s="8">
        <v>29.406451612903201</v>
      </c>
      <c r="GN222" s="8">
        <v>123.854874048285</v>
      </c>
      <c r="GO222" s="8">
        <v>27.645076032408198</v>
      </c>
      <c r="GP222" s="5">
        <v>0.22320539457842301</v>
      </c>
      <c r="GQ222" s="8">
        <v>3.4202814146836098</v>
      </c>
      <c r="GR222" s="5">
        <v>2.7615234692743899E-2</v>
      </c>
      <c r="GS222" s="8">
        <v>21.2716666666667</v>
      </c>
      <c r="GT222" s="8">
        <v>41.303051452010401</v>
      </c>
      <c r="GU222" s="8">
        <v>9.3283272548631508</v>
      </c>
      <c r="GV222" s="5">
        <v>0.225850801016522</v>
      </c>
      <c r="GW222" s="8">
        <v>4.1700557723473803</v>
      </c>
      <c r="GX222" s="5">
        <v>0.100962413810818</v>
      </c>
      <c r="GY222" s="8">
        <v>4.7096774193548399</v>
      </c>
      <c r="GZ222" s="4"/>
    </row>
    <row r="223" spans="1:208" s="12" customFormat="1" x14ac:dyDescent="0.25">
      <c r="A223" s="8" t="s">
        <v>220</v>
      </c>
      <c r="B223" s="8" t="s">
        <v>639</v>
      </c>
      <c r="C223" s="8" t="s">
        <v>640</v>
      </c>
      <c r="D223" s="34" t="s">
        <v>223</v>
      </c>
      <c r="E223" s="8"/>
      <c r="F223" s="9"/>
      <c r="G223" s="9"/>
      <c r="H223" s="9">
        <v>0</v>
      </c>
      <c r="I223" s="9">
        <v>0</v>
      </c>
      <c r="J223" s="9">
        <v>0</v>
      </c>
      <c r="K223" s="9">
        <v>0</v>
      </c>
      <c r="L223" s="9"/>
      <c r="M223" s="9">
        <v>6.2009346594684702</v>
      </c>
      <c r="N223" s="9">
        <v>24.520022774341101</v>
      </c>
      <c r="O223" s="9">
        <v>71.789102259363204</v>
      </c>
      <c r="P223" s="9">
        <v>35.878180117890899</v>
      </c>
      <c r="Q223" s="9">
        <v>20.059394999763501</v>
      </c>
      <c r="R223" s="9">
        <v>34.614007802967599</v>
      </c>
      <c r="S223" s="9">
        <v>96.060939515337907</v>
      </c>
      <c r="T223" s="9">
        <v>128.271927357235</v>
      </c>
      <c r="U223" s="9">
        <v>49.349611699104301</v>
      </c>
      <c r="V223" s="9">
        <v>153.20925560402901</v>
      </c>
      <c r="W223" s="9">
        <v>168.648514931291</v>
      </c>
      <c r="X223" s="9">
        <v>57.447480352583398</v>
      </c>
      <c r="Y223" s="9">
        <v>139.04539998851101</v>
      </c>
      <c r="Z223" s="9">
        <v>74.242380245719502</v>
      </c>
      <c r="AA223" s="9">
        <v>203.52228020202099</v>
      </c>
      <c r="AB223" s="9">
        <v>98.254686739565301</v>
      </c>
      <c r="AC223" s="9">
        <v>0</v>
      </c>
      <c r="AD223" s="9">
        <v>0</v>
      </c>
      <c r="AE223" s="9">
        <v>0</v>
      </c>
      <c r="AF223" s="9">
        <v>6.2009346594684702</v>
      </c>
      <c r="AG223" s="9">
        <v>96.309125033704305</v>
      </c>
      <c r="AH223" s="9">
        <v>55.937575117654397</v>
      </c>
      <c r="AI223" s="9">
        <v>130.67494731830499</v>
      </c>
      <c r="AJ223" s="9">
        <v>177.62153905634</v>
      </c>
      <c r="AK223" s="9">
        <v>321.85777053531899</v>
      </c>
      <c r="AL223" s="9">
        <v>196.492880341095</v>
      </c>
      <c r="AM223" s="9">
        <v>277.76466044774099</v>
      </c>
      <c r="AN223" s="9">
        <v>98.254686739565301</v>
      </c>
      <c r="AO223" s="9">
        <v>0</v>
      </c>
      <c r="AP223" s="9">
        <v>6.2009346594684702</v>
      </c>
      <c r="AQ223" s="9">
        <v>152.24670015135899</v>
      </c>
      <c r="AR223" s="9">
        <v>308.29648637464499</v>
      </c>
      <c r="AS223" s="9">
        <v>518.35065087641397</v>
      </c>
      <c r="AT223" s="9">
        <v>376.01934718730598</v>
      </c>
      <c r="AU223" s="9">
        <f t="shared" si="34"/>
        <v>146.04576549189053</v>
      </c>
      <c r="AV223" s="9">
        <f t="shared" si="35"/>
        <v>156.04978622328599</v>
      </c>
      <c r="AW223" s="9">
        <f t="shared" si="36"/>
        <v>210.05416450176898</v>
      </c>
      <c r="AX223" s="9">
        <v>6.2009346594684702</v>
      </c>
      <c r="AY223" s="9">
        <v>18.319088114872599</v>
      </c>
      <c r="AZ223" s="9">
        <v>47.269079485022097</v>
      </c>
      <c r="BA223" s="9">
        <v>-35.910922141472298</v>
      </c>
      <c r="BB223" s="9">
        <v>-15.8187851181274</v>
      </c>
      <c r="BC223" s="9">
        <v>14.554612803204099</v>
      </c>
      <c r="BD223" s="9">
        <v>61.446931712370301</v>
      </c>
      <c r="BE223" s="9">
        <v>32.2109878418973</v>
      </c>
      <c r="BF223" s="9">
        <v>-78.922315658130898</v>
      </c>
      <c r="BG223" s="9">
        <v>103.859643904924</v>
      </c>
      <c r="BH223" s="9">
        <v>15.439259327262</v>
      </c>
      <c r="BI223" s="9">
        <v>-111.201034578707</v>
      </c>
      <c r="BJ223" s="9">
        <v>81.597919635927894</v>
      </c>
      <c r="BK223" s="9">
        <v>-64.803019742791705</v>
      </c>
      <c r="BL223" s="10">
        <v>129.27989995630199</v>
      </c>
      <c r="BM223" s="9" t="s">
        <v>255</v>
      </c>
      <c r="BN223" s="8" t="s">
        <v>255</v>
      </c>
      <c r="BO223" s="11">
        <v>35</v>
      </c>
      <c r="BP223" s="11">
        <v>205</v>
      </c>
      <c r="BQ223" s="8" t="s">
        <v>251</v>
      </c>
      <c r="BR223" s="9">
        <v>24.4251703693966</v>
      </c>
      <c r="BS223" s="9">
        <v>13.1900818742658</v>
      </c>
      <c r="BT223" s="5">
        <v>0.54002005614635495</v>
      </c>
      <c r="BU223" s="9">
        <v>2.1093647306744399</v>
      </c>
      <c r="BV223" s="5">
        <v>8.6360287309084904E-2</v>
      </c>
      <c r="BW223" s="9">
        <v>8.8564516129032196</v>
      </c>
      <c r="BX223" s="9">
        <v>77.875489996562195</v>
      </c>
      <c r="BY223" s="9">
        <v>50.352840219235702</v>
      </c>
      <c r="BZ223" s="5">
        <v>0.64658135982782905</v>
      </c>
      <c r="CA223" s="9">
        <v>34.237138348833703</v>
      </c>
      <c r="CB223" s="5">
        <v>0.43963945973688401</v>
      </c>
      <c r="CC223" s="9">
        <v>13.4897849462366</v>
      </c>
      <c r="CD223" s="9">
        <v>39.344612468149798</v>
      </c>
      <c r="CE223" s="9">
        <v>23.3587885703358</v>
      </c>
      <c r="CF223" s="5">
        <v>0.59369725878594504</v>
      </c>
      <c r="CG223" s="9">
        <v>8.5772530229442694</v>
      </c>
      <c r="CH223" s="5">
        <v>0.21800324072038399</v>
      </c>
      <c r="CI223" s="9">
        <v>13.760752688171999</v>
      </c>
      <c r="CJ223" s="9">
        <v>21.773155760241998</v>
      </c>
      <c r="CK223" s="9">
        <v>11.841766106543499</v>
      </c>
      <c r="CL223" s="5">
        <v>0.54386999463654795</v>
      </c>
      <c r="CM223" s="9">
        <v>-0.195115429287508</v>
      </c>
      <c r="CN223" s="5">
        <v>-8.9612838596319303E-3</v>
      </c>
      <c r="CO223" s="9">
        <v>10.1145161290323</v>
      </c>
      <c r="CP223" s="9">
        <v>38.299614001497098</v>
      </c>
      <c r="CQ223" s="9">
        <v>13.649147657945401</v>
      </c>
      <c r="CR223" s="5">
        <v>0.35637820416184701</v>
      </c>
      <c r="CS223" s="9">
        <v>3.4875820630034999</v>
      </c>
      <c r="CT223" s="5">
        <v>9.1060501624564097E-2</v>
      </c>
      <c r="CU223" s="9">
        <v>9.5822580645161306</v>
      </c>
      <c r="CV223" s="9">
        <v>103.628134644154</v>
      </c>
      <c r="CW223" s="9">
        <v>68.766912188267298</v>
      </c>
      <c r="CX223" s="5">
        <v>0.66359307175029703</v>
      </c>
      <c r="CY223" s="9">
        <v>56.487306188939499</v>
      </c>
      <c r="CZ223" s="5">
        <v>0.54509623648934602</v>
      </c>
      <c r="DA223" s="9">
        <v>12.884408602150501</v>
      </c>
      <c r="DB223" s="9">
        <v>135.14975651320299</v>
      </c>
      <c r="DC223" s="9">
        <v>100.679384211648</v>
      </c>
      <c r="DD223" s="5">
        <v>0.74494684126058297</v>
      </c>
      <c r="DE223" s="9">
        <v>86.204744585907093</v>
      </c>
      <c r="DF223" s="5">
        <v>0.63784609613769705</v>
      </c>
      <c r="DG223" s="9">
        <v>13.957526881720399</v>
      </c>
      <c r="DH223" s="9">
        <v>50.025135416139499</v>
      </c>
      <c r="DI223" s="9">
        <v>12.7698644262875</v>
      </c>
      <c r="DJ223" s="5">
        <v>0.25526896269365301</v>
      </c>
      <c r="DK223" s="9">
        <v>-4.6274964633723599</v>
      </c>
      <c r="DL223" s="5">
        <v>-9.2503427024795207E-2</v>
      </c>
      <c r="DM223" s="9">
        <v>17.021198156682001</v>
      </c>
      <c r="DN223" s="9">
        <v>150.808060692819</v>
      </c>
      <c r="DO223" s="9">
        <v>113.73464369509099</v>
      </c>
      <c r="DP223" s="5">
        <v>0.754168200112045</v>
      </c>
      <c r="DQ223" s="9">
        <v>82.6619535200917</v>
      </c>
      <c r="DR223" s="5">
        <v>0.54812689149597704</v>
      </c>
      <c r="DS223" s="9">
        <v>26.7177419354839</v>
      </c>
      <c r="DT223" s="9">
        <v>157.56682476680299</v>
      </c>
      <c r="DU223" s="9">
        <v>108.481355627707</v>
      </c>
      <c r="DV223" s="5">
        <v>0.68847840139102101</v>
      </c>
      <c r="DW223" s="9">
        <v>77.953208410171797</v>
      </c>
      <c r="DX223" s="5">
        <v>0.49473109917358299</v>
      </c>
      <c r="DY223" s="9">
        <v>31.932258064516098</v>
      </c>
      <c r="DZ223" s="9">
        <v>54.032045880245199</v>
      </c>
      <c r="EA223" s="9">
        <v>12.463424760297199</v>
      </c>
      <c r="EB223" s="5">
        <v>0.230667274526689</v>
      </c>
      <c r="EC223" s="9">
        <v>-19.166856623311599</v>
      </c>
      <c r="ED223" s="5">
        <v>-0.35473127680177802</v>
      </c>
      <c r="EE223" s="9">
        <v>32.646236559139801</v>
      </c>
      <c r="EF223" s="9">
        <v>136.547086980296</v>
      </c>
      <c r="EG223" s="9">
        <v>99.201980276767898</v>
      </c>
      <c r="EH223" s="5">
        <v>0.72650381982211498</v>
      </c>
      <c r="EI223" s="9">
        <v>71.009480441738603</v>
      </c>
      <c r="EJ223" s="5">
        <v>0.52003658234016503</v>
      </c>
      <c r="EK223" s="9">
        <v>28.058064516129001</v>
      </c>
      <c r="EL223" s="9">
        <v>74.4018741351979</v>
      </c>
      <c r="EM223" s="9">
        <v>37.447685610752004</v>
      </c>
      <c r="EN223" s="5">
        <v>0.50331642913597396</v>
      </c>
      <c r="EO223" s="9">
        <v>8.0400038954553494</v>
      </c>
      <c r="EP223" s="5">
        <v>0.10806184641055699</v>
      </c>
      <c r="EQ223" s="9">
        <v>28.9376344086022</v>
      </c>
      <c r="ER223" s="9">
        <v>203.13526095889</v>
      </c>
      <c r="ES223" s="9">
        <v>159.17049169826601</v>
      </c>
      <c r="ET223" s="5">
        <v>0.78356899214301601</v>
      </c>
      <c r="EU223" s="9">
        <v>119.537149837326</v>
      </c>
      <c r="EV223" s="5">
        <v>0.58846085742601395</v>
      </c>
      <c r="EW223" s="9">
        <v>39.619354838709697</v>
      </c>
      <c r="EX223" s="9">
        <v>96.846324032997899</v>
      </c>
      <c r="EY223" s="9">
        <v>64.341574140441793</v>
      </c>
      <c r="EZ223" s="5">
        <v>0.66436774738625104</v>
      </c>
      <c r="FA223" s="9">
        <v>9.2536964967399893</v>
      </c>
      <c r="FB223" s="5">
        <v>9.5550312199635196E-2</v>
      </c>
      <c r="FC223" s="9">
        <v>26.6193548387097</v>
      </c>
      <c r="FD223" s="8">
        <v>102.300660365959</v>
      </c>
      <c r="FE223" s="8">
        <v>63.542922093501602</v>
      </c>
      <c r="FF223" s="5">
        <v>0.62113892389541103</v>
      </c>
      <c r="FG223" s="8">
        <v>36.346503079508103</v>
      </c>
      <c r="FH223" s="5">
        <v>0.35529099176375101</v>
      </c>
      <c r="FI223" s="8">
        <v>22.3462365591398</v>
      </c>
      <c r="FJ223" s="8">
        <v>61.117768228391697</v>
      </c>
      <c r="FK223" s="8">
        <v>35.2005546768793</v>
      </c>
      <c r="FL223" s="5">
        <v>0.575946336020287</v>
      </c>
      <c r="FM223" s="8">
        <v>8.3821375936567595</v>
      </c>
      <c r="FN223" s="5">
        <v>0.137147311438688</v>
      </c>
      <c r="FO223" s="8">
        <v>23.875268817204301</v>
      </c>
      <c r="FP223" s="8">
        <v>141.92774864565101</v>
      </c>
      <c r="FQ223" s="8">
        <v>82.416059846212804</v>
      </c>
      <c r="FR223" s="5">
        <v>0.58069025002277697</v>
      </c>
      <c r="FS223" s="8">
        <v>59.974888251943</v>
      </c>
      <c r="FT223" s="5">
        <v>0.422573378527137</v>
      </c>
      <c r="FU223" s="8">
        <v>22.466666666666701</v>
      </c>
      <c r="FV223" s="8">
        <v>185.174891929343</v>
      </c>
      <c r="FW223" s="8">
        <v>113.449248637935</v>
      </c>
      <c r="FX223" s="5">
        <v>0.61265999648172598</v>
      </c>
      <c r="FY223" s="8">
        <v>81.577248122534797</v>
      </c>
      <c r="FZ223" s="5">
        <v>0.44054162674312303</v>
      </c>
      <c r="GA223" s="8">
        <v>30.978725038402501</v>
      </c>
      <c r="GB223" s="8">
        <v>308.37488545962202</v>
      </c>
      <c r="GC223" s="8">
        <v>222.21599932279901</v>
      </c>
      <c r="GD223" s="5">
        <v>0.72060342719412396</v>
      </c>
      <c r="GE223" s="8">
        <v>160.61516193026301</v>
      </c>
      <c r="GF223" s="5">
        <v>0.520843847873254</v>
      </c>
      <c r="GG223" s="8">
        <v>58.65</v>
      </c>
      <c r="GH223" s="8">
        <v>190.57913286054199</v>
      </c>
      <c r="GI223" s="8">
        <v>111.665405037065</v>
      </c>
      <c r="GJ223" s="5">
        <v>0.58592671380647599</v>
      </c>
      <c r="GK223" s="8">
        <v>51.842623818427001</v>
      </c>
      <c r="GL223" s="5">
        <v>0.272026758860129</v>
      </c>
      <c r="GM223" s="8">
        <v>60.704301075268802</v>
      </c>
      <c r="GN223" s="8">
        <v>277.537135094088</v>
      </c>
      <c r="GO223" s="8">
        <v>196.61817730901799</v>
      </c>
      <c r="GP223" s="5">
        <v>0.70843916884262104</v>
      </c>
      <c r="GQ223" s="8">
        <v>127.577153732781</v>
      </c>
      <c r="GR223" s="5">
        <v>0.45967597701666502</v>
      </c>
      <c r="GS223" s="8">
        <v>68.556989247311805</v>
      </c>
      <c r="GT223" s="8">
        <v>96.846324032997899</v>
      </c>
      <c r="GU223" s="8">
        <v>64.341574140441793</v>
      </c>
      <c r="GV223" s="5">
        <v>0.66436774738625104</v>
      </c>
      <c r="GW223" s="8">
        <v>9.2536964967399893</v>
      </c>
      <c r="GX223" s="5">
        <v>9.5550312199635196E-2</v>
      </c>
      <c r="GY223" s="8">
        <v>26.6193548387097</v>
      </c>
      <c r="GZ223" s="4"/>
    </row>
    <row r="224" spans="1:208" s="12" customFormat="1" x14ac:dyDescent="0.25">
      <c r="A224" s="8" t="s">
        <v>220</v>
      </c>
      <c r="B224" s="8" t="s">
        <v>641</v>
      </c>
      <c r="C224" s="8" t="s">
        <v>642</v>
      </c>
      <c r="D224" s="34" t="s">
        <v>223</v>
      </c>
      <c r="E224" s="8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>
        <v>15.2855174584955</v>
      </c>
      <c r="S224" s="9">
        <v>17.131058384447599</v>
      </c>
      <c r="T224" s="9">
        <v>81.623464906736103</v>
      </c>
      <c r="U224" s="9">
        <v>40.918521001738199</v>
      </c>
      <c r="V224" s="9">
        <v>81.776998175214004</v>
      </c>
      <c r="W224" s="9">
        <v>187.59620674590201</v>
      </c>
      <c r="X224" s="9">
        <v>109.25102927331599</v>
      </c>
      <c r="Y224" s="9">
        <v>129.05710864076499</v>
      </c>
      <c r="Z224" s="9">
        <v>361.480133095893</v>
      </c>
      <c r="AA224" s="9">
        <v>247.64995916424601</v>
      </c>
      <c r="AB224" s="9">
        <v>58.312157472948599</v>
      </c>
      <c r="AC224" s="9">
        <v>0</v>
      </c>
      <c r="AD224" s="9">
        <v>0</v>
      </c>
      <c r="AE224" s="9">
        <v>0</v>
      </c>
      <c r="AF224" s="9">
        <v>0</v>
      </c>
      <c r="AG224" s="9">
        <v>0</v>
      </c>
      <c r="AH224" s="9">
        <v>0</v>
      </c>
      <c r="AI224" s="9">
        <v>32.416575842943097</v>
      </c>
      <c r="AJ224" s="9">
        <v>122.541985908474</v>
      </c>
      <c r="AK224" s="9">
        <v>269.37320492111598</v>
      </c>
      <c r="AL224" s="9">
        <v>238.30813791408099</v>
      </c>
      <c r="AM224" s="9">
        <v>609.13009226013901</v>
      </c>
      <c r="AN224" s="9">
        <v>58.312157472948599</v>
      </c>
      <c r="AO224" s="9"/>
      <c r="AP224" s="9"/>
      <c r="AQ224" s="9"/>
      <c r="AR224" s="9">
        <v>154.95856175141699</v>
      </c>
      <c r="AS224" s="9">
        <v>507.68134283519697</v>
      </c>
      <c r="AT224" s="9">
        <v>667.44224973308803</v>
      </c>
      <c r="AU224" s="9">
        <f t="shared" si="34"/>
        <v>0</v>
      </c>
      <c r="AV224" s="9">
        <f t="shared" si="35"/>
        <v>154.95856175141699</v>
      </c>
      <c r="AW224" s="9">
        <f t="shared" si="36"/>
        <v>352.72278108377998</v>
      </c>
      <c r="AX224" s="9">
        <v>0</v>
      </c>
      <c r="AY224" s="9">
        <v>0</v>
      </c>
      <c r="AZ224" s="9">
        <v>0</v>
      </c>
      <c r="BA224" s="9">
        <v>0</v>
      </c>
      <c r="BB224" s="9">
        <v>0</v>
      </c>
      <c r="BC224" s="9">
        <v>15.2855174584955</v>
      </c>
      <c r="BD224" s="9">
        <v>1.8455409259520701</v>
      </c>
      <c r="BE224" s="9">
        <v>64.492406522288505</v>
      </c>
      <c r="BF224" s="9">
        <v>-40.704943904997997</v>
      </c>
      <c r="BG224" s="9">
        <v>40.858477173475798</v>
      </c>
      <c r="BH224" s="9">
        <v>105.81920857068801</v>
      </c>
      <c r="BI224" s="9">
        <v>-78.3451774725864</v>
      </c>
      <c r="BJ224" s="9">
        <v>19.806079367448898</v>
      </c>
      <c r="BK224" s="9">
        <v>232.423024455128</v>
      </c>
      <c r="BL224" s="10">
        <v>-113.830173931647</v>
      </c>
      <c r="BM224" s="9" t="s">
        <v>255</v>
      </c>
      <c r="BN224" s="8" t="s">
        <v>255</v>
      </c>
      <c r="BO224" s="11">
        <v>377</v>
      </c>
      <c r="BP224" s="11">
        <v>206</v>
      </c>
      <c r="BQ224" s="8" t="s">
        <v>251</v>
      </c>
      <c r="BR224" s="9"/>
      <c r="BS224" s="9"/>
      <c r="BT224" s="5"/>
      <c r="BU224" s="9"/>
      <c r="BV224" s="5"/>
      <c r="BW224" s="9"/>
      <c r="BX224" s="9"/>
      <c r="BY224" s="9"/>
      <c r="BZ224" s="5"/>
      <c r="CA224" s="9"/>
      <c r="CB224" s="5"/>
      <c r="CC224" s="9"/>
      <c r="CD224" s="9"/>
      <c r="CE224" s="9"/>
      <c r="CF224" s="5"/>
      <c r="CG224" s="9"/>
      <c r="CH224" s="5"/>
      <c r="CI224" s="9"/>
      <c r="CJ224" s="9"/>
      <c r="CK224" s="9"/>
      <c r="CL224" s="5"/>
      <c r="CM224" s="9"/>
      <c r="CN224" s="5"/>
      <c r="CO224" s="9"/>
      <c r="CP224" s="9">
        <v>16.860065113784401</v>
      </c>
      <c r="CQ224" s="9">
        <v>5.9616306116774904</v>
      </c>
      <c r="CR224" s="5">
        <v>0.35359475609636998</v>
      </c>
      <c r="CS224" s="9">
        <v>2.0861542661999501</v>
      </c>
      <c r="CT224" s="5">
        <v>0.123733464379943</v>
      </c>
      <c r="CU224" s="9">
        <v>3.0881720430107502</v>
      </c>
      <c r="CV224" s="9">
        <v>18.594752877780401</v>
      </c>
      <c r="CW224" s="9">
        <v>-36.377738208252403</v>
      </c>
      <c r="CX224" s="5">
        <v>-1.95634426805002</v>
      </c>
      <c r="CY224" s="9">
        <v>-51.233525731192401</v>
      </c>
      <c r="CZ224" s="5">
        <v>-2.7552679010008898</v>
      </c>
      <c r="DA224" s="9">
        <v>13.5772043010753</v>
      </c>
      <c r="DB224" s="9">
        <v>88.475357485597598</v>
      </c>
      <c r="DC224" s="9">
        <v>84.752511301806706</v>
      </c>
      <c r="DD224" s="5">
        <v>0.95792222501732305</v>
      </c>
      <c r="DE224" s="9">
        <v>80.652072400903506</v>
      </c>
      <c r="DF224" s="5">
        <v>0.91157667731416003</v>
      </c>
      <c r="DG224" s="9">
        <v>3.2580645161290298</v>
      </c>
      <c r="DH224" s="9">
        <v>43.818983821534097</v>
      </c>
      <c r="DI224" s="9">
        <v>21.8246164538015</v>
      </c>
      <c r="DJ224" s="5">
        <v>0.49806304369559901</v>
      </c>
      <c r="DK224" s="9">
        <v>10.3480292680507</v>
      </c>
      <c r="DL224" s="5">
        <v>0.23615402196902099</v>
      </c>
      <c r="DM224" s="9">
        <v>9.9124423963133594</v>
      </c>
      <c r="DN224" s="9">
        <v>86.357435031259797</v>
      </c>
      <c r="DO224" s="9">
        <v>63.8071087211353</v>
      </c>
      <c r="DP224" s="5">
        <v>0.73887220825906097</v>
      </c>
      <c r="DQ224" s="9">
        <v>48.775662563587503</v>
      </c>
      <c r="DR224" s="5">
        <v>0.56481138590940805</v>
      </c>
      <c r="DS224" s="9">
        <v>13.2806451612903</v>
      </c>
      <c r="DT224" s="9">
        <v>193.32277306797201</v>
      </c>
      <c r="DU224" s="9">
        <v>129.05015877081999</v>
      </c>
      <c r="DV224" s="5">
        <v>0.66753728349140895</v>
      </c>
      <c r="DW224" s="9">
        <v>96.094501336979803</v>
      </c>
      <c r="DX224" s="5">
        <v>0.49706767501826199</v>
      </c>
      <c r="DY224" s="9">
        <v>31.723655913978501</v>
      </c>
      <c r="DZ224" s="9">
        <v>109.07544876516501</v>
      </c>
      <c r="EA224" s="9">
        <v>51.735236787483302</v>
      </c>
      <c r="EB224" s="5">
        <v>0.47430688915951202</v>
      </c>
      <c r="EC224" s="9">
        <v>23.042237912844399</v>
      </c>
      <c r="ED224" s="5">
        <v>0.21125045254183</v>
      </c>
      <c r="EE224" s="9">
        <v>28.1827956989247</v>
      </c>
      <c r="EF224" s="9">
        <v>128.892451766558</v>
      </c>
      <c r="EG224" s="9">
        <v>73.283373099457506</v>
      </c>
      <c r="EH224" s="5">
        <v>0.56856217796356201</v>
      </c>
      <c r="EI224" s="9">
        <v>35.494886191870499</v>
      </c>
      <c r="EJ224" s="5">
        <v>0.27538374594779802</v>
      </c>
      <c r="EK224" s="9">
        <v>33.620967741935502</v>
      </c>
      <c r="EL224" s="9">
        <v>357.06227430380397</v>
      </c>
      <c r="EM224" s="9">
        <v>277.13247107111698</v>
      </c>
      <c r="EN224" s="5">
        <v>0.77614604234364004</v>
      </c>
      <c r="EO224" s="9">
        <v>230.049325928093</v>
      </c>
      <c r="EP224" s="5">
        <v>0.64428348353698295</v>
      </c>
      <c r="EQ224" s="9">
        <v>44.0763440860215</v>
      </c>
      <c r="ER224" s="9">
        <v>249.93431693840901</v>
      </c>
      <c r="ES224" s="9">
        <v>164.353678872698</v>
      </c>
      <c r="ET224" s="5">
        <v>0.65758748492788599</v>
      </c>
      <c r="EU224" s="9">
        <v>116.595330792437</v>
      </c>
      <c r="EV224" s="5">
        <v>0.46650388878438498</v>
      </c>
      <c r="EW224" s="9">
        <v>45.906451612903197</v>
      </c>
      <c r="EX224" s="9">
        <v>57.297636795533499</v>
      </c>
      <c r="EY224" s="9">
        <v>7.7511396126009604</v>
      </c>
      <c r="EZ224" s="5">
        <v>0.135278521874486</v>
      </c>
      <c r="FA224" s="9">
        <v>-23.4074067328791</v>
      </c>
      <c r="FB224" s="5">
        <v>-0.40852307428329698</v>
      </c>
      <c r="FC224" s="9">
        <v>25.509677419354801</v>
      </c>
      <c r="FD224" s="8">
        <v>0</v>
      </c>
      <c r="FE224" s="8">
        <v>0</v>
      </c>
      <c r="FF224" s="5"/>
      <c r="FG224" s="8">
        <v>0</v>
      </c>
      <c r="FH224" s="5"/>
      <c r="FI224" s="8">
        <v>0</v>
      </c>
      <c r="FJ224" s="8">
        <v>0</v>
      </c>
      <c r="FK224" s="8">
        <v>0</v>
      </c>
      <c r="FL224" s="5"/>
      <c r="FM224" s="8">
        <v>0</v>
      </c>
      <c r="FN224" s="5"/>
      <c r="FO224" s="8">
        <v>0</v>
      </c>
      <c r="FP224" s="8">
        <v>35.454817991564802</v>
      </c>
      <c r="FQ224" s="8">
        <v>-30.416107596574999</v>
      </c>
      <c r="FR224" s="5">
        <v>-0.85788361976111005</v>
      </c>
      <c r="FS224" s="8">
        <v>-49.147371464992403</v>
      </c>
      <c r="FT224" s="5">
        <v>-1.3861972574978501</v>
      </c>
      <c r="FU224" s="8">
        <v>16.665376344085999</v>
      </c>
      <c r="FV224" s="8">
        <v>132.29434130713199</v>
      </c>
      <c r="FW224" s="8">
        <v>106.577127755608</v>
      </c>
      <c r="FX224" s="5">
        <v>0.80560609548809803</v>
      </c>
      <c r="FY224" s="8">
        <v>91.000101668954301</v>
      </c>
      <c r="FZ224" s="5">
        <v>0.68786087726677902</v>
      </c>
      <c r="GA224" s="8">
        <v>13.1705069124424</v>
      </c>
      <c r="GB224" s="8">
        <v>279.680208099232</v>
      </c>
      <c r="GC224" s="8">
        <v>192.85726749195501</v>
      </c>
      <c r="GD224" s="5">
        <v>0.68956351542590699</v>
      </c>
      <c r="GE224" s="8">
        <v>144.87016390056701</v>
      </c>
      <c r="GF224" s="5">
        <v>0.51798504043291704</v>
      </c>
      <c r="GG224" s="8">
        <v>45.004301075268799</v>
      </c>
      <c r="GH224" s="8">
        <v>237.96790053172299</v>
      </c>
      <c r="GI224" s="8">
        <v>125.01860988694099</v>
      </c>
      <c r="GJ224" s="5">
        <v>0.52535913292337</v>
      </c>
      <c r="GK224" s="8">
        <v>58.537124104714898</v>
      </c>
      <c r="GL224" s="5">
        <v>0.245987479714355</v>
      </c>
      <c r="GM224" s="8">
        <v>61.803763440860202</v>
      </c>
      <c r="GN224" s="8">
        <v>606.99659124221398</v>
      </c>
      <c r="GO224" s="8">
        <v>441.48614994381501</v>
      </c>
      <c r="GP224" s="5">
        <v>0.72732887847082806</v>
      </c>
      <c r="GQ224" s="8">
        <v>346.64465672053001</v>
      </c>
      <c r="GR224" s="5">
        <v>0.57108171894528104</v>
      </c>
      <c r="GS224" s="8">
        <v>89.982795698924704</v>
      </c>
      <c r="GT224" s="8">
        <v>57.297636795533499</v>
      </c>
      <c r="GU224" s="8">
        <v>7.7511396126009604</v>
      </c>
      <c r="GV224" s="5">
        <v>0.135278521874486</v>
      </c>
      <c r="GW224" s="8">
        <v>-23.4074067328791</v>
      </c>
      <c r="GX224" s="5">
        <v>-0.40852307428329698</v>
      </c>
      <c r="GY224" s="8">
        <v>25.509677419354801</v>
      </c>
      <c r="GZ224" s="4"/>
    </row>
    <row r="225" spans="1:208" s="12" customFormat="1" x14ac:dyDescent="0.25">
      <c r="A225" s="8" t="s">
        <v>220</v>
      </c>
      <c r="B225" s="8" t="s">
        <v>643</v>
      </c>
      <c r="C225" s="8" t="s">
        <v>644</v>
      </c>
      <c r="D225" s="34" t="s">
        <v>223</v>
      </c>
      <c r="E225" s="8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>
        <v>181.47557597138101</v>
      </c>
      <c r="Y225" s="9">
        <v>321.08470418270701</v>
      </c>
      <c r="Z225" s="9">
        <v>362.23090907998699</v>
      </c>
      <c r="AA225" s="9">
        <v>393.04340794293103</v>
      </c>
      <c r="AB225" s="9">
        <v>299.57918390092698</v>
      </c>
      <c r="AC225" s="9">
        <v>0</v>
      </c>
      <c r="AD225" s="9">
        <v>0</v>
      </c>
      <c r="AE225" s="9">
        <v>0</v>
      </c>
      <c r="AF225" s="9">
        <v>0</v>
      </c>
      <c r="AG225" s="9">
        <v>0</v>
      </c>
      <c r="AH225" s="9">
        <v>0</v>
      </c>
      <c r="AI225" s="9">
        <v>0</v>
      </c>
      <c r="AJ225" s="9">
        <v>0</v>
      </c>
      <c r="AK225" s="9">
        <v>0</v>
      </c>
      <c r="AL225" s="9">
        <v>502.56028015408799</v>
      </c>
      <c r="AM225" s="9">
        <v>755.27431702291801</v>
      </c>
      <c r="AN225" s="9">
        <v>299.57918390092698</v>
      </c>
      <c r="AO225" s="9"/>
      <c r="AP225" s="9"/>
      <c r="AQ225" s="9"/>
      <c r="AR225" s="9"/>
      <c r="AS225" s="9">
        <v>502.56028015408799</v>
      </c>
      <c r="AT225" s="9">
        <v>1054.8535009238501</v>
      </c>
      <c r="AU225" s="9">
        <f t="shared" si="34"/>
        <v>0</v>
      </c>
      <c r="AV225" s="9">
        <f t="shared" si="35"/>
        <v>0</v>
      </c>
      <c r="AW225" s="9">
        <f t="shared" si="36"/>
        <v>502.56028015408799</v>
      </c>
      <c r="AX225" s="9">
        <v>0</v>
      </c>
      <c r="AY225" s="9">
        <v>0</v>
      </c>
      <c r="AZ225" s="9">
        <v>0</v>
      </c>
      <c r="BA225" s="9">
        <v>0</v>
      </c>
      <c r="BB225" s="9">
        <v>0</v>
      </c>
      <c r="BC225" s="9">
        <v>0</v>
      </c>
      <c r="BD225" s="9">
        <v>0</v>
      </c>
      <c r="BE225" s="9">
        <v>0</v>
      </c>
      <c r="BF225" s="9">
        <v>0</v>
      </c>
      <c r="BG225" s="9">
        <v>0</v>
      </c>
      <c r="BH225" s="9">
        <v>0</v>
      </c>
      <c r="BI225" s="9">
        <v>181.47557597138101</v>
      </c>
      <c r="BJ225" s="9">
        <v>139.609128211327</v>
      </c>
      <c r="BK225" s="9">
        <v>41.146204897279603</v>
      </c>
      <c r="BL225" s="10">
        <v>30.812498862944199</v>
      </c>
      <c r="BM225" s="9" t="s">
        <v>298</v>
      </c>
      <c r="BN225" s="8" t="s">
        <v>298</v>
      </c>
      <c r="BO225" s="11">
        <v>482</v>
      </c>
      <c r="BP225" s="11">
        <v>207</v>
      </c>
      <c r="BQ225" s="8" t="s">
        <v>251</v>
      </c>
      <c r="BR225" s="9"/>
      <c r="BS225" s="9"/>
      <c r="BT225" s="5"/>
      <c r="BU225" s="9"/>
      <c r="BV225" s="5"/>
      <c r="BW225" s="9"/>
      <c r="BX225" s="9"/>
      <c r="BY225" s="9"/>
      <c r="BZ225" s="5"/>
      <c r="CA225" s="9"/>
      <c r="CB225" s="5"/>
      <c r="CC225" s="9"/>
      <c r="CD225" s="9"/>
      <c r="CE225" s="9"/>
      <c r="CF225" s="5"/>
      <c r="CG225" s="9"/>
      <c r="CH225" s="5"/>
      <c r="CI225" s="9"/>
      <c r="CJ225" s="9"/>
      <c r="CK225" s="9"/>
      <c r="CL225" s="5"/>
      <c r="CM225" s="9"/>
      <c r="CN225" s="5"/>
      <c r="CO225" s="9"/>
      <c r="CP225" s="9"/>
      <c r="CQ225" s="9"/>
      <c r="CR225" s="5"/>
      <c r="CS225" s="9"/>
      <c r="CT225" s="5"/>
      <c r="CU225" s="9"/>
      <c r="CV225" s="9"/>
      <c r="CW225" s="9"/>
      <c r="CX225" s="5"/>
      <c r="CY225" s="9"/>
      <c r="CZ225" s="5"/>
      <c r="DA225" s="9"/>
      <c r="DB225" s="9"/>
      <c r="DC225" s="9"/>
      <c r="DD225" s="5"/>
      <c r="DE225" s="9"/>
      <c r="DF225" s="5"/>
      <c r="DG225" s="9"/>
      <c r="DH225" s="9"/>
      <c r="DI225" s="9"/>
      <c r="DJ225" s="5"/>
      <c r="DK225" s="9"/>
      <c r="DL225" s="5"/>
      <c r="DM225" s="9"/>
      <c r="DN225" s="9"/>
      <c r="DO225" s="9"/>
      <c r="DP225" s="5"/>
      <c r="DQ225" s="9"/>
      <c r="DR225" s="5"/>
      <c r="DS225" s="9"/>
      <c r="DT225" s="9"/>
      <c r="DU225" s="9"/>
      <c r="DV225" s="5"/>
      <c r="DW225" s="9"/>
      <c r="DX225" s="5"/>
      <c r="DY225" s="9"/>
      <c r="DZ225" s="9">
        <v>181.47557597138101</v>
      </c>
      <c r="EA225" s="9">
        <v>156.98599940752399</v>
      </c>
      <c r="EB225" s="5">
        <v>0.86505304401007399</v>
      </c>
      <c r="EC225" s="9">
        <v>132.494956755272</v>
      </c>
      <c r="ED225" s="5">
        <v>0.730098009310999</v>
      </c>
      <c r="EE225" s="9">
        <v>21.2741935483871</v>
      </c>
      <c r="EF225" s="9">
        <v>321.08470418270701</v>
      </c>
      <c r="EG225" s="9">
        <v>19.079195463296401</v>
      </c>
      <c r="EH225" s="5">
        <v>5.9421066200773497E-2</v>
      </c>
      <c r="EI225" s="9">
        <v>-30.155117349219601</v>
      </c>
      <c r="EJ225" s="5">
        <v>-9.3916393264440096E-2</v>
      </c>
      <c r="EK225" s="9">
        <v>41.429320276497698</v>
      </c>
      <c r="EL225" s="9">
        <v>362.23090907998699</v>
      </c>
      <c r="EM225" s="9">
        <v>182.511253175192</v>
      </c>
      <c r="EN225" s="5">
        <v>0.50385333940370802</v>
      </c>
      <c r="EO225" s="9">
        <v>108.781375362392</v>
      </c>
      <c r="EP225" s="5">
        <v>0.300309478389575</v>
      </c>
      <c r="EQ225" s="9">
        <v>60.769806451612901</v>
      </c>
      <c r="ER225" s="9">
        <v>393.04340794293103</v>
      </c>
      <c r="ES225" s="9">
        <v>146.470379635477</v>
      </c>
      <c r="ET225" s="5">
        <v>0.37265700600872198</v>
      </c>
      <c r="EU225" s="9">
        <v>56.415168848606598</v>
      </c>
      <c r="EV225" s="5">
        <v>0.14353419420991301</v>
      </c>
      <c r="EW225" s="9">
        <v>76.232258064516103</v>
      </c>
      <c r="EX225" s="9">
        <v>299.577067108336</v>
      </c>
      <c r="EY225" s="9">
        <v>37.20716812093</v>
      </c>
      <c r="EZ225" s="5">
        <v>0.124198986524809</v>
      </c>
      <c r="FA225" s="9">
        <v>-19.763831827546699</v>
      </c>
      <c r="FB225" s="5">
        <v>-6.5972445816086106E-2</v>
      </c>
      <c r="FC225" s="9">
        <v>50.306451612903203</v>
      </c>
      <c r="FD225" s="8">
        <v>0</v>
      </c>
      <c r="FE225" s="8">
        <v>0</v>
      </c>
      <c r="FF225" s="5"/>
      <c r="FG225" s="8">
        <v>0</v>
      </c>
      <c r="FH225" s="5"/>
      <c r="FI225" s="8">
        <v>0</v>
      </c>
      <c r="FJ225" s="8">
        <v>0</v>
      </c>
      <c r="FK225" s="8">
        <v>0</v>
      </c>
      <c r="FL225" s="5"/>
      <c r="FM225" s="8">
        <v>0</v>
      </c>
      <c r="FN225" s="5"/>
      <c r="FO225" s="8">
        <v>0</v>
      </c>
      <c r="FP225" s="8">
        <v>0</v>
      </c>
      <c r="FQ225" s="8">
        <v>0</v>
      </c>
      <c r="FR225" s="5"/>
      <c r="FS225" s="8">
        <v>0</v>
      </c>
      <c r="FT225" s="5"/>
      <c r="FU225" s="8">
        <v>0</v>
      </c>
      <c r="FV225" s="8">
        <v>0</v>
      </c>
      <c r="FW225" s="8">
        <v>0</v>
      </c>
      <c r="FX225" s="5"/>
      <c r="FY225" s="8">
        <v>0</v>
      </c>
      <c r="FZ225" s="5"/>
      <c r="GA225" s="8">
        <v>0</v>
      </c>
      <c r="GB225" s="8">
        <v>0</v>
      </c>
      <c r="GC225" s="8">
        <v>0</v>
      </c>
      <c r="GD225" s="5"/>
      <c r="GE225" s="8">
        <v>0</v>
      </c>
      <c r="GF225" s="5"/>
      <c r="GG225" s="8">
        <v>0</v>
      </c>
      <c r="GH225" s="8">
        <v>502.56028015408799</v>
      </c>
      <c r="GI225" s="8">
        <v>176.06519487082099</v>
      </c>
      <c r="GJ225" s="5">
        <v>0.35033647071519097</v>
      </c>
      <c r="GK225" s="8">
        <v>102.33983940605199</v>
      </c>
      <c r="GL225" s="5">
        <v>0.20363694356162501</v>
      </c>
      <c r="GM225" s="8">
        <v>62.703513824884801</v>
      </c>
      <c r="GN225" s="8">
        <v>755.27431702291801</v>
      </c>
      <c r="GO225" s="8">
        <v>328.98163281067002</v>
      </c>
      <c r="GP225" s="5">
        <v>0.43557900142483902</v>
      </c>
      <c r="GQ225" s="8">
        <v>165.19654421099901</v>
      </c>
      <c r="GR225" s="5">
        <v>0.21872390002900899</v>
      </c>
      <c r="GS225" s="8">
        <v>137.002064516129</v>
      </c>
      <c r="GT225" s="8">
        <v>299.577067108336</v>
      </c>
      <c r="GU225" s="8">
        <v>37.20716812093</v>
      </c>
      <c r="GV225" s="5">
        <v>0.124198986524809</v>
      </c>
      <c r="GW225" s="8">
        <v>-19.763831827546699</v>
      </c>
      <c r="GX225" s="5">
        <v>-6.5972445816086106E-2</v>
      </c>
      <c r="GY225" s="8">
        <v>50.306451612903203</v>
      </c>
      <c r="GZ225" s="4"/>
    </row>
    <row r="226" spans="1:208" s="12" customFormat="1" x14ac:dyDescent="0.25">
      <c r="A226" s="8" t="s">
        <v>220</v>
      </c>
      <c r="B226" s="8" t="s">
        <v>645</v>
      </c>
      <c r="C226" s="8" t="s">
        <v>646</v>
      </c>
      <c r="D226" s="34" t="s">
        <v>279</v>
      </c>
      <c r="E226" s="8"/>
      <c r="F226" s="9">
        <v>172.17468347741101</v>
      </c>
      <c r="G226" s="9">
        <v>186.81775079477799</v>
      </c>
      <c r="H226" s="9">
        <v>194.97809652968999</v>
      </c>
      <c r="I226" s="9">
        <v>200.83639245898701</v>
      </c>
      <c r="J226" s="9">
        <v>198.61292201052399</v>
      </c>
      <c r="K226" s="9">
        <v>222.090026700257</v>
      </c>
      <c r="L226" s="9">
        <v>231.64213146551799</v>
      </c>
      <c r="M226" s="9">
        <v>222.11021490841</v>
      </c>
      <c r="N226" s="9">
        <v>199.39727185161499</v>
      </c>
      <c r="O226" s="9">
        <v>173.077610877078</v>
      </c>
      <c r="P226" s="9">
        <v>145.934794890663</v>
      </c>
      <c r="Q226" s="9">
        <v>155.95249547081201</v>
      </c>
      <c r="R226" s="9">
        <v>127.947058536106</v>
      </c>
      <c r="S226" s="9">
        <v>116.327629516805</v>
      </c>
      <c r="T226" s="9">
        <v>111.90136609343099</v>
      </c>
      <c r="U226" s="9">
        <v>98.8912429799948</v>
      </c>
      <c r="V226" s="9">
        <v>126.443713771589</v>
      </c>
      <c r="W226" s="9">
        <v>152.64672269213699</v>
      </c>
      <c r="X226" s="9">
        <v>108.466699800985</v>
      </c>
      <c r="Y226" s="9">
        <v>113.77867256519301</v>
      </c>
      <c r="Z226" s="9">
        <v>114.77896613380101</v>
      </c>
      <c r="AA226" s="9">
        <v>88.380367241117199</v>
      </c>
      <c r="AB226" s="9">
        <v>56.262410605326203</v>
      </c>
      <c r="AC226" s="9">
        <v>358.99243427218897</v>
      </c>
      <c r="AD226" s="9">
        <v>395.81448898867598</v>
      </c>
      <c r="AE226" s="9">
        <v>420.70294871078102</v>
      </c>
      <c r="AF226" s="9">
        <v>453.75234637392799</v>
      </c>
      <c r="AG226" s="9">
        <v>372.47488272869299</v>
      </c>
      <c r="AH226" s="9">
        <v>301.88729036147498</v>
      </c>
      <c r="AI226" s="9">
        <v>244.27468805290999</v>
      </c>
      <c r="AJ226" s="9">
        <v>210.79260907342601</v>
      </c>
      <c r="AK226" s="9">
        <v>279.09043646372601</v>
      </c>
      <c r="AL226" s="9">
        <v>222.245372366179</v>
      </c>
      <c r="AM226" s="9">
        <v>203.15933337491799</v>
      </c>
      <c r="AN226" s="9">
        <v>56.262410605326203</v>
      </c>
      <c r="AO226" s="9">
        <v>754.80692326086501</v>
      </c>
      <c r="AP226" s="9">
        <v>874.45529508470895</v>
      </c>
      <c r="AQ226" s="9">
        <v>674.36217309016797</v>
      </c>
      <c r="AR226" s="9">
        <v>455.06729712633597</v>
      </c>
      <c r="AS226" s="9">
        <v>501.33580882990498</v>
      </c>
      <c r="AT226" s="9">
        <v>259.421743980244</v>
      </c>
      <c r="AU226" s="9">
        <f t="shared" si="34"/>
        <v>-200.09312199454098</v>
      </c>
      <c r="AV226" s="9">
        <f t="shared" si="35"/>
        <v>-219.294875963832</v>
      </c>
      <c r="AW226" s="9">
        <f t="shared" si="36"/>
        <v>46.268511703569004</v>
      </c>
      <c r="AX226" s="9">
        <v>-9.5319165571081292</v>
      </c>
      <c r="AY226" s="9">
        <v>-22.7129430567947</v>
      </c>
      <c r="AZ226" s="9">
        <v>-26.319660974537399</v>
      </c>
      <c r="BA226" s="9">
        <v>-27.142815986414998</v>
      </c>
      <c r="BB226" s="9">
        <v>10.017700580149301</v>
      </c>
      <c r="BC226" s="9">
        <v>-28.005436934706498</v>
      </c>
      <c r="BD226" s="9">
        <v>-11.6194290193011</v>
      </c>
      <c r="BE226" s="9">
        <v>-4.4262634233734302</v>
      </c>
      <c r="BF226" s="9">
        <v>-13.0101231134363</v>
      </c>
      <c r="BG226" s="9">
        <v>27.552470791594398</v>
      </c>
      <c r="BH226" s="9">
        <v>26.203008920547799</v>
      </c>
      <c r="BI226" s="9">
        <v>-44.1800228911518</v>
      </c>
      <c r="BJ226" s="9">
        <v>5.3119727642082601</v>
      </c>
      <c r="BK226" s="9">
        <v>1.00029356860729</v>
      </c>
      <c r="BL226" s="10">
        <v>-26.398598892683601</v>
      </c>
      <c r="BM226" s="9" t="s">
        <v>298</v>
      </c>
      <c r="BN226" s="8" t="s">
        <v>298</v>
      </c>
      <c r="BO226" s="11">
        <v>345</v>
      </c>
      <c r="BP226" s="11">
        <v>208</v>
      </c>
      <c r="BQ226" s="8" t="s">
        <v>251</v>
      </c>
      <c r="BR226" s="9">
        <v>202.115510701077</v>
      </c>
      <c r="BS226" s="9">
        <v>138.959054827795</v>
      </c>
      <c r="BT226" s="5">
        <v>0.68752296320944395</v>
      </c>
      <c r="BU226" s="9">
        <v>95.531442821080503</v>
      </c>
      <c r="BV226" s="5">
        <v>0.47265765249639202</v>
      </c>
      <c r="BW226" s="9">
        <v>36</v>
      </c>
      <c r="BX226" s="9">
        <v>186.615886927643</v>
      </c>
      <c r="BY226" s="9">
        <v>125.82693368842</v>
      </c>
      <c r="BZ226" s="5">
        <v>0.674256279891149</v>
      </c>
      <c r="CA226" s="9">
        <v>88.230231093855195</v>
      </c>
      <c r="CB226" s="5">
        <v>0.47279056754725701</v>
      </c>
      <c r="CC226" s="9">
        <v>32.322580645161302</v>
      </c>
      <c r="CD226" s="9">
        <v>160.35469540439999</v>
      </c>
      <c r="CE226" s="9">
        <v>104.129217281816</v>
      </c>
      <c r="CF226" s="5">
        <v>0.64936805884736704</v>
      </c>
      <c r="CG226" s="9">
        <v>70.495905395432203</v>
      </c>
      <c r="CH226" s="5">
        <v>0.43962482805787301</v>
      </c>
      <c r="CI226" s="9">
        <v>30</v>
      </c>
      <c r="CJ226" s="9">
        <v>172.270581125641</v>
      </c>
      <c r="CK226" s="9">
        <v>112.183238945989</v>
      </c>
      <c r="CL226" s="5">
        <v>0.65120369486749996</v>
      </c>
      <c r="CM226" s="9">
        <v>80.065662745161205</v>
      </c>
      <c r="CN226" s="5">
        <v>0.46476689300053597</v>
      </c>
      <c r="CO226" s="9">
        <v>29.25</v>
      </c>
      <c r="CP226" s="9">
        <v>141.88333656518</v>
      </c>
      <c r="CQ226" s="9">
        <v>92.078950728959796</v>
      </c>
      <c r="CR226" s="5">
        <v>0.64897649687466596</v>
      </c>
      <c r="CS226" s="9">
        <v>69.370372460040301</v>
      </c>
      <c r="CT226" s="5">
        <v>0.48892543789433701</v>
      </c>
      <c r="CU226" s="9">
        <v>22.964516129032301</v>
      </c>
      <c r="CV226" s="9">
        <v>125.813346595464</v>
      </c>
      <c r="CW226" s="9">
        <v>75.906700889263504</v>
      </c>
      <c r="CX226" s="5">
        <v>0.60332788963424999</v>
      </c>
      <c r="CY226" s="9">
        <v>57.4421722984385</v>
      </c>
      <c r="CZ226" s="5">
        <v>0.45656660324866999</v>
      </c>
      <c r="DA226" s="9">
        <v>19.2282795698925</v>
      </c>
      <c r="DB226" s="9">
        <v>117.12793239453001</v>
      </c>
      <c r="DC226" s="9">
        <v>63.228350763097602</v>
      </c>
      <c r="DD226" s="5">
        <v>0.53982299072881401</v>
      </c>
      <c r="DE226" s="9">
        <v>43.6853008795688</v>
      </c>
      <c r="DF226" s="5">
        <v>0.37297081905638502</v>
      </c>
      <c r="DG226" s="9">
        <v>19.5493548387097</v>
      </c>
      <c r="DH226" s="9">
        <v>101.61103371561001</v>
      </c>
      <c r="DI226" s="9">
        <v>62.6042712978713</v>
      </c>
      <c r="DJ226" s="5">
        <v>0.61611686259475296</v>
      </c>
      <c r="DK226" s="9">
        <v>43.377493275565001</v>
      </c>
      <c r="DL226" s="5">
        <v>0.42689747057362298</v>
      </c>
      <c r="DM226" s="9">
        <v>19.7419815668203</v>
      </c>
      <c r="DN226" s="9">
        <v>123.083358240884</v>
      </c>
      <c r="DO226" s="9">
        <v>59.336833819016199</v>
      </c>
      <c r="DP226" s="5">
        <v>0.48208656854234599</v>
      </c>
      <c r="DQ226" s="9">
        <v>35.701097656520801</v>
      </c>
      <c r="DR226" s="5">
        <v>0.290056252662937</v>
      </c>
      <c r="DS226" s="9">
        <v>20.981612903225798</v>
      </c>
      <c r="DT226" s="9">
        <v>140.386191315481</v>
      </c>
      <c r="DU226" s="9">
        <v>69.468890586285994</v>
      </c>
      <c r="DV226" s="5">
        <v>0.49484133685323001</v>
      </c>
      <c r="DW226" s="9">
        <v>48.263482764722497</v>
      </c>
      <c r="DX226" s="5">
        <v>0.34379081241874399</v>
      </c>
      <c r="DY226" s="9">
        <v>21.271935483871001</v>
      </c>
      <c r="DZ226" s="9">
        <v>102.368086588731</v>
      </c>
      <c r="EA226" s="9">
        <v>59.562971626946201</v>
      </c>
      <c r="EB226" s="5">
        <v>0.58185098121686596</v>
      </c>
      <c r="EC226" s="9">
        <v>40.0340475616402</v>
      </c>
      <c r="ED226" s="5">
        <v>0.39107937733054499</v>
      </c>
      <c r="EE226" s="9">
        <v>19.463333333333299</v>
      </c>
      <c r="EF226" s="9">
        <v>112.52116106941899</v>
      </c>
      <c r="EG226" s="9">
        <v>64.775905185780502</v>
      </c>
      <c r="EH226" s="5">
        <v>0.57567753985241299</v>
      </c>
      <c r="EI226" s="9">
        <v>45.0754200924031</v>
      </c>
      <c r="EJ226" s="5">
        <v>0.40059504953556202</v>
      </c>
      <c r="EK226" s="9">
        <v>19.3687096774194</v>
      </c>
      <c r="EL226" s="9">
        <v>114.98927736098</v>
      </c>
      <c r="EM226" s="9">
        <v>78.443060210585998</v>
      </c>
      <c r="EN226" s="5">
        <v>0.68217717347969797</v>
      </c>
      <c r="EO226" s="9">
        <v>62.134442380019401</v>
      </c>
      <c r="EP226" s="5">
        <v>0.54034988136297402</v>
      </c>
      <c r="EQ226" s="9">
        <v>17.770860215053801</v>
      </c>
      <c r="ER226" s="9">
        <v>88.248398897207096</v>
      </c>
      <c r="ES226" s="9">
        <v>45.501923426480303</v>
      </c>
      <c r="ET226" s="5">
        <v>0.51561188639220001</v>
      </c>
      <c r="EU226" s="9">
        <v>33.5074210641611</v>
      </c>
      <c r="EV226" s="5">
        <v>0.37969437953419399</v>
      </c>
      <c r="EW226" s="9">
        <v>12.75</v>
      </c>
      <c r="EX226" s="9">
        <v>55.268411748378099</v>
      </c>
      <c r="EY226" s="9">
        <v>27.496961203201799</v>
      </c>
      <c r="EZ226" s="5">
        <v>0.49751676108204401</v>
      </c>
      <c r="FA226" s="9">
        <v>20.677114196715699</v>
      </c>
      <c r="FB226" s="5">
        <v>0.374121736858533</v>
      </c>
      <c r="FC226" s="9">
        <v>8.4833333333333307</v>
      </c>
      <c r="FD226" s="8">
        <v>388.73139762872103</v>
      </c>
      <c r="FE226" s="8">
        <v>264.78598851621501</v>
      </c>
      <c r="FF226" s="5">
        <v>0.68115410829025302</v>
      </c>
      <c r="FG226" s="8">
        <v>183.76167391493601</v>
      </c>
      <c r="FH226" s="5">
        <v>0.47272146020591699</v>
      </c>
      <c r="FI226" s="8">
        <v>68.322580645161295</v>
      </c>
      <c r="FJ226" s="8">
        <v>332.62527653004202</v>
      </c>
      <c r="FK226" s="8">
        <v>216.312456227806</v>
      </c>
      <c r="FL226" s="5">
        <v>0.65031875654305205</v>
      </c>
      <c r="FM226" s="8">
        <v>150.56156814059301</v>
      </c>
      <c r="FN226" s="5">
        <v>0.45264620209040302</v>
      </c>
      <c r="FO226" s="8">
        <v>59.25</v>
      </c>
      <c r="FP226" s="8">
        <v>267.696683160644</v>
      </c>
      <c r="FQ226" s="8">
        <v>167.98565161822299</v>
      </c>
      <c r="FR226" s="5">
        <v>0.62752234967892995</v>
      </c>
      <c r="FS226" s="8">
        <v>126.81254475847901</v>
      </c>
      <c r="FT226" s="5">
        <v>0.47371728054762302</v>
      </c>
      <c r="FU226" s="8">
        <v>42.192795698924698</v>
      </c>
      <c r="FV226" s="8">
        <v>218.73896611014001</v>
      </c>
      <c r="FW226" s="8">
        <v>125.832622060969</v>
      </c>
      <c r="FX226" s="5">
        <v>0.57526386038420496</v>
      </c>
      <c r="FY226" s="8">
        <v>87.062794155133801</v>
      </c>
      <c r="FZ226" s="5">
        <v>0.39802142116414502</v>
      </c>
      <c r="GA226" s="8">
        <v>39.291336405529997</v>
      </c>
      <c r="GB226" s="8">
        <v>263.469549556365</v>
      </c>
      <c r="GC226" s="8">
        <v>128.80572440530199</v>
      </c>
      <c r="GD226" s="5">
        <v>0.48888277458320201</v>
      </c>
      <c r="GE226" s="8">
        <v>83.964580421243298</v>
      </c>
      <c r="GF226" s="5">
        <v>0.31868798714168001</v>
      </c>
      <c r="GG226" s="8">
        <v>42.253548387096799</v>
      </c>
      <c r="GH226" s="8">
        <v>214.88924765815</v>
      </c>
      <c r="GI226" s="8">
        <v>124.33887681272699</v>
      </c>
      <c r="GJ226" s="5">
        <v>0.57861841933816605</v>
      </c>
      <c r="GK226" s="8">
        <v>85.1094676540432</v>
      </c>
      <c r="GL226" s="5">
        <v>0.39606201139219799</v>
      </c>
      <c r="GM226" s="8">
        <v>38.832043010752699</v>
      </c>
      <c r="GN226" s="8">
        <v>203.23767625818701</v>
      </c>
      <c r="GO226" s="8">
        <v>123.944983637066</v>
      </c>
      <c r="GP226" s="5">
        <v>0.60985239508254696</v>
      </c>
      <c r="GQ226" s="8">
        <v>95.641863444180501</v>
      </c>
      <c r="GR226" s="5">
        <v>0.47059120732457199</v>
      </c>
      <c r="GS226" s="8">
        <v>30.520860215053801</v>
      </c>
      <c r="GT226" s="8">
        <v>55.268411748378099</v>
      </c>
      <c r="GU226" s="8">
        <v>27.496961203201799</v>
      </c>
      <c r="GV226" s="5">
        <v>0.49751676108204401</v>
      </c>
      <c r="GW226" s="8">
        <v>20.677114196715699</v>
      </c>
      <c r="GX226" s="5">
        <v>0.374121736858533</v>
      </c>
      <c r="GY226" s="8">
        <v>8.4833333333333307</v>
      </c>
      <c r="GZ226" s="4"/>
    </row>
    <row r="227" spans="1:208" s="12" customFormat="1" x14ac:dyDescent="0.25">
      <c r="A227" s="8" t="s">
        <v>220</v>
      </c>
      <c r="B227" s="8" t="s">
        <v>647</v>
      </c>
      <c r="C227" s="8" t="s">
        <v>648</v>
      </c>
      <c r="D227" s="34" t="s">
        <v>223</v>
      </c>
      <c r="E227" s="8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>
        <v>25.761744042474401</v>
      </c>
      <c r="X227" s="9">
        <v>186.613885011815</v>
      </c>
      <c r="Y227" s="9">
        <v>287.07096769453398</v>
      </c>
      <c r="Z227" s="9">
        <v>389.25930989581002</v>
      </c>
      <c r="AA227" s="9">
        <v>308.40341439470501</v>
      </c>
      <c r="AB227" s="9">
        <v>-52.359086082471599</v>
      </c>
      <c r="AC227" s="9">
        <v>0</v>
      </c>
      <c r="AD227" s="9">
        <v>0</v>
      </c>
      <c r="AE227" s="9">
        <v>0</v>
      </c>
      <c r="AF227" s="9">
        <v>0</v>
      </c>
      <c r="AG227" s="9">
        <v>0</v>
      </c>
      <c r="AH227" s="9">
        <v>0</v>
      </c>
      <c r="AI227" s="9">
        <v>0</v>
      </c>
      <c r="AJ227" s="9">
        <v>0</v>
      </c>
      <c r="AK227" s="9">
        <v>25.761744042474401</v>
      </c>
      <c r="AL227" s="9">
        <v>473.68485270634898</v>
      </c>
      <c r="AM227" s="9">
        <v>697.66272429051503</v>
      </c>
      <c r="AN227" s="9">
        <v>-52.359086082471599</v>
      </c>
      <c r="AO227" s="9"/>
      <c r="AP227" s="9"/>
      <c r="AQ227" s="9"/>
      <c r="AR227" s="9"/>
      <c r="AS227" s="9">
        <v>499.44659674882399</v>
      </c>
      <c r="AT227" s="9">
        <v>645.30363820804303</v>
      </c>
      <c r="AU227" s="9">
        <f t="shared" si="34"/>
        <v>0</v>
      </c>
      <c r="AV227" s="9">
        <f t="shared" si="35"/>
        <v>0</v>
      </c>
      <c r="AW227" s="9">
        <f t="shared" si="36"/>
        <v>499.44659674882399</v>
      </c>
      <c r="AX227" s="9">
        <v>0</v>
      </c>
      <c r="AY227" s="9">
        <v>0</v>
      </c>
      <c r="AZ227" s="9">
        <v>0</v>
      </c>
      <c r="BA227" s="9">
        <v>0</v>
      </c>
      <c r="BB227" s="9">
        <v>0</v>
      </c>
      <c r="BC227" s="9">
        <v>0</v>
      </c>
      <c r="BD227" s="9">
        <v>0</v>
      </c>
      <c r="BE227" s="9">
        <v>0</v>
      </c>
      <c r="BF227" s="9">
        <v>0</v>
      </c>
      <c r="BG227" s="9">
        <v>0</v>
      </c>
      <c r="BH227" s="9">
        <v>25.761744042474401</v>
      </c>
      <c r="BI227" s="9">
        <v>160.85214096934101</v>
      </c>
      <c r="BJ227" s="9">
        <v>100.457082682718</v>
      </c>
      <c r="BK227" s="9">
        <v>102.188342201277</v>
      </c>
      <c r="BL227" s="10">
        <v>-80.855895501105607</v>
      </c>
      <c r="BM227" s="9" t="s">
        <v>298</v>
      </c>
      <c r="BN227" s="8" t="s">
        <v>298</v>
      </c>
      <c r="BO227" s="11">
        <v>485</v>
      </c>
      <c r="BP227" s="11">
        <v>209</v>
      </c>
      <c r="BQ227" s="8" t="s">
        <v>251</v>
      </c>
      <c r="BR227" s="9"/>
      <c r="BS227" s="9"/>
      <c r="BT227" s="5"/>
      <c r="BU227" s="9"/>
      <c r="BV227" s="5"/>
      <c r="BW227" s="9"/>
      <c r="BX227" s="9"/>
      <c r="BY227" s="9"/>
      <c r="BZ227" s="5"/>
      <c r="CA227" s="9"/>
      <c r="CB227" s="5"/>
      <c r="CC227" s="9"/>
      <c r="CD227" s="9"/>
      <c r="CE227" s="9"/>
      <c r="CF227" s="5"/>
      <c r="CG227" s="9"/>
      <c r="CH227" s="5"/>
      <c r="CI227" s="9"/>
      <c r="CJ227" s="9"/>
      <c r="CK227" s="9"/>
      <c r="CL227" s="5"/>
      <c r="CM227" s="9"/>
      <c r="CN227" s="5"/>
      <c r="CO227" s="9"/>
      <c r="CP227" s="9"/>
      <c r="CQ227" s="9"/>
      <c r="CR227" s="5"/>
      <c r="CS227" s="9"/>
      <c r="CT227" s="5"/>
      <c r="CU227" s="9"/>
      <c r="CV227" s="9"/>
      <c r="CW227" s="9"/>
      <c r="CX227" s="5"/>
      <c r="CY227" s="9"/>
      <c r="CZ227" s="5"/>
      <c r="DA227" s="9"/>
      <c r="DB227" s="9"/>
      <c r="DC227" s="9"/>
      <c r="DD227" s="5"/>
      <c r="DE227" s="9"/>
      <c r="DF227" s="5"/>
      <c r="DG227" s="9"/>
      <c r="DH227" s="9"/>
      <c r="DI227" s="9"/>
      <c r="DJ227" s="5"/>
      <c r="DK227" s="9"/>
      <c r="DL227" s="5"/>
      <c r="DM227" s="9"/>
      <c r="DN227" s="9"/>
      <c r="DO227" s="9"/>
      <c r="DP227" s="5"/>
      <c r="DQ227" s="9"/>
      <c r="DR227" s="5"/>
      <c r="DS227" s="9"/>
      <c r="DT227" s="9">
        <v>25.761744042474401</v>
      </c>
      <c r="DU227" s="9">
        <v>10.815656624274601</v>
      </c>
      <c r="DV227" s="5">
        <v>0.41983402235665501</v>
      </c>
      <c r="DW227" s="9">
        <v>6.0156790961847104</v>
      </c>
      <c r="DX227" s="5">
        <v>0.23351210563486799</v>
      </c>
      <c r="DY227" s="9">
        <v>4.3833333333333302</v>
      </c>
      <c r="DZ227" s="9">
        <v>186.613885011815</v>
      </c>
      <c r="EA227" s="9">
        <v>45.586268925281999</v>
      </c>
      <c r="EB227" s="5">
        <v>0.244281227639603</v>
      </c>
      <c r="EC227" s="9">
        <v>9.9913433310741606</v>
      </c>
      <c r="ED227" s="5">
        <v>5.3540192523410399E-2</v>
      </c>
      <c r="EE227" s="9">
        <v>31.598924731182802</v>
      </c>
      <c r="EF227" s="9">
        <v>287.07096769453398</v>
      </c>
      <c r="EG227" s="9">
        <v>74.598791384587102</v>
      </c>
      <c r="EH227" s="5">
        <v>0.25986184525620898</v>
      </c>
      <c r="EI227" s="9">
        <v>13.035702008877299</v>
      </c>
      <c r="EJ227" s="5">
        <v>4.5409335933783102E-2</v>
      </c>
      <c r="EK227" s="9">
        <v>48.297235023041502</v>
      </c>
      <c r="EL227" s="9">
        <v>389.25930989581002</v>
      </c>
      <c r="EM227" s="9">
        <v>111.93065450251299</v>
      </c>
      <c r="EN227" s="5">
        <v>0.28754779052676399</v>
      </c>
      <c r="EO227" s="9">
        <v>44.658395444369702</v>
      </c>
      <c r="EP227" s="5">
        <v>0.11472659563703901</v>
      </c>
      <c r="EQ227" s="9">
        <v>54.399462365591397</v>
      </c>
      <c r="ER227" s="9">
        <v>308.40251271717398</v>
      </c>
      <c r="ES227" s="9">
        <v>-247.96502276533599</v>
      </c>
      <c r="ET227" s="5">
        <v>-0.80403048788625597</v>
      </c>
      <c r="EU227" s="9">
        <v>-312.48272265252302</v>
      </c>
      <c r="EV227" s="5">
        <v>-1.01323014491484</v>
      </c>
      <c r="EW227" s="9">
        <v>54.141935483871002</v>
      </c>
      <c r="EX227" s="9">
        <v>-52.359591360348801</v>
      </c>
      <c r="EY227" s="9">
        <v>-331.25396792544302</v>
      </c>
      <c r="EZ227" s="5">
        <v>6.3265193504985398</v>
      </c>
      <c r="FA227" s="9">
        <v>-373.58937601268502</v>
      </c>
      <c r="FB227" s="5">
        <v>-7.1350705058328403</v>
      </c>
      <c r="FC227" s="9">
        <v>33.911397849462404</v>
      </c>
      <c r="FD227" s="8">
        <v>0</v>
      </c>
      <c r="FE227" s="8">
        <v>0</v>
      </c>
      <c r="FF227" s="5"/>
      <c r="FG227" s="8">
        <v>0</v>
      </c>
      <c r="FH227" s="5"/>
      <c r="FI227" s="8">
        <v>0</v>
      </c>
      <c r="FJ227" s="8">
        <v>0</v>
      </c>
      <c r="FK227" s="8">
        <v>0</v>
      </c>
      <c r="FL227" s="5"/>
      <c r="FM227" s="8">
        <v>0</v>
      </c>
      <c r="FN227" s="5"/>
      <c r="FO227" s="8">
        <v>0</v>
      </c>
      <c r="FP227" s="8">
        <v>0</v>
      </c>
      <c r="FQ227" s="8">
        <v>0</v>
      </c>
      <c r="FR227" s="5"/>
      <c r="FS227" s="8">
        <v>0</v>
      </c>
      <c r="FT227" s="5"/>
      <c r="FU227" s="8">
        <v>0</v>
      </c>
      <c r="FV227" s="8">
        <v>0</v>
      </c>
      <c r="FW227" s="8">
        <v>0</v>
      </c>
      <c r="FX227" s="5"/>
      <c r="FY227" s="8">
        <v>0</v>
      </c>
      <c r="FZ227" s="5"/>
      <c r="GA227" s="8">
        <v>0</v>
      </c>
      <c r="GB227" s="8">
        <v>25.761744042474401</v>
      </c>
      <c r="GC227" s="8">
        <v>10.815656624274601</v>
      </c>
      <c r="GD227" s="5">
        <v>0.41983402235665501</v>
      </c>
      <c r="GE227" s="8">
        <v>6.0156790961847104</v>
      </c>
      <c r="GF227" s="5">
        <v>0.23351210563486799</v>
      </c>
      <c r="GG227" s="8">
        <v>4.3833333333333302</v>
      </c>
      <c r="GH227" s="8">
        <v>473.68485270634898</v>
      </c>
      <c r="GI227" s="8">
        <v>120.185060309869</v>
      </c>
      <c r="GJ227" s="5">
        <v>0.25372367223314002</v>
      </c>
      <c r="GK227" s="8">
        <v>23.0270453399514</v>
      </c>
      <c r="GL227" s="5">
        <v>4.8612585368497198E-2</v>
      </c>
      <c r="GM227" s="8">
        <v>79.8961597542243</v>
      </c>
      <c r="GN227" s="8">
        <v>697.661822612984</v>
      </c>
      <c r="GO227" s="8">
        <v>-136.03436826282299</v>
      </c>
      <c r="GP227" s="5">
        <v>-0.194986114839031</v>
      </c>
      <c r="GQ227" s="8">
        <v>-267.82432720815399</v>
      </c>
      <c r="GR227" s="5">
        <v>-0.38388846648517899</v>
      </c>
      <c r="GS227" s="8">
        <v>108.541397849462</v>
      </c>
      <c r="GT227" s="8">
        <v>-52.359591360348801</v>
      </c>
      <c r="GU227" s="8">
        <v>-331.25396792544302</v>
      </c>
      <c r="GV227" s="5">
        <v>6.3265193504985398</v>
      </c>
      <c r="GW227" s="8">
        <v>-373.58937601268502</v>
      </c>
      <c r="GX227" s="5">
        <v>7.1350705058328403</v>
      </c>
      <c r="GY227" s="8">
        <v>33.911397849462404</v>
      </c>
      <c r="GZ227" s="4"/>
    </row>
    <row r="228" spans="1:208" s="12" customFormat="1" x14ac:dyDescent="0.25">
      <c r="A228" s="8" t="s">
        <v>220</v>
      </c>
      <c r="B228" s="8" t="s">
        <v>649</v>
      </c>
      <c r="C228" s="8" t="s">
        <v>650</v>
      </c>
      <c r="D228" s="34" t="s">
        <v>223</v>
      </c>
      <c r="E228" s="8"/>
      <c r="F228" s="9">
        <v>180.348214218572</v>
      </c>
      <c r="G228" s="9">
        <v>161.639571454323</v>
      </c>
      <c r="H228" s="9">
        <v>145.32019658169699</v>
      </c>
      <c r="I228" s="9">
        <v>77.170724635977706</v>
      </c>
      <c r="J228" s="9">
        <v>54.012692137455097</v>
      </c>
      <c r="K228" s="9">
        <v>243.315921223148</v>
      </c>
      <c r="L228" s="9">
        <v>233.25828333307399</v>
      </c>
      <c r="M228" s="9">
        <v>197.33594946207799</v>
      </c>
      <c r="N228" s="9">
        <v>165.85366975009799</v>
      </c>
      <c r="O228" s="9">
        <v>108.50360984561</v>
      </c>
      <c r="P228" s="9">
        <v>158.15615816682899</v>
      </c>
      <c r="Q228" s="9">
        <v>208.52536288045599</v>
      </c>
      <c r="R228" s="9">
        <v>237.27667989148699</v>
      </c>
      <c r="S228" s="9">
        <v>209.80611862056401</v>
      </c>
      <c r="T228" s="9">
        <v>205.75811320400001</v>
      </c>
      <c r="U228" s="9">
        <v>193.03306838658699</v>
      </c>
      <c r="V228" s="9">
        <v>171.60979565163299</v>
      </c>
      <c r="W228" s="9">
        <v>109.92403906938399</v>
      </c>
      <c r="X228" s="9">
        <v>101.36901767501899</v>
      </c>
      <c r="Y228" s="9">
        <v>111.906510768643</v>
      </c>
      <c r="Z228" s="9">
        <v>118.862929814791</v>
      </c>
      <c r="AA228" s="9">
        <v>112.082216516324</v>
      </c>
      <c r="AB228" s="9">
        <v>64.798609344486806</v>
      </c>
      <c r="AC228" s="9">
        <v>341.98778567289497</v>
      </c>
      <c r="AD228" s="9">
        <v>222.49092121767501</v>
      </c>
      <c r="AE228" s="9">
        <v>297.32861336060398</v>
      </c>
      <c r="AF228" s="9">
        <v>430.59423279515198</v>
      </c>
      <c r="AG228" s="9">
        <v>274.35727959570801</v>
      </c>
      <c r="AH228" s="9">
        <v>366.68152104728603</v>
      </c>
      <c r="AI228" s="9">
        <v>447.082798512051</v>
      </c>
      <c r="AJ228" s="9">
        <v>398.79118159058697</v>
      </c>
      <c r="AK228" s="9">
        <v>281.533834721017</v>
      </c>
      <c r="AL228" s="9">
        <v>213.27552844366301</v>
      </c>
      <c r="AM228" s="9">
        <v>230.94514633111501</v>
      </c>
      <c r="AN228" s="9">
        <v>64.798609344486806</v>
      </c>
      <c r="AO228" s="9">
        <v>564.47870689057004</v>
      </c>
      <c r="AP228" s="9">
        <v>727.922846155755</v>
      </c>
      <c r="AQ228" s="9">
        <v>641.03880064299403</v>
      </c>
      <c r="AR228" s="9">
        <v>845.87398010263803</v>
      </c>
      <c r="AS228" s="9">
        <v>494.80936316467898</v>
      </c>
      <c r="AT228" s="9">
        <v>295.74375567560202</v>
      </c>
      <c r="AU228" s="9">
        <f t="shared" si="34"/>
        <v>-86.884045512760963</v>
      </c>
      <c r="AV228" s="9">
        <f t="shared" si="35"/>
        <v>204.835179459644</v>
      </c>
      <c r="AW228" s="9">
        <f t="shared" si="36"/>
        <v>-351.06461693795904</v>
      </c>
      <c r="AX228" s="9">
        <v>-35.922333870996503</v>
      </c>
      <c r="AY228" s="9">
        <v>-31.482279711979501</v>
      </c>
      <c r="AZ228" s="9">
        <v>-57.3500599044879</v>
      </c>
      <c r="BA228" s="9">
        <v>49.6525483212192</v>
      </c>
      <c r="BB228" s="9">
        <v>50.369204713626999</v>
      </c>
      <c r="BC228" s="9">
        <v>28.751317011030601</v>
      </c>
      <c r="BD228" s="9">
        <v>-27.470561270923401</v>
      </c>
      <c r="BE228" s="9">
        <v>-4.0480054165633099</v>
      </c>
      <c r="BF228" s="9">
        <v>-12.7250448174136</v>
      </c>
      <c r="BG228" s="9">
        <v>-21.423272734954001</v>
      </c>
      <c r="BH228" s="9">
        <v>-61.685756582248899</v>
      </c>
      <c r="BI228" s="9">
        <v>-8.5550213943645907</v>
      </c>
      <c r="BJ228" s="9">
        <v>10.5374930936241</v>
      </c>
      <c r="BK228" s="9">
        <v>6.9564190461472304</v>
      </c>
      <c r="BL228" s="10">
        <v>-6.7807132984665097</v>
      </c>
      <c r="BM228" s="9" t="s">
        <v>224</v>
      </c>
      <c r="BN228" s="8" t="s">
        <v>224</v>
      </c>
      <c r="BO228" s="11">
        <v>30</v>
      </c>
      <c r="BP228" s="11">
        <v>210</v>
      </c>
      <c r="BQ228" s="8" t="s">
        <v>251</v>
      </c>
      <c r="BR228" s="9">
        <v>165.85366975009799</v>
      </c>
      <c r="BS228" s="9">
        <v>74.037331269393505</v>
      </c>
      <c r="BT228" s="5">
        <v>0.44640152600150501</v>
      </c>
      <c r="BU228" s="9">
        <v>46.085368469874901</v>
      </c>
      <c r="BV228" s="5">
        <v>0.27786764404619202</v>
      </c>
      <c r="BW228" s="9">
        <v>21.0430107526882</v>
      </c>
      <c r="BX228" s="9">
        <v>108.50360984561</v>
      </c>
      <c r="BY228" s="9">
        <v>2.4635820550800198</v>
      </c>
      <c r="BZ228" s="5">
        <v>2.27050699841734E-2</v>
      </c>
      <c r="CA228" s="9">
        <v>-23.563427711308101</v>
      </c>
      <c r="CB228" s="5">
        <v>-0.217167223697317</v>
      </c>
      <c r="CC228" s="9">
        <v>21.575870967741899</v>
      </c>
      <c r="CD228" s="9">
        <v>158.15615816682899</v>
      </c>
      <c r="CE228" s="9">
        <v>79.657265090236194</v>
      </c>
      <c r="CF228" s="5">
        <v>0.50366211479549505</v>
      </c>
      <c r="CG228" s="9">
        <v>54.1270709302553</v>
      </c>
      <c r="CH228" s="5">
        <v>0.34223814967204702</v>
      </c>
      <c r="CI228" s="9">
        <v>22.077204301075302</v>
      </c>
      <c r="CJ228" s="9">
        <v>208.52536288045599</v>
      </c>
      <c r="CK228" s="9">
        <v>100.45227571845</v>
      </c>
      <c r="CL228" s="5">
        <v>0.48172689562006699</v>
      </c>
      <c r="CM228" s="9">
        <v>65.358865907459105</v>
      </c>
      <c r="CN228" s="5">
        <v>0.31343365144952701</v>
      </c>
      <c r="CO228" s="9">
        <v>28.589032258064499</v>
      </c>
      <c r="CP228" s="9">
        <v>237.27667989148699</v>
      </c>
      <c r="CQ228" s="9">
        <v>106.164518850227</v>
      </c>
      <c r="CR228" s="5">
        <v>0.44742921596331803</v>
      </c>
      <c r="CS228" s="9">
        <v>71.736819614614205</v>
      </c>
      <c r="CT228" s="5">
        <v>0.30233405005254299</v>
      </c>
      <c r="CU228" s="9">
        <v>28.518494623655901</v>
      </c>
      <c r="CV228" s="9">
        <v>209.80611862056401</v>
      </c>
      <c r="CW228" s="9">
        <v>71.882489454037795</v>
      </c>
      <c r="CX228" s="5">
        <v>0.34261388527013298</v>
      </c>
      <c r="CY228" s="9">
        <v>27.013832231522802</v>
      </c>
      <c r="CZ228" s="5">
        <v>0.12875616978729601</v>
      </c>
      <c r="DA228" s="9">
        <v>39.774193548387103</v>
      </c>
      <c r="DB228" s="9">
        <v>205.75811320400001</v>
      </c>
      <c r="DC228" s="9">
        <v>95.3844194109612</v>
      </c>
      <c r="DD228" s="5">
        <v>0.46357549612826998</v>
      </c>
      <c r="DE228" s="9">
        <v>48.457303172112901</v>
      </c>
      <c r="DF228" s="5">
        <v>0.23550616020700699</v>
      </c>
      <c r="DG228" s="9">
        <v>40.729354838709703</v>
      </c>
      <c r="DH228" s="9">
        <v>193.03306838658699</v>
      </c>
      <c r="DI228" s="9">
        <v>102.455100931091</v>
      </c>
      <c r="DJ228" s="5">
        <v>0.53076450469048198</v>
      </c>
      <c r="DK228" s="9">
        <v>65.600838600262307</v>
      </c>
      <c r="DL228" s="5">
        <v>0.339842489934852</v>
      </c>
      <c r="DM228" s="9">
        <v>32.666935483871001</v>
      </c>
      <c r="DN228" s="9">
        <v>171.72363385984499</v>
      </c>
      <c r="DO228" s="9">
        <v>83.768439140684805</v>
      </c>
      <c r="DP228" s="5">
        <v>0.48780961162896003</v>
      </c>
      <c r="DQ228" s="9">
        <v>48.966405399721801</v>
      </c>
      <c r="DR228" s="5">
        <v>0.28514657126162601</v>
      </c>
      <c r="DS228" s="9">
        <v>30.5418387096774</v>
      </c>
      <c r="DT228" s="9">
        <v>109.959225425337</v>
      </c>
      <c r="DU228" s="9">
        <v>59.741240318291702</v>
      </c>
      <c r="DV228" s="5">
        <v>0.54330357536809104</v>
      </c>
      <c r="DW228" s="9">
        <v>37.197700492870098</v>
      </c>
      <c r="DX228" s="5">
        <v>0.33828630884752298</v>
      </c>
      <c r="DY228" s="9">
        <v>20.6390322580645</v>
      </c>
      <c r="DZ228" s="9">
        <v>101.368765199229</v>
      </c>
      <c r="EA228" s="9">
        <v>48.584264144571002</v>
      </c>
      <c r="EB228" s="5">
        <v>0.47928239087340402</v>
      </c>
      <c r="EC228" s="9">
        <v>21.794853247261099</v>
      </c>
      <c r="ED228" s="5">
        <v>0.21500561049970199</v>
      </c>
      <c r="EE228" s="9">
        <v>22.137849462365601</v>
      </c>
      <c r="EF228" s="9">
        <v>111.906079299545</v>
      </c>
      <c r="EG228" s="9">
        <v>56.391929557312203</v>
      </c>
      <c r="EH228" s="5">
        <v>0.50392194874743901</v>
      </c>
      <c r="EI228" s="9">
        <v>26.720183967487699</v>
      </c>
      <c r="EJ228" s="5">
        <v>0.238773301099794</v>
      </c>
      <c r="EK228" s="9">
        <v>24.53</v>
      </c>
      <c r="EL228" s="9">
        <v>118.862787526438</v>
      </c>
      <c r="EM228" s="9">
        <v>58.882460048130703</v>
      </c>
      <c r="EN228" s="5">
        <v>0.495381786625469</v>
      </c>
      <c r="EO228" s="9">
        <v>29.684348390501601</v>
      </c>
      <c r="EP228" s="5">
        <v>0.24973626320095299</v>
      </c>
      <c r="EQ228" s="9">
        <v>25.063333333333301</v>
      </c>
      <c r="ER228" s="9">
        <v>112.082089399661</v>
      </c>
      <c r="ES228" s="9">
        <v>60.715679740654203</v>
      </c>
      <c r="ET228" s="5">
        <v>0.54170724391258696</v>
      </c>
      <c r="EU228" s="9">
        <v>39.195888837674403</v>
      </c>
      <c r="EV228" s="5">
        <v>0.34970697858701</v>
      </c>
      <c r="EW228" s="9">
        <v>18.8848387096774</v>
      </c>
      <c r="EX228" s="9">
        <v>64.798480366907199</v>
      </c>
      <c r="EY228" s="9">
        <v>32.313864842677503</v>
      </c>
      <c r="EZ228" s="5">
        <v>0.49868244841093901</v>
      </c>
      <c r="FA228" s="9">
        <v>17.215131904569699</v>
      </c>
      <c r="FB228" s="5">
        <v>0.26567184611572298</v>
      </c>
      <c r="FC228" s="9">
        <v>12.394731182795701</v>
      </c>
      <c r="FD228" s="8">
        <v>274.35727959570801</v>
      </c>
      <c r="FE228" s="8">
        <v>76.500913324473501</v>
      </c>
      <c r="FF228" s="5">
        <v>0.27883682706434798</v>
      </c>
      <c r="FG228" s="8">
        <v>22.521940758566799</v>
      </c>
      <c r="FH228" s="5">
        <v>8.2089823866729805E-2</v>
      </c>
      <c r="FI228" s="8">
        <v>42.618881720430103</v>
      </c>
      <c r="FJ228" s="8">
        <v>366.68152104728603</v>
      </c>
      <c r="FK228" s="8">
        <v>180.10954080868601</v>
      </c>
      <c r="FL228" s="5">
        <v>0.49118793958929802</v>
      </c>
      <c r="FM228" s="8">
        <v>119.48593683771399</v>
      </c>
      <c r="FN228" s="5">
        <v>0.32585753570686699</v>
      </c>
      <c r="FO228" s="8">
        <v>50.666236559139797</v>
      </c>
      <c r="FP228" s="8">
        <v>447.082798512051</v>
      </c>
      <c r="FQ228" s="8">
        <v>178.04700830426501</v>
      </c>
      <c r="FR228" s="5">
        <v>0.39824168788606601</v>
      </c>
      <c r="FS228" s="8">
        <v>98.750651846137004</v>
      </c>
      <c r="FT228" s="5">
        <v>0.22087777068317499</v>
      </c>
      <c r="FU228" s="8">
        <v>68.292688172043</v>
      </c>
      <c r="FV228" s="8">
        <v>398.79118159058697</v>
      </c>
      <c r="FW228" s="8">
        <v>197.839520342052</v>
      </c>
      <c r="FX228" s="5">
        <v>0.49609803193983498</v>
      </c>
      <c r="FY228" s="8">
        <v>114.058141772375</v>
      </c>
      <c r="FZ228" s="5">
        <v>0.286009688873891</v>
      </c>
      <c r="GA228" s="8">
        <v>73.396290322580597</v>
      </c>
      <c r="GB228" s="8">
        <v>281.68285928518202</v>
      </c>
      <c r="GC228" s="8">
        <v>143.509679458976</v>
      </c>
      <c r="GD228" s="5">
        <v>0.50947253170873197</v>
      </c>
      <c r="GE228" s="8">
        <v>86.164105892591806</v>
      </c>
      <c r="GF228" s="5">
        <v>0.305890483046245</v>
      </c>
      <c r="GG228" s="8">
        <v>51.180870967741903</v>
      </c>
      <c r="GH228" s="8">
        <v>213.274844498774</v>
      </c>
      <c r="GI228" s="8">
        <v>104.97619370188301</v>
      </c>
      <c r="GJ228" s="5">
        <v>0.49221085566182099</v>
      </c>
      <c r="GK228" s="8">
        <v>48.515037214748801</v>
      </c>
      <c r="GL228" s="5">
        <v>0.227476603388299</v>
      </c>
      <c r="GM228" s="8">
        <v>46.667849462365602</v>
      </c>
      <c r="GN228" s="8">
        <v>230.944876926099</v>
      </c>
      <c r="GO228" s="8">
        <v>119.59813978878501</v>
      </c>
      <c r="GP228" s="5">
        <v>0.51786444185577496</v>
      </c>
      <c r="GQ228" s="8">
        <v>68.880237228175901</v>
      </c>
      <c r="GR228" s="5">
        <v>0.29825401691078501</v>
      </c>
      <c r="GS228" s="8">
        <v>43.9481720430108</v>
      </c>
      <c r="GT228" s="8">
        <v>64.798480366907199</v>
      </c>
      <c r="GU228" s="8">
        <v>32.313864842677503</v>
      </c>
      <c r="GV228" s="5">
        <v>0.49868244841093901</v>
      </c>
      <c r="GW228" s="8">
        <v>17.215131904569699</v>
      </c>
      <c r="GX228" s="5">
        <v>0.26567184611572298</v>
      </c>
      <c r="GY228" s="8">
        <v>12.394731182795701</v>
      </c>
      <c r="GZ228" s="4"/>
    </row>
    <row r="229" spans="1:208" s="12" customFormat="1" x14ac:dyDescent="0.25">
      <c r="A229" s="8" t="s">
        <v>220</v>
      </c>
      <c r="B229" s="8" t="s">
        <v>651</v>
      </c>
      <c r="C229" s="8" t="s">
        <v>652</v>
      </c>
      <c r="D229" s="34" t="s">
        <v>223</v>
      </c>
      <c r="E229" s="8"/>
      <c r="F229" s="9"/>
      <c r="G229" s="9"/>
      <c r="H229" s="9"/>
      <c r="I229" s="9"/>
      <c r="J229" s="9"/>
      <c r="K229" s="9"/>
      <c r="L229" s="9"/>
      <c r="M229" s="9">
        <v>23.040531153152099</v>
      </c>
      <c r="N229" s="9">
        <v>14.582806517659501</v>
      </c>
      <c r="O229" s="9">
        <v>66.086411476498199</v>
      </c>
      <c r="P229" s="9">
        <v>102.003254125385</v>
      </c>
      <c r="Q229" s="9">
        <v>95.980591549588695</v>
      </c>
      <c r="R229" s="9">
        <v>106.36293911109</v>
      </c>
      <c r="S229" s="9">
        <v>113.54354524638001</v>
      </c>
      <c r="T229" s="9">
        <v>108.900231558953</v>
      </c>
      <c r="U229" s="9">
        <v>88.436840727556003</v>
      </c>
      <c r="V229" s="9">
        <v>83.9088312916235</v>
      </c>
      <c r="W229" s="9">
        <v>177.48186091584901</v>
      </c>
      <c r="X229" s="9">
        <v>153.820404073541</v>
      </c>
      <c r="Y229" s="9">
        <v>73.624291625981201</v>
      </c>
      <c r="Z229" s="9">
        <v>99.522581712279106</v>
      </c>
      <c r="AA229" s="9">
        <v>237.928772845738</v>
      </c>
      <c r="AB229" s="9">
        <v>114.42005286755099</v>
      </c>
      <c r="AC229" s="9">
        <v>0</v>
      </c>
      <c r="AD229" s="9">
        <v>0</v>
      </c>
      <c r="AE229" s="9">
        <v>0</v>
      </c>
      <c r="AF229" s="9">
        <v>23.040531153152099</v>
      </c>
      <c r="AG229" s="9">
        <v>80.669217994157705</v>
      </c>
      <c r="AH229" s="9">
        <v>197.98384567497399</v>
      </c>
      <c r="AI229" s="9">
        <v>219.90648435746999</v>
      </c>
      <c r="AJ229" s="9">
        <v>197.337072286509</v>
      </c>
      <c r="AK229" s="9">
        <v>261.390692207472</v>
      </c>
      <c r="AL229" s="9">
        <v>227.44469569952301</v>
      </c>
      <c r="AM229" s="9">
        <v>337.45135455801699</v>
      </c>
      <c r="AN229" s="9">
        <v>114.42005286755099</v>
      </c>
      <c r="AO229" s="9"/>
      <c r="AP229" s="9">
        <v>23.040531153152099</v>
      </c>
      <c r="AQ229" s="9">
        <v>278.653063669132</v>
      </c>
      <c r="AR229" s="9">
        <v>417.24355664398001</v>
      </c>
      <c r="AS229" s="9">
        <v>488.83538790699498</v>
      </c>
      <c r="AT229" s="9">
        <v>451.87140742556801</v>
      </c>
      <c r="AU229" s="9">
        <f t="shared" si="34"/>
        <v>255.61253251597989</v>
      </c>
      <c r="AV229" s="9">
        <f t="shared" si="35"/>
        <v>138.59049297484802</v>
      </c>
      <c r="AW229" s="9">
        <f t="shared" si="36"/>
        <v>71.591831263014967</v>
      </c>
      <c r="AX229" s="9">
        <v>23.040531153152099</v>
      </c>
      <c r="AY229" s="9">
        <v>-8.4577246354926903</v>
      </c>
      <c r="AZ229" s="9">
        <v>51.5036049588388</v>
      </c>
      <c r="BA229" s="9">
        <v>35.916842648886998</v>
      </c>
      <c r="BB229" s="9">
        <v>-6.0226625757965699</v>
      </c>
      <c r="BC229" s="9">
        <v>10.3823475615017</v>
      </c>
      <c r="BD229" s="9">
        <v>7.1806061352896098</v>
      </c>
      <c r="BE229" s="9">
        <v>-4.6433136874265104</v>
      </c>
      <c r="BF229" s="9">
        <v>-20.463390831397401</v>
      </c>
      <c r="BG229" s="9">
        <v>-4.5280094359325203</v>
      </c>
      <c r="BH229" s="9">
        <v>93.5730296242251</v>
      </c>
      <c r="BI229" s="9">
        <v>-23.661456842307199</v>
      </c>
      <c r="BJ229" s="9">
        <v>-80.196112447560196</v>
      </c>
      <c r="BK229" s="9">
        <v>25.898290086297902</v>
      </c>
      <c r="BL229" s="10">
        <v>138.406191133459</v>
      </c>
      <c r="BM229" s="9" t="s">
        <v>298</v>
      </c>
      <c r="BN229" s="8" t="s">
        <v>298</v>
      </c>
      <c r="BO229" s="11">
        <v>310</v>
      </c>
      <c r="BP229" s="11">
        <v>211</v>
      </c>
      <c r="BQ229" s="8" t="s">
        <v>251</v>
      </c>
      <c r="BR229" s="9">
        <v>13.5437322043449</v>
      </c>
      <c r="BS229" s="9">
        <v>10.9263316772232</v>
      </c>
      <c r="BT229" s="5">
        <v>0.80674451564525396</v>
      </c>
      <c r="BU229" s="9">
        <v>5.4674513100700297</v>
      </c>
      <c r="BV229" s="5">
        <v>0.40368867514347601</v>
      </c>
      <c r="BW229" s="9">
        <v>3.5</v>
      </c>
      <c r="BX229" s="9">
        <v>66.294653717555803</v>
      </c>
      <c r="BY229" s="9">
        <v>56.263369039690701</v>
      </c>
      <c r="BZ229" s="5">
        <v>0.84868637038813399</v>
      </c>
      <c r="CA229" s="9">
        <v>45.584016838666997</v>
      </c>
      <c r="CB229" s="5">
        <v>0.68759717839201395</v>
      </c>
      <c r="CC229" s="9">
        <v>9.3000000000000007</v>
      </c>
      <c r="CD229" s="9">
        <v>103.793418847372</v>
      </c>
      <c r="CE229" s="9">
        <v>86.713868436107305</v>
      </c>
      <c r="CF229" s="5">
        <v>0.83544669208381594</v>
      </c>
      <c r="CG229" s="9">
        <v>70.678194783603203</v>
      </c>
      <c r="CH229" s="5">
        <v>0.68095063799309896</v>
      </c>
      <c r="CI229" s="9">
        <v>15</v>
      </c>
      <c r="CJ229" s="9">
        <v>96.068730222009194</v>
      </c>
      <c r="CK229" s="9">
        <v>80.738555696771797</v>
      </c>
      <c r="CL229" s="5">
        <v>0.84042492817579495</v>
      </c>
      <c r="CM229" s="9">
        <v>66.863802420506602</v>
      </c>
      <c r="CN229" s="5">
        <v>0.69599964802270498</v>
      </c>
      <c r="CO229" s="9">
        <v>12</v>
      </c>
      <c r="CP229" s="9">
        <v>106.707470076216</v>
      </c>
      <c r="CQ229" s="9">
        <v>63.434518133574002</v>
      </c>
      <c r="CR229" s="5">
        <v>0.59447120326501901</v>
      </c>
      <c r="CS229" s="9">
        <v>52.408984909845202</v>
      </c>
      <c r="CT229" s="5">
        <v>0.49114635435000098</v>
      </c>
      <c r="CU229" s="9">
        <v>9.1333333333333293</v>
      </c>
      <c r="CV229" s="9">
        <v>113.401107117168</v>
      </c>
      <c r="CW229" s="9">
        <v>69.290521479709</v>
      </c>
      <c r="CX229" s="5">
        <v>0.61102156091048598</v>
      </c>
      <c r="CY229" s="9">
        <v>58.957424159854099</v>
      </c>
      <c r="CZ229" s="5">
        <v>0.51990166285535899</v>
      </c>
      <c r="DA229" s="9">
        <v>8.6612903225806406</v>
      </c>
      <c r="DB229" s="9">
        <v>108.404016506353</v>
      </c>
      <c r="DC229" s="9">
        <v>30.400636125523601</v>
      </c>
      <c r="DD229" s="5">
        <v>0.28043828176552899</v>
      </c>
      <c r="DE229" s="9">
        <v>20.5007330654817</v>
      </c>
      <c r="DF229" s="5">
        <v>0.189114146561906</v>
      </c>
      <c r="DG229" s="9">
        <v>9.2731182795698892</v>
      </c>
      <c r="DH229" s="9">
        <v>87.575857642057102</v>
      </c>
      <c r="DI229" s="9">
        <v>61.214209393034899</v>
      </c>
      <c r="DJ229" s="5">
        <v>0.69898498331848102</v>
      </c>
      <c r="DK229" s="9">
        <v>52.614926977411201</v>
      </c>
      <c r="DL229" s="5">
        <v>0.60079259734412904</v>
      </c>
      <c r="DM229" s="9">
        <v>6</v>
      </c>
      <c r="DN229" s="9">
        <v>79.928554806135693</v>
      </c>
      <c r="DO229" s="9">
        <v>26.180008204447599</v>
      </c>
      <c r="DP229" s="5">
        <v>0.32754261937985002</v>
      </c>
      <c r="DQ229" s="9">
        <v>20.119640384327401</v>
      </c>
      <c r="DR229" s="5">
        <v>0.25172030738109802</v>
      </c>
      <c r="DS229" s="9">
        <v>5.43333333333333</v>
      </c>
      <c r="DT229" s="9">
        <v>168.34613323844599</v>
      </c>
      <c r="DU229" s="9">
        <v>40.923327370625898</v>
      </c>
      <c r="DV229" s="5">
        <v>0.243090391109025</v>
      </c>
      <c r="DW229" s="9">
        <v>28.7228892465453</v>
      </c>
      <c r="DX229" s="5">
        <v>0.17061805159410501</v>
      </c>
      <c r="DY229" s="9">
        <v>9.1290322580645196</v>
      </c>
      <c r="DZ229" s="9">
        <v>147.002593660515</v>
      </c>
      <c r="EA229" s="9">
        <v>47.4461780363008</v>
      </c>
      <c r="EB229" s="5">
        <v>0.32275742117769701</v>
      </c>
      <c r="EC229" s="9">
        <v>35.822352084661098</v>
      </c>
      <c r="ED229" s="5">
        <v>0.243685170394942</v>
      </c>
      <c r="EE229" s="9">
        <v>9</v>
      </c>
      <c r="EF229" s="9">
        <v>73.113025512029694</v>
      </c>
      <c r="EG229" s="9">
        <v>19.854917978039399</v>
      </c>
      <c r="EH229" s="5">
        <v>0.27156471557551098</v>
      </c>
      <c r="EI229" s="9">
        <v>11.641870295732801</v>
      </c>
      <c r="EJ229" s="5">
        <v>0.15923113855844101</v>
      </c>
      <c r="EK229" s="9">
        <v>6</v>
      </c>
      <c r="EL229" s="9">
        <v>101.738073819248</v>
      </c>
      <c r="EM229" s="9">
        <v>41.1393560018751</v>
      </c>
      <c r="EN229" s="5">
        <v>0.40436539102327501</v>
      </c>
      <c r="EO229" s="9">
        <v>8.7648207621823104</v>
      </c>
      <c r="EP229" s="5">
        <v>8.6150842385263104E-2</v>
      </c>
      <c r="EQ229" s="9">
        <v>6.3666666666666698</v>
      </c>
      <c r="ER229" s="9">
        <v>249.331415923132</v>
      </c>
      <c r="ES229" s="9">
        <v>64.448709530536107</v>
      </c>
      <c r="ET229" s="5">
        <v>0.25848611692962697</v>
      </c>
      <c r="EU229" s="9">
        <v>40.7654040960835</v>
      </c>
      <c r="EV229" s="5">
        <v>0.16349886734149599</v>
      </c>
      <c r="EW229" s="9">
        <v>9.0161290322580605</v>
      </c>
      <c r="EX229" s="9">
        <v>117.941777038293</v>
      </c>
      <c r="EY229" s="9">
        <v>13.554709630803</v>
      </c>
      <c r="EZ229" s="5">
        <v>0.114927127360495</v>
      </c>
      <c r="FA229" s="9">
        <v>4.2072588028398403</v>
      </c>
      <c r="FB229" s="5">
        <v>3.5672336880881901E-2</v>
      </c>
      <c r="FC229" s="9">
        <v>6</v>
      </c>
      <c r="FD229" s="8">
        <v>79.838385921900695</v>
      </c>
      <c r="FE229" s="8">
        <v>67.189700716913904</v>
      </c>
      <c r="FF229" s="5">
        <v>0.84157138124811404</v>
      </c>
      <c r="FG229" s="8">
        <v>51.051468148737101</v>
      </c>
      <c r="FH229" s="5">
        <v>0.63943512333373698</v>
      </c>
      <c r="FI229" s="8">
        <v>12.8</v>
      </c>
      <c r="FJ229" s="8">
        <v>199.86214906938201</v>
      </c>
      <c r="FK229" s="8">
        <v>167.452424132879</v>
      </c>
      <c r="FL229" s="5">
        <v>0.83783960551103898</v>
      </c>
      <c r="FM229" s="8">
        <v>137.54199720411</v>
      </c>
      <c r="FN229" s="5">
        <v>0.68818432026547705</v>
      </c>
      <c r="FO229" s="8">
        <v>27</v>
      </c>
      <c r="FP229" s="8">
        <v>220.10857719338301</v>
      </c>
      <c r="FQ229" s="8">
        <v>132.725039613283</v>
      </c>
      <c r="FR229" s="5">
        <v>0.60299803535903596</v>
      </c>
      <c r="FS229" s="8">
        <v>111.366409069699</v>
      </c>
      <c r="FT229" s="5">
        <v>0.50596124190042302</v>
      </c>
      <c r="FU229" s="8">
        <v>17.794623655913998</v>
      </c>
      <c r="FV229" s="8">
        <v>195.97987414841</v>
      </c>
      <c r="FW229" s="8">
        <v>91.614845518558496</v>
      </c>
      <c r="FX229" s="5">
        <v>0.467470682470085</v>
      </c>
      <c r="FY229" s="8">
        <v>73.115660042892898</v>
      </c>
      <c r="FZ229" s="5">
        <v>0.37307739052595001</v>
      </c>
      <c r="GA229" s="8">
        <v>15.2731182795699</v>
      </c>
      <c r="GB229" s="8">
        <v>248.27468804458201</v>
      </c>
      <c r="GC229" s="8">
        <v>67.103335575073501</v>
      </c>
      <c r="GD229" s="5">
        <v>0.27027860191299102</v>
      </c>
      <c r="GE229" s="8">
        <v>48.842529630872697</v>
      </c>
      <c r="GF229" s="5">
        <v>0.19672778572619601</v>
      </c>
      <c r="GG229" s="8">
        <v>14.5623655913978</v>
      </c>
      <c r="GH229" s="8">
        <v>220.115619172545</v>
      </c>
      <c r="GI229" s="8">
        <v>67.301096014340203</v>
      </c>
      <c r="GJ229" s="5">
        <v>0.305753386639882</v>
      </c>
      <c r="GK229" s="8">
        <v>47.464222380393899</v>
      </c>
      <c r="GL229" s="5">
        <v>0.21563314115927201</v>
      </c>
      <c r="GM229" s="8">
        <v>15</v>
      </c>
      <c r="GN229" s="8">
        <v>351.06948974237997</v>
      </c>
      <c r="GO229" s="8">
        <v>105.58806553241099</v>
      </c>
      <c r="GP229" s="5">
        <v>0.30076115588937502</v>
      </c>
      <c r="GQ229" s="8">
        <v>49.530224858265797</v>
      </c>
      <c r="GR229" s="5">
        <v>0.141083820455636</v>
      </c>
      <c r="GS229" s="8">
        <v>15.382795698924699</v>
      </c>
      <c r="GT229" s="8">
        <v>117.941777038293</v>
      </c>
      <c r="GU229" s="8">
        <v>13.554709630803</v>
      </c>
      <c r="GV229" s="5">
        <v>0.114927127360495</v>
      </c>
      <c r="GW229" s="8">
        <v>4.2072588028398403</v>
      </c>
      <c r="GX229" s="5">
        <v>3.5672336880881901E-2</v>
      </c>
      <c r="GY229" s="8">
        <v>6</v>
      </c>
      <c r="GZ229" s="4"/>
    </row>
    <row r="230" spans="1:208" s="12" customFormat="1" x14ac:dyDescent="0.25">
      <c r="A230" s="8" t="s">
        <v>220</v>
      </c>
      <c r="B230" s="8" t="s">
        <v>653</v>
      </c>
      <c r="C230" s="8" t="s">
        <v>653</v>
      </c>
      <c r="D230" s="34" t="s">
        <v>236</v>
      </c>
      <c r="E230" s="8"/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393.79158000000001</v>
      </c>
      <c r="M230" s="9">
        <v>250.50653524172799</v>
      </c>
      <c r="N230" s="9">
        <v>271.036975382744</v>
      </c>
      <c r="O230" s="9">
        <v>265.06678735304899</v>
      </c>
      <c r="P230" s="9">
        <v>252.89391300961501</v>
      </c>
      <c r="Q230" s="9">
        <v>248.13140988682099</v>
      </c>
      <c r="R230" s="9">
        <v>268.27996860654798</v>
      </c>
      <c r="S230" s="9">
        <v>264.00396050087699</v>
      </c>
      <c r="T230" s="9">
        <v>157.38470231437501</v>
      </c>
      <c r="U230" s="9">
        <v>111.78795169198899</v>
      </c>
      <c r="V230" s="9">
        <v>78.480999999999995</v>
      </c>
      <c r="W230" s="9">
        <v>51.915999999999997</v>
      </c>
      <c r="X230" s="9">
        <v>96.411000000000001</v>
      </c>
      <c r="Y230" s="9">
        <v>260.05599999999998</v>
      </c>
      <c r="Z230" s="9">
        <v>252.452</v>
      </c>
      <c r="AA230" s="9">
        <v>262.95</v>
      </c>
      <c r="AB230" s="9">
        <v>185.71799999999999</v>
      </c>
      <c r="AC230" s="9">
        <v>0</v>
      </c>
      <c r="AD230" s="9">
        <v>0</v>
      </c>
      <c r="AE230" s="9">
        <v>0</v>
      </c>
      <c r="AF230" s="9">
        <v>644.29811524172806</v>
      </c>
      <c r="AG230" s="9">
        <v>536.103762735793</v>
      </c>
      <c r="AH230" s="9">
        <v>501.02532289643602</v>
      </c>
      <c r="AI230" s="9">
        <v>532.28392910742502</v>
      </c>
      <c r="AJ230" s="9">
        <v>269.17265400636302</v>
      </c>
      <c r="AK230" s="9">
        <v>130.39699999999999</v>
      </c>
      <c r="AL230" s="9">
        <v>356.46699999999998</v>
      </c>
      <c r="AM230" s="9">
        <v>515.40200000000004</v>
      </c>
      <c r="AN230" s="9">
        <v>185.71799999999999</v>
      </c>
      <c r="AO230" s="9">
        <v>0</v>
      </c>
      <c r="AP230" s="9">
        <v>644.29811524172806</v>
      </c>
      <c r="AQ230" s="9">
        <v>1037.12908563223</v>
      </c>
      <c r="AR230" s="9">
        <v>801.45658311378804</v>
      </c>
      <c r="AS230" s="9">
        <v>486.86399999999998</v>
      </c>
      <c r="AT230" s="9">
        <v>701.12</v>
      </c>
      <c r="AU230" s="9">
        <f t="shared" si="34"/>
        <v>392.83097039050199</v>
      </c>
      <c r="AV230" s="9">
        <f t="shared" si="35"/>
        <v>-235.672502518442</v>
      </c>
      <c r="AW230" s="9">
        <f t="shared" si="36"/>
        <v>-314.59258311378807</v>
      </c>
      <c r="AX230" s="9">
        <v>-143.28504475827199</v>
      </c>
      <c r="AY230" s="9">
        <v>20.530440141015902</v>
      </c>
      <c r="AZ230" s="9">
        <v>-5.9701880296948397</v>
      </c>
      <c r="BA230" s="9">
        <v>-12.1728743434342</v>
      </c>
      <c r="BB230" s="9">
        <v>-4.7625031227935901</v>
      </c>
      <c r="BC230" s="9">
        <v>20.148558719726701</v>
      </c>
      <c r="BD230" s="9">
        <v>-4.2760081056706003</v>
      </c>
      <c r="BE230" s="9">
        <v>-106.619258186503</v>
      </c>
      <c r="BF230" s="9">
        <v>-45.596750622386097</v>
      </c>
      <c r="BG230" s="9">
        <v>-33.306951691988601</v>
      </c>
      <c r="BH230" s="9">
        <v>-26.565000000000001</v>
      </c>
      <c r="BI230" s="9">
        <v>44.494999999999997</v>
      </c>
      <c r="BJ230" s="9">
        <v>163.64500000000001</v>
      </c>
      <c r="BK230" s="9">
        <v>-7.6039999999999601</v>
      </c>
      <c r="BL230" s="10">
        <v>10.497999999999999</v>
      </c>
      <c r="BM230" s="9" t="s">
        <v>224</v>
      </c>
      <c r="BN230" s="8" t="s">
        <v>298</v>
      </c>
      <c r="BO230" s="11">
        <v>489</v>
      </c>
      <c r="BP230" s="11">
        <v>212</v>
      </c>
      <c r="BQ230" s="8" t="s">
        <v>251</v>
      </c>
      <c r="BR230" s="9">
        <v>274.74494464182902</v>
      </c>
      <c r="BS230" s="9">
        <v>274.74494464182902</v>
      </c>
      <c r="BT230" s="5">
        <v>1</v>
      </c>
      <c r="BU230" s="9">
        <v>274.74494464182902</v>
      </c>
      <c r="BV230" s="5">
        <v>1</v>
      </c>
      <c r="BW230" s="9">
        <v>0</v>
      </c>
      <c r="BX230" s="9">
        <v>285.90673893391801</v>
      </c>
      <c r="BY230" s="9">
        <v>285.90673893391801</v>
      </c>
      <c r="BZ230" s="5">
        <v>1</v>
      </c>
      <c r="CA230" s="9">
        <v>285.93026557845701</v>
      </c>
      <c r="CB230" s="5">
        <v>1.0000822878279301</v>
      </c>
      <c r="CC230" s="9">
        <v>0</v>
      </c>
      <c r="CD230" s="9">
        <v>277.84182026984701</v>
      </c>
      <c r="CE230" s="9">
        <v>277.84182026984701</v>
      </c>
      <c r="CF230" s="5">
        <v>1</v>
      </c>
      <c r="CG230" s="9">
        <v>277.84182026984701</v>
      </c>
      <c r="CH230" s="5">
        <v>1</v>
      </c>
      <c r="CI230" s="9">
        <v>0</v>
      </c>
      <c r="CJ230" s="9">
        <v>274.01330854572302</v>
      </c>
      <c r="CK230" s="9">
        <v>274.01330854572302</v>
      </c>
      <c r="CL230" s="5">
        <v>1</v>
      </c>
      <c r="CM230" s="9">
        <v>274.01330854572302</v>
      </c>
      <c r="CN230" s="5">
        <v>1</v>
      </c>
      <c r="CO230" s="9">
        <v>0</v>
      </c>
      <c r="CP230" s="9">
        <v>297.16835872553497</v>
      </c>
      <c r="CQ230" s="9">
        <v>297.16835872553497</v>
      </c>
      <c r="CR230" s="5">
        <v>1</v>
      </c>
      <c r="CS230" s="9">
        <v>297.16835872553497</v>
      </c>
      <c r="CT230" s="5">
        <v>1</v>
      </c>
      <c r="CU230" s="9">
        <v>0</v>
      </c>
      <c r="CV230" s="9">
        <v>285.98609945452102</v>
      </c>
      <c r="CW230" s="9">
        <v>285.98609945452102</v>
      </c>
      <c r="CX230" s="5">
        <v>1</v>
      </c>
      <c r="CY230" s="9">
        <v>285.98609945452102</v>
      </c>
      <c r="CZ230" s="5">
        <v>1</v>
      </c>
      <c r="DA230" s="9">
        <v>0</v>
      </c>
      <c r="DB230" s="9">
        <v>165.27916999999999</v>
      </c>
      <c r="DC230" s="9">
        <v>165.27916999999999</v>
      </c>
      <c r="DD230" s="5">
        <v>1</v>
      </c>
      <c r="DE230" s="9">
        <v>165.27916999999999</v>
      </c>
      <c r="DF230" s="5">
        <v>1</v>
      </c>
      <c r="DG230" s="9">
        <v>0</v>
      </c>
      <c r="DH230" s="9">
        <v>114.726</v>
      </c>
      <c r="DI230" s="9">
        <v>114.726</v>
      </c>
      <c r="DJ230" s="5">
        <v>1</v>
      </c>
      <c r="DK230" s="9">
        <v>114.726</v>
      </c>
      <c r="DL230" s="5">
        <v>1</v>
      </c>
      <c r="DM230" s="9">
        <v>0</v>
      </c>
      <c r="DN230" s="9">
        <v>78.480999999999995</v>
      </c>
      <c r="DO230" s="9">
        <v>78.480999999999995</v>
      </c>
      <c r="DP230" s="5">
        <v>1</v>
      </c>
      <c r="DQ230" s="9">
        <v>78.480999999999995</v>
      </c>
      <c r="DR230" s="5">
        <v>1</v>
      </c>
      <c r="DS230" s="9">
        <v>0</v>
      </c>
      <c r="DT230" s="9">
        <v>51.915999999999997</v>
      </c>
      <c r="DU230" s="9">
        <v>51.915999999999997</v>
      </c>
      <c r="DV230" s="5">
        <v>1</v>
      </c>
      <c r="DW230" s="9">
        <v>51.915999999999997</v>
      </c>
      <c r="DX230" s="5">
        <v>1</v>
      </c>
      <c r="DY230" s="9">
        <v>0</v>
      </c>
      <c r="DZ230" s="9">
        <v>96.411000000000001</v>
      </c>
      <c r="EA230" s="9">
        <v>96.411000000000001</v>
      </c>
      <c r="EB230" s="5">
        <v>1</v>
      </c>
      <c r="EC230" s="9">
        <v>96.411000000000001</v>
      </c>
      <c r="ED230" s="5">
        <v>1</v>
      </c>
      <c r="EE230" s="9">
        <v>0</v>
      </c>
      <c r="EF230" s="9">
        <v>260.05599999999998</v>
      </c>
      <c r="EG230" s="9">
        <v>260.05599999999998</v>
      </c>
      <c r="EH230" s="5">
        <v>1</v>
      </c>
      <c r="EI230" s="9">
        <v>260.05599999999998</v>
      </c>
      <c r="EJ230" s="5">
        <v>1</v>
      </c>
      <c r="EK230" s="9">
        <v>0</v>
      </c>
      <c r="EL230" s="9">
        <v>252.452</v>
      </c>
      <c r="EM230" s="9">
        <v>252.452</v>
      </c>
      <c r="EN230" s="5">
        <v>1</v>
      </c>
      <c r="EO230" s="9">
        <v>252.70853914035899</v>
      </c>
      <c r="EP230" s="5">
        <v>1.0010161897721499</v>
      </c>
      <c r="EQ230" s="9">
        <v>0</v>
      </c>
      <c r="ER230" s="9">
        <v>262.95</v>
      </c>
      <c r="ES230" s="9">
        <v>262.95</v>
      </c>
      <c r="ET230" s="5">
        <v>1</v>
      </c>
      <c r="EU230" s="9">
        <v>263.96088591964002</v>
      </c>
      <c r="EV230" s="5">
        <v>1.00384440357345</v>
      </c>
      <c r="EW230" s="9">
        <v>0</v>
      </c>
      <c r="EX230" s="9">
        <v>185.71799999999999</v>
      </c>
      <c r="EY230" s="9">
        <v>185.71799999999999</v>
      </c>
      <c r="EZ230" s="5">
        <v>1</v>
      </c>
      <c r="FA230" s="9">
        <v>186.98648197266601</v>
      </c>
      <c r="FB230" s="5">
        <v>1.0068301509421</v>
      </c>
      <c r="FC230" s="9">
        <v>0</v>
      </c>
      <c r="FD230" s="8">
        <v>560.65168357574703</v>
      </c>
      <c r="FE230" s="8">
        <v>560.65168357574703</v>
      </c>
      <c r="FF230" s="5">
        <v>1</v>
      </c>
      <c r="FG230" s="8">
        <v>560.67521022028598</v>
      </c>
      <c r="FH230" s="5">
        <v>1.0000419630320001</v>
      </c>
      <c r="FI230" s="8">
        <v>0</v>
      </c>
      <c r="FJ230" s="8">
        <v>551.85512881556997</v>
      </c>
      <c r="FK230" s="8">
        <v>551.85512881556997</v>
      </c>
      <c r="FL230" s="5">
        <v>1</v>
      </c>
      <c r="FM230" s="8">
        <v>551.85512881556997</v>
      </c>
      <c r="FN230" s="5">
        <v>1</v>
      </c>
      <c r="FO230" s="8">
        <v>0</v>
      </c>
      <c r="FP230" s="8">
        <v>583.15445818005605</v>
      </c>
      <c r="FQ230" s="8">
        <v>583.15445818005605</v>
      </c>
      <c r="FR230" s="5">
        <v>1</v>
      </c>
      <c r="FS230" s="8">
        <v>583.15445818005605</v>
      </c>
      <c r="FT230" s="5">
        <v>1</v>
      </c>
      <c r="FU230" s="8">
        <v>0</v>
      </c>
      <c r="FV230" s="8">
        <v>280.00517000000002</v>
      </c>
      <c r="FW230" s="8">
        <v>280.00517000000002</v>
      </c>
      <c r="FX230" s="5">
        <v>1</v>
      </c>
      <c r="FY230" s="8">
        <v>280.00517000000002</v>
      </c>
      <c r="FZ230" s="5">
        <v>1</v>
      </c>
      <c r="GA230" s="8">
        <v>0</v>
      </c>
      <c r="GB230" s="8">
        <v>130.39699999999999</v>
      </c>
      <c r="GC230" s="8">
        <v>130.39699999999999</v>
      </c>
      <c r="GD230" s="5">
        <v>1</v>
      </c>
      <c r="GE230" s="8">
        <v>130.39699999999999</v>
      </c>
      <c r="GF230" s="5">
        <v>1</v>
      </c>
      <c r="GG230" s="8">
        <v>0</v>
      </c>
      <c r="GH230" s="8">
        <v>356.46699999999998</v>
      </c>
      <c r="GI230" s="8">
        <v>356.46699999999998</v>
      </c>
      <c r="GJ230" s="5">
        <v>1</v>
      </c>
      <c r="GK230" s="8">
        <v>356.46699999999998</v>
      </c>
      <c r="GL230" s="5">
        <v>1</v>
      </c>
      <c r="GM230" s="8">
        <v>0</v>
      </c>
      <c r="GN230" s="8">
        <v>515.40200000000004</v>
      </c>
      <c r="GO230" s="8">
        <v>515.40200000000004</v>
      </c>
      <c r="GP230" s="5">
        <v>1</v>
      </c>
      <c r="GQ230" s="8">
        <v>516.66942505999896</v>
      </c>
      <c r="GR230" s="5">
        <v>1.0024591000034899</v>
      </c>
      <c r="GS230" s="8">
        <v>0</v>
      </c>
      <c r="GT230" s="8">
        <v>185.71799999999999</v>
      </c>
      <c r="GU230" s="8">
        <v>185.71799999999999</v>
      </c>
      <c r="GV230" s="5">
        <v>1</v>
      </c>
      <c r="GW230" s="8">
        <v>186.98648197266601</v>
      </c>
      <c r="GX230" s="5">
        <v>1.0068301509421</v>
      </c>
      <c r="GY230" s="8">
        <v>0</v>
      </c>
      <c r="GZ230" s="4"/>
    </row>
    <row r="231" spans="1:208" s="12" customFormat="1" x14ac:dyDescent="0.25">
      <c r="A231" s="8" t="s">
        <v>220</v>
      </c>
      <c r="B231" s="8" t="s">
        <v>654</v>
      </c>
      <c r="C231" s="8" t="s">
        <v>655</v>
      </c>
      <c r="D231" s="34" t="s">
        <v>297</v>
      </c>
      <c r="E231" s="8" t="s">
        <v>240</v>
      </c>
      <c r="F231" s="9"/>
      <c r="G231" s="9">
        <v>24.259685863874299</v>
      </c>
      <c r="H231" s="9">
        <v>183.846216110912</v>
      </c>
      <c r="I231" s="9">
        <v>225.430742142246</v>
      </c>
      <c r="J231" s="9">
        <v>389.838634426314</v>
      </c>
      <c r="K231" s="9">
        <v>641.73121693100495</v>
      </c>
      <c r="L231" s="9">
        <v>689.16462518659205</v>
      </c>
      <c r="M231" s="9">
        <v>612.99457183281004</v>
      </c>
      <c r="N231" s="9">
        <v>618.14553699038697</v>
      </c>
      <c r="O231" s="9">
        <v>577.29212690034399</v>
      </c>
      <c r="P231" s="9">
        <v>586.41710424142104</v>
      </c>
      <c r="Q231" s="9">
        <v>490.562495933371</v>
      </c>
      <c r="R231" s="9">
        <v>475.65466091144901</v>
      </c>
      <c r="S231" s="9">
        <v>301.14846142052897</v>
      </c>
      <c r="T231" s="9">
        <v>271.88608641571398</v>
      </c>
      <c r="U231" s="9">
        <v>300.67864947114202</v>
      </c>
      <c r="V231" s="9">
        <v>165.131448261944</v>
      </c>
      <c r="W231" s="9">
        <v>89.465796570855801</v>
      </c>
      <c r="X231" s="9">
        <v>100.333464158647</v>
      </c>
      <c r="Y231" s="9">
        <v>128.09703447438699</v>
      </c>
      <c r="Z231" s="9">
        <v>119.791972989548</v>
      </c>
      <c r="AA231" s="9">
        <v>115.559970512832</v>
      </c>
      <c r="AB231" s="9">
        <v>65.871339815877604</v>
      </c>
      <c r="AC231" s="9">
        <v>24.259685863874299</v>
      </c>
      <c r="AD231" s="9">
        <v>409.276958253158</v>
      </c>
      <c r="AE231" s="9">
        <v>1031.56985135732</v>
      </c>
      <c r="AF231" s="9">
        <v>1302.1591970193999</v>
      </c>
      <c r="AG231" s="9">
        <v>1195.4376638907299</v>
      </c>
      <c r="AH231" s="9">
        <v>1076.97960017479</v>
      </c>
      <c r="AI231" s="9">
        <v>776.80312233197799</v>
      </c>
      <c r="AJ231" s="9">
        <v>572.56473588685503</v>
      </c>
      <c r="AK231" s="9">
        <v>254.59724483279999</v>
      </c>
      <c r="AL231" s="9">
        <v>228.43049863303401</v>
      </c>
      <c r="AM231" s="9">
        <v>235.35194350237899</v>
      </c>
      <c r="AN231" s="9">
        <v>65.871339815877604</v>
      </c>
      <c r="AO231" s="9">
        <v>433.53664411703198</v>
      </c>
      <c r="AP231" s="9">
        <v>2333.7290483767201</v>
      </c>
      <c r="AQ231" s="9">
        <v>2272.4172640655202</v>
      </c>
      <c r="AR231" s="9">
        <v>1349.36785821883</v>
      </c>
      <c r="AS231" s="9">
        <v>483.02774346583402</v>
      </c>
      <c r="AT231" s="9">
        <v>301.22328331825702</v>
      </c>
      <c r="AU231" s="9">
        <f t="shared" si="34"/>
        <v>-61.311784311199972</v>
      </c>
      <c r="AV231" s="9">
        <f t="shared" si="35"/>
        <v>-923.04940584669021</v>
      </c>
      <c r="AW231" s="9">
        <f t="shared" si="36"/>
        <v>-866.34011475299599</v>
      </c>
      <c r="AX231" s="9">
        <v>-76.170053353781697</v>
      </c>
      <c r="AY231" s="9">
        <v>5.1509651575772804</v>
      </c>
      <c r="AZ231" s="9">
        <v>-40.853410090043099</v>
      </c>
      <c r="BA231" s="9">
        <v>9.1249773410771695</v>
      </c>
      <c r="BB231" s="9">
        <v>-95.8546083080507</v>
      </c>
      <c r="BC231" s="9">
        <v>-14.907835021922001</v>
      </c>
      <c r="BD231" s="9">
        <v>-174.50619949091899</v>
      </c>
      <c r="BE231" s="9">
        <v>-29.262375004815599</v>
      </c>
      <c r="BF231" s="9">
        <v>28.7925630554282</v>
      </c>
      <c r="BG231" s="9">
        <v>-135.54720120919799</v>
      </c>
      <c r="BH231" s="9">
        <v>-75.665651691088001</v>
      </c>
      <c r="BI231" s="9">
        <v>10.8676675877908</v>
      </c>
      <c r="BJ231" s="9">
        <v>27.763570315740701</v>
      </c>
      <c r="BK231" s="9">
        <v>-8.3050614848395998</v>
      </c>
      <c r="BL231" s="10">
        <v>-4.2320024767159596</v>
      </c>
      <c r="BM231" s="9" t="s">
        <v>298</v>
      </c>
      <c r="BN231" s="8" t="s">
        <v>298</v>
      </c>
      <c r="BO231" s="11">
        <v>492</v>
      </c>
      <c r="BP231" s="11">
        <v>213</v>
      </c>
      <c r="BQ231" s="8" t="s">
        <v>251</v>
      </c>
      <c r="BR231" s="9">
        <v>618.14553699038697</v>
      </c>
      <c r="BS231" s="9">
        <v>210.45887382218899</v>
      </c>
      <c r="BT231" s="5">
        <v>0.340468160373472</v>
      </c>
      <c r="BU231" s="9">
        <v>165.80635272401199</v>
      </c>
      <c r="BV231" s="5">
        <v>0.26823190139216402</v>
      </c>
      <c r="BW231" s="9">
        <v>33</v>
      </c>
      <c r="BX231" s="9">
        <v>577.29212690034399</v>
      </c>
      <c r="BY231" s="9">
        <v>181.015329779437</v>
      </c>
      <c r="BZ231" s="5">
        <v>0.31355932524381203</v>
      </c>
      <c r="CA231" s="9">
        <v>110.109323406907</v>
      </c>
      <c r="CB231" s="5">
        <v>0.19073415048654299</v>
      </c>
      <c r="CC231" s="9">
        <v>29.184946236559099</v>
      </c>
      <c r="CD231" s="9">
        <v>586.41710424142104</v>
      </c>
      <c r="CE231" s="9">
        <v>203.24682482994399</v>
      </c>
      <c r="CF231" s="5">
        <v>0.34659088788493098</v>
      </c>
      <c r="CG231" s="9">
        <v>161.424250403098</v>
      </c>
      <c r="CH231" s="5">
        <v>0.27527207040100399</v>
      </c>
      <c r="CI231" s="9">
        <v>30</v>
      </c>
      <c r="CJ231" s="9">
        <v>490.562495933371</v>
      </c>
      <c r="CK231" s="9">
        <v>118.563774872583</v>
      </c>
      <c r="CL231" s="5">
        <v>0.24168943988879099</v>
      </c>
      <c r="CM231" s="9">
        <v>77.603257161804706</v>
      </c>
      <c r="CN231" s="5">
        <v>0.15819239710559699</v>
      </c>
      <c r="CO231" s="9">
        <v>27.870967741935502</v>
      </c>
      <c r="CP231" s="9">
        <v>475.65466091144901</v>
      </c>
      <c r="CQ231" s="9">
        <v>96.781951638501297</v>
      </c>
      <c r="CR231" s="5">
        <v>0.20347104652154099</v>
      </c>
      <c r="CS231" s="9">
        <v>61.437984291932601</v>
      </c>
      <c r="CT231" s="5">
        <v>0.12916510515045801</v>
      </c>
      <c r="CU231" s="9">
        <v>26.935483870967701</v>
      </c>
      <c r="CV231" s="9">
        <v>301.14846142052897</v>
      </c>
      <c r="CW231" s="9">
        <v>71.787798301569694</v>
      </c>
      <c r="CX231" s="5">
        <v>0.23838009320367701</v>
      </c>
      <c r="CY231" s="9">
        <v>49.342613154568397</v>
      </c>
      <c r="CZ231" s="5">
        <v>0.163848132983371</v>
      </c>
      <c r="DA231" s="9">
        <v>18.161290322580601</v>
      </c>
      <c r="DB231" s="9">
        <v>271.88608641571398</v>
      </c>
      <c r="DC231" s="9">
        <v>35.377921110549003</v>
      </c>
      <c r="DD231" s="5">
        <v>0.13012038084382199</v>
      </c>
      <c r="DE231" s="9">
        <v>15.3899497163604</v>
      </c>
      <c r="DF231" s="5">
        <v>5.6604403407496E-2</v>
      </c>
      <c r="DG231" s="9">
        <v>18</v>
      </c>
      <c r="DH231" s="9">
        <v>300.67864947114202</v>
      </c>
      <c r="DI231" s="9">
        <v>69.731200298170606</v>
      </c>
      <c r="DJ231" s="5">
        <v>0.231912709534979</v>
      </c>
      <c r="DK231" s="9">
        <v>51.189933391966299</v>
      </c>
      <c r="DL231" s="5">
        <v>0.17024798229606</v>
      </c>
      <c r="DM231" s="9">
        <v>18</v>
      </c>
      <c r="DN231" s="9">
        <v>165.131448261944</v>
      </c>
      <c r="DO231" s="9">
        <v>40.223706319412102</v>
      </c>
      <c r="DP231" s="5">
        <v>0.24358598403137799</v>
      </c>
      <c r="DQ231" s="9">
        <v>31.4629823688534</v>
      </c>
      <c r="DR231" s="5">
        <v>0.19053295238435999</v>
      </c>
      <c r="DS231" s="9">
        <v>8.6741935483871</v>
      </c>
      <c r="DT231" s="9">
        <v>89.465796570855801</v>
      </c>
      <c r="DU231" s="9">
        <v>2.3358776060225899</v>
      </c>
      <c r="DV231" s="5">
        <v>2.6109169040624401E-2</v>
      </c>
      <c r="DW231" s="9">
        <v>-3.0097660808079398</v>
      </c>
      <c r="DX231" s="5">
        <v>-3.3641527781225797E-2</v>
      </c>
      <c r="DY231" s="9">
        <v>6</v>
      </c>
      <c r="DZ231" s="9">
        <v>100.333464158647</v>
      </c>
      <c r="EA231" s="9">
        <v>16.2862343596919</v>
      </c>
      <c r="EB231" s="5">
        <v>0.16232106103642699</v>
      </c>
      <c r="EC231" s="9">
        <v>11.7746598376752</v>
      </c>
      <c r="ED231" s="5">
        <v>0.117355260644217</v>
      </c>
      <c r="EE231" s="9">
        <v>5</v>
      </c>
      <c r="EF231" s="9">
        <v>128.09703447438699</v>
      </c>
      <c r="EG231" s="9">
        <v>53.624966421359503</v>
      </c>
      <c r="EH231" s="5">
        <v>0.41862769611642903</v>
      </c>
      <c r="EI231" s="9">
        <v>52.380026149727797</v>
      </c>
      <c r="EJ231" s="5">
        <v>0.40890896783563802</v>
      </c>
      <c r="EK231" s="9">
        <v>6</v>
      </c>
      <c r="EL231" s="9">
        <v>119.791972989548</v>
      </c>
      <c r="EM231" s="9">
        <v>26.103224790058601</v>
      </c>
      <c r="EN231" s="5">
        <v>0.21790462364566199</v>
      </c>
      <c r="EO231" s="9">
        <v>24.333884918584701</v>
      </c>
      <c r="EP231" s="5">
        <v>0.203134519878956</v>
      </c>
      <c r="EQ231" s="9">
        <v>6</v>
      </c>
      <c r="ER231" s="9">
        <v>115.559970512832</v>
      </c>
      <c r="ES231" s="9">
        <v>28.229763273823998</v>
      </c>
      <c r="ET231" s="5">
        <v>0.24428669502550099</v>
      </c>
      <c r="EU231" s="9">
        <v>24.377985775392901</v>
      </c>
      <c r="EV231" s="5">
        <v>0.21095527860736099</v>
      </c>
      <c r="EW231" s="9">
        <v>6</v>
      </c>
      <c r="EX231" s="9">
        <v>65.871339815877604</v>
      </c>
      <c r="EY231" s="9">
        <v>-6.8323141621436099</v>
      </c>
      <c r="EZ231" s="5">
        <v>-0.10372210708391801</v>
      </c>
      <c r="FA231" s="9">
        <v>-9.9923416482422596</v>
      </c>
      <c r="FB231" s="5">
        <v>-0.151694829286495</v>
      </c>
      <c r="FC231" s="9">
        <v>4</v>
      </c>
      <c r="FD231" s="8">
        <v>1195.4376638907299</v>
      </c>
      <c r="FE231" s="8">
        <v>391.47420360162602</v>
      </c>
      <c r="FF231" s="5">
        <v>0.327473539964865</v>
      </c>
      <c r="FG231" s="8">
        <v>275.91567613091797</v>
      </c>
      <c r="FH231" s="5">
        <v>0.230807246973388</v>
      </c>
      <c r="FI231" s="8">
        <v>62.184946236559099</v>
      </c>
      <c r="FJ231" s="8">
        <v>1076.97960017479</v>
      </c>
      <c r="FK231" s="8">
        <v>321.81059970252801</v>
      </c>
      <c r="FL231" s="5">
        <v>0.29880844507203203</v>
      </c>
      <c r="FM231" s="8">
        <v>239.02750756490201</v>
      </c>
      <c r="FN231" s="5">
        <v>0.22194246532256401</v>
      </c>
      <c r="FO231" s="8">
        <v>57.870967741935502</v>
      </c>
      <c r="FP231" s="8">
        <v>776.80312233197799</v>
      </c>
      <c r="FQ231" s="8">
        <v>168.56974994007101</v>
      </c>
      <c r="FR231" s="5">
        <v>0.21700447010823201</v>
      </c>
      <c r="FS231" s="8">
        <v>110.78059744650101</v>
      </c>
      <c r="FT231" s="5">
        <v>0.14261090649833599</v>
      </c>
      <c r="FU231" s="8">
        <v>45.096774193548399</v>
      </c>
      <c r="FV231" s="8">
        <v>572.56473588685503</v>
      </c>
      <c r="FW231" s="8">
        <v>105.10912140872</v>
      </c>
      <c r="FX231" s="5">
        <v>0.18357596062201501</v>
      </c>
      <c r="FY231" s="8">
        <v>66.579883108326698</v>
      </c>
      <c r="FZ231" s="5">
        <v>0.116283590195613</v>
      </c>
      <c r="GA231" s="8">
        <v>36</v>
      </c>
      <c r="GB231" s="8">
        <v>254.59724483279999</v>
      </c>
      <c r="GC231" s="8">
        <v>42.559583925434701</v>
      </c>
      <c r="GD231" s="5">
        <v>0.16716435385380801</v>
      </c>
      <c r="GE231" s="8">
        <v>28.4532162880454</v>
      </c>
      <c r="GF231" s="5">
        <v>0.11175775412154</v>
      </c>
      <c r="GG231" s="8">
        <v>14.6741935483871</v>
      </c>
      <c r="GH231" s="8">
        <v>228.43049863303401</v>
      </c>
      <c r="GI231" s="8">
        <v>69.911200781051406</v>
      </c>
      <c r="GJ231" s="5">
        <v>0.30605020432653102</v>
      </c>
      <c r="GK231" s="8">
        <v>64.154685987402999</v>
      </c>
      <c r="GL231" s="5">
        <v>0.28084991439985202</v>
      </c>
      <c r="GM231" s="8">
        <v>11</v>
      </c>
      <c r="GN231" s="8">
        <v>235.35194350237899</v>
      </c>
      <c r="GO231" s="8">
        <v>54.332988063882702</v>
      </c>
      <c r="GP231" s="5">
        <v>0.23085846352202899</v>
      </c>
      <c r="GQ231" s="8">
        <v>48.711870693977502</v>
      </c>
      <c r="GR231" s="5">
        <v>0.20697458439932101</v>
      </c>
      <c r="GS231" s="8">
        <v>12</v>
      </c>
      <c r="GT231" s="8">
        <v>65.871339815877604</v>
      </c>
      <c r="GU231" s="8">
        <v>-6.8323141621436099</v>
      </c>
      <c r="GV231" s="5">
        <v>-0.10372210708391801</v>
      </c>
      <c r="GW231" s="8">
        <v>-9.9923416482422596</v>
      </c>
      <c r="GX231" s="5">
        <v>-0.151694829286495</v>
      </c>
      <c r="GY231" s="8">
        <v>4</v>
      </c>
      <c r="GZ231" s="4"/>
    </row>
    <row r="232" spans="1:208" s="12" customFormat="1" x14ac:dyDescent="0.25">
      <c r="A232" s="8" t="s">
        <v>220</v>
      </c>
      <c r="B232" s="8" t="s">
        <v>656</v>
      </c>
      <c r="C232" s="8" t="s">
        <v>657</v>
      </c>
      <c r="D232" s="34" t="s">
        <v>228</v>
      </c>
      <c r="E232" s="8" t="s">
        <v>229</v>
      </c>
      <c r="F232" s="9">
        <v>14.707074114020999</v>
      </c>
      <c r="G232" s="9">
        <v>27.483715246507199</v>
      </c>
      <c r="H232" s="9">
        <v>14.9441721353648</v>
      </c>
      <c r="I232" s="9">
        <v>27.9848097133046</v>
      </c>
      <c r="J232" s="9">
        <v>73.265226890337502</v>
      </c>
      <c r="K232" s="9">
        <v>145.16285148739101</v>
      </c>
      <c r="L232" s="9">
        <v>-23.028070426473899</v>
      </c>
      <c r="M232" s="9">
        <v>0</v>
      </c>
      <c r="N232" s="9">
        <v>64.4401480999028</v>
      </c>
      <c r="O232" s="9">
        <v>17.481428398289101</v>
      </c>
      <c r="P232" s="9">
        <v>-103.268088987821</v>
      </c>
      <c r="Q232" s="9">
        <v>118.297932922139</v>
      </c>
      <c r="R232" s="9">
        <v>10.2913810727814</v>
      </c>
      <c r="S232" s="9">
        <v>251.70905759209899</v>
      </c>
      <c r="T232" s="9">
        <v>304.78133777932999</v>
      </c>
      <c r="U232" s="9">
        <v>258.43883593587998</v>
      </c>
      <c r="V232" s="9">
        <v>129.80890566478399</v>
      </c>
      <c r="W232" s="9">
        <v>111.54450140496699</v>
      </c>
      <c r="X232" s="9">
        <v>159.74470092085301</v>
      </c>
      <c r="Y232" s="9">
        <v>81.005697497360302</v>
      </c>
      <c r="Z232" s="9">
        <v>96.099670498836602</v>
      </c>
      <c r="AA232" s="9">
        <v>107.997448510007</v>
      </c>
      <c r="AB232" s="9">
        <v>122.646471865744</v>
      </c>
      <c r="AC232" s="9">
        <v>42.190789360528299</v>
      </c>
      <c r="AD232" s="9">
        <v>42.928981848669402</v>
      </c>
      <c r="AE232" s="9">
        <v>218.42807837772801</v>
      </c>
      <c r="AF232" s="9">
        <v>-23.028070426473899</v>
      </c>
      <c r="AG232" s="9">
        <v>81.921576498191897</v>
      </c>
      <c r="AH232" s="9">
        <v>15.029843934318199</v>
      </c>
      <c r="AI232" s="9">
        <v>262.00043866488102</v>
      </c>
      <c r="AJ232" s="9">
        <v>563.22017371520997</v>
      </c>
      <c r="AK232" s="9">
        <v>241.353407069752</v>
      </c>
      <c r="AL232" s="9">
        <v>240.750398418213</v>
      </c>
      <c r="AM232" s="9">
        <v>204.097119008844</v>
      </c>
      <c r="AN232" s="9">
        <v>122.646471865744</v>
      </c>
      <c r="AO232" s="9">
        <v>85.119771209197694</v>
      </c>
      <c r="AP232" s="9">
        <v>195.400007951254</v>
      </c>
      <c r="AQ232" s="9">
        <v>96.951420432510105</v>
      </c>
      <c r="AR232" s="9">
        <v>825.22061238009098</v>
      </c>
      <c r="AS232" s="9">
        <v>482.10380548796502</v>
      </c>
      <c r="AT232" s="9">
        <v>326.74359087458799</v>
      </c>
      <c r="AU232" s="9">
        <f t="shared" si="34"/>
        <v>-98.448587518743892</v>
      </c>
      <c r="AV232" s="9">
        <f t="shared" si="35"/>
        <v>728.26919194758091</v>
      </c>
      <c r="AW232" s="9">
        <f t="shared" si="36"/>
        <v>-343.11680689212596</v>
      </c>
      <c r="AX232" s="9">
        <v>23.028070426473899</v>
      </c>
      <c r="AY232" s="9">
        <v>64.4401480999028</v>
      </c>
      <c r="AZ232" s="9">
        <v>-46.958719701613703</v>
      </c>
      <c r="BA232" s="9">
        <v>-120.74951738611</v>
      </c>
      <c r="BB232" s="9">
        <v>221.56602190996</v>
      </c>
      <c r="BC232" s="9">
        <v>-108.006551849358</v>
      </c>
      <c r="BD232" s="9">
        <v>241.41767651931801</v>
      </c>
      <c r="BE232" s="9">
        <v>53.072280187231001</v>
      </c>
      <c r="BF232" s="9">
        <v>-46.342501843450599</v>
      </c>
      <c r="BG232" s="9">
        <v>-128.62993027109499</v>
      </c>
      <c r="BH232" s="9">
        <v>-18.264404259817201</v>
      </c>
      <c r="BI232" s="9">
        <v>48.200199515885899</v>
      </c>
      <c r="BJ232" s="9">
        <v>-78.739003423492804</v>
      </c>
      <c r="BK232" s="9">
        <v>15.0939730014764</v>
      </c>
      <c r="BL232" s="10">
        <v>11.8977780111705</v>
      </c>
      <c r="BM232" s="9" t="s">
        <v>294</v>
      </c>
      <c r="BN232" s="8" t="s">
        <v>294</v>
      </c>
      <c r="BO232" s="11">
        <v>231</v>
      </c>
      <c r="BP232" s="11">
        <v>214</v>
      </c>
      <c r="BQ232" s="8" t="s">
        <v>251</v>
      </c>
      <c r="BR232" s="9">
        <v>63.5636536459658</v>
      </c>
      <c r="BS232" s="9">
        <v>50.498848600591998</v>
      </c>
      <c r="BT232" s="5">
        <v>0.794461074907028</v>
      </c>
      <c r="BU232" s="9">
        <v>43.552094368292401</v>
      </c>
      <c r="BV232" s="5">
        <v>0.68517292304918598</v>
      </c>
      <c r="BW232" s="9">
        <v>3</v>
      </c>
      <c r="BX232" s="9">
        <v>18.600926212800701</v>
      </c>
      <c r="BY232" s="9">
        <v>3.66481589446142</v>
      </c>
      <c r="BZ232" s="5">
        <v>0.19702330155685499</v>
      </c>
      <c r="CA232" s="9">
        <v>-2.3647676788419401</v>
      </c>
      <c r="CB232" s="5">
        <v>-0.12713171654939301</v>
      </c>
      <c r="CC232" s="9">
        <v>3</v>
      </c>
      <c r="CD232" s="9">
        <v>-109.750270623772</v>
      </c>
      <c r="CE232" s="9">
        <v>-129.353763310267</v>
      </c>
      <c r="CF232" s="5">
        <v>1.1786190828968</v>
      </c>
      <c r="CG232" s="9">
        <v>-135.64153488781699</v>
      </c>
      <c r="CH232" s="5">
        <v>-1.23591070998631</v>
      </c>
      <c r="CI232" s="9">
        <v>3</v>
      </c>
      <c r="CJ232" s="9">
        <v>135.44393700356099</v>
      </c>
      <c r="CK232" s="9">
        <v>135.41871148966001</v>
      </c>
      <c r="CL232" s="5">
        <v>0.99981375678780005</v>
      </c>
      <c r="CM232" s="9">
        <v>132.97984107923301</v>
      </c>
      <c r="CN232" s="5">
        <v>0.98180726299868704</v>
      </c>
      <c r="CO232" s="9">
        <v>0</v>
      </c>
      <c r="CP232" s="9">
        <v>11.6545276463431</v>
      </c>
      <c r="CQ232" s="9">
        <v>-28.512795529955401</v>
      </c>
      <c r="CR232" s="5">
        <v>-2.4464994545619301</v>
      </c>
      <c r="CS232" s="9">
        <v>-45.219609231090402</v>
      </c>
      <c r="CT232" s="5">
        <v>-3.8800036005988701</v>
      </c>
      <c r="CU232" s="9">
        <v>3.5</v>
      </c>
      <c r="CV232" s="9">
        <v>273.89375842078999</v>
      </c>
      <c r="CW232" s="9">
        <v>59.504542157442799</v>
      </c>
      <c r="CX232" s="5">
        <v>0.21725410064301101</v>
      </c>
      <c r="CY232" s="9">
        <v>1.7865510981827</v>
      </c>
      <c r="CZ232" s="5">
        <v>6.5227886479909099E-3</v>
      </c>
      <c r="DA232" s="9">
        <v>22.366666666666699</v>
      </c>
      <c r="DB232" s="9">
        <v>330.96098002056698</v>
      </c>
      <c r="DC232" s="9">
        <v>154.24271031725101</v>
      </c>
      <c r="DD232" s="5">
        <v>0.46604500115894398</v>
      </c>
      <c r="DE232" s="9">
        <v>80.720960703053194</v>
      </c>
      <c r="DF232" s="5">
        <v>0.24389872394636</v>
      </c>
      <c r="DG232" s="9">
        <v>18.258064516129</v>
      </c>
      <c r="DH232" s="9">
        <v>280.57001193763898</v>
      </c>
      <c r="DI232" s="9">
        <v>128.73928410694899</v>
      </c>
      <c r="DJ232" s="5">
        <v>0.45884905239111401</v>
      </c>
      <c r="DK232" s="9">
        <v>65.210107352676403</v>
      </c>
      <c r="DL232" s="5">
        <v>0.232420089739207</v>
      </c>
      <c r="DM232" s="9">
        <v>16.761520737327199</v>
      </c>
      <c r="DN232" s="9">
        <v>138.585163375593</v>
      </c>
      <c r="DO232" s="9">
        <v>-43.755201910468799</v>
      </c>
      <c r="DP232" s="5">
        <v>-0.31572789499755899</v>
      </c>
      <c r="DQ232" s="9">
        <v>-94.388178573184305</v>
      </c>
      <c r="DR232" s="5">
        <v>-0.68108429700641104</v>
      </c>
      <c r="DS232" s="9">
        <v>24.475268817204299</v>
      </c>
      <c r="DT232" s="9">
        <v>115.775933403751</v>
      </c>
      <c r="DU232" s="9">
        <v>35.757647573333699</v>
      </c>
      <c r="DV232" s="5">
        <v>0.30885216402129401</v>
      </c>
      <c r="DW232" s="9">
        <v>12.0209780314519</v>
      </c>
      <c r="DX232" s="5">
        <v>0.103829679260979</v>
      </c>
      <c r="DY232" s="9">
        <v>7.9354838709677402</v>
      </c>
      <c r="DZ232" s="9">
        <v>156.20391374192499</v>
      </c>
      <c r="EA232" s="9">
        <v>72.463813791403595</v>
      </c>
      <c r="EB232" s="5">
        <v>0.463905238066735</v>
      </c>
      <c r="EC232" s="9">
        <v>-1.3350774004953501</v>
      </c>
      <c r="ED232" s="5">
        <v>-8.5470163231704897E-3</v>
      </c>
      <c r="EE232" s="9">
        <v>17.080645161290299</v>
      </c>
      <c r="EF232" s="9">
        <v>82.574768663723106</v>
      </c>
      <c r="EG232" s="9">
        <v>25.2833110903563</v>
      </c>
      <c r="EH232" s="5">
        <v>0.30618688371165598</v>
      </c>
      <c r="EI232" s="9">
        <v>19.052214442075801</v>
      </c>
      <c r="EJ232" s="5">
        <v>0.23072682794503399</v>
      </c>
      <c r="EK232" s="9">
        <v>5.7013824884792603</v>
      </c>
      <c r="EL232" s="9">
        <v>95.156212749685196</v>
      </c>
      <c r="EM232" s="9">
        <v>18.032735830964299</v>
      </c>
      <c r="EN232" s="5">
        <v>0.189506657630444</v>
      </c>
      <c r="EO232" s="9">
        <v>10.8966407637436</v>
      </c>
      <c r="EP232" s="5">
        <v>0.11451318257493</v>
      </c>
      <c r="EQ232" s="9">
        <v>7.9205376344085998</v>
      </c>
      <c r="ER232" s="9">
        <v>105.007392547148</v>
      </c>
      <c r="ES232" s="9">
        <v>14.944738799733599</v>
      </c>
      <c r="ET232" s="5">
        <v>0.142320825584004</v>
      </c>
      <c r="EU232" s="9">
        <v>2.9672086673834999</v>
      </c>
      <c r="EV232" s="5">
        <v>2.8257140715604801E-2</v>
      </c>
      <c r="EW232" s="9">
        <v>10.322580645161301</v>
      </c>
      <c r="EX232" s="9">
        <v>118.240144746536</v>
      </c>
      <c r="EY232" s="9">
        <v>47.961524689072803</v>
      </c>
      <c r="EZ232" s="5">
        <v>0.40562809519461501</v>
      </c>
      <c r="FA232" s="9">
        <v>36.289574817828701</v>
      </c>
      <c r="FB232" s="5">
        <v>0.30691416096978202</v>
      </c>
      <c r="FC232" s="9">
        <v>9.9545161290322604</v>
      </c>
      <c r="FD232" s="8">
        <v>82.164579858766402</v>
      </c>
      <c r="FE232" s="8">
        <v>54.163664495053403</v>
      </c>
      <c r="FF232" s="5">
        <v>0.65920941344988204</v>
      </c>
      <c r="FG232" s="8">
        <v>41.187326689450501</v>
      </c>
      <c r="FH232" s="5">
        <v>0.50127837031781597</v>
      </c>
      <c r="FI232" s="8">
        <v>6</v>
      </c>
      <c r="FJ232" s="8">
        <v>25.693666379788201</v>
      </c>
      <c r="FK232" s="8">
        <v>6.0649481793934399</v>
      </c>
      <c r="FL232" s="5">
        <v>0.236048374324826</v>
      </c>
      <c r="FM232" s="8">
        <v>-2.6616938085842001</v>
      </c>
      <c r="FN232" s="5">
        <v>-0.103593382479583</v>
      </c>
      <c r="FO232" s="8">
        <v>3</v>
      </c>
      <c r="FP232" s="8">
        <v>285.54828606713301</v>
      </c>
      <c r="FQ232" s="8">
        <v>30.991746627487501</v>
      </c>
      <c r="FR232" s="5">
        <v>0.10853417141576301</v>
      </c>
      <c r="FS232" s="8">
        <v>-43.433058132907703</v>
      </c>
      <c r="FT232" s="5">
        <v>-0.15210407574534099</v>
      </c>
      <c r="FU232" s="8">
        <v>25.866666666666699</v>
      </c>
      <c r="FV232" s="8">
        <v>611.53099195820596</v>
      </c>
      <c r="FW232" s="8">
        <v>282.98199442420002</v>
      </c>
      <c r="FX232" s="5">
        <v>0.46274350465550801</v>
      </c>
      <c r="FY232" s="8">
        <v>145.93106805573001</v>
      </c>
      <c r="FZ232" s="5">
        <v>0.238632334214883</v>
      </c>
      <c r="GA232" s="8">
        <v>35.019585253456199</v>
      </c>
      <c r="GB232" s="8">
        <v>254.361096779344</v>
      </c>
      <c r="GC232" s="8">
        <v>-7.9975543371351403</v>
      </c>
      <c r="GD232" s="5">
        <v>-3.1441735542102001E-2</v>
      </c>
      <c r="GE232" s="8">
        <v>-82.367200541732501</v>
      </c>
      <c r="GF232" s="5">
        <v>-0.32381996140386798</v>
      </c>
      <c r="GG232" s="8">
        <v>32.410752688172003</v>
      </c>
      <c r="GH232" s="8">
        <v>238.778682405648</v>
      </c>
      <c r="GI232" s="8">
        <v>97.747124881760001</v>
      </c>
      <c r="GJ232" s="5">
        <v>0.40936286228308499</v>
      </c>
      <c r="GK232" s="8">
        <v>17.7171370415805</v>
      </c>
      <c r="GL232" s="5">
        <v>7.4198989889230405E-2</v>
      </c>
      <c r="GM232" s="8">
        <v>22.782027649769599</v>
      </c>
      <c r="GN232" s="8">
        <v>200.163605296833</v>
      </c>
      <c r="GO232" s="8">
        <v>32.977474630697898</v>
      </c>
      <c r="GP232" s="5">
        <v>0.16475260116240401</v>
      </c>
      <c r="GQ232" s="8">
        <v>13.8638494311271</v>
      </c>
      <c r="GR232" s="5">
        <v>6.9262588523861093E-2</v>
      </c>
      <c r="GS232" s="8">
        <v>18.243118279569899</v>
      </c>
      <c r="GT232" s="8">
        <v>118.240144746536</v>
      </c>
      <c r="GU232" s="8">
        <v>47.961524689072803</v>
      </c>
      <c r="GV232" s="5">
        <v>0.40562809519461501</v>
      </c>
      <c r="GW232" s="8">
        <v>36.289574817828701</v>
      </c>
      <c r="GX232" s="5">
        <v>0.30691416096978202</v>
      </c>
      <c r="GY232" s="8">
        <v>9.9545161290322604</v>
      </c>
      <c r="GZ232" s="4"/>
    </row>
    <row r="233" spans="1:208" s="12" customFormat="1" x14ac:dyDescent="0.25">
      <c r="A233" s="8" t="s">
        <v>220</v>
      </c>
      <c r="B233" s="8" t="s">
        <v>658</v>
      </c>
      <c r="C233" s="8" t="s">
        <v>659</v>
      </c>
      <c r="D233" s="34" t="s">
        <v>223</v>
      </c>
      <c r="E233" s="8"/>
      <c r="F233" s="9"/>
      <c r="G233" s="9"/>
      <c r="H233" s="9"/>
      <c r="I233" s="9">
        <v>21.422196501094799</v>
      </c>
      <c r="J233" s="9">
        <v>127.791484986432</v>
      </c>
      <c r="K233" s="9">
        <v>195.35868070344301</v>
      </c>
      <c r="L233" s="9">
        <v>166.83504008074101</v>
      </c>
      <c r="M233" s="9">
        <v>227.65563836092801</v>
      </c>
      <c r="N233" s="9">
        <v>94.309836184432996</v>
      </c>
      <c r="O233" s="9">
        <v>312.09131021808003</v>
      </c>
      <c r="P233" s="9">
        <v>299.02690811593999</v>
      </c>
      <c r="Q233" s="9">
        <v>263.22345665941998</v>
      </c>
      <c r="R233" s="9">
        <v>253.11558712345999</v>
      </c>
      <c r="S233" s="9">
        <v>272.64066009141601</v>
      </c>
      <c r="T233" s="9">
        <v>227.68378271773599</v>
      </c>
      <c r="U233" s="9">
        <v>364.03523150389202</v>
      </c>
      <c r="V233" s="9">
        <v>199.27421529904501</v>
      </c>
      <c r="W233" s="9">
        <v>112.71188662034599</v>
      </c>
      <c r="X233" s="9">
        <v>96.700043809883795</v>
      </c>
      <c r="Y233" s="9">
        <v>69.652615624282802</v>
      </c>
      <c r="Z233" s="9">
        <v>90.500698581866899</v>
      </c>
      <c r="AA233" s="9">
        <v>148.04787364473199</v>
      </c>
      <c r="AB233" s="9">
        <v>92.512692587231797</v>
      </c>
      <c r="AC233" s="9">
        <v>0</v>
      </c>
      <c r="AD233" s="9">
        <v>21.422196501094799</v>
      </c>
      <c r="AE233" s="9">
        <v>323.15016568987602</v>
      </c>
      <c r="AF233" s="9">
        <v>394.49067844166899</v>
      </c>
      <c r="AG233" s="9">
        <v>406.40114640251301</v>
      </c>
      <c r="AH233" s="9">
        <v>562.25036477536003</v>
      </c>
      <c r="AI233" s="9">
        <v>525.756247214876</v>
      </c>
      <c r="AJ233" s="9">
        <v>591.71901422162796</v>
      </c>
      <c r="AK233" s="9">
        <v>311.98610191939099</v>
      </c>
      <c r="AL233" s="9">
        <v>166.35265943416701</v>
      </c>
      <c r="AM233" s="9">
        <v>238.548572226598</v>
      </c>
      <c r="AN233" s="9">
        <v>92.512692587231797</v>
      </c>
      <c r="AO233" s="9">
        <v>21.422196501094799</v>
      </c>
      <c r="AP233" s="9">
        <v>717.64084413154501</v>
      </c>
      <c r="AQ233" s="9">
        <v>968.65151117787298</v>
      </c>
      <c r="AR233" s="9">
        <v>1117.4752614365</v>
      </c>
      <c r="AS233" s="9">
        <v>478.33876135355803</v>
      </c>
      <c r="AT233" s="9">
        <v>331.06126481383001</v>
      </c>
      <c r="AU233" s="9">
        <f t="shared" si="34"/>
        <v>251.01066704632797</v>
      </c>
      <c r="AV233" s="9">
        <f t="shared" si="35"/>
        <v>148.823750258627</v>
      </c>
      <c r="AW233" s="9">
        <f t="shared" si="36"/>
        <v>-639.13650008294189</v>
      </c>
      <c r="AX233" s="9">
        <v>60.820598280187497</v>
      </c>
      <c r="AY233" s="9">
        <v>-133.345802176495</v>
      </c>
      <c r="AZ233" s="9">
        <v>217.78147403364699</v>
      </c>
      <c r="BA233" s="9">
        <v>-13.064402102140001</v>
      </c>
      <c r="BB233" s="9">
        <v>-35.803451456520698</v>
      </c>
      <c r="BC233" s="9">
        <v>-10.1078695359601</v>
      </c>
      <c r="BD233" s="9">
        <v>19.525072967956799</v>
      </c>
      <c r="BE233" s="9">
        <v>-44.956877373680001</v>
      </c>
      <c r="BF233" s="9">
        <v>136.351448786156</v>
      </c>
      <c r="BG233" s="9">
        <v>-164.76101620484701</v>
      </c>
      <c r="BH233" s="9">
        <v>-86.562328678699203</v>
      </c>
      <c r="BI233" s="9">
        <v>-16.011842810462301</v>
      </c>
      <c r="BJ233" s="9">
        <v>-27.047428185600999</v>
      </c>
      <c r="BK233" s="9">
        <v>20.848082957584101</v>
      </c>
      <c r="BL233" s="10">
        <v>57.547175062864703</v>
      </c>
      <c r="BM233" s="9" t="s">
        <v>224</v>
      </c>
      <c r="BN233" s="8" t="s">
        <v>224</v>
      </c>
      <c r="BO233" s="11">
        <v>155</v>
      </c>
      <c r="BP233" s="11">
        <v>215</v>
      </c>
      <c r="BQ233" s="8" t="s">
        <v>251</v>
      </c>
      <c r="BR233" s="9">
        <v>94.470934718566895</v>
      </c>
      <c r="BS233" s="9">
        <v>-29.349034349114699</v>
      </c>
      <c r="BT233" s="5">
        <v>-0.31066734373431099</v>
      </c>
      <c r="BU233" s="9">
        <v>-69.989140185442807</v>
      </c>
      <c r="BV233" s="5">
        <v>-0.74085368578117194</v>
      </c>
      <c r="BW233" s="9">
        <v>31.758333333333301</v>
      </c>
      <c r="BX233" s="9">
        <v>315.53380720196498</v>
      </c>
      <c r="BY233" s="9">
        <v>194.34310020455601</v>
      </c>
      <c r="BZ233" s="5">
        <v>0.61591847139270905</v>
      </c>
      <c r="CA233" s="9">
        <v>145.884104084168</v>
      </c>
      <c r="CB233" s="5">
        <v>0.46234064545353698</v>
      </c>
      <c r="CC233" s="9">
        <v>42.133333333333297</v>
      </c>
      <c r="CD233" s="9">
        <v>299.02690811593999</v>
      </c>
      <c r="CE233" s="9">
        <v>182.350098586488</v>
      </c>
      <c r="CF233" s="5">
        <v>0.60981167124861801</v>
      </c>
      <c r="CG233" s="9">
        <v>141.30740397138501</v>
      </c>
      <c r="CH233" s="5">
        <v>0.472557486086156</v>
      </c>
      <c r="CI233" s="9">
        <v>35.976344086021498</v>
      </c>
      <c r="CJ233" s="9">
        <v>263.22345665941998</v>
      </c>
      <c r="CK233" s="9">
        <v>148.597918067238</v>
      </c>
      <c r="CL233" s="5">
        <v>0.56453144394158805</v>
      </c>
      <c r="CM233" s="9">
        <v>101.028631589713</v>
      </c>
      <c r="CN233" s="5">
        <v>0.38381317862728498</v>
      </c>
      <c r="CO233" s="9">
        <v>38.006912442396299</v>
      </c>
      <c r="CP233" s="9">
        <v>253.11558712345999</v>
      </c>
      <c r="CQ233" s="9">
        <v>113.354801289216</v>
      </c>
      <c r="CR233" s="5">
        <v>0.44783809080049403</v>
      </c>
      <c r="CS233" s="9">
        <v>61.346509454080397</v>
      </c>
      <c r="CT233" s="5">
        <v>0.24236559332933599</v>
      </c>
      <c r="CU233" s="9">
        <v>46.705376344085998</v>
      </c>
      <c r="CV233" s="9">
        <v>272.64066009141601</v>
      </c>
      <c r="CW233" s="9">
        <v>112.193665885969</v>
      </c>
      <c r="CX233" s="5">
        <v>0.41150746131685001</v>
      </c>
      <c r="CY233" s="9">
        <v>58.864321191151397</v>
      </c>
      <c r="CZ233" s="5">
        <v>0.2159044112181</v>
      </c>
      <c r="DA233" s="9">
        <v>49.4145161290323</v>
      </c>
      <c r="DB233" s="9">
        <v>227.68378271773599</v>
      </c>
      <c r="DC233" s="9">
        <v>69.173749149458899</v>
      </c>
      <c r="DD233" s="5">
        <v>0.30381500308792198</v>
      </c>
      <c r="DE233" s="9">
        <v>11.271572073480201</v>
      </c>
      <c r="DF233" s="5">
        <v>4.9505379517757603E-2</v>
      </c>
      <c r="DG233" s="9">
        <v>52.116129032258101</v>
      </c>
      <c r="DH233" s="9">
        <v>364.03523150389202</v>
      </c>
      <c r="DI233" s="9">
        <v>190.32749053800501</v>
      </c>
      <c r="DJ233" s="5">
        <v>0.52282711690220096</v>
      </c>
      <c r="DK233" s="9">
        <v>123.70604802976401</v>
      </c>
      <c r="DL233" s="5">
        <v>0.33981888928363702</v>
      </c>
      <c r="DM233" s="9">
        <v>57.824884792626698</v>
      </c>
      <c r="DN233" s="9">
        <v>199.399062692206</v>
      </c>
      <c r="DO233" s="9">
        <v>106.825326776776</v>
      </c>
      <c r="DP233" s="5">
        <v>0.53573635369425898</v>
      </c>
      <c r="DQ233" s="9">
        <v>56.446356005383002</v>
      </c>
      <c r="DR233" s="5">
        <v>0.28308235376469099</v>
      </c>
      <c r="DS233" s="9">
        <v>40.641720430107497</v>
      </c>
      <c r="DT233" s="9">
        <v>112.765033349652</v>
      </c>
      <c r="DU233" s="9">
        <v>35.032976622109203</v>
      </c>
      <c r="DV233" s="5">
        <v>0.310672338591716</v>
      </c>
      <c r="DW233" s="9">
        <v>-0.98161306724702202</v>
      </c>
      <c r="DX233" s="5">
        <v>-8.7049419318071808E-3</v>
      </c>
      <c r="DY233" s="9">
        <v>32.850537634408603</v>
      </c>
      <c r="DZ233" s="9">
        <v>96.695539036643197</v>
      </c>
      <c r="EA233" s="9">
        <v>27.948908089001701</v>
      </c>
      <c r="EB233" s="5">
        <v>0.28904030493496002</v>
      </c>
      <c r="EC233" s="9">
        <v>-1.53879764436889</v>
      </c>
      <c r="ED233" s="5">
        <v>-1.5913843179319299E-2</v>
      </c>
      <c r="EE233" s="9">
        <v>29.8935483870968</v>
      </c>
      <c r="EF233" s="9">
        <v>69.634103538073305</v>
      </c>
      <c r="EG233" s="9">
        <v>59.303792233774502</v>
      </c>
      <c r="EH233" s="5">
        <v>0.85164867817030798</v>
      </c>
      <c r="EI233" s="9">
        <v>40.317144035905997</v>
      </c>
      <c r="EJ233" s="5">
        <v>0.57898561175361596</v>
      </c>
      <c r="EK233" s="9">
        <v>13.048387096774199</v>
      </c>
      <c r="EL233" s="9">
        <v>90.500718469890003</v>
      </c>
      <c r="EM233" s="9">
        <v>62.630260576812297</v>
      </c>
      <c r="EN233" s="5">
        <v>0.69204158415217099</v>
      </c>
      <c r="EO233" s="9">
        <v>49.0962342097083</v>
      </c>
      <c r="EP233" s="5">
        <v>0.54249551870732204</v>
      </c>
      <c r="EQ233" s="9">
        <v>12.193870967741899</v>
      </c>
      <c r="ER233" s="9">
        <v>148.04787364473199</v>
      </c>
      <c r="ES233" s="9">
        <v>104.105174794934</v>
      </c>
      <c r="ET233" s="5">
        <v>0.70318588326876996</v>
      </c>
      <c r="EU233" s="9">
        <v>89.878958125307406</v>
      </c>
      <c r="EV233" s="5">
        <v>0.60709388059830405</v>
      </c>
      <c r="EW233" s="9">
        <v>13.951612903225801</v>
      </c>
      <c r="EX233" s="9">
        <v>92.512692587231797</v>
      </c>
      <c r="EY233" s="9">
        <v>74.378420425070601</v>
      </c>
      <c r="EZ233" s="5">
        <v>0.80398071167302798</v>
      </c>
      <c r="FA233" s="9">
        <v>65.295907208849698</v>
      </c>
      <c r="FB233" s="5">
        <v>0.70580485101848101</v>
      </c>
      <c r="FC233" s="9">
        <v>9.6440860215053803</v>
      </c>
      <c r="FD233" s="8">
        <v>410.00474192053201</v>
      </c>
      <c r="FE233" s="8">
        <v>164.99406585544099</v>
      </c>
      <c r="FF233" s="5">
        <v>0.40241989661529498</v>
      </c>
      <c r="FG233" s="8">
        <v>75.894963898725706</v>
      </c>
      <c r="FH233" s="5">
        <v>0.18510752715498099</v>
      </c>
      <c r="FI233" s="8">
        <v>73.891666666666694</v>
      </c>
      <c r="FJ233" s="8">
        <v>562.25036477536003</v>
      </c>
      <c r="FK233" s="8">
        <v>330.948016653727</v>
      </c>
      <c r="FL233" s="5">
        <v>0.58861325378766605</v>
      </c>
      <c r="FM233" s="8">
        <v>242.33603556109799</v>
      </c>
      <c r="FN233" s="5">
        <v>0.43101089966908301</v>
      </c>
      <c r="FO233" s="8">
        <v>73.983256528417797</v>
      </c>
      <c r="FP233" s="8">
        <v>525.756247214876</v>
      </c>
      <c r="FQ233" s="8">
        <v>225.54846717518501</v>
      </c>
      <c r="FR233" s="5">
        <v>0.42899816858096901</v>
      </c>
      <c r="FS233" s="8">
        <v>120.21083064523199</v>
      </c>
      <c r="FT233" s="5">
        <v>0.22864365622288399</v>
      </c>
      <c r="FU233" s="8">
        <v>96.119892473118298</v>
      </c>
      <c r="FV233" s="8">
        <v>591.71901422162796</v>
      </c>
      <c r="FW233" s="8">
        <v>259.50123968746402</v>
      </c>
      <c r="FX233" s="5">
        <v>0.43855484351609503</v>
      </c>
      <c r="FY233" s="8">
        <v>134.97762010324399</v>
      </c>
      <c r="FZ233" s="5">
        <v>0.22811100684469199</v>
      </c>
      <c r="GA233" s="8">
        <v>109.941013824885</v>
      </c>
      <c r="GB233" s="8">
        <v>312.16409604185901</v>
      </c>
      <c r="GC233" s="8">
        <v>141.858303398885</v>
      </c>
      <c r="GD233" s="5">
        <v>0.45443503976787503</v>
      </c>
      <c r="GE233" s="8">
        <v>55.464742938135998</v>
      </c>
      <c r="GF233" s="5">
        <v>0.17767816235566899</v>
      </c>
      <c r="GG233" s="8">
        <v>73.492258064516093</v>
      </c>
      <c r="GH233" s="8">
        <v>166.32964257471599</v>
      </c>
      <c r="GI233" s="8">
        <v>87.252700322776207</v>
      </c>
      <c r="GJ233" s="5">
        <v>0.52457697240334999</v>
      </c>
      <c r="GK233" s="8">
        <v>38.778346391537099</v>
      </c>
      <c r="GL233" s="5">
        <v>0.23314152421218301</v>
      </c>
      <c r="GM233" s="8">
        <v>42.941935483870999</v>
      </c>
      <c r="GN233" s="8">
        <v>238.54859211462201</v>
      </c>
      <c r="GO233" s="8">
        <v>166.73543537174601</v>
      </c>
      <c r="GP233" s="5">
        <v>0.69895795189447396</v>
      </c>
      <c r="GQ233" s="8">
        <v>138.975192335016</v>
      </c>
      <c r="GR233" s="5">
        <v>0.58258651247138205</v>
      </c>
      <c r="GS233" s="8">
        <v>26.145483870967698</v>
      </c>
      <c r="GT233" s="8">
        <v>92.512692587231797</v>
      </c>
      <c r="GU233" s="8">
        <v>74.378420425070601</v>
      </c>
      <c r="GV233" s="5">
        <v>0.80398071167302798</v>
      </c>
      <c r="GW233" s="8">
        <v>65.295907208849698</v>
      </c>
      <c r="GX233" s="5">
        <v>0.70580485101848101</v>
      </c>
      <c r="GY233" s="8">
        <v>9.6440860215053803</v>
      </c>
      <c r="GZ233" s="4"/>
    </row>
    <row r="234" spans="1:208" s="12" customFormat="1" x14ac:dyDescent="0.25">
      <c r="A234" s="8" t="s">
        <v>220</v>
      </c>
      <c r="B234" s="8" t="s">
        <v>660</v>
      </c>
      <c r="C234" s="8" t="s">
        <v>661</v>
      </c>
      <c r="D234" s="34" t="s">
        <v>228</v>
      </c>
      <c r="E234" s="8" t="s">
        <v>240</v>
      </c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>
        <v>43.906911481817097</v>
      </c>
      <c r="U234" s="9">
        <v>95.864693223023394</v>
      </c>
      <c r="V234" s="9">
        <v>145.680631157634</v>
      </c>
      <c r="W234" s="9">
        <v>156.82197397909701</v>
      </c>
      <c r="X234" s="9">
        <v>144.14935531688201</v>
      </c>
      <c r="Y234" s="9">
        <v>26.586692328559099</v>
      </c>
      <c r="Z234" s="9">
        <v>29.506539212519201</v>
      </c>
      <c r="AA234" s="9">
        <v>30.468749518135699</v>
      </c>
      <c r="AB234" s="9">
        <v>20.3074524219683</v>
      </c>
      <c r="AC234" s="9">
        <v>0</v>
      </c>
      <c r="AD234" s="9">
        <v>0</v>
      </c>
      <c r="AE234" s="9">
        <v>0</v>
      </c>
      <c r="AF234" s="9">
        <v>0</v>
      </c>
      <c r="AG234" s="9">
        <v>0</v>
      </c>
      <c r="AH234" s="9">
        <v>0</v>
      </c>
      <c r="AI234" s="9">
        <v>0</v>
      </c>
      <c r="AJ234" s="9">
        <v>139.771604704841</v>
      </c>
      <c r="AK234" s="9">
        <v>302.50260513673101</v>
      </c>
      <c r="AL234" s="9">
        <v>170.736047645441</v>
      </c>
      <c r="AM234" s="9">
        <v>59.975288730654903</v>
      </c>
      <c r="AN234" s="9">
        <v>20.3074524219683</v>
      </c>
      <c r="AO234" s="9"/>
      <c r="AP234" s="9"/>
      <c r="AQ234" s="9"/>
      <c r="AR234" s="9">
        <v>139.771604704841</v>
      </c>
      <c r="AS234" s="9">
        <v>473.23865278217198</v>
      </c>
      <c r="AT234" s="9">
        <v>80.282741152623203</v>
      </c>
      <c r="AU234" s="9">
        <f t="shared" si="34"/>
        <v>0</v>
      </c>
      <c r="AV234" s="9">
        <f t="shared" si="35"/>
        <v>139.771604704841</v>
      </c>
      <c r="AW234" s="9">
        <f t="shared" si="36"/>
        <v>333.46704807733101</v>
      </c>
      <c r="AX234" s="9">
        <v>0</v>
      </c>
      <c r="AY234" s="9">
        <v>0</v>
      </c>
      <c r="AZ234" s="9">
        <v>0</v>
      </c>
      <c r="BA234" s="9">
        <v>0</v>
      </c>
      <c r="BB234" s="9">
        <v>0</v>
      </c>
      <c r="BC234" s="9">
        <v>0</v>
      </c>
      <c r="BD234" s="9">
        <v>0</v>
      </c>
      <c r="BE234" s="9">
        <v>43.906911481817097</v>
      </c>
      <c r="BF234" s="9">
        <v>51.957781741206396</v>
      </c>
      <c r="BG234" s="9">
        <v>49.815937934610602</v>
      </c>
      <c r="BH234" s="9">
        <v>11.1413428214631</v>
      </c>
      <c r="BI234" s="9">
        <v>-12.6726186622155</v>
      </c>
      <c r="BJ234" s="9">
        <v>-117.562662988322</v>
      </c>
      <c r="BK234" s="9">
        <v>2.91984688396008</v>
      </c>
      <c r="BL234" s="10">
        <v>0.96221030561652998</v>
      </c>
      <c r="BM234" s="9" t="s">
        <v>298</v>
      </c>
      <c r="BN234" s="8" t="s">
        <v>294</v>
      </c>
      <c r="BO234" s="11">
        <v>477</v>
      </c>
      <c r="BP234" s="11">
        <v>216</v>
      </c>
      <c r="BQ234" s="8" t="s">
        <v>251</v>
      </c>
      <c r="BR234" s="9"/>
      <c r="BS234" s="9"/>
      <c r="BT234" s="5"/>
      <c r="BU234" s="9"/>
      <c r="BV234" s="5"/>
      <c r="BW234" s="9"/>
      <c r="BX234" s="9"/>
      <c r="BY234" s="9"/>
      <c r="BZ234" s="5"/>
      <c r="CA234" s="9"/>
      <c r="CB234" s="5"/>
      <c r="CC234" s="9"/>
      <c r="CD234" s="9"/>
      <c r="CE234" s="9"/>
      <c r="CF234" s="5"/>
      <c r="CG234" s="9"/>
      <c r="CH234" s="5"/>
      <c r="CI234" s="9"/>
      <c r="CJ234" s="9"/>
      <c r="CK234" s="9"/>
      <c r="CL234" s="5"/>
      <c r="CM234" s="9"/>
      <c r="CN234" s="5"/>
      <c r="CO234" s="9"/>
      <c r="CP234" s="9"/>
      <c r="CQ234" s="9"/>
      <c r="CR234" s="5"/>
      <c r="CS234" s="9"/>
      <c r="CT234" s="5"/>
      <c r="CU234" s="9"/>
      <c r="CV234" s="9"/>
      <c r="CW234" s="9"/>
      <c r="CX234" s="5"/>
      <c r="CY234" s="9"/>
      <c r="CZ234" s="5"/>
      <c r="DA234" s="9"/>
      <c r="DB234" s="9">
        <v>47.077910068210798</v>
      </c>
      <c r="DC234" s="9">
        <v>13.848315863231599</v>
      </c>
      <c r="DD234" s="5">
        <v>0.294157405100755</v>
      </c>
      <c r="DE234" s="9">
        <v>8.0153563041550999</v>
      </c>
      <c r="DF234" s="5">
        <v>0.17025726699723301</v>
      </c>
      <c r="DG234" s="9">
        <v>5.6225806451612899</v>
      </c>
      <c r="DH234" s="9">
        <v>105.190266627607</v>
      </c>
      <c r="DI234" s="9">
        <v>62.112378144102898</v>
      </c>
      <c r="DJ234" s="5">
        <v>0.59047647786645496</v>
      </c>
      <c r="DK234" s="9">
        <v>37.303273207596099</v>
      </c>
      <c r="DL234" s="5">
        <v>0.35462666274681598</v>
      </c>
      <c r="DM234" s="9">
        <v>12.0230414746544</v>
      </c>
      <c r="DN234" s="9">
        <v>154.05222590501401</v>
      </c>
      <c r="DO234" s="9">
        <v>82.125501207881598</v>
      </c>
      <c r="DP234" s="5">
        <v>0.53310168499946797</v>
      </c>
      <c r="DQ234" s="9">
        <v>64.558556998752906</v>
      </c>
      <c r="DR234" s="5">
        <v>0.41906929042725199</v>
      </c>
      <c r="DS234" s="9">
        <v>15</v>
      </c>
      <c r="DT234" s="9">
        <v>159.15235893304401</v>
      </c>
      <c r="DU234" s="9">
        <v>82.435732228781404</v>
      </c>
      <c r="DV234" s="5">
        <v>0.51796739163296002</v>
      </c>
      <c r="DW234" s="9">
        <v>65.810411238685305</v>
      </c>
      <c r="DX234" s="5">
        <v>0.41350572294295801</v>
      </c>
      <c r="DY234" s="9">
        <v>15.322580645161301</v>
      </c>
      <c r="DZ234" s="9">
        <v>142.32105745214699</v>
      </c>
      <c r="EA234" s="9">
        <v>57.637140976297701</v>
      </c>
      <c r="EB234" s="5">
        <v>0.404979712827648</v>
      </c>
      <c r="EC234" s="9">
        <v>42.728657726478303</v>
      </c>
      <c r="ED234" s="5">
        <v>0.300227236161769</v>
      </c>
      <c r="EE234" s="9">
        <v>14.1290322580645</v>
      </c>
      <c r="EF234" s="9">
        <v>27.073100731525599</v>
      </c>
      <c r="EG234" s="9">
        <v>18.183083498640201</v>
      </c>
      <c r="EH234" s="5">
        <v>0.67162914506747695</v>
      </c>
      <c r="EI234" s="9">
        <v>12.5952240615495</v>
      </c>
      <c r="EJ234" s="5">
        <v>0.46523019976366597</v>
      </c>
      <c r="EK234" s="9">
        <v>6</v>
      </c>
      <c r="EL234" s="9">
        <v>29.1844748436394</v>
      </c>
      <c r="EM234" s="9">
        <v>19.9812221358609</v>
      </c>
      <c r="EN234" s="5">
        <v>0.68465244767684097</v>
      </c>
      <c r="EO234" s="9">
        <v>13.0375571482888</v>
      </c>
      <c r="EP234" s="5">
        <v>0.44672920167793601</v>
      </c>
      <c r="EQ234" s="9">
        <v>6</v>
      </c>
      <c r="ER234" s="9">
        <v>29.727858213949801</v>
      </c>
      <c r="ES234" s="9">
        <v>21.143754257581801</v>
      </c>
      <c r="ET234" s="5">
        <v>0.71124378034271296</v>
      </c>
      <c r="EU234" s="9">
        <v>14.042824564702199</v>
      </c>
      <c r="EV234" s="5">
        <v>0.47237929028175302</v>
      </c>
      <c r="EW234" s="9">
        <v>6</v>
      </c>
      <c r="EX234" s="9">
        <v>19.6189563386177</v>
      </c>
      <c r="EY234" s="9">
        <v>14.813442722033299</v>
      </c>
      <c r="EZ234" s="5">
        <v>0.75505763234075296</v>
      </c>
      <c r="FA234" s="9">
        <v>10.7223527215742</v>
      </c>
      <c r="FB234" s="5">
        <v>0.54653023007490198</v>
      </c>
      <c r="FC234" s="9">
        <v>4</v>
      </c>
      <c r="FD234" s="8">
        <v>0</v>
      </c>
      <c r="FE234" s="8">
        <v>0</v>
      </c>
      <c r="FF234" s="5"/>
      <c r="FG234" s="8">
        <v>0</v>
      </c>
      <c r="FH234" s="5"/>
      <c r="FI234" s="8">
        <v>0</v>
      </c>
      <c r="FJ234" s="8">
        <v>0</v>
      </c>
      <c r="FK234" s="8">
        <v>0</v>
      </c>
      <c r="FL234" s="5"/>
      <c r="FM234" s="8">
        <v>0</v>
      </c>
      <c r="FN234" s="5"/>
      <c r="FO234" s="8">
        <v>0</v>
      </c>
      <c r="FP234" s="8">
        <v>0</v>
      </c>
      <c r="FQ234" s="8">
        <v>0</v>
      </c>
      <c r="FR234" s="5"/>
      <c r="FS234" s="8">
        <v>0</v>
      </c>
      <c r="FT234" s="5"/>
      <c r="FU234" s="8">
        <v>0</v>
      </c>
      <c r="FV234" s="8">
        <v>152.268176695818</v>
      </c>
      <c r="FW234" s="8">
        <v>75.960694007334496</v>
      </c>
      <c r="FX234" s="5">
        <v>0.49886125686708099</v>
      </c>
      <c r="FY234" s="8">
        <v>45.318629511751297</v>
      </c>
      <c r="FZ234" s="5">
        <v>0.29762377467934797</v>
      </c>
      <c r="GA234" s="8">
        <v>17.645622119815702</v>
      </c>
      <c r="GB234" s="8">
        <v>313.204584838058</v>
      </c>
      <c r="GC234" s="8">
        <v>164.561233436663</v>
      </c>
      <c r="GD234" s="5">
        <v>0.52541131708448496</v>
      </c>
      <c r="GE234" s="8">
        <v>130.368968237438</v>
      </c>
      <c r="GF234" s="5">
        <v>0.416242208921831</v>
      </c>
      <c r="GG234" s="8">
        <v>30.322580645161299</v>
      </c>
      <c r="GH234" s="8">
        <v>169.394158183672</v>
      </c>
      <c r="GI234" s="8">
        <v>75.820224474937902</v>
      </c>
      <c r="GJ234" s="5">
        <v>0.44759645366711398</v>
      </c>
      <c r="GK234" s="8">
        <v>55.323881788027798</v>
      </c>
      <c r="GL234" s="5">
        <v>0.32659852253016097</v>
      </c>
      <c r="GM234" s="8">
        <v>20.129032258064498</v>
      </c>
      <c r="GN234" s="8">
        <v>58.912333057589201</v>
      </c>
      <c r="GO234" s="8">
        <v>41.124976393442701</v>
      </c>
      <c r="GP234" s="5">
        <v>0.69807074782187595</v>
      </c>
      <c r="GQ234" s="8">
        <v>27.080381712990999</v>
      </c>
      <c r="GR234" s="5">
        <v>0.45967253896597199</v>
      </c>
      <c r="GS234" s="8">
        <v>12</v>
      </c>
      <c r="GT234" s="8">
        <v>19.6189563386177</v>
      </c>
      <c r="GU234" s="8">
        <v>14.813442722033299</v>
      </c>
      <c r="GV234" s="5">
        <v>0.75505763234075296</v>
      </c>
      <c r="GW234" s="8">
        <v>10.7223527215742</v>
      </c>
      <c r="GX234" s="5">
        <v>0.54653023007490198</v>
      </c>
      <c r="GY234" s="8">
        <v>4</v>
      </c>
      <c r="GZ234" s="4"/>
    </row>
    <row r="235" spans="1:208" s="12" customFormat="1" x14ac:dyDescent="0.25">
      <c r="A235" s="8" t="s">
        <v>220</v>
      </c>
      <c r="B235" s="8" t="s">
        <v>662</v>
      </c>
      <c r="C235" s="8" t="s">
        <v>663</v>
      </c>
      <c r="D235" s="34" t="s">
        <v>254</v>
      </c>
      <c r="E235" s="8"/>
      <c r="F235" s="9"/>
      <c r="G235" s="9"/>
      <c r="H235" s="9"/>
      <c r="I235" s="9"/>
      <c r="J235" s="9">
        <v>7.1587082114970704</v>
      </c>
      <c r="K235" s="9">
        <v>54.518345469679602</v>
      </c>
      <c r="L235" s="9">
        <v>101.898024553279</v>
      </c>
      <c r="M235" s="9">
        <v>102.68831066643899</v>
      </c>
      <c r="N235" s="9">
        <v>101.48416840468199</v>
      </c>
      <c r="O235" s="9">
        <v>101.468247029888</v>
      </c>
      <c r="P235" s="9">
        <v>84.500591577775793</v>
      </c>
      <c r="Q235" s="9">
        <v>73.800328185799003</v>
      </c>
      <c r="R235" s="9">
        <v>123.13397342325401</v>
      </c>
      <c r="S235" s="9">
        <v>134.37649733413701</v>
      </c>
      <c r="T235" s="9">
        <v>117.88737658175199</v>
      </c>
      <c r="U235" s="9">
        <v>127.351022434917</v>
      </c>
      <c r="V235" s="9">
        <v>121.12407155689</v>
      </c>
      <c r="W235" s="9">
        <v>117.150258688249</v>
      </c>
      <c r="X235" s="9">
        <v>114.398601171674</v>
      </c>
      <c r="Y235" s="9">
        <v>117.430569673204</v>
      </c>
      <c r="Z235" s="9">
        <v>99.439895647550699</v>
      </c>
      <c r="AA235" s="9">
        <v>106.169238170893</v>
      </c>
      <c r="AB235" s="9">
        <v>48.190081567698101</v>
      </c>
      <c r="AC235" s="9">
        <v>0</v>
      </c>
      <c r="AD235" s="9">
        <v>0</v>
      </c>
      <c r="AE235" s="9">
        <v>61.677053681176702</v>
      </c>
      <c r="AF235" s="9">
        <v>204.586335219717</v>
      </c>
      <c r="AG235" s="9">
        <v>202.95241543457001</v>
      </c>
      <c r="AH235" s="9">
        <v>158.300919763575</v>
      </c>
      <c r="AI235" s="9">
        <v>257.51047075739098</v>
      </c>
      <c r="AJ235" s="9">
        <v>245.23839901666901</v>
      </c>
      <c r="AK235" s="9">
        <v>238.274330245139</v>
      </c>
      <c r="AL235" s="9">
        <v>231.82917084487801</v>
      </c>
      <c r="AM235" s="9">
        <v>205.60913381844401</v>
      </c>
      <c r="AN235" s="9">
        <v>48.190081567698101</v>
      </c>
      <c r="AO235" s="9"/>
      <c r="AP235" s="9">
        <v>266.26338890089397</v>
      </c>
      <c r="AQ235" s="9">
        <v>361.25333519814501</v>
      </c>
      <c r="AR235" s="9">
        <v>502.74886977405998</v>
      </c>
      <c r="AS235" s="9">
        <v>470.10350109001701</v>
      </c>
      <c r="AT235" s="9">
        <v>253.79921538614201</v>
      </c>
      <c r="AU235" s="9">
        <f t="shared" si="34"/>
        <v>94.989946297251038</v>
      </c>
      <c r="AV235" s="9">
        <f t="shared" si="35"/>
        <v>141.49553457591497</v>
      </c>
      <c r="AW235" s="9">
        <f t="shared" si="36"/>
        <v>-32.645368684042978</v>
      </c>
      <c r="AX235" s="9">
        <v>0.79028611315987995</v>
      </c>
      <c r="AY235" s="9">
        <v>-1.20414226175689</v>
      </c>
      <c r="AZ235" s="9">
        <v>-1.59213747932654E-2</v>
      </c>
      <c r="BA235" s="9">
        <v>-16.967655452112702</v>
      </c>
      <c r="BB235" s="9">
        <v>-10.700263391976801</v>
      </c>
      <c r="BC235" s="9">
        <v>49.333645237455201</v>
      </c>
      <c r="BD235" s="9">
        <v>11.242523910882401</v>
      </c>
      <c r="BE235" s="9">
        <v>-16.489120752384501</v>
      </c>
      <c r="BF235" s="9">
        <v>9.4636458531651009</v>
      </c>
      <c r="BG235" s="9">
        <v>-6.2269508780270497</v>
      </c>
      <c r="BH235" s="9">
        <v>-3.9738128686413501</v>
      </c>
      <c r="BI235" s="9">
        <v>-2.7516575165747099</v>
      </c>
      <c r="BJ235" s="9">
        <v>3.0319685015303999</v>
      </c>
      <c r="BK235" s="9">
        <v>-17.9906740256537</v>
      </c>
      <c r="BL235" s="10">
        <v>6.7293425233427904</v>
      </c>
      <c r="BM235" s="9" t="s">
        <v>298</v>
      </c>
      <c r="BN235" s="8" t="s">
        <v>298</v>
      </c>
      <c r="BO235" s="11">
        <v>146</v>
      </c>
      <c r="BP235" s="11">
        <v>217</v>
      </c>
      <c r="BQ235" s="8" t="s">
        <v>251</v>
      </c>
      <c r="BR235" s="9">
        <v>102.218037826249</v>
      </c>
      <c r="BS235" s="9">
        <v>42.112880846009801</v>
      </c>
      <c r="BT235" s="5">
        <v>0.41199069891747903</v>
      </c>
      <c r="BU235" s="9">
        <v>31.1623038815729</v>
      </c>
      <c r="BV235" s="5">
        <v>0.30486110420689799</v>
      </c>
      <c r="BW235" s="9">
        <v>9</v>
      </c>
      <c r="BX235" s="9">
        <v>101.30990110570001</v>
      </c>
      <c r="BY235" s="9">
        <v>44.635702589120598</v>
      </c>
      <c r="BZ235" s="5">
        <v>0.44058578778544799</v>
      </c>
      <c r="CA235" s="9">
        <v>34.679380358255301</v>
      </c>
      <c r="CB235" s="5">
        <v>0.342309882644868</v>
      </c>
      <c r="CC235" s="9">
        <v>9</v>
      </c>
      <c r="CD235" s="9">
        <v>84.247581036142094</v>
      </c>
      <c r="CE235" s="9">
        <v>36.325088879679299</v>
      </c>
      <c r="CF235" s="5">
        <v>0.43117070464131002</v>
      </c>
      <c r="CG235" s="9">
        <v>27.395350375076301</v>
      </c>
      <c r="CH235" s="5">
        <v>0.32517669989033499</v>
      </c>
      <c r="CI235" s="9">
        <v>7.6333333333333302</v>
      </c>
      <c r="CJ235" s="9">
        <v>74.092084565665303</v>
      </c>
      <c r="CK235" s="9">
        <v>22.713980749376798</v>
      </c>
      <c r="CL235" s="5">
        <v>0.30656420159492498</v>
      </c>
      <c r="CM235" s="9">
        <v>15.2495564739261</v>
      </c>
      <c r="CN235" s="5">
        <v>0.20581896923700299</v>
      </c>
      <c r="CO235" s="9">
        <v>6</v>
      </c>
      <c r="CP235" s="9">
        <v>123.12554542791401</v>
      </c>
      <c r="CQ235" s="9">
        <v>75.977678065181706</v>
      </c>
      <c r="CR235" s="5">
        <v>0.61707485478441404</v>
      </c>
      <c r="CS235" s="9">
        <v>64.159257025347102</v>
      </c>
      <c r="CT235" s="5">
        <v>0.52108810403532702</v>
      </c>
      <c r="CU235" s="9">
        <v>10.4010752688172</v>
      </c>
      <c r="CV235" s="9">
        <v>134.317114013435</v>
      </c>
      <c r="CW235" s="9">
        <v>42.993057949414499</v>
      </c>
      <c r="CX235" s="5">
        <v>0.320086224791236</v>
      </c>
      <c r="CY235" s="9">
        <v>30.0186291551869</v>
      </c>
      <c r="CZ235" s="5">
        <v>0.223490724735079</v>
      </c>
      <c r="DA235" s="9">
        <v>11.1806451612903</v>
      </c>
      <c r="DB235" s="9">
        <v>117.86869111003701</v>
      </c>
      <c r="DC235" s="9">
        <v>19.949564931832999</v>
      </c>
      <c r="DD235" s="5">
        <v>0.169252451553983</v>
      </c>
      <c r="DE235" s="9">
        <v>8.1645440544072905</v>
      </c>
      <c r="DF235" s="5">
        <v>6.9268131999406193E-2</v>
      </c>
      <c r="DG235" s="9">
        <v>10.266666666666699</v>
      </c>
      <c r="DH235" s="9">
        <v>127.34235970089701</v>
      </c>
      <c r="DI235" s="9">
        <v>46.4787492839558</v>
      </c>
      <c r="DJ235" s="5">
        <v>0.36499048229611503</v>
      </c>
      <c r="DK235" s="9">
        <v>32.604847391719296</v>
      </c>
      <c r="DL235" s="5">
        <v>0.25604086078114002</v>
      </c>
      <c r="DM235" s="9">
        <v>11.935483870967699</v>
      </c>
      <c r="DN235" s="9">
        <v>121.054157219262</v>
      </c>
      <c r="DO235" s="9">
        <v>22.131263751358102</v>
      </c>
      <c r="DP235" s="5">
        <v>0.18282117904693199</v>
      </c>
      <c r="DQ235" s="9">
        <v>7.0328989848663097</v>
      </c>
      <c r="DR235" s="5">
        <v>5.8097128974495503E-2</v>
      </c>
      <c r="DS235" s="9">
        <v>12</v>
      </c>
      <c r="DT235" s="9">
        <v>117.923306376912</v>
      </c>
      <c r="DU235" s="9">
        <v>27.674788067094401</v>
      </c>
      <c r="DV235" s="5">
        <v>0.234684634593257</v>
      </c>
      <c r="DW235" s="9">
        <v>-14.9724806163465</v>
      </c>
      <c r="DX235" s="5">
        <v>-0.12696795125885199</v>
      </c>
      <c r="DY235" s="9">
        <v>11.6</v>
      </c>
      <c r="DZ235" s="9">
        <v>114.33856550551199</v>
      </c>
      <c r="EA235" s="9">
        <v>12.831944516413699</v>
      </c>
      <c r="EB235" s="5">
        <v>0.112227615063049</v>
      </c>
      <c r="EC235" s="9">
        <v>-1.1011672342373</v>
      </c>
      <c r="ED235" s="5">
        <v>-9.6307595724053306E-3</v>
      </c>
      <c r="EE235" s="9">
        <v>12</v>
      </c>
      <c r="EF235" s="9">
        <v>117.188058768232</v>
      </c>
      <c r="EG235" s="9">
        <v>33.325960019621597</v>
      </c>
      <c r="EH235" s="5">
        <v>0.284380169531878</v>
      </c>
      <c r="EI235" s="9">
        <v>49.076680071067798</v>
      </c>
      <c r="EJ235" s="5">
        <v>0.41878567310453302</v>
      </c>
      <c r="EK235" s="9">
        <v>12</v>
      </c>
      <c r="EL235" s="9">
        <v>99.503594545796702</v>
      </c>
      <c r="EM235" s="9">
        <v>2.7330478693207398</v>
      </c>
      <c r="EN235" s="5">
        <v>2.7466825513151199E-2</v>
      </c>
      <c r="EO235" s="9">
        <v>-9.5818297434027002</v>
      </c>
      <c r="EP235" s="5">
        <v>-9.6296317606824194E-2</v>
      </c>
      <c r="EQ235" s="9">
        <v>11.0666666666667</v>
      </c>
      <c r="ER235" s="9">
        <v>106.248023640757</v>
      </c>
      <c r="ES235" s="9">
        <v>48.810697764365202</v>
      </c>
      <c r="ET235" s="5">
        <v>0.45940334786275799</v>
      </c>
      <c r="EU235" s="9">
        <v>36.387511777656499</v>
      </c>
      <c r="EV235" s="5">
        <v>0.34247706950944301</v>
      </c>
      <c r="EW235" s="9">
        <v>11</v>
      </c>
      <c r="EX235" s="9">
        <v>48.1768031991366</v>
      </c>
      <c r="EY235" s="9">
        <v>5.1205272524627699</v>
      </c>
      <c r="EZ235" s="5">
        <v>0.106286156665425</v>
      </c>
      <c r="FA235" s="9">
        <v>-2.6194929749509299</v>
      </c>
      <c r="FB235" s="5">
        <v>-5.4372494665604502E-2</v>
      </c>
      <c r="FC235" s="9">
        <v>8</v>
      </c>
      <c r="FD235" s="8">
        <v>203.52793893194999</v>
      </c>
      <c r="FE235" s="8">
        <v>86.748583435130499</v>
      </c>
      <c r="FF235" s="5">
        <v>0.42622444805543502</v>
      </c>
      <c r="FG235" s="8">
        <v>65.841684239828197</v>
      </c>
      <c r="FH235" s="5">
        <v>0.32350194565593599</v>
      </c>
      <c r="FI235" s="8">
        <v>18</v>
      </c>
      <c r="FJ235" s="8">
        <v>158.33966560180701</v>
      </c>
      <c r="FK235" s="8">
        <v>59.039069629056101</v>
      </c>
      <c r="FL235" s="5">
        <v>0.37286342247006798</v>
      </c>
      <c r="FM235" s="8">
        <v>42.644906849002297</v>
      </c>
      <c r="FN235" s="5">
        <v>0.269325482575199</v>
      </c>
      <c r="FO235" s="8">
        <v>13.633333333333301</v>
      </c>
      <c r="FP235" s="8">
        <v>257.44265944134901</v>
      </c>
      <c r="FQ235" s="8">
        <v>118.970736014596</v>
      </c>
      <c r="FR235" s="5">
        <v>0.462125182643634</v>
      </c>
      <c r="FS235" s="8">
        <v>94.177886180533903</v>
      </c>
      <c r="FT235" s="5">
        <v>0.365820825440897</v>
      </c>
      <c r="FU235" s="8">
        <v>21.581720430107499</v>
      </c>
      <c r="FV235" s="8">
        <v>245.21105081093401</v>
      </c>
      <c r="FW235" s="8">
        <v>66.428314215788703</v>
      </c>
      <c r="FX235" s="5">
        <v>0.270902612244042</v>
      </c>
      <c r="FY235" s="8">
        <v>40.769391446126498</v>
      </c>
      <c r="FZ235" s="5">
        <v>0.16626245559202399</v>
      </c>
      <c r="GA235" s="8">
        <v>22.202150537634399</v>
      </c>
      <c r="GB235" s="8">
        <v>238.977463596174</v>
      </c>
      <c r="GC235" s="8">
        <v>49.806051818452502</v>
      </c>
      <c r="GD235" s="5">
        <v>0.20841317448500099</v>
      </c>
      <c r="GE235" s="8">
        <v>-7.9395816314801602</v>
      </c>
      <c r="GF235" s="5">
        <v>-3.32231395881602E-2</v>
      </c>
      <c r="GG235" s="8">
        <v>23.6</v>
      </c>
      <c r="GH235" s="8">
        <v>231.52662427374401</v>
      </c>
      <c r="GI235" s="8">
        <v>46.157904536035304</v>
      </c>
      <c r="GJ235" s="5">
        <v>0.19936326839655699</v>
      </c>
      <c r="GK235" s="8">
        <v>47.975512836830497</v>
      </c>
      <c r="GL235" s="5">
        <v>0.207213805268922</v>
      </c>
      <c r="GM235" s="8">
        <v>24</v>
      </c>
      <c r="GN235" s="8">
        <v>205.751618186554</v>
      </c>
      <c r="GO235" s="8">
        <v>51.543745633685901</v>
      </c>
      <c r="GP235" s="5">
        <v>0.25051441193017299</v>
      </c>
      <c r="GQ235" s="8">
        <v>26.805682034253799</v>
      </c>
      <c r="GR235" s="5">
        <v>0.130281755596932</v>
      </c>
      <c r="GS235" s="8">
        <v>22.066666666666698</v>
      </c>
      <c r="GT235" s="8">
        <v>48.1768031991366</v>
      </c>
      <c r="GU235" s="8">
        <v>5.1205272524627699</v>
      </c>
      <c r="GV235" s="5">
        <v>0.106286156665425</v>
      </c>
      <c r="GW235" s="8">
        <v>-2.6194929749509299</v>
      </c>
      <c r="GX235" s="5">
        <v>-5.4372494665604502E-2</v>
      </c>
      <c r="GY235" s="8">
        <v>8</v>
      </c>
      <c r="GZ235" s="4"/>
    </row>
    <row r="236" spans="1:208" s="12" customFormat="1" x14ac:dyDescent="0.25">
      <c r="A236" s="8" t="s">
        <v>220</v>
      </c>
      <c r="B236" s="8" t="s">
        <v>664</v>
      </c>
      <c r="C236" s="8" t="s">
        <v>665</v>
      </c>
      <c r="D236" s="34" t="s">
        <v>254</v>
      </c>
      <c r="E236" s="8"/>
      <c r="F236" s="9">
        <v>15.0191831342066</v>
      </c>
      <c r="G236" s="9">
        <v>14.347842346069999</v>
      </c>
      <c r="H236" s="9">
        <v>2.2665463839526199</v>
      </c>
      <c r="I236" s="9">
        <v>0</v>
      </c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>
        <v>0</v>
      </c>
      <c r="U236" s="9">
        <v>11.665603584576401</v>
      </c>
      <c r="V236" s="9">
        <v>64.093034684614494</v>
      </c>
      <c r="W236" s="9">
        <v>87.962979083707907</v>
      </c>
      <c r="X236" s="9">
        <v>141.96962385374599</v>
      </c>
      <c r="Y236" s="9">
        <v>174.61909902101499</v>
      </c>
      <c r="Z236" s="9">
        <v>224.17809450771699</v>
      </c>
      <c r="AA236" s="9">
        <v>252.92079515235099</v>
      </c>
      <c r="AB236" s="9">
        <v>140.433798329475</v>
      </c>
      <c r="AC236" s="9">
        <v>29.367025480276698</v>
      </c>
      <c r="AD236" s="9">
        <v>2.2665463839526199</v>
      </c>
      <c r="AE236" s="9">
        <v>0</v>
      </c>
      <c r="AF236" s="9">
        <v>0</v>
      </c>
      <c r="AG236" s="9">
        <v>0</v>
      </c>
      <c r="AH236" s="9">
        <v>0</v>
      </c>
      <c r="AI236" s="9">
        <v>0</v>
      </c>
      <c r="AJ236" s="9">
        <v>11.665603584576401</v>
      </c>
      <c r="AK236" s="9">
        <v>152.056013768322</v>
      </c>
      <c r="AL236" s="9">
        <v>316.58872287475998</v>
      </c>
      <c r="AM236" s="9">
        <v>477.09888966006901</v>
      </c>
      <c r="AN236" s="9">
        <v>140.433798329475</v>
      </c>
      <c r="AO236" s="9">
        <v>31.6335718642293</v>
      </c>
      <c r="AP236" s="9"/>
      <c r="AQ236" s="9"/>
      <c r="AR236" s="9">
        <v>11.665603584576401</v>
      </c>
      <c r="AS236" s="9">
        <v>468.64473664308298</v>
      </c>
      <c r="AT236" s="9">
        <v>617.53268798954298</v>
      </c>
      <c r="AU236" s="9">
        <f t="shared" si="34"/>
        <v>0</v>
      </c>
      <c r="AV236" s="9">
        <f t="shared" si="35"/>
        <v>11.665603584576401</v>
      </c>
      <c r="AW236" s="9">
        <f t="shared" si="36"/>
        <v>456.97913305850659</v>
      </c>
      <c r="AX236" s="9">
        <v>0</v>
      </c>
      <c r="AY236" s="9">
        <v>0</v>
      </c>
      <c r="AZ236" s="9">
        <v>0</v>
      </c>
      <c r="BA236" s="9">
        <v>0</v>
      </c>
      <c r="BB236" s="9">
        <v>0</v>
      </c>
      <c r="BC236" s="9">
        <v>0</v>
      </c>
      <c r="BD236" s="9">
        <v>0</v>
      </c>
      <c r="BE236" s="9">
        <v>0</v>
      </c>
      <c r="BF236" s="9">
        <v>11.665603584576401</v>
      </c>
      <c r="BG236" s="9">
        <v>52.427431100038099</v>
      </c>
      <c r="BH236" s="9">
        <v>23.869944399093399</v>
      </c>
      <c r="BI236" s="9">
        <v>54.006644770037902</v>
      </c>
      <c r="BJ236" s="9">
        <v>32.649475167268797</v>
      </c>
      <c r="BK236" s="9">
        <v>49.5589954867025</v>
      </c>
      <c r="BL236" s="10">
        <v>28.7427006446344</v>
      </c>
      <c r="BM236" s="9" t="s">
        <v>294</v>
      </c>
      <c r="BN236" s="8" t="s">
        <v>294</v>
      </c>
      <c r="BO236" s="11">
        <v>365</v>
      </c>
      <c r="BP236" s="11">
        <v>218</v>
      </c>
      <c r="BQ236" s="8" t="s">
        <v>251</v>
      </c>
      <c r="BR236" s="9"/>
      <c r="BS236" s="9"/>
      <c r="BT236" s="5"/>
      <c r="BU236" s="9"/>
      <c r="BV236" s="5"/>
      <c r="BW236" s="9"/>
      <c r="BX236" s="9"/>
      <c r="BY236" s="9"/>
      <c r="BZ236" s="5"/>
      <c r="CA236" s="9"/>
      <c r="CB236" s="5"/>
      <c r="CC236" s="9"/>
      <c r="CD236" s="9"/>
      <c r="CE236" s="9"/>
      <c r="CF236" s="5"/>
      <c r="CG236" s="9"/>
      <c r="CH236" s="5"/>
      <c r="CI236" s="9"/>
      <c r="CJ236" s="9"/>
      <c r="CK236" s="9"/>
      <c r="CL236" s="5"/>
      <c r="CM236" s="9"/>
      <c r="CN236" s="5"/>
      <c r="CO236" s="9"/>
      <c r="CP236" s="9"/>
      <c r="CQ236" s="9"/>
      <c r="CR236" s="5"/>
      <c r="CS236" s="9"/>
      <c r="CT236" s="5"/>
      <c r="CU236" s="9"/>
      <c r="CV236" s="9"/>
      <c r="CW236" s="9"/>
      <c r="CX236" s="5"/>
      <c r="CY236" s="9"/>
      <c r="CZ236" s="5"/>
      <c r="DA236" s="9"/>
      <c r="DB236" s="9">
        <v>0</v>
      </c>
      <c r="DC236" s="9">
        <v>0</v>
      </c>
      <c r="DD236" s="5"/>
      <c r="DE236" s="9">
        <v>0</v>
      </c>
      <c r="DF236" s="5"/>
      <c r="DG236" s="9">
        <v>0</v>
      </c>
      <c r="DH236" s="9">
        <v>11.665603584576401</v>
      </c>
      <c r="DI236" s="9">
        <v>7.4941681031290299</v>
      </c>
      <c r="DJ236" s="5">
        <v>0.64241580375981699</v>
      </c>
      <c r="DK236" s="9">
        <v>5.3323535260796797</v>
      </c>
      <c r="DL236" s="5">
        <v>0.457100525268133</v>
      </c>
      <c r="DM236" s="9">
        <v>1.8928571428571399</v>
      </c>
      <c r="DN236" s="9">
        <v>64.093034684614494</v>
      </c>
      <c r="DO236" s="9">
        <v>47.168566130251797</v>
      </c>
      <c r="DP236" s="5">
        <v>0.73593903553414697</v>
      </c>
      <c r="DQ236" s="9">
        <v>35.266326318903097</v>
      </c>
      <c r="DR236" s="5">
        <v>0.55023648813696702</v>
      </c>
      <c r="DS236" s="9">
        <v>10.3688172043011</v>
      </c>
      <c r="DT236" s="9">
        <v>87.962979083707907</v>
      </c>
      <c r="DU236" s="9">
        <v>63.771559920529299</v>
      </c>
      <c r="DV236" s="5">
        <v>0.72498181149415797</v>
      </c>
      <c r="DW236" s="9">
        <v>47.611724394163502</v>
      </c>
      <c r="DX236" s="5">
        <v>0.54127003075754099</v>
      </c>
      <c r="DY236" s="9">
        <v>15</v>
      </c>
      <c r="DZ236" s="9">
        <v>141.96962385374599</v>
      </c>
      <c r="EA236" s="9">
        <v>98.647105212242906</v>
      </c>
      <c r="EB236" s="5">
        <v>0.69484656319063798</v>
      </c>
      <c r="EC236" s="9">
        <v>76.429597845958597</v>
      </c>
      <c r="ED236" s="5">
        <v>0.53835176688708297</v>
      </c>
      <c r="EE236" s="9">
        <v>20</v>
      </c>
      <c r="EF236" s="9">
        <v>174.61909902101499</v>
      </c>
      <c r="EG236" s="9">
        <v>128.57242858562901</v>
      </c>
      <c r="EH236" s="5">
        <v>0.73630221039083299</v>
      </c>
      <c r="EI236" s="9">
        <v>100.068128726118</v>
      </c>
      <c r="EJ236" s="5">
        <v>0.57306519897961095</v>
      </c>
      <c r="EK236" s="9">
        <v>27.064516129032299</v>
      </c>
      <c r="EL236" s="9">
        <v>224.17809450771699</v>
      </c>
      <c r="EM236" s="9">
        <v>160.70397633137</v>
      </c>
      <c r="EN236" s="5">
        <v>0.71685851681569002</v>
      </c>
      <c r="EO236" s="9">
        <v>128.68047101809</v>
      </c>
      <c r="EP236" s="5">
        <v>0.57401001333634105</v>
      </c>
      <c r="EQ236" s="9">
        <v>29.5440860215054</v>
      </c>
      <c r="ER236" s="9">
        <v>252.92079515235099</v>
      </c>
      <c r="ES236" s="9">
        <v>168.58612257637901</v>
      </c>
      <c r="ET236" s="5">
        <v>0.66655698466719004</v>
      </c>
      <c r="EU236" s="9">
        <v>131.81391790895199</v>
      </c>
      <c r="EV236" s="5">
        <v>0.52116678594795296</v>
      </c>
      <c r="EW236" s="9">
        <v>33.129032258064498</v>
      </c>
      <c r="EX236" s="9">
        <v>140.433798329475</v>
      </c>
      <c r="EY236" s="9">
        <v>99.0636084584049</v>
      </c>
      <c r="EZ236" s="5">
        <v>0.70541144394592004</v>
      </c>
      <c r="FA236" s="9">
        <v>82.101044717943097</v>
      </c>
      <c r="FB236" s="5">
        <v>0.58462453978011797</v>
      </c>
      <c r="FC236" s="9">
        <v>17.4838709677419</v>
      </c>
      <c r="FD236" s="8">
        <v>0</v>
      </c>
      <c r="FE236" s="8">
        <v>0</v>
      </c>
      <c r="FF236" s="5"/>
      <c r="FG236" s="8">
        <v>0</v>
      </c>
      <c r="FH236" s="5"/>
      <c r="FI236" s="8">
        <v>0</v>
      </c>
      <c r="FJ236" s="8">
        <v>0</v>
      </c>
      <c r="FK236" s="8">
        <v>0</v>
      </c>
      <c r="FL236" s="5"/>
      <c r="FM236" s="8">
        <v>0</v>
      </c>
      <c r="FN236" s="5"/>
      <c r="FO236" s="8">
        <v>0</v>
      </c>
      <c r="FP236" s="8">
        <v>0</v>
      </c>
      <c r="FQ236" s="8">
        <v>0</v>
      </c>
      <c r="FR236" s="5"/>
      <c r="FS236" s="8">
        <v>0</v>
      </c>
      <c r="FT236" s="5"/>
      <c r="FU236" s="8">
        <v>0</v>
      </c>
      <c r="FV236" s="8">
        <v>11.665603584576401</v>
      </c>
      <c r="FW236" s="8">
        <v>7.4941681031290299</v>
      </c>
      <c r="FX236" s="5">
        <v>0.64241580375981699</v>
      </c>
      <c r="FY236" s="8">
        <v>5.3323535260796797</v>
      </c>
      <c r="FZ236" s="5">
        <v>0.457100525268133</v>
      </c>
      <c r="GA236" s="8">
        <v>1.8928571428571399</v>
      </c>
      <c r="GB236" s="8">
        <v>152.056013768322</v>
      </c>
      <c r="GC236" s="8">
        <v>110.940126050781</v>
      </c>
      <c r="GD236" s="5">
        <v>0.72960038410459205</v>
      </c>
      <c r="GE236" s="8">
        <v>82.8780507130666</v>
      </c>
      <c r="GF236" s="5">
        <v>0.54504947656554004</v>
      </c>
      <c r="GG236" s="8">
        <v>25.368817204301099</v>
      </c>
      <c r="GH236" s="8">
        <v>316.58872287475998</v>
      </c>
      <c r="GI236" s="8">
        <v>227.219533797872</v>
      </c>
      <c r="GJ236" s="5">
        <v>0.71771202629904696</v>
      </c>
      <c r="GK236" s="8">
        <v>176.497726572077</v>
      </c>
      <c r="GL236" s="5">
        <v>0.55749846352517696</v>
      </c>
      <c r="GM236" s="8">
        <v>47.064516129032299</v>
      </c>
      <c r="GN236" s="8">
        <v>477.09888966006901</v>
      </c>
      <c r="GO236" s="8">
        <v>329.29009890774898</v>
      </c>
      <c r="GP236" s="5">
        <v>0.6901925492687</v>
      </c>
      <c r="GQ236" s="8">
        <v>260.494388927042</v>
      </c>
      <c r="GR236" s="5">
        <v>0.54599663627941597</v>
      </c>
      <c r="GS236" s="8">
        <v>62.673118279569898</v>
      </c>
      <c r="GT236" s="8">
        <v>140.433798329475</v>
      </c>
      <c r="GU236" s="8">
        <v>99.0636084584049</v>
      </c>
      <c r="GV236" s="5">
        <v>0.70541144394592004</v>
      </c>
      <c r="GW236" s="8">
        <v>82.101044717943097</v>
      </c>
      <c r="GX236" s="5">
        <v>0.58462453978011797</v>
      </c>
      <c r="GY236" s="8">
        <v>17.4838709677419</v>
      </c>
      <c r="GZ236" s="4"/>
    </row>
    <row r="237" spans="1:208" s="12" customFormat="1" x14ac:dyDescent="0.25">
      <c r="A237" s="8" t="s">
        <v>220</v>
      </c>
      <c r="B237" s="8" t="s">
        <v>666</v>
      </c>
      <c r="C237" s="8" t="s">
        <v>667</v>
      </c>
      <c r="D237" s="34" t="s">
        <v>254</v>
      </c>
      <c r="E237" s="8"/>
      <c r="F237" s="9">
        <v>26.237623672742</v>
      </c>
      <c r="G237" s="9">
        <v>138.00973726780899</v>
      </c>
      <c r="H237" s="9">
        <v>159.17041589526201</v>
      </c>
      <c r="I237" s="9">
        <v>165.382330784868</v>
      </c>
      <c r="J237" s="9">
        <v>216.33187884408599</v>
      </c>
      <c r="K237" s="9">
        <v>307.32541583377002</v>
      </c>
      <c r="L237" s="9">
        <v>383.98423777029001</v>
      </c>
      <c r="M237" s="9">
        <v>354.54566039212199</v>
      </c>
      <c r="N237" s="9">
        <v>355.505996601319</v>
      </c>
      <c r="O237" s="9">
        <v>345.08559870552102</v>
      </c>
      <c r="P237" s="9">
        <v>289.720657224771</v>
      </c>
      <c r="Q237" s="9">
        <v>292.48068375568999</v>
      </c>
      <c r="R237" s="9">
        <v>199.389348573436</v>
      </c>
      <c r="S237" s="9">
        <v>194.258016059716</v>
      </c>
      <c r="T237" s="9">
        <v>105.45488773699201</v>
      </c>
      <c r="U237" s="9">
        <v>118.606547407482</v>
      </c>
      <c r="V237" s="9">
        <v>131.46943921334301</v>
      </c>
      <c r="W237" s="9">
        <v>119.308336840222</v>
      </c>
      <c r="X237" s="9">
        <v>101.716901833986</v>
      </c>
      <c r="Y237" s="9">
        <v>113.376693414369</v>
      </c>
      <c r="Z237" s="9">
        <v>107.883076660922</v>
      </c>
      <c r="AA237" s="9">
        <v>100.964986127833</v>
      </c>
      <c r="AB237" s="9">
        <v>64.962825141550894</v>
      </c>
      <c r="AC237" s="9">
        <v>164.247360940551</v>
      </c>
      <c r="AD237" s="9">
        <v>324.55274668012999</v>
      </c>
      <c r="AE237" s="9">
        <v>523.65729467785604</v>
      </c>
      <c r="AF237" s="9">
        <v>738.529898162412</v>
      </c>
      <c r="AG237" s="9">
        <v>700.59159530683996</v>
      </c>
      <c r="AH237" s="9">
        <v>582.20134098046105</v>
      </c>
      <c r="AI237" s="9">
        <v>393.64736463315199</v>
      </c>
      <c r="AJ237" s="9">
        <v>224.06143514447399</v>
      </c>
      <c r="AK237" s="9">
        <v>250.77777605356499</v>
      </c>
      <c r="AL237" s="9">
        <v>215.093595248355</v>
      </c>
      <c r="AM237" s="9">
        <v>208.84806278875601</v>
      </c>
      <c r="AN237" s="9">
        <v>64.962825141550894</v>
      </c>
      <c r="AO237" s="9">
        <v>488.80010762068099</v>
      </c>
      <c r="AP237" s="9">
        <v>1262.18719284027</v>
      </c>
      <c r="AQ237" s="9">
        <v>1282.7929362873001</v>
      </c>
      <c r="AR237" s="9">
        <v>617.70879977762604</v>
      </c>
      <c r="AS237" s="9">
        <v>465.87137130192002</v>
      </c>
      <c r="AT237" s="9">
        <v>273.81088793030699</v>
      </c>
      <c r="AU237" s="9">
        <f t="shared" si="34"/>
        <v>20.605743447030136</v>
      </c>
      <c r="AV237" s="9">
        <f t="shared" si="35"/>
        <v>-665.08413650967407</v>
      </c>
      <c r="AW237" s="9">
        <f t="shared" si="36"/>
        <v>-151.83742847570602</v>
      </c>
      <c r="AX237" s="9">
        <v>-29.438577378167601</v>
      </c>
      <c r="AY237" s="9">
        <v>0.96033620919644103</v>
      </c>
      <c r="AZ237" s="9">
        <v>-10.4203978957977</v>
      </c>
      <c r="BA237" s="9">
        <v>-55.3649414807496</v>
      </c>
      <c r="BB237" s="9">
        <v>2.7600265309184802</v>
      </c>
      <c r="BC237" s="9">
        <v>-93.091335182254099</v>
      </c>
      <c r="BD237" s="9">
        <v>-5.13133251371951</v>
      </c>
      <c r="BE237" s="9">
        <v>-88.803128322724504</v>
      </c>
      <c r="BF237" s="9">
        <v>13.151659670490799</v>
      </c>
      <c r="BG237" s="9">
        <v>12.862891805860301</v>
      </c>
      <c r="BH237" s="9">
        <v>-12.161102373120301</v>
      </c>
      <c r="BI237" s="9">
        <v>-17.591435006236601</v>
      </c>
      <c r="BJ237" s="9">
        <v>11.659791580383001</v>
      </c>
      <c r="BK237" s="9">
        <v>-5.4936167534464504</v>
      </c>
      <c r="BL237" s="10">
        <v>-6.9180905330889901</v>
      </c>
      <c r="BM237" s="9" t="s">
        <v>294</v>
      </c>
      <c r="BN237" s="8" t="s">
        <v>294</v>
      </c>
      <c r="BO237" s="11">
        <v>215</v>
      </c>
      <c r="BP237" s="11">
        <v>219</v>
      </c>
      <c r="BQ237" s="8" t="s">
        <v>251</v>
      </c>
      <c r="BR237" s="9">
        <v>355.82190427359302</v>
      </c>
      <c r="BS237" s="9">
        <v>222.35366717078099</v>
      </c>
      <c r="BT237" s="5">
        <v>0.62490157154521897</v>
      </c>
      <c r="BU237" s="9">
        <v>163.124938417713</v>
      </c>
      <c r="BV237" s="5">
        <v>0.45844546515687801</v>
      </c>
      <c r="BW237" s="9">
        <v>48.354301075268801</v>
      </c>
      <c r="BX237" s="9">
        <v>362.03158151471501</v>
      </c>
      <c r="BY237" s="9">
        <v>241.93470673279401</v>
      </c>
      <c r="BZ237" s="5">
        <v>0.66826961813816299</v>
      </c>
      <c r="CA237" s="9">
        <v>174.36304008332101</v>
      </c>
      <c r="CB237" s="5">
        <v>0.48162383887559701</v>
      </c>
      <c r="CC237" s="9">
        <v>55.064516129032299</v>
      </c>
      <c r="CD237" s="9">
        <v>310.60382099797101</v>
      </c>
      <c r="CE237" s="9">
        <v>201.79679705019899</v>
      </c>
      <c r="CF237" s="5">
        <v>0.64969193360798105</v>
      </c>
      <c r="CG237" s="9">
        <v>143.19092298781601</v>
      </c>
      <c r="CH237" s="5">
        <v>0.46100824686490699</v>
      </c>
      <c r="CI237" s="9">
        <v>51.594623655913999</v>
      </c>
      <c r="CJ237" s="9">
        <v>327.23323429511498</v>
      </c>
      <c r="CK237" s="9">
        <v>214.77897914304299</v>
      </c>
      <c r="CL237" s="5">
        <v>0.65634830644782505</v>
      </c>
      <c r="CM237" s="9">
        <v>155.36709010250999</v>
      </c>
      <c r="CN237" s="5">
        <v>0.47479006964919801</v>
      </c>
      <c r="CO237" s="9">
        <v>48.768433179723502</v>
      </c>
      <c r="CP237" s="9">
        <v>225.37406946914399</v>
      </c>
      <c r="CQ237" s="9">
        <v>160.81661054645801</v>
      </c>
      <c r="CR237" s="5">
        <v>0.71355418538278603</v>
      </c>
      <c r="CS237" s="9">
        <v>110.215487915643</v>
      </c>
      <c r="CT237" s="5">
        <v>0.48903357948520698</v>
      </c>
      <c r="CU237" s="9">
        <v>45.544623655914002</v>
      </c>
      <c r="CV237" s="9">
        <v>216.02246833444499</v>
      </c>
      <c r="CW237" s="9">
        <v>148.23072710421599</v>
      </c>
      <c r="CX237" s="5">
        <v>0.686181989526782</v>
      </c>
      <c r="CY237" s="9">
        <v>105.744271021023</v>
      </c>
      <c r="CZ237" s="5">
        <v>0.48950589184690901</v>
      </c>
      <c r="DA237" s="9">
        <v>40.590645161290297</v>
      </c>
      <c r="DB237" s="9">
        <v>115.50698197832899</v>
      </c>
      <c r="DC237" s="9">
        <v>55.487116434108501</v>
      </c>
      <c r="DD237" s="5">
        <v>0.48037889557636099</v>
      </c>
      <c r="DE237" s="9">
        <v>14.2837944554916</v>
      </c>
      <c r="DF237" s="5">
        <v>0.123661740709072</v>
      </c>
      <c r="DG237" s="9">
        <v>39.075268817204297</v>
      </c>
      <c r="DH237" s="9">
        <v>127.69499910730001</v>
      </c>
      <c r="DI237" s="9">
        <v>84.964370806518104</v>
      </c>
      <c r="DJ237" s="5">
        <v>0.66536960257248401</v>
      </c>
      <c r="DK237" s="9">
        <v>47.240071147113802</v>
      </c>
      <c r="DL237" s="5">
        <v>0.369944566955348</v>
      </c>
      <c r="DM237" s="9">
        <v>32.9838709677419</v>
      </c>
      <c r="DN237" s="9">
        <v>132.841590907354</v>
      </c>
      <c r="DO237" s="9">
        <v>86.667637964243397</v>
      </c>
      <c r="DP237" s="5">
        <v>0.652413429952724</v>
      </c>
      <c r="DQ237" s="9">
        <v>47.382525478324503</v>
      </c>
      <c r="DR237" s="5">
        <v>0.35668441754337199</v>
      </c>
      <c r="DS237" s="9">
        <v>33.832258064516097</v>
      </c>
      <c r="DT237" s="9">
        <v>112.769627992618</v>
      </c>
      <c r="DU237" s="9">
        <v>68.629420100849202</v>
      </c>
      <c r="DV237" s="5">
        <v>0.60858070849840795</v>
      </c>
      <c r="DW237" s="9">
        <v>29.5993960852262</v>
      </c>
      <c r="DX237" s="5">
        <v>0.26247666691925198</v>
      </c>
      <c r="DY237" s="9">
        <v>38.589784946236598</v>
      </c>
      <c r="DZ237" s="9">
        <v>97.196430086211294</v>
      </c>
      <c r="EA237" s="9">
        <v>49.355686755860603</v>
      </c>
      <c r="EB237" s="5">
        <v>0.50779320508050696</v>
      </c>
      <c r="EC237" s="9">
        <v>11.573834874894301</v>
      </c>
      <c r="ED237" s="5">
        <v>0.119076748648366</v>
      </c>
      <c r="EE237" s="9">
        <v>38.352526881720401</v>
      </c>
      <c r="EF237" s="9">
        <v>111.497512314833</v>
      </c>
      <c r="EG237" s="9">
        <v>64.519108830443201</v>
      </c>
      <c r="EH237" s="5">
        <v>0.57865962648800395</v>
      </c>
      <c r="EI237" s="9">
        <v>17.634387089301502</v>
      </c>
      <c r="EJ237" s="5">
        <v>0.15815946672879599</v>
      </c>
      <c r="EK237" s="9">
        <v>46.182718894009199</v>
      </c>
      <c r="EL237" s="9">
        <v>109.124042708338</v>
      </c>
      <c r="EM237" s="9">
        <v>57.775843980634598</v>
      </c>
      <c r="EN237" s="5">
        <v>0.529451095713667</v>
      </c>
      <c r="EO237" s="9">
        <v>17.9220113174677</v>
      </c>
      <c r="EP237" s="5">
        <v>0.164235221429331</v>
      </c>
      <c r="EQ237" s="9">
        <v>39.126881720430099</v>
      </c>
      <c r="ER237" s="9">
        <v>103.44256641078201</v>
      </c>
      <c r="ES237" s="9">
        <v>52.984712125238701</v>
      </c>
      <c r="ET237" s="5">
        <v>0.51221382032257801</v>
      </c>
      <c r="EU237" s="9">
        <v>14.6153562128806</v>
      </c>
      <c r="EV237" s="5">
        <v>0.14128957468863801</v>
      </c>
      <c r="EW237" s="9">
        <v>37.931182795698902</v>
      </c>
      <c r="EX237" s="9">
        <v>64.718490179959105</v>
      </c>
      <c r="EY237" s="9">
        <v>25.7486300018146</v>
      </c>
      <c r="EZ237" s="5">
        <v>0.39785585124462602</v>
      </c>
      <c r="FA237" s="9">
        <v>-0.237178149047204</v>
      </c>
      <c r="FB237" s="5">
        <v>-3.6647664120052301E-3</v>
      </c>
      <c r="FC237" s="9">
        <v>24.3021505376344</v>
      </c>
      <c r="FD237" s="8">
        <v>717.85348578830701</v>
      </c>
      <c r="FE237" s="8">
        <v>464.28837390357398</v>
      </c>
      <c r="FF237" s="5">
        <v>0.64677316903144599</v>
      </c>
      <c r="FG237" s="8">
        <v>337.48797850103398</v>
      </c>
      <c r="FH237" s="5">
        <v>0.47013490243127098</v>
      </c>
      <c r="FI237" s="8">
        <v>103.41881720430101</v>
      </c>
      <c r="FJ237" s="8">
        <v>637.837055293086</v>
      </c>
      <c r="FK237" s="8">
        <v>416.57577619324201</v>
      </c>
      <c r="FL237" s="5">
        <v>0.65310689107240005</v>
      </c>
      <c r="FM237" s="8">
        <v>298.55801309032603</v>
      </c>
      <c r="FN237" s="5">
        <v>0.46807881513428001</v>
      </c>
      <c r="FO237" s="8">
        <v>100.363056835637</v>
      </c>
      <c r="FP237" s="8">
        <v>441.39653780358901</v>
      </c>
      <c r="FQ237" s="8">
        <v>309.04733765067402</v>
      </c>
      <c r="FR237" s="5">
        <v>0.700158046523222</v>
      </c>
      <c r="FS237" s="8">
        <v>215.95975893666699</v>
      </c>
      <c r="FT237" s="5">
        <v>0.489264732368072</v>
      </c>
      <c r="FU237" s="8">
        <v>86.135268817204306</v>
      </c>
      <c r="FV237" s="8">
        <v>243.20198108563</v>
      </c>
      <c r="FW237" s="8">
        <v>140.45148724062699</v>
      </c>
      <c r="FX237" s="5">
        <v>0.57750963464057703</v>
      </c>
      <c r="FY237" s="8">
        <v>61.523865602605298</v>
      </c>
      <c r="FZ237" s="5">
        <v>0.252974360356642</v>
      </c>
      <c r="GA237" s="8">
        <v>72.059139784946197</v>
      </c>
      <c r="GB237" s="8">
        <v>245.61121889997199</v>
      </c>
      <c r="GC237" s="8">
        <v>155.29705806509301</v>
      </c>
      <c r="GD237" s="5">
        <v>0.63228812902206799</v>
      </c>
      <c r="GE237" s="8">
        <v>76.981921563550699</v>
      </c>
      <c r="GF237" s="5">
        <v>0.31342998869649602</v>
      </c>
      <c r="GG237" s="8">
        <v>72.422043010752702</v>
      </c>
      <c r="GH237" s="8">
        <v>208.69394240104501</v>
      </c>
      <c r="GI237" s="8">
        <v>113.874795586304</v>
      </c>
      <c r="GJ237" s="5">
        <v>0.54565453254734098</v>
      </c>
      <c r="GK237" s="8">
        <v>29.208221964195701</v>
      </c>
      <c r="GL237" s="5">
        <v>0.139957210200508</v>
      </c>
      <c r="GM237" s="8">
        <v>84.535245775729607</v>
      </c>
      <c r="GN237" s="8">
        <v>212.56660911911999</v>
      </c>
      <c r="GO237" s="8">
        <v>110.76055610587299</v>
      </c>
      <c r="GP237" s="5">
        <v>0.52106281680301103</v>
      </c>
      <c r="GQ237" s="8">
        <v>32.537367530348298</v>
      </c>
      <c r="GR237" s="5">
        <v>0.15306904346446401</v>
      </c>
      <c r="GS237" s="8">
        <v>77.058064516128994</v>
      </c>
      <c r="GT237" s="8">
        <v>64.718490179959105</v>
      </c>
      <c r="GU237" s="8">
        <v>25.7486300018146</v>
      </c>
      <c r="GV237" s="5">
        <v>0.39785585124462602</v>
      </c>
      <c r="GW237" s="8">
        <v>-0.237178149047204</v>
      </c>
      <c r="GX237" s="5">
        <v>-3.6647664120052301E-3</v>
      </c>
      <c r="GY237" s="8">
        <v>24.3021505376344</v>
      </c>
      <c r="GZ237" s="4"/>
    </row>
    <row r="238" spans="1:208" s="12" customFormat="1" x14ac:dyDescent="0.25">
      <c r="A238" s="8" t="s">
        <v>220</v>
      </c>
      <c r="B238" s="8" t="s">
        <v>668</v>
      </c>
      <c r="C238" s="8" t="s">
        <v>669</v>
      </c>
      <c r="D238" s="34" t="s">
        <v>228</v>
      </c>
      <c r="E238" s="8" t="s">
        <v>229</v>
      </c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>
        <v>42.7888125422717</v>
      </c>
      <c r="R238" s="9">
        <v>64.108915869952099</v>
      </c>
      <c r="S238" s="9">
        <v>90.922989710130295</v>
      </c>
      <c r="T238" s="9">
        <v>47.800844279044099</v>
      </c>
      <c r="U238" s="9">
        <v>46.210419075944699</v>
      </c>
      <c r="V238" s="9">
        <v>30.543082624200999</v>
      </c>
      <c r="W238" s="9">
        <v>80.633106843353303</v>
      </c>
      <c r="X238" s="9">
        <v>147.900108803677</v>
      </c>
      <c r="Y238" s="9">
        <v>182.147865972278</v>
      </c>
      <c r="Z238" s="9">
        <v>189.75895473904399</v>
      </c>
      <c r="AA238" s="9">
        <v>202.62957830644001</v>
      </c>
      <c r="AB238" s="9">
        <v>133.47170733607101</v>
      </c>
      <c r="AC238" s="9">
        <v>0</v>
      </c>
      <c r="AD238" s="9">
        <v>0</v>
      </c>
      <c r="AE238" s="9">
        <v>0</v>
      </c>
      <c r="AF238" s="9">
        <v>0</v>
      </c>
      <c r="AG238" s="9">
        <v>0</v>
      </c>
      <c r="AH238" s="9">
        <v>42.7888125422717</v>
      </c>
      <c r="AI238" s="9">
        <v>155.031905580082</v>
      </c>
      <c r="AJ238" s="9">
        <v>94.011263354988898</v>
      </c>
      <c r="AK238" s="9">
        <v>111.176189467554</v>
      </c>
      <c r="AL238" s="9">
        <v>330.047974775954</v>
      </c>
      <c r="AM238" s="9">
        <v>392.388533045484</v>
      </c>
      <c r="AN238" s="9">
        <v>133.47170733607101</v>
      </c>
      <c r="AO238" s="9"/>
      <c r="AP238" s="9"/>
      <c r="AQ238" s="9">
        <v>42.7888125422717</v>
      </c>
      <c r="AR238" s="9">
        <v>249.04316893507101</v>
      </c>
      <c r="AS238" s="9">
        <v>441.22416424350899</v>
      </c>
      <c r="AT238" s="9">
        <v>525.86024038155495</v>
      </c>
      <c r="AU238" s="9">
        <f t="shared" si="34"/>
        <v>42.7888125422717</v>
      </c>
      <c r="AV238" s="9">
        <f t="shared" si="35"/>
        <v>206.25435639279931</v>
      </c>
      <c r="AW238" s="9">
        <f t="shared" si="36"/>
        <v>192.18099530843799</v>
      </c>
      <c r="AX238" s="9">
        <v>0</v>
      </c>
      <c r="AY238" s="9">
        <v>0</v>
      </c>
      <c r="AZ238" s="9">
        <v>0</v>
      </c>
      <c r="BA238" s="9">
        <v>0</v>
      </c>
      <c r="BB238" s="9">
        <v>42.7888125422717</v>
      </c>
      <c r="BC238" s="9">
        <v>21.3201033276804</v>
      </c>
      <c r="BD238" s="9">
        <v>26.8140738401782</v>
      </c>
      <c r="BE238" s="9">
        <v>-43.122145431086203</v>
      </c>
      <c r="BF238" s="9">
        <v>-1.59042520309939</v>
      </c>
      <c r="BG238" s="9">
        <v>-15.6673364517438</v>
      </c>
      <c r="BH238" s="9">
        <v>50.090024219152298</v>
      </c>
      <c r="BI238" s="9">
        <v>67.267001960323299</v>
      </c>
      <c r="BJ238" s="9">
        <v>34.247757168601197</v>
      </c>
      <c r="BK238" s="9">
        <v>7.6110887667658504</v>
      </c>
      <c r="BL238" s="10">
        <v>12.870623567396301</v>
      </c>
      <c r="BM238" s="9" t="s">
        <v>224</v>
      </c>
      <c r="BN238" s="8" t="s">
        <v>224</v>
      </c>
      <c r="BO238" s="11">
        <v>379</v>
      </c>
      <c r="BP238" s="11">
        <v>220</v>
      </c>
      <c r="BQ238" s="8" t="s">
        <v>251</v>
      </c>
      <c r="BR238" s="9"/>
      <c r="BS238" s="9"/>
      <c r="BT238" s="5"/>
      <c r="BU238" s="9"/>
      <c r="BV238" s="5"/>
      <c r="BW238" s="9"/>
      <c r="BX238" s="9"/>
      <c r="BY238" s="9"/>
      <c r="BZ238" s="5"/>
      <c r="CA238" s="9"/>
      <c r="CB238" s="5"/>
      <c r="CC238" s="9"/>
      <c r="CD238" s="9"/>
      <c r="CE238" s="9"/>
      <c r="CF238" s="5"/>
      <c r="CG238" s="9"/>
      <c r="CH238" s="5"/>
      <c r="CI238" s="9"/>
      <c r="CJ238" s="9">
        <v>42.7888125422717</v>
      </c>
      <c r="CK238" s="9">
        <v>28.752872617262501</v>
      </c>
      <c r="CL238" s="5">
        <v>0.671971735342203</v>
      </c>
      <c r="CM238" s="9">
        <v>19.0354430279544</v>
      </c>
      <c r="CN238" s="5">
        <v>0.44486962588992301</v>
      </c>
      <c r="CO238" s="9">
        <v>7.7350230414746504</v>
      </c>
      <c r="CP238" s="9">
        <v>64.108915869952099</v>
      </c>
      <c r="CQ238" s="9">
        <v>41.645030053079303</v>
      </c>
      <c r="CR238" s="5">
        <v>0.649598101729846</v>
      </c>
      <c r="CS238" s="9">
        <v>26.359102241437501</v>
      </c>
      <c r="CT238" s="5">
        <v>0.41116125399637299</v>
      </c>
      <c r="CU238" s="9">
        <v>13.266666666666699</v>
      </c>
      <c r="CV238" s="9">
        <v>90.922989710130295</v>
      </c>
      <c r="CW238" s="9">
        <v>57.864410889945397</v>
      </c>
      <c r="CX238" s="5">
        <v>0.63641122090707503</v>
      </c>
      <c r="CY238" s="9">
        <v>40.1568489995052</v>
      </c>
      <c r="CZ238" s="5">
        <v>0.441657815339425</v>
      </c>
      <c r="DA238" s="9">
        <v>16.0322580645161</v>
      </c>
      <c r="DB238" s="9">
        <v>47.800844279044099</v>
      </c>
      <c r="DC238" s="9">
        <v>30.366076254449801</v>
      </c>
      <c r="DD238" s="5">
        <v>0.63526234133404802</v>
      </c>
      <c r="DE238" s="9">
        <v>15.943234061766301</v>
      </c>
      <c r="DF238" s="5">
        <v>0.33353457040832701</v>
      </c>
      <c r="DG238" s="9">
        <v>11.4838709677419</v>
      </c>
      <c r="DH238" s="9">
        <v>46.210419075944699</v>
      </c>
      <c r="DI238" s="9">
        <v>31.5236641440992</v>
      </c>
      <c r="DJ238" s="5">
        <v>0.68217654750742396</v>
      </c>
      <c r="DK238" s="9">
        <v>16.030071054008999</v>
      </c>
      <c r="DL238" s="5">
        <v>0.34689300323514199</v>
      </c>
      <c r="DM238" s="9">
        <v>10.2073732718894</v>
      </c>
      <c r="DN238" s="9">
        <v>30.543082624200999</v>
      </c>
      <c r="DO238" s="9">
        <v>24.766375436017899</v>
      </c>
      <c r="DP238" s="5">
        <v>0.81086692331421995</v>
      </c>
      <c r="DQ238" s="9">
        <v>17.0455697483007</v>
      </c>
      <c r="DR238" s="5">
        <v>0.55808282215739902</v>
      </c>
      <c r="DS238" s="9">
        <v>6</v>
      </c>
      <c r="DT238" s="9">
        <v>80.633106843353303</v>
      </c>
      <c r="DU238" s="9">
        <v>18.078908065295</v>
      </c>
      <c r="DV238" s="5">
        <v>0.22421197412642299</v>
      </c>
      <c r="DW238" s="9">
        <v>3.1539757445965</v>
      </c>
      <c r="DX238" s="5">
        <v>3.9115145975011902E-2</v>
      </c>
      <c r="DY238" s="9">
        <v>12</v>
      </c>
      <c r="DZ238" s="9">
        <v>147.900108803677</v>
      </c>
      <c r="EA238" s="9">
        <v>53.607046832071603</v>
      </c>
      <c r="EB238" s="5">
        <v>0.362454411059493</v>
      </c>
      <c r="EC238" s="9">
        <v>40.528879322782402</v>
      </c>
      <c r="ED238" s="5">
        <v>0.27402873230188601</v>
      </c>
      <c r="EE238" s="9">
        <v>14.806451612903199</v>
      </c>
      <c r="EF238" s="9">
        <v>182.147865972278</v>
      </c>
      <c r="EG238" s="9">
        <v>65.6774805690454</v>
      </c>
      <c r="EH238" s="5">
        <v>0.360572330718611</v>
      </c>
      <c r="EI238" s="9">
        <v>48.482756819236002</v>
      </c>
      <c r="EJ238" s="5">
        <v>0.26617252176105599</v>
      </c>
      <c r="EK238" s="9">
        <v>16.842165898617498</v>
      </c>
      <c r="EL238" s="9">
        <v>189.75895473904399</v>
      </c>
      <c r="EM238" s="9">
        <v>64.014058635092098</v>
      </c>
      <c r="EN238" s="5">
        <v>0.33734407276391398</v>
      </c>
      <c r="EO238" s="9">
        <v>45.997254574446103</v>
      </c>
      <c r="EP238" s="5">
        <v>0.242398334443302</v>
      </c>
      <c r="EQ238" s="9">
        <v>18</v>
      </c>
      <c r="ER238" s="9">
        <v>202.62957830644001</v>
      </c>
      <c r="ES238" s="9">
        <v>75.162033130911396</v>
      </c>
      <c r="ET238" s="5">
        <v>0.37093317648444502</v>
      </c>
      <c r="EU238" s="9">
        <v>52.409629333094003</v>
      </c>
      <c r="EV238" s="5">
        <v>0.25864747768380603</v>
      </c>
      <c r="EW238" s="9">
        <v>18.266666666666701</v>
      </c>
      <c r="EX238" s="9">
        <v>133.47170733607101</v>
      </c>
      <c r="EY238" s="9">
        <v>35.302371510383502</v>
      </c>
      <c r="EZ238" s="5">
        <v>0.26449329385961101</v>
      </c>
      <c r="FA238" s="9">
        <v>16.6206895448707</v>
      </c>
      <c r="FB238" s="5">
        <v>0.124525937942946</v>
      </c>
      <c r="FC238" s="9">
        <v>13.322580645161301</v>
      </c>
      <c r="FD238" s="8">
        <v>0</v>
      </c>
      <c r="FE238" s="8">
        <v>0</v>
      </c>
      <c r="FF238" s="5"/>
      <c r="FG238" s="8">
        <v>0</v>
      </c>
      <c r="FH238" s="5"/>
      <c r="FI238" s="8">
        <v>0</v>
      </c>
      <c r="FJ238" s="8">
        <v>42.7888125422717</v>
      </c>
      <c r="FK238" s="8">
        <v>28.752872617262501</v>
      </c>
      <c r="FL238" s="5">
        <v>0.671971735342203</v>
      </c>
      <c r="FM238" s="8">
        <v>19.0354430279544</v>
      </c>
      <c r="FN238" s="5">
        <v>0.44486962588992301</v>
      </c>
      <c r="FO238" s="8">
        <v>7.7350230414746504</v>
      </c>
      <c r="FP238" s="8">
        <v>155.031905580082</v>
      </c>
      <c r="FQ238" s="8">
        <v>99.5094409430247</v>
      </c>
      <c r="FR238" s="5">
        <v>0.64186427026546899</v>
      </c>
      <c r="FS238" s="8">
        <v>66.515951240942698</v>
      </c>
      <c r="FT238" s="5">
        <v>0.42904685324004799</v>
      </c>
      <c r="FU238" s="8">
        <v>29.298924731182801</v>
      </c>
      <c r="FV238" s="8">
        <v>94.011263354988898</v>
      </c>
      <c r="FW238" s="8">
        <v>61.889740398549002</v>
      </c>
      <c r="FX238" s="5">
        <v>0.65832261146041404</v>
      </c>
      <c r="FY238" s="8">
        <v>31.9733051157753</v>
      </c>
      <c r="FZ238" s="5">
        <v>0.34010079191302101</v>
      </c>
      <c r="GA238" s="8">
        <v>21.691244239631299</v>
      </c>
      <c r="GB238" s="8">
        <v>111.176189467554</v>
      </c>
      <c r="GC238" s="8">
        <v>42.845283501312899</v>
      </c>
      <c r="GD238" s="5">
        <v>0.38538183136612097</v>
      </c>
      <c r="GE238" s="8">
        <v>20.199545492897201</v>
      </c>
      <c r="GF238" s="5">
        <v>0.18168949295381501</v>
      </c>
      <c r="GG238" s="8">
        <v>18</v>
      </c>
      <c r="GH238" s="8">
        <v>330.047974775954</v>
      </c>
      <c r="GI238" s="8">
        <v>119.284527401117</v>
      </c>
      <c r="GJ238" s="5">
        <v>0.36141572291752599</v>
      </c>
      <c r="GK238" s="8">
        <v>89.011636142018503</v>
      </c>
      <c r="GL238" s="5">
        <v>0.269693023271668</v>
      </c>
      <c r="GM238" s="8">
        <v>31.648617511520701</v>
      </c>
      <c r="GN238" s="8">
        <v>392.388533045484</v>
      </c>
      <c r="GO238" s="8">
        <v>139.17609176600399</v>
      </c>
      <c r="GP238" s="5">
        <v>0.35468949789588</v>
      </c>
      <c r="GQ238" s="8">
        <v>98.406883907540106</v>
      </c>
      <c r="GR238" s="5">
        <v>0.25078939780366399</v>
      </c>
      <c r="GS238" s="8">
        <v>36.266666666666701</v>
      </c>
      <c r="GT238" s="8">
        <v>133.47170733607101</v>
      </c>
      <c r="GU238" s="8">
        <v>35.302371510383502</v>
      </c>
      <c r="GV238" s="5">
        <v>0.26449329385961101</v>
      </c>
      <c r="GW238" s="8">
        <v>16.6206895448707</v>
      </c>
      <c r="GX238" s="5">
        <v>0.124525937942946</v>
      </c>
      <c r="GY238" s="8">
        <v>13.322580645161301</v>
      </c>
      <c r="GZ238" s="4"/>
    </row>
    <row r="239" spans="1:208" s="12" customFormat="1" x14ac:dyDescent="0.25">
      <c r="A239" s="8" t="s">
        <v>220</v>
      </c>
      <c r="B239" s="8" t="s">
        <v>670</v>
      </c>
      <c r="C239" s="8" t="s">
        <v>671</v>
      </c>
      <c r="D239" s="34" t="s">
        <v>228</v>
      </c>
      <c r="E239" s="8" t="s">
        <v>229</v>
      </c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>
        <v>62.631198734331299</v>
      </c>
      <c r="X239" s="9">
        <v>124.461425337715</v>
      </c>
      <c r="Y239" s="9">
        <v>238.01701907143701</v>
      </c>
      <c r="Z239" s="9">
        <v>104.416086499939</v>
      </c>
      <c r="AA239" s="9">
        <v>107.536301563831</v>
      </c>
      <c r="AB239" s="9">
        <v>155.45751986856499</v>
      </c>
      <c r="AC239" s="9">
        <v>0</v>
      </c>
      <c r="AD239" s="9">
        <v>0</v>
      </c>
      <c r="AE239" s="9">
        <v>0</v>
      </c>
      <c r="AF239" s="9">
        <v>0</v>
      </c>
      <c r="AG239" s="9">
        <v>0</v>
      </c>
      <c r="AH239" s="9">
        <v>0</v>
      </c>
      <c r="AI239" s="9">
        <v>0</v>
      </c>
      <c r="AJ239" s="9">
        <v>0</v>
      </c>
      <c r="AK239" s="9">
        <v>62.631198734331299</v>
      </c>
      <c r="AL239" s="9">
        <v>362.47844440915202</v>
      </c>
      <c r="AM239" s="9">
        <v>211.95238806377</v>
      </c>
      <c r="AN239" s="9">
        <v>155.45751986856499</v>
      </c>
      <c r="AO239" s="9"/>
      <c r="AP239" s="9"/>
      <c r="AQ239" s="9"/>
      <c r="AR239" s="9"/>
      <c r="AS239" s="9">
        <v>425.10964314348303</v>
      </c>
      <c r="AT239" s="9">
        <v>367.40990793233601</v>
      </c>
      <c r="AU239" s="9">
        <f t="shared" si="34"/>
        <v>0</v>
      </c>
      <c r="AV239" s="9">
        <f t="shared" si="35"/>
        <v>0</v>
      </c>
      <c r="AW239" s="9">
        <f t="shared" si="36"/>
        <v>425.10964314348303</v>
      </c>
      <c r="AX239" s="9">
        <v>0</v>
      </c>
      <c r="AY239" s="9">
        <v>0</v>
      </c>
      <c r="AZ239" s="9">
        <v>0</v>
      </c>
      <c r="BA239" s="9">
        <v>0</v>
      </c>
      <c r="BB239" s="9">
        <v>0</v>
      </c>
      <c r="BC239" s="9">
        <v>0</v>
      </c>
      <c r="BD239" s="9">
        <v>0</v>
      </c>
      <c r="BE239" s="9">
        <v>0</v>
      </c>
      <c r="BF239" s="9">
        <v>0</v>
      </c>
      <c r="BG239" s="9">
        <v>0</v>
      </c>
      <c r="BH239" s="9">
        <v>62.631198734331299</v>
      </c>
      <c r="BI239" s="9">
        <v>61.830226603383203</v>
      </c>
      <c r="BJ239" s="9">
        <v>113.555593733723</v>
      </c>
      <c r="BK239" s="9">
        <v>-133.60093257149799</v>
      </c>
      <c r="BL239" s="10">
        <v>3.1202150638919499</v>
      </c>
      <c r="BM239" s="9" t="s">
        <v>298</v>
      </c>
      <c r="BN239" s="8" t="s">
        <v>298</v>
      </c>
      <c r="BO239" s="11">
        <v>508</v>
      </c>
      <c r="BP239" s="11">
        <v>221</v>
      </c>
      <c r="BQ239" s="8" t="s">
        <v>251</v>
      </c>
      <c r="BR239" s="9"/>
      <c r="BS239" s="9"/>
      <c r="BT239" s="5"/>
      <c r="BU239" s="9"/>
      <c r="BV239" s="5"/>
      <c r="BW239" s="9"/>
      <c r="BX239" s="9"/>
      <c r="BY239" s="9"/>
      <c r="BZ239" s="5"/>
      <c r="CA239" s="9"/>
      <c r="CB239" s="5"/>
      <c r="CC239" s="9"/>
      <c r="CD239" s="9"/>
      <c r="CE239" s="9"/>
      <c r="CF239" s="5"/>
      <c r="CG239" s="9"/>
      <c r="CH239" s="5"/>
      <c r="CI239" s="9"/>
      <c r="CJ239" s="9"/>
      <c r="CK239" s="9"/>
      <c r="CL239" s="5"/>
      <c r="CM239" s="9"/>
      <c r="CN239" s="5"/>
      <c r="CO239" s="9"/>
      <c r="CP239" s="9"/>
      <c r="CQ239" s="9"/>
      <c r="CR239" s="5"/>
      <c r="CS239" s="9"/>
      <c r="CT239" s="5"/>
      <c r="CU239" s="9"/>
      <c r="CV239" s="9"/>
      <c r="CW239" s="9"/>
      <c r="CX239" s="5"/>
      <c r="CY239" s="9"/>
      <c r="CZ239" s="5"/>
      <c r="DA239" s="9"/>
      <c r="DB239" s="9"/>
      <c r="DC239" s="9"/>
      <c r="DD239" s="5"/>
      <c r="DE239" s="9"/>
      <c r="DF239" s="5"/>
      <c r="DG239" s="9"/>
      <c r="DH239" s="9"/>
      <c r="DI239" s="9"/>
      <c r="DJ239" s="5"/>
      <c r="DK239" s="9"/>
      <c r="DL239" s="5"/>
      <c r="DM239" s="9"/>
      <c r="DN239" s="9"/>
      <c r="DO239" s="9"/>
      <c r="DP239" s="5"/>
      <c r="DQ239" s="9"/>
      <c r="DR239" s="5"/>
      <c r="DS239" s="9"/>
      <c r="DT239" s="9">
        <v>62.552797078145197</v>
      </c>
      <c r="DU239" s="9">
        <v>19.398411520875801</v>
      </c>
      <c r="DV239" s="5">
        <v>0.310112615693939</v>
      </c>
      <c r="DW239" s="9">
        <v>13.586685563570899</v>
      </c>
      <c r="DX239" s="5">
        <v>0.217203485666636</v>
      </c>
      <c r="DY239" s="9">
        <v>3.54838709677419</v>
      </c>
      <c r="DZ239" s="9">
        <v>122.791423287757</v>
      </c>
      <c r="EA239" s="9">
        <v>18.018841360515399</v>
      </c>
      <c r="EB239" s="5">
        <v>0.14674348483027999</v>
      </c>
      <c r="EC239" s="9">
        <v>-9.98366774002508</v>
      </c>
      <c r="ED239" s="5">
        <v>-8.1305904538859899E-2</v>
      </c>
      <c r="EE239" s="9">
        <v>12.647311827956999</v>
      </c>
      <c r="EF239" s="9">
        <v>242.45329843669299</v>
      </c>
      <c r="EG239" s="9">
        <v>127.522025017169</v>
      </c>
      <c r="EH239" s="5">
        <v>0.52596531307024696</v>
      </c>
      <c r="EI239" s="9">
        <v>103.67628914380499</v>
      </c>
      <c r="EJ239" s="5">
        <v>0.42761344065968898</v>
      </c>
      <c r="EK239" s="9">
        <v>12.377880184331801</v>
      </c>
      <c r="EL239" s="9">
        <v>103.08026186219401</v>
      </c>
      <c r="EM239" s="9">
        <v>-22.8095603320217</v>
      </c>
      <c r="EN239" s="5">
        <v>-0.22127961182826</v>
      </c>
      <c r="EO239" s="9">
        <v>-37.781957725713703</v>
      </c>
      <c r="EP239" s="5">
        <v>-0.366529508590342</v>
      </c>
      <c r="EQ239" s="9">
        <v>12.358494623655901</v>
      </c>
      <c r="ER239" s="9">
        <v>103.85173431747501</v>
      </c>
      <c r="ES239" s="9">
        <v>75.057004298463994</v>
      </c>
      <c r="ET239" s="5">
        <v>0.72273231440713503</v>
      </c>
      <c r="EU239" s="9">
        <v>72.1243533826066</v>
      </c>
      <c r="EV239" s="5">
        <v>0.69449348974878</v>
      </c>
      <c r="EW239" s="9">
        <v>2.54838709677419</v>
      </c>
      <c r="EX239" s="9">
        <v>149.556597739023</v>
      </c>
      <c r="EY239" s="9">
        <v>72.127433155153199</v>
      </c>
      <c r="EZ239" s="5">
        <v>0.48227516703084999</v>
      </c>
      <c r="FA239" s="9">
        <v>60.484294056196703</v>
      </c>
      <c r="FB239" s="5">
        <v>0.40442411080881802</v>
      </c>
      <c r="FC239" s="9">
        <v>10.3559139784946</v>
      </c>
      <c r="FD239" s="8">
        <v>0</v>
      </c>
      <c r="FE239" s="8">
        <v>0</v>
      </c>
      <c r="FF239" s="5"/>
      <c r="FG239" s="8">
        <v>0</v>
      </c>
      <c r="FH239" s="5"/>
      <c r="FI239" s="8">
        <v>0</v>
      </c>
      <c r="FJ239" s="8">
        <v>0</v>
      </c>
      <c r="FK239" s="8">
        <v>0</v>
      </c>
      <c r="FL239" s="5"/>
      <c r="FM239" s="8">
        <v>0</v>
      </c>
      <c r="FN239" s="5"/>
      <c r="FO239" s="8">
        <v>0</v>
      </c>
      <c r="FP239" s="8">
        <v>0</v>
      </c>
      <c r="FQ239" s="8">
        <v>0</v>
      </c>
      <c r="FR239" s="5"/>
      <c r="FS239" s="8">
        <v>0</v>
      </c>
      <c r="FT239" s="5"/>
      <c r="FU239" s="8">
        <v>0</v>
      </c>
      <c r="FV239" s="8">
        <v>0</v>
      </c>
      <c r="FW239" s="8">
        <v>0</v>
      </c>
      <c r="FX239" s="5"/>
      <c r="FY239" s="8">
        <v>0</v>
      </c>
      <c r="FZ239" s="5"/>
      <c r="GA239" s="8">
        <v>0</v>
      </c>
      <c r="GB239" s="8">
        <v>62.552797078145197</v>
      </c>
      <c r="GC239" s="8">
        <v>19.398411520875801</v>
      </c>
      <c r="GD239" s="5">
        <v>0.310112615693939</v>
      </c>
      <c r="GE239" s="8">
        <v>13.586685563570899</v>
      </c>
      <c r="GF239" s="5">
        <v>0.217203485666636</v>
      </c>
      <c r="GG239" s="8">
        <v>3.54838709677419</v>
      </c>
      <c r="GH239" s="8">
        <v>365.24472172445002</v>
      </c>
      <c r="GI239" s="8">
        <v>145.54086637768501</v>
      </c>
      <c r="GJ239" s="5">
        <v>0.39847493398545197</v>
      </c>
      <c r="GK239" s="8">
        <v>93.692621403779697</v>
      </c>
      <c r="GL239" s="5">
        <v>0.256520124264695</v>
      </c>
      <c r="GM239" s="8">
        <v>25.025192012288802</v>
      </c>
      <c r="GN239" s="8">
        <v>206.931996179669</v>
      </c>
      <c r="GO239" s="8">
        <v>52.247443966442297</v>
      </c>
      <c r="GP239" s="5">
        <v>0.252486057888691</v>
      </c>
      <c r="GQ239" s="8">
        <v>34.342395656892997</v>
      </c>
      <c r="GR239" s="5">
        <v>0.16595981429123699</v>
      </c>
      <c r="GS239" s="8">
        <v>14.9068817204301</v>
      </c>
      <c r="GT239" s="8">
        <v>149.556597739023</v>
      </c>
      <c r="GU239" s="8">
        <v>72.127433155153199</v>
      </c>
      <c r="GV239" s="5">
        <v>0.48227516703084999</v>
      </c>
      <c r="GW239" s="8">
        <v>60.484294056196703</v>
      </c>
      <c r="GX239" s="5">
        <v>0.40442411080881802</v>
      </c>
      <c r="GY239" s="8">
        <v>10.3559139784946</v>
      </c>
      <c r="GZ239" s="4"/>
    </row>
    <row r="240" spans="1:208" s="12" customFormat="1" x14ac:dyDescent="0.25">
      <c r="A240" s="8" t="s">
        <v>220</v>
      </c>
      <c r="B240" s="8" t="s">
        <v>672</v>
      </c>
      <c r="C240" s="8" t="s">
        <v>673</v>
      </c>
      <c r="D240" s="34" t="s">
        <v>674</v>
      </c>
      <c r="E240" s="8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>
        <v>40.464207909420701</v>
      </c>
      <c r="U240" s="9">
        <v>86.503551939462099</v>
      </c>
      <c r="V240" s="9">
        <v>138.00730191563099</v>
      </c>
      <c r="W240" s="9">
        <v>139.16741906960101</v>
      </c>
      <c r="X240" s="9">
        <v>119.03905642007599</v>
      </c>
      <c r="Y240" s="9">
        <v>28.553601776115599</v>
      </c>
      <c r="Z240" s="9">
        <v>10.573516588681199</v>
      </c>
      <c r="AA240" s="9">
        <v>19.4452006710615</v>
      </c>
      <c r="AB240" s="9">
        <v>35.933208889657102</v>
      </c>
      <c r="AC240" s="9">
        <v>0</v>
      </c>
      <c r="AD240" s="9">
        <v>0</v>
      </c>
      <c r="AE240" s="9">
        <v>0</v>
      </c>
      <c r="AF240" s="9">
        <v>0</v>
      </c>
      <c r="AG240" s="9">
        <v>0</v>
      </c>
      <c r="AH240" s="9">
        <v>0</v>
      </c>
      <c r="AI240" s="9">
        <v>0</v>
      </c>
      <c r="AJ240" s="9">
        <v>126.96775984888301</v>
      </c>
      <c r="AK240" s="9">
        <v>277.174720985232</v>
      </c>
      <c r="AL240" s="9">
        <v>147.59265819619199</v>
      </c>
      <c r="AM240" s="9">
        <v>30.018717259742701</v>
      </c>
      <c r="AN240" s="9">
        <v>35.933208889657102</v>
      </c>
      <c r="AO240" s="9"/>
      <c r="AP240" s="9"/>
      <c r="AQ240" s="9"/>
      <c r="AR240" s="9">
        <v>126.96775984888301</v>
      </c>
      <c r="AS240" s="9">
        <v>424.76737918142402</v>
      </c>
      <c r="AT240" s="9">
        <v>65.951926149399796</v>
      </c>
      <c r="AU240" s="9">
        <f t="shared" si="34"/>
        <v>0</v>
      </c>
      <c r="AV240" s="9">
        <f t="shared" si="35"/>
        <v>126.96775984888301</v>
      </c>
      <c r="AW240" s="9">
        <f t="shared" si="36"/>
        <v>297.799619332541</v>
      </c>
      <c r="AX240" s="9">
        <v>0</v>
      </c>
      <c r="AY240" s="9">
        <v>0</v>
      </c>
      <c r="AZ240" s="9">
        <v>0</v>
      </c>
      <c r="BA240" s="9">
        <v>0</v>
      </c>
      <c r="BB240" s="9">
        <v>0</v>
      </c>
      <c r="BC240" s="9">
        <v>0</v>
      </c>
      <c r="BD240" s="9">
        <v>0</v>
      </c>
      <c r="BE240" s="9">
        <v>40.464207909420701</v>
      </c>
      <c r="BF240" s="9">
        <v>46.039344030041498</v>
      </c>
      <c r="BG240" s="9">
        <v>51.503749976169303</v>
      </c>
      <c r="BH240" s="9">
        <v>1.1601171539694199</v>
      </c>
      <c r="BI240" s="9">
        <v>-20.1283626495247</v>
      </c>
      <c r="BJ240" s="9">
        <v>-90.485454643960594</v>
      </c>
      <c r="BK240" s="9">
        <v>-17.980085187434401</v>
      </c>
      <c r="BL240" s="10">
        <v>8.8716840823803391</v>
      </c>
      <c r="BM240" s="9" t="s">
        <v>298</v>
      </c>
      <c r="BN240" s="8" t="s">
        <v>294</v>
      </c>
      <c r="BO240" s="11">
        <v>362</v>
      </c>
      <c r="BP240" s="11">
        <v>222</v>
      </c>
      <c r="BQ240" s="8" t="s">
        <v>251</v>
      </c>
      <c r="BR240" s="9"/>
      <c r="BS240" s="9"/>
      <c r="BT240" s="5"/>
      <c r="BU240" s="9"/>
      <c r="BV240" s="5"/>
      <c r="BW240" s="9"/>
      <c r="BX240" s="9"/>
      <c r="BY240" s="9"/>
      <c r="BZ240" s="5"/>
      <c r="CA240" s="9"/>
      <c r="CB240" s="5"/>
      <c r="CC240" s="9"/>
      <c r="CD240" s="9"/>
      <c r="CE240" s="9"/>
      <c r="CF240" s="5"/>
      <c r="CG240" s="9"/>
      <c r="CH240" s="5"/>
      <c r="CI240" s="9"/>
      <c r="CJ240" s="9"/>
      <c r="CK240" s="9"/>
      <c r="CL240" s="5"/>
      <c r="CM240" s="9"/>
      <c r="CN240" s="5"/>
      <c r="CO240" s="9"/>
      <c r="CP240" s="9"/>
      <c r="CQ240" s="9"/>
      <c r="CR240" s="5"/>
      <c r="CS240" s="9"/>
      <c r="CT240" s="5"/>
      <c r="CU240" s="9"/>
      <c r="CV240" s="9"/>
      <c r="CW240" s="9"/>
      <c r="CX240" s="5"/>
      <c r="CY240" s="9"/>
      <c r="CZ240" s="5"/>
      <c r="DA240" s="9"/>
      <c r="DB240" s="9">
        <v>40.7173481047206</v>
      </c>
      <c r="DC240" s="9">
        <v>20.191301253574998</v>
      </c>
      <c r="DD240" s="5">
        <v>0.49588939833815299</v>
      </c>
      <c r="DE240" s="9">
        <v>13.7658206027691</v>
      </c>
      <c r="DF240" s="5">
        <v>0.33808244503951701</v>
      </c>
      <c r="DG240" s="9">
        <v>5.0322580645161299</v>
      </c>
      <c r="DH240" s="9">
        <v>86.794244972143403</v>
      </c>
      <c r="DI240" s="9">
        <v>41.944720487297602</v>
      </c>
      <c r="DJ240" s="5">
        <v>0.48326614858807398</v>
      </c>
      <c r="DK240" s="9">
        <v>24.3811773142188</v>
      </c>
      <c r="DL240" s="5">
        <v>0.28090776435746401</v>
      </c>
      <c r="DM240" s="9">
        <v>13.4447004608295</v>
      </c>
      <c r="DN240" s="9">
        <v>137.768787993769</v>
      </c>
      <c r="DO240" s="9">
        <v>83.675376617921401</v>
      </c>
      <c r="DP240" s="5">
        <v>0.60736091125158198</v>
      </c>
      <c r="DQ240" s="9">
        <v>56.413315489249499</v>
      </c>
      <c r="DR240" s="5">
        <v>0.40947820120041301</v>
      </c>
      <c r="DS240" s="9">
        <v>20.677419354838701</v>
      </c>
      <c r="DT240" s="9">
        <v>139.211134727379</v>
      </c>
      <c r="DU240" s="9">
        <v>71.4260209488057</v>
      </c>
      <c r="DV240" s="5">
        <v>0.51307692512298897</v>
      </c>
      <c r="DW240" s="9">
        <v>38.529616136849803</v>
      </c>
      <c r="DX240" s="5">
        <v>0.27677108021785402</v>
      </c>
      <c r="DY240" s="9">
        <v>26.258064516129</v>
      </c>
      <c r="DZ240" s="9">
        <v>119.47263223243201</v>
      </c>
      <c r="EA240" s="9">
        <v>65.947219899820993</v>
      </c>
      <c r="EB240" s="5">
        <v>0.55198599601891996</v>
      </c>
      <c r="EC240" s="9">
        <v>40.903359845975302</v>
      </c>
      <c r="ED240" s="5">
        <v>0.34236593838828799</v>
      </c>
      <c r="EE240" s="9">
        <v>18</v>
      </c>
      <c r="EF240" s="9">
        <v>28.582165287233099</v>
      </c>
      <c r="EG240" s="9">
        <v>2.94310976470104</v>
      </c>
      <c r="EH240" s="5">
        <v>0.10297014712232599</v>
      </c>
      <c r="EI240" s="9">
        <v>-12.1443866008096</v>
      </c>
      <c r="EJ240" s="5">
        <v>-0.42489386226571801</v>
      </c>
      <c r="EK240" s="9">
        <v>10</v>
      </c>
      <c r="EL240" s="9">
        <v>10.582907699333701</v>
      </c>
      <c r="EM240" s="9">
        <v>0.283491576353118</v>
      </c>
      <c r="EN240" s="5">
        <v>2.67876829702451E-2</v>
      </c>
      <c r="EO240" s="9">
        <v>-4.0443647768601902</v>
      </c>
      <c r="EP240" s="5">
        <v>-0.38216007280445202</v>
      </c>
      <c r="EQ240" s="9">
        <v>3</v>
      </c>
      <c r="ER240" s="9">
        <v>19.493557728259301</v>
      </c>
      <c r="ES240" s="9">
        <v>8.0572564766028592</v>
      </c>
      <c r="ET240" s="5">
        <v>0.41332919259384299</v>
      </c>
      <c r="EU240" s="9">
        <v>3.01014291682081</v>
      </c>
      <c r="EV240" s="5">
        <v>0.15441731872561601</v>
      </c>
      <c r="EW240" s="9">
        <v>3.6666666666666701</v>
      </c>
      <c r="EX240" s="9">
        <v>36.059246684359003</v>
      </c>
      <c r="EY240" s="9">
        <v>23.404055797771299</v>
      </c>
      <c r="EZ240" s="5">
        <v>0.64904450175114103</v>
      </c>
      <c r="FA240" s="9">
        <v>18.098281657364002</v>
      </c>
      <c r="FB240" s="5">
        <v>0.50190404186159299</v>
      </c>
      <c r="FC240" s="9">
        <v>4</v>
      </c>
      <c r="FD240" s="8">
        <v>0</v>
      </c>
      <c r="FE240" s="8">
        <v>0</v>
      </c>
      <c r="FF240" s="5"/>
      <c r="FG240" s="8">
        <v>0</v>
      </c>
      <c r="FH240" s="5"/>
      <c r="FI240" s="8">
        <v>0</v>
      </c>
      <c r="FJ240" s="8">
        <v>0</v>
      </c>
      <c r="FK240" s="8">
        <v>0</v>
      </c>
      <c r="FL240" s="5"/>
      <c r="FM240" s="8">
        <v>0</v>
      </c>
      <c r="FN240" s="5"/>
      <c r="FO240" s="8">
        <v>0</v>
      </c>
      <c r="FP240" s="8">
        <v>0</v>
      </c>
      <c r="FQ240" s="8">
        <v>0</v>
      </c>
      <c r="FR240" s="5"/>
      <c r="FS240" s="8">
        <v>0</v>
      </c>
      <c r="FT240" s="5"/>
      <c r="FU240" s="8">
        <v>0</v>
      </c>
      <c r="FV240" s="8">
        <v>127.511593076864</v>
      </c>
      <c r="FW240" s="8">
        <v>62.1360217408726</v>
      </c>
      <c r="FX240" s="5">
        <v>0.48729703897132698</v>
      </c>
      <c r="FY240" s="8">
        <v>38.1469979169879</v>
      </c>
      <c r="FZ240" s="5">
        <v>0.29916493862634802</v>
      </c>
      <c r="GA240" s="8">
        <v>18.476958525345601</v>
      </c>
      <c r="GB240" s="8">
        <v>276.979922721148</v>
      </c>
      <c r="GC240" s="8">
        <v>155.101397566727</v>
      </c>
      <c r="GD240" s="5">
        <v>0.55997343072002004</v>
      </c>
      <c r="GE240" s="8">
        <v>94.942931626099295</v>
      </c>
      <c r="GF240" s="5">
        <v>0.34277911082271501</v>
      </c>
      <c r="GG240" s="8">
        <v>46.935483870967701</v>
      </c>
      <c r="GH240" s="8">
        <v>148.05479751966499</v>
      </c>
      <c r="GI240" s="8">
        <v>68.890329664522099</v>
      </c>
      <c r="GJ240" s="5">
        <v>0.465302920395889</v>
      </c>
      <c r="GK240" s="8">
        <v>28.758973245165699</v>
      </c>
      <c r="GL240" s="5">
        <v>0.19424546672556101</v>
      </c>
      <c r="GM240" s="8">
        <v>28</v>
      </c>
      <c r="GN240" s="8">
        <v>30.076465427593</v>
      </c>
      <c r="GO240" s="8">
        <v>8.3407480529559805</v>
      </c>
      <c r="GP240" s="5">
        <v>0.27731809354512599</v>
      </c>
      <c r="GQ240" s="8">
        <v>-1.03422186003938</v>
      </c>
      <c r="GR240" s="5">
        <v>-3.4386416267203797E-2</v>
      </c>
      <c r="GS240" s="8">
        <v>6.6666666666666696</v>
      </c>
      <c r="GT240" s="8">
        <v>36.059246684359003</v>
      </c>
      <c r="GU240" s="8">
        <v>23.404055797771299</v>
      </c>
      <c r="GV240" s="5">
        <v>0.64904450175114103</v>
      </c>
      <c r="GW240" s="8">
        <v>18.098281657364002</v>
      </c>
      <c r="GX240" s="5">
        <v>0.50190404186159299</v>
      </c>
      <c r="GY240" s="8">
        <v>4</v>
      </c>
      <c r="GZ240" s="4"/>
    </row>
    <row r="241" spans="1:208" s="12" customFormat="1" x14ac:dyDescent="0.25">
      <c r="A241" s="8" t="s">
        <v>220</v>
      </c>
      <c r="B241" s="8" t="s">
        <v>675</v>
      </c>
      <c r="C241" s="8" t="s">
        <v>676</v>
      </c>
      <c r="D241" s="34" t="s">
        <v>254</v>
      </c>
      <c r="E241" s="8"/>
      <c r="F241" s="9"/>
      <c r="G241" s="9"/>
      <c r="H241" s="9"/>
      <c r="I241" s="9"/>
      <c r="J241" s="9"/>
      <c r="K241" s="9"/>
      <c r="L241" s="9">
        <v>24.413808606384499</v>
      </c>
      <c r="M241" s="9">
        <v>114.88594135559499</v>
      </c>
      <c r="N241" s="9">
        <v>47.720056728392102</v>
      </c>
      <c r="O241" s="9">
        <v>140.81693243273199</v>
      </c>
      <c r="P241" s="9">
        <v>118.268549519801</v>
      </c>
      <c r="Q241" s="9">
        <v>72.900145449696893</v>
      </c>
      <c r="R241" s="9">
        <v>98.324571946887701</v>
      </c>
      <c r="S241" s="9">
        <v>46.490329610891003</v>
      </c>
      <c r="T241" s="9">
        <v>90.887859032461407</v>
      </c>
      <c r="U241" s="9">
        <v>120.712775929015</v>
      </c>
      <c r="V241" s="9">
        <v>51.787100024178599</v>
      </c>
      <c r="W241" s="9">
        <v>31.003325338502201</v>
      </c>
      <c r="X241" s="9">
        <v>170.73232029989501</v>
      </c>
      <c r="Y241" s="9">
        <v>165.45805747371199</v>
      </c>
      <c r="Z241" s="9">
        <v>119.664832631179</v>
      </c>
      <c r="AA241" s="9">
        <v>120.83513521088</v>
      </c>
      <c r="AB241" s="9">
        <v>80.132762665508295</v>
      </c>
      <c r="AC241" s="9">
        <v>0</v>
      </c>
      <c r="AD241" s="9">
        <v>0</v>
      </c>
      <c r="AE241" s="9">
        <v>0</v>
      </c>
      <c r="AF241" s="9">
        <v>139.29974996197899</v>
      </c>
      <c r="AG241" s="9">
        <v>188.53698916112401</v>
      </c>
      <c r="AH241" s="9">
        <v>191.16869496949801</v>
      </c>
      <c r="AI241" s="9">
        <v>144.814901557779</v>
      </c>
      <c r="AJ241" s="9">
        <v>211.600634961476</v>
      </c>
      <c r="AK241" s="9">
        <v>82.790425362680807</v>
      </c>
      <c r="AL241" s="9">
        <v>336.19037777360802</v>
      </c>
      <c r="AM241" s="9">
        <v>240.49996784205899</v>
      </c>
      <c r="AN241" s="9">
        <v>80.132762665508295</v>
      </c>
      <c r="AO241" s="9"/>
      <c r="AP241" s="9">
        <v>139.29974996197899</v>
      </c>
      <c r="AQ241" s="9">
        <v>379.70568413062199</v>
      </c>
      <c r="AR241" s="9">
        <v>356.415536519255</v>
      </c>
      <c r="AS241" s="9">
        <v>418.98080313628799</v>
      </c>
      <c r="AT241" s="9">
        <v>320.63273050756698</v>
      </c>
      <c r="AU241" s="9">
        <f t="shared" si="34"/>
        <v>240.405934168643</v>
      </c>
      <c r="AV241" s="9">
        <f t="shared" si="35"/>
        <v>-23.29014761136699</v>
      </c>
      <c r="AW241" s="9">
        <f t="shared" si="36"/>
        <v>62.565266617032989</v>
      </c>
      <c r="AX241" s="9">
        <v>90.472132749210402</v>
      </c>
      <c r="AY241" s="9">
        <v>-67.1658846272028</v>
      </c>
      <c r="AZ241" s="9">
        <v>93.096875704340206</v>
      </c>
      <c r="BA241" s="9">
        <v>-22.548382912931601</v>
      </c>
      <c r="BB241" s="9">
        <v>-45.3684040701038</v>
      </c>
      <c r="BC241" s="9">
        <v>25.424426497190801</v>
      </c>
      <c r="BD241" s="9">
        <v>-51.834242335996699</v>
      </c>
      <c r="BE241" s="9">
        <v>44.397529421570503</v>
      </c>
      <c r="BF241" s="9">
        <v>29.824916896553599</v>
      </c>
      <c r="BG241" s="9">
        <v>-68.925675904836496</v>
      </c>
      <c r="BH241" s="9">
        <v>-20.783774685676399</v>
      </c>
      <c r="BI241" s="9">
        <v>139.728994961393</v>
      </c>
      <c r="BJ241" s="9">
        <v>-5.2742628261833904</v>
      </c>
      <c r="BK241" s="9">
        <v>-45.7932248425331</v>
      </c>
      <c r="BL241" s="10">
        <v>1.1703025797006199</v>
      </c>
      <c r="BM241" s="9" t="s">
        <v>298</v>
      </c>
      <c r="BN241" s="8" t="s">
        <v>298</v>
      </c>
      <c r="BO241" s="11">
        <v>158</v>
      </c>
      <c r="BP241" s="11">
        <v>223</v>
      </c>
      <c r="BQ241" s="8" t="s">
        <v>251</v>
      </c>
      <c r="BR241" s="9">
        <v>47.720056728392102</v>
      </c>
      <c r="BS241" s="9">
        <v>19.674646244294799</v>
      </c>
      <c r="BT241" s="5">
        <v>0.41229301876728303</v>
      </c>
      <c r="BU241" s="9">
        <v>10.508585634829799</v>
      </c>
      <c r="BV241" s="5">
        <v>0.22021318404212001</v>
      </c>
      <c r="BW241" s="9">
        <v>6.7913978494623697</v>
      </c>
      <c r="BX241" s="9">
        <v>140.81693243273199</v>
      </c>
      <c r="BY241" s="9">
        <v>80.015953284298604</v>
      </c>
      <c r="BZ241" s="5">
        <v>0.56822678851154396</v>
      </c>
      <c r="CA241" s="9">
        <v>61.994447032065402</v>
      </c>
      <c r="CB241" s="5">
        <v>0.44024852665839698</v>
      </c>
      <c r="CC241" s="9">
        <v>11.6075268817204</v>
      </c>
      <c r="CD241" s="9">
        <v>118.268549519801</v>
      </c>
      <c r="CE241" s="9">
        <v>47.353784311976597</v>
      </c>
      <c r="CF241" s="5">
        <v>0.40039202733308699</v>
      </c>
      <c r="CG241" s="9">
        <v>31.073477173949001</v>
      </c>
      <c r="CH241" s="5">
        <v>0.26273660495638901</v>
      </c>
      <c r="CI241" s="9">
        <v>12.1494623655914</v>
      </c>
      <c r="CJ241" s="9">
        <v>72.900145449696893</v>
      </c>
      <c r="CK241" s="9">
        <v>26.976737655763699</v>
      </c>
      <c r="CL241" s="5">
        <v>0.37005053267525201</v>
      </c>
      <c r="CM241" s="9">
        <v>10.0182782241901</v>
      </c>
      <c r="CN241" s="5">
        <v>0.13742466715794199</v>
      </c>
      <c r="CO241" s="9">
        <v>12</v>
      </c>
      <c r="CP241" s="9">
        <v>98.324571946887701</v>
      </c>
      <c r="CQ241" s="9">
        <v>33.006425383921098</v>
      </c>
      <c r="CR241" s="5">
        <v>0.33568847268158197</v>
      </c>
      <c r="CS241" s="9">
        <v>21.022099962630399</v>
      </c>
      <c r="CT241" s="5">
        <v>0.21380311702741001</v>
      </c>
      <c r="CU241" s="9">
        <v>11.441935483870999</v>
      </c>
      <c r="CV241" s="9">
        <v>46.490329610891003</v>
      </c>
      <c r="CW241" s="9">
        <v>10.349482321886599</v>
      </c>
      <c r="CX241" s="5">
        <v>0.22261580867480299</v>
      </c>
      <c r="CY241" s="9">
        <v>-0.18341763507226</v>
      </c>
      <c r="CZ241" s="5">
        <v>-3.9452857531320296E-3</v>
      </c>
      <c r="DA241" s="9">
        <v>9.9677419354838701</v>
      </c>
      <c r="DB241" s="9">
        <v>90.887859032461407</v>
      </c>
      <c r="DC241" s="9">
        <v>43.751830572671501</v>
      </c>
      <c r="DD241" s="5">
        <v>0.48138256350658498</v>
      </c>
      <c r="DE241" s="9">
        <v>24.634034839106199</v>
      </c>
      <c r="DF241" s="5">
        <v>0.271037684255583</v>
      </c>
      <c r="DG241" s="9">
        <v>8.9096774193548391</v>
      </c>
      <c r="DH241" s="9">
        <v>120.712775929015</v>
      </c>
      <c r="DI241" s="9">
        <v>70.013474253489306</v>
      </c>
      <c r="DJ241" s="5">
        <v>0.58000053196242096</v>
      </c>
      <c r="DK241" s="9">
        <v>55.249910831503797</v>
      </c>
      <c r="DL241" s="5">
        <v>0.45769729348278299</v>
      </c>
      <c r="DM241" s="9">
        <v>10.1520737327189</v>
      </c>
      <c r="DN241" s="9">
        <v>51.787100024178599</v>
      </c>
      <c r="DO241" s="9">
        <v>38.517015194703902</v>
      </c>
      <c r="DP241" s="5">
        <v>0.74375694288193095</v>
      </c>
      <c r="DQ241" s="9">
        <v>32.108354449204001</v>
      </c>
      <c r="DR241" s="5">
        <v>0.62000680544408004</v>
      </c>
      <c r="DS241" s="9">
        <v>5.1698924731182796</v>
      </c>
      <c r="DT241" s="9">
        <v>31.003325338502201</v>
      </c>
      <c r="DU241" s="9">
        <v>-14.7832177561157</v>
      </c>
      <c r="DV241" s="5">
        <v>-0.47682684340175602</v>
      </c>
      <c r="DW241" s="9">
        <v>-24.7506279224412</v>
      </c>
      <c r="DX241" s="5">
        <v>-0.79832171717735101</v>
      </c>
      <c r="DY241" s="9">
        <v>8.89247311827957</v>
      </c>
      <c r="DZ241" s="9">
        <v>170.73232029989501</v>
      </c>
      <c r="EA241" s="9">
        <v>104.19669301666799</v>
      </c>
      <c r="EB241" s="5">
        <v>0.61029272508945098</v>
      </c>
      <c r="EC241" s="9">
        <v>88.128483101577302</v>
      </c>
      <c r="ED241" s="5">
        <v>0.51617926205640197</v>
      </c>
      <c r="EE241" s="9">
        <v>13.0516129032258</v>
      </c>
      <c r="EF241" s="9">
        <v>165.45805747371199</v>
      </c>
      <c r="EG241" s="9">
        <v>119.573545880933</v>
      </c>
      <c r="EH241" s="5">
        <v>0.72268191532425796</v>
      </c>
      <c r="EI241" s="9">
        <v>105.598475143287</v>
      </c>
      <c r="EJ241" s="5">
        <v>0.63821899492603995</v>
      </c>
      <c r="EK241" s="9">
        <v>13.6759216589862</v>
      </c>
      <c r="EL241" s="9">
        <v>119.664832631179</v>
      </c>
      <c r="EM241" s="9">
        <v>59.6319730656339</v>
      </c>
      <c r="EN241" s="5">
        <v>0.49832496109718899</v>
      </c>
      <c r="EO241" s="9">
        <v>48.825043579418697</v>
      </c>
      <c r="EP241" s="5">
        <v>0.40801497403922499</v>
      </c>
      <c r="EQ241" s="9">
        <v>9</v>
      </c>
      <c r="ER241" s="9">
        <v>120.83513521088</v>
      </c>
      <c r="ES241" s="9">
        <v>61.548832604851</v>
      </c>
      <c r="ET241" s="5">
        <v>0.509362053490791</v>
      </c>
      <c r="EU241" s="9">
        <v>48.014904205058002</v>
      </c>
      <c r="EV241" s="5">
        <v>0.397358799005464</v>
      </c>
      <c r="EW241" s="9">
        <v>9</v>
      </c>
      <c r="EX241" s="9">
        <v>80.132762665508295</v>
      </c>
      <c r="EY241" s="9">
        <v>40.390782918986197</v>
      </c>
      <c r="EZ241" s="5">
        <v>0.50404830153661495</v>
      </c>
      <c r="FA241" s="9">
        <v>33.005385773559297</v>
      </c>
      <c r="FB241" s="5">
        <v>0.41188378730096997</v>
      </c>
      <c r="FC241" s="9">
        <v>6</v>
      </c>
      <c r="FD241" s="8">
        <v>188.53698916112401</v>
      </c>
      <c r="FE241" s="8">
        <v>99.690599528593296</v>
      </c>
      <c r="FF241" s="5">
        <v>0.52875883916549304</v>
      </c>
      <c r="FG241" s="8">
        <v>72.503032666895194</v>
      </c>
      <c r="FH241" s="5">
        <v>0.38455601200321399</v>
      </c>
      <c r="FI241" s="8">
        <v>18.398924731182799</v>
      </c>
      <c r="FJ241" s="8">
        <v>191.16869496949801</v>
      </c>
      <c r="FK241" s="8">
        <v>74.330521967740296</v>
      </c>
      <c r="FL241" s="5">
        <v>0.38882162155053801</v>
      </c>
      <c r="FM241" s="8">
        <v>41.091755398139099</v>
      </c>
      <c r="FN241" s="5">
        <v>0.214950232331165</v>
      </c>
      <c r="FO241" s="8">
        <v>24.1494623655914</v>
      </c>
      <c r="FP241" s="8">
        <v>144.814901557779</v>
      </c>
      <c r="FQ241" s="8">
        <v>43.355907705807702</v>
      </c>
      <c r="FR241" s="5">
        <v>0.29938844165501499</v>
      </c>
      <c r="FS241" s="8">
        <v>20.8386823275581</v>
      </c>
      <c r="FT241" s="5">
        <v>0.14389874317764101</v>
      </c>
      <c r="FU241" s="8">
        <v>21.4096774193548</v>
      </c>
      <c r="FV241" s="8">
        <v>211.600634961476</v>
      </c>
      <c r="FW241" s="8">
        <v>113.765304826161</v>
      </c>
      <c r="FX241" s="5">
        <v>0.53764160417983897</v>
      </c>
      <c r="FY241" s="8">
        <v>79.883945670610103</v>
      </c>
      <c r="FZ241" s="5">
        <v>0.37752223987963701</v>
      </c>
      <c r="GA241" s="8">
        <v>19.0617511520737</v>
      </c>
      <c r="GB241" s="8">
        <v>82.790425362680807</v>
      </c>
      <c r="GC241" s="8">
        <v>23.733797438588201</v>
      </c>
      <c r="GD241" s="5">
        <v>0.28667321534606599</v>
      </c>
      <c r="GE241" s="8">
        <v>7.3577265267628702</v>
      </c>
      <c r="GF241" s="5">
        <v>8.88717082262932E-2</v>
      </c>
      <c r="GG241" s="8">
        <v>14.0623655913978</v>
      </c>
      <c r="GH241" s="8">
        <v>336.19037777360802</v>
      </c>
      <c r="GI241" s="8">
        <v>223.77023889760201</v>
      </c>
      <c r="GJ241" s="5">
        <v>0.66560572131630003</v>
      </c>
      <c r="GK241" s="8">
        <v>193.72695824486499</v>
      </c>
      <c r="GL241" s="5">
        <v>0.57624182919155897</v>
      </c>
      <c r="GM241" s="8">
        <v>26.727534562212</v>
      </c>
      <c r="GN241" s="8">
        <v>240.49996784205899</v>
      </c>
      <c r="GO241" s="8">
        <v>121.180805670485</v>
      </c>
      <c r="GP241" s="5">
        <v>0.50387036122211404</v>
      </c>
      <c r="GQ241" s="8">
        <v>96.839947784476706</v>
      </c>
      <c r="GR241" s="5">
        <v>0.40266095938970597</v>
      </c>
      <c r="GS241" s="8">
        <v>18</v>
      </c>
      <c r="GT241" s="8">
        <v>80.132762665508295</v>
      </c>
      <c r="GU241" s="8">
        <v>40.390782918986197</v>
      </c>
      <c r="GV241" s="5">
        <v>0.50404830153661495</v>
      </c>
      <c r="GW241" s="8">
        <v>33.005385773559297</v>
      </c>
      <c r="GX241" s="5">
        <v>0.41188378730096997</v>
      </c>
      <c r="GY241" s="8">
        <v>6</v>
      </c>
      <c r="GZ241" s="4"/>
    </row>
    <row r="242" spans="1:208" s="12" customFormat="1" x14ac:dyDescent="0.25">
      <c r="A242" s="8" t="s">
        <v>220</v>
      </c>
      <c r="B242" s="8" t="s">
        <v>677</v>
      </c>
      <c r="C242" s="8" t="s">
        <v>678</v>
      </c>
      <c r="D242" s="34" t="s">
        <v>279</v>
      </c>
      <c r="E242" s="8"/>
      <c r="F242" s="9">
        <v>15.6314798361109</v>
      </c>
      <c r="G242" s="9">
        <v>37.517909479459</v>
      </c>
      <c r="H242" s="9">
        <v>17.538077907706999</v>
      </c>
      <c r="I242" s="9">
        <v>22.9757895393704</v>
      </c>
      <c r="J242" s="9">
        <v>16.758645937686701</v>
      </c>
      <c r="K242" s="9">
        <v>10.278871369563699</v>
      </c>
      <c r="L242" s="9">
        <v>-4.18660379568417</v>
      </c>
      <c r="M242" s="9">
        <v>-29.423307018187199</v>
      </c>
      <c r="N242" s="9">
        <v>2.78303883216718E-3</v>
      </c>
      <c r="O242" s="9">
        <v>0</v>
      </c>
      <c r="P242" s="9"/>
      <c r="Q242" s="9"/>
      <c r="R242" s="9"/>
      <c r="S242" s="9">
        <v>0</v>
      </c>
      <c r="T242" s="9">
        <v>59.567752877842103</v>
      </c>
      <c r="U242" s="9">
        <v>0</v>
      </c>
      <c r="V242" s="9">
        <v>45.063242003716503</v>
      </c>
      <c r="W242" s="9">
        <v>117.086767384014</v>
      </c>
      <c r="X242" s="9">
        <v>174.624789829619</v>
      </c>
      <c r="Y242" s="9">
        <v>73.820437123600399</v>
      </c>
      <c r="Z242" s="9">
        <v>47.400045384516702</v>
      </c>
      <c r="AA242" s="9">
        <v>42.854100840059999</v>
      </c>
      <c r="AB242" s="9">
        <v>33.655550170365899</v>
      </c>
      <c r="AC242" s="9">
        <v>53.149389315569898</v>
      </c>
      <c r="AD242" s="9">
        <v>40.513867447077303</v>
      </c>
      <c r="AE242" s="9">
        <v>27.0375173072505</v>
      </c>
      <c r="AF242" s="9">
        <v>-33.609910813871302</v>
      </c>
      <c r="AG242" s="9">
        <v>2.78303883216718E-3</v>
      </c>
      <c r="AH242" s="9">
        <v>0</v>
      </c>
      <c r="AI242" s="9">
        <v>0</v>
      </c>
      <c r="AJ242" s="9">
        <v>59.567752877842103</v>
      </c>
      <c r="AK242" s="9">
        <v>162.15000938773099</v>
      </c>
      <c r="AL242" s="9">
        <v>248.44522695321999</v>
      </c>
      <c r="AM242" s="9">
        <v>90.254146224576701</v>
      </c>
      <c r="AN242" s="9">
        <v>33.655550170365899</v>
      </c>
      <c r="AO242" s="9">
        <v>93.663256762647194</v>
      </c>
      <c r="AP242" s="9">
        <v>-6.5723935066208803</v>
      </c>
      <c r="AQ242" s="9">
        <v>2.78303883216718E-3</v>
      </c>
      <c r="AR242" s="9">
        <v>59.567752877842103</v>
      </c>
      <c r="AS242" s="9">
        <v>410.59523634095098</v>
      </c>
      <c r="AT242" s="9">
        <v>123.909696394943</v>
      </c>
      <c r="AU242" s="9">
        <f t="shared" si="34"/>
        <v>6.5751765454530471</v>
      </c>
      <c r="AV242" s="9">
        <f t="shared" si="35"/>
        <v>59.564969839009933</v>
      </c>
      <c r="AW242" s="9">
        <f t="shared" si="36"/>
        <v>351.02748346310887</v>
      </c>
      <c r="AX242" s="9">
        <v>-25.236703222502999</v>
      </c>
      <c r="AY242" s="9">
        <v>29.426090057019302</v>
      </c>
      <c r="AZ242" s="9">
        <v>-2.78303883216718E-3</v>
      </c>
      <c r="BA242" s="9">
        <v>0</v>
      </c>
      <c r="BB242" s="9">
        <v>0</v>
      </c>
      <c r="BC242" s="9">
        <v>0</v>
      </c>
      <c r="BD242" s="9">
        <v>0</v>
      </c>
      <c r="BE242" s="9">
        <v>59.567752877842103</v>
      </c>
      <c r="BF242" s="9">
        <v>-59.567752877842103</v>
      </c>
      <c r="BG242" s="9">
        <v>45.063242003716503</v>
      </c>
      <c r="BH242" s="9">
        <v>72.023525380297897</v>
      </c>
      <c r="BI242" s="9">
        <v>57.538022445605101</v>
      </c>
      <c r="BJ242" s="9">
        <v>-100.804352706019</v>
      </c>
      <c r="BK242" s="9">
        <v>-26.420391739083701</v>
      </c>
      <c r="BL242" s="10">
        <v>-4.5459445444567796</v>
      </c>
      <c r="BM242" s="9" t="s">
        <v>298</v>
      </c>
      <c r="BN242" s="8" t="s">
        <v>298</v>
      </c>
      <c r="BO242" s="11">
        <v>192</v>
      </c>
      <c r="BP242" s="11">
        <v>224</v>
      </c>
      <c r="BQ242" s="8" t="s">
        <v>251</v>
      </c>
      <c r="BR242" s="9">
        <v>2.78303883216718E-3</v>
      </c>
      <c r="BS242" s="9">
        <v>0.26349182320583198</v>
      </c>
      <c r="BT242" s="5">
        <v>94.677738650397302</v>
      </c>
      <c r="BU242" s="9">
        <v>0.263509923127763</v>
      </c>
      <c r="BV242" s="5">
        <v>94.684242304504394</v>
      </c>
      <c r="BW242" s="9">
        <v>0</v>
      </c>
      <c r="BX242" s="9">
        <v>0</v>
      </c>
      <c r="BY242" s="9">
        <v>0</v>
      </c>
      <c r="BZ242" s="5"/>
      <c r="CA242" s="9">
        <v>1.1830582922377499E-6</v>
      </c>
      <c r="CB242" s="5"/>
      <c r="CC242" s="9">
        <v>0</v>
      </c>
      <c r="CD242" s="9"/>
      <c r="CE242" s="9"/>
      <c r="CF242" s="5"/>
      <c r="CG242" s="9"/>
      <c r="CH242" s="5"/>
      <c r="CI242" s="9"/>
      <c r="CJ242" s="9"/>
      <c r="CK242" s="9"/>
      <c r="CL242" s="5"/>
      <c r="CM242" s="9"/>
      <c r="CN242" s="5"/>
      <c r="CO242" s="9"/>
      <c r="CP242" s="9"/>
      <c r="CQ242" s="9"/>
      <c r="CR242" s="5"/>
      <c r="CS242" s="9"/>
      <c r="CT242" s="5"/>
      <c r="CU242" s="9"/>
      <c r="CV242" s="9">
        <v>0</v>
      </c>
      <c r="CW242" s="9">
        <v>0</v>
      </c>
      <c r="CX242" s="5"/>
      <c r="CY242" s="9">
        <v>0</v>
      </c>
      <c r="CZ242" s="5"/>
      <c r="DA242" s="9">
        <v>0</v>
      </c>
      <c r="DB242" s="9">
        <v>59.567752877842103</v>
      </c>
      <c r="DC242" s="9">
        <v>22.861226800801902</v>
      </c>
      <c r="DD242" s="5">
        <v>0.38378528140358598</v>
      </c>
      <c r="DE242" s="9">
        <v>8.7142789961736504</v>
      </c>
      <c r="DF242" s="5">
        <v>0.14629188739156199</v>
      </c>
      <c r="DG242" s="9">
        <v>10.2279569892473</v>
      </c>
      <c r="DH242" s="9">
        <v>0</v>
      </c>
      <c r="DI242" s="9">
        <v>0</v>
      </c>
      <c r="DJ242" s="5"/>
      <c r="DK242" s="9">
        <v>-6.3743180306054595E-2</v>
      </c>
      <c r="DL242" s="5"/>
      <c r="DM242" s="9">
        <v>0</v>
      </c>
      <c r="DN242" s="9">
        <v>45.063242003716503</v>
      </c>
      <c r="DO242" s="9">
        <v>29.427226396670498</v>
      </c>
      <c r="DP242" s="5">
        <v>0.65302062364362501</v>
      </c>
      <c r="DQ242" s="9">
        <v>17.869861388828902</v>
      </c>
      <c r="DR242" s="5">
        <v>0.39655072725027501</v>
      </c>
      <c r="DS242" s="9">
        <v>8</v>
      </c>
      <c r="DT242" s="9">
        <v>117.086767384014</v>
      </c>
      <c r="DU242" s="9">
        <v>69.276395518682804</v>
      </c>
      <c r="DV242" s="5">
        <v>0.59166716330526203</v>
      </c>
      <c r="DW242" s="9">
        <v>49.437918550584499</v>
      </c>
      <c r="DX242" s="5">
        <v>0.42223318360512002</v>
      </c>
      <c r="DY242" s="9">
        <v>19.5535483870968</v>
      </c>
      <c r="DZ242" s="9">
        <v>174.624789829619</v>
      </c>
      <c r="EA242" s="9">
        <v>119.54008419818</v>
      </c>
      <c r="EB242" s="5">
        <v>0.68455391880394001</v>
      </c>
      <c r="EC242" s="9">
        <v>95.286566647549904</v>
      </c>
      <c r="ED242" s="5">
        <v>0.54566460317873799</v>
      </c>
      <c r="EE242" s="9">
        <v>27.203806451612898</v>
      </c>
      <c r="EF242" s="9">
        <v>73.820437123600399</v>
      </c>
      <c r="EG242" s="9">
        <v>51.626830834640401</v>
      </c>
      <c r="EH242" s="5">
        <v>0.69935688335466695</v>
      </c>
      <c r="EI242" s="9">
        <v>35.366371510417999</v>
      </c>
      <c r="EJ242" s="5">
        <v>0.47908645476052503</v>
      </c>
      <c r="EK242" s="9">
        <v>13.3571428571429</v>
      </c>
      <c r="EL242" s="9">
        <v>47.400045384516702</v>
      </c>
      <c r="EM242" s="9">
        <v>32.594738508162202</v>
      </c>
      <c r="EN242" s="5">
        <v>0.687652052730087</v>
      </c>
      <c r="EO242" s="9">
        <v>21.6016308764518</v>
      </c>
      <c r="EP242" s="5">
        <v>0.45573017285565798</v>
      </c>
      <c r="EQ242" s="9">
        <v>9</v>
      </c>
      <c r="ER242" s="9">
        <v>42.854100840059999</v>
      </c>
      <c r="ES242" s="9">
        <v>32.234495553817901</v>
      </c>
      <c r="ET242" s="5">
        <v>0.752191620450127</v>
      </c>
      <c r="EU242" s="9">
        <v>23.485666502571299</v>
      </c>
      <c r="EV242" s="5">
        <v>0.54803778500042499</v>
      </c>
      <c r="EW242" s="9">
        <v>7.6666666666666696</v>
      </c>
      <c r="EX242" s="9">
        <v>33.655550170365899</v>
      </c>
      <c r="EY242" s="9">
        <v>25.2002213124969</v>
      </c>
      <c r="EZ242" s="5">
        <v>0.74876866326452096</v>
      </c>
      <c r="FA242" s="9">
        <v>17.012223507905698</v>
      </c>
      <c r="FB242" s="5">
        <v>0.50548047563593701</v>
      </c>
      <c r="FC242" s="9">
        <v>7.7333333333333298</v>
      </c>
      <c r="FD242" s="8">
        <v>2.78303883216718E-3</v>
      </c>
      <c r="FE242" s="8">
        <v>0.26349182320583198</v>
      </c>
      <c r="FF242" s="5">
        <v>94.677738650397302</v>
      </c>
      <c r="FG242" s="8">
        <v>0.263511106186055</v>
      </c>
      <c r="FH242" s="5">
        <v>94.684667400366706</v>
      </c>
      <c r="FI242" s="8">
        <v>0</v>
      </c>
      <c r="FJ242" s="8">
        <v>0</v>
      </c>
      <c r="FK242" s="8">
        <v>0</v>
      </c>
      <c r="FL242" s="5"/>
      <c r="FM242" s="8">
        <v>0</v>
      </c>
      <c r="FN242" s="5"/>
      <c r="FO242" s="8">
        <v>0</v>
      </c>
      <c r="FP242" s="8">
        <v>0</v>
      </c>
      <c r="FQ242" s="8">
        <v>0</v>
      </c>
      <c r="FR242" s="5"/>
      <c r="FS242" s="8">
        <v>0</v>
      </c>
      <c r="FT242" s="5"/>
      <c r="FU242" s="8">
        <v>0</v>
      </c>
      <c r="FV242" s="8">
        <v>59.567752877842103</v>
      </c>
      <c r="FW242" s="8">
        <v>22.861226800801902</v>
      </c>
      <c r="FX242" s="5">
        <v>0.38378528140358598</v>
      </c>
      <c r="FY242" s="8">
        <v>8.6505358158676007</v>
      </c>
      <c r="FZ242" s="5">
        <v>0.14522179195860499</v>
      </c>
      <c r="GA242" s="8">
        <v>10.2279569892473</v>
      </c>
      <c r="GB242" s="8">
        <v>162.15000938773099</v>
      </c>
      <c r="GC242" s="8">
        <v>98.703621915353395</v>
      </c>
      <c r="GD242" s="5">
        <v>0.60871795375191495</v>
      </c>
      <c r="GE242" s="8">
        <v>67.307779939413393</v>
      </c>
      <c r="GF242" s="5">
        <v>0.41509575111073799</v>
      </c>
      <c r="GG242" s="8">
        <v>27.5535483870968</v>
      </c>
      <c r="GH242" s="8">
        <v>248.44522695321999</v>
      </c>
      <c r="GI242" s="8">
        <v>171.16691503282101</v>
      </c>
      <c r="GJ242" s="5">
        <v>0.68895231811014102</v>
      </c>
      <c r="GK242" s="8">
        <v>130.65293815796801</v>
      </c>
      <c r="GL242" s="5">
        <v>0.52588226290444595</v>
      </c>
      <c r="GM242" s="8">
        <v>40.560949308755802</v>
      </c>
      <c r="GN242" s="8">
        <v>90.254146224576701</v>
      </c>
      <c r="GO242" s="8">
        <v>64.829234061980102</v>
      </c>
      <c r="GP242" s="5">
        <v>0.71829646364021305</v>
      </c>
      <c r="GQ242" s="8">
        <v>45.087297379023198</v>
      </c>
      <c r="GR242" s="5">
        <v>0.49955929190038301</v>
      </c>
      <c r="GS242" s="8">
        <v>16.6666666666667</v>
      </c>
      <c r="GT242" s="8">
        <v>33.655550170365899</v>
      </c>
      <c r="GU242" s="8">
        <v>25.2002213124969</v>
      </c>
      <c r="GV242" s="5">
        <v>0.74876866326452096</v>
      </c>
      <c r="GW242" s="8">
        <v>17.012223507905698</v>
      </c>
      <c r="GX242" s="5">
        <v>0.50548047563593701</v>
      </c>
      <c r="GY242" s="8">
        <v>7.7333333333333298</v>
      </c>
      <c r="GZ242" s="4"/>
    </row>
    <row r="243" spans="1:208" s="12" customFormat="1" x14ac:dyDescent="0.25">
      <c r="A243" s="8" t="s">
        <v>220</v>
      </c>
      <c r="B243" s="8" t="s">
        <v>679</v>
      </c>
      <c r="C243" s="8" t="s">
        <v>680</v>
      </c>
      <c r="D243" s="34" t="s">
        <v>228</v>
      </c>
      <c r="E243" s="8" t="s">
        <v>229</v>
      </c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>
        <v>51.896994150481603</v>
      </c>
      <c r="U243" s="9">
        <v>107.440586497249</v>
      </c>
      <c r="V243" s="9">
        <v>135.617523818053</v>
      </c>
      <c r="W243" s="9">
        <v>93.8073451013219</v>
      </c>
      <c r="X243" s="9">
        <v>89.867613221648497</v>
      </c>
      <c r="Y243" s="9">
        <v>90.860736674479099</v>
      </c>
      <c r="Z243" s="9">
        <v>84.457749194447501</v>
      </c>
      <c r="AA243" s="9">
        <v>82.862266959023998</v>
      </c>
      <c r="AB243" s="9">
        <v>48.454352297985302</v>
      </c>
      <c r="AC243" s="9">
        <v>0</v>
      </c>
      <c r="AD243" s="9">
        <v>0</v>
      </c>
      <c r="AE243" s="9">
        <v>0</v>
      </c>
      <c r="AF243" s="9">
        <v>0</v>
      </c>
      <c r="AG243" s="9">
        <v>0</v>
      </c>
      <c r="AH243" s="9">
        <v>0</v>
      </c>
      <c r="AI243" s="9">
        <v>0</v>
      </c>
      <c r="AJ243" s="9">
        <v>159.33758064773099</v>
      </c>
      <c r="AK243" s="9">
        <v>229.42486891937401</v>
      </c>
      <c r="AL243" s="9">
        <v>180.72834989612801</v>
      </c>
      <c r="AM243" s="9">
        <v>167.32001615347099</v>
      </c>
      <c r="AN243" s="9">
        <v>48.454352297985302</v>
      </c>
      <c r="AO243" s="9"/>
      <c r="AP243" s="9"/>
      <c r="AQ243" s="9"/>
      <c r="AR243" s="9">
        <v>159.33758064773099</v>
      </c>
      <c r="AS243" s="9">
        <v>410.15321881550199</v>
      </c>
      <c r="AT243" s="9">
        <v>215.77436845145701</v>
      </c>
      <c r="AU243" s="9">
        <f t="shared" si="34"/>
        <v>0</v>
      </c>
      <c r="AV243" s="9">
        <f t="shared" si="35"/>
        <v>159.33758064773099</v>
      </c>
      <c r="AW243" s="9">
        <f t="shared" si="36"/>
        <v>250.815638167771</v>
      </c>
      <c r="AX243" s="9">
        <v>0</v>
      </c>
      <c r="AY243" s="9">
        <v>0</v>
      </c>
      <c r="AZ243" s="9">
        <v>0</v>
      </c>
      <c r="BA243" s="9">
        <v>0</v>
      </c>
      <c r="BB243" s="9">
        <v>0</v>
      </c>
      <c r="BC243" s="9">
        <v>0</v>
      </c>
      <c r="BD243" s="9">
        <v>0</v>
      </c>
      <c r="BE243" s="9">
        <v>51.896994150481603</v>
      </c>
      <c r="BF243" s="9">
        <v>55.543592346767703</v>
      </c>
      <c r="BG243" s="9">
        <v>28.176937320803201</v>
      </c>
      <c r="BH243" s="9">
        <v>-41.810178716730597</v>
      </c>
      <c r="BI243" s="9">
        <v>-3.9397318796734302</v>
      </c>
      <c r="BJ243" s="9">
        <v>0.99312345283065895</v>
      </c>
      <c r="BK243" s="9">
        <v>-6.4029874800316504</v>
      </c>
      <c r="BL243" s="10">
        <v>-1.5954822354234801</v>
      </c>
      <c r="BM243" s="9" t="s">
        <v>298</v>
      </c>
      <c r="BN243" s="8" t="s">
        <v>298</v>
      </c>
      <c r="BO243" s="11">
        <v>440</v>
      </c>
      <c r="BP243" s="11">
        <v>225</v>
      </c>
      <c r="BQ243" s="8" t="s">
        <v>251</v>
      </c>
      <c r="BR243" s="9"/>
      <c r="BS243" s="9"/>
      <c r="BT243" s="5"/>
      <c r="BU243" s="9"/>
      <c r="BV243" s="5"/>
      <c r="BW243" s="9"/>
      <c r="BX243" s="9"/>
      <c r="BY243" s="9"/>
      <c r="BZ243" s="5"/>
      <c r="CA243" s="9"/>
      <c r="CB243" s="5"/>
      <c r="CC243" s="9"/>
      <c r="CD243" s="9"/>
      <c r="CE243" s="9"/>
      <c r="CF243" s="5"/>
      <c r="CG243" s="9"/>
      <c r="CH243" s="5"/>
      <c r="CI243" s="9"/>
      <c r="CJ243" s="9"/>
      <c r="CK243" s="9"/>
      <c r="CL243" s="5"/>
      <c r="CM243" s="9"/>
      <c r="CN243" s="5"/>
      <c r="CO243" s="9"/>
      <c r="CP243" s="9"/>
      <c r="CQ243" s="9"/>
      <c r="CR243" s="5"/>
      <c r="CS243" s="9"/>
      <c r="CT243" s="5"/>
      <c r="CU243" s="9"/>
      <c r="CV243" s="9"/>
      <c r="CW243" s="9"/>
      <c r="CX243" s="5"/>
      <c r="CY243" s="9"/>
      <c r="CZ243" s="5"/>
      <c r="DA243" s="9"/>
      <c r="DB243" s="9">
        <v>51.896994150481603</v>
      </c>
      <c r="DC243" s="9">
        <v>34.945109069179203</v>
      </c>
      <c r="DD243" s="5">
        <v>0.67335516519225902</v>
      </c>
      <c r="DE243" s="9">
        <v>26.761740050998</v>
      </c>
      <c r="DF243" s="5">
        <v>0.51567032906374199</v>
      </c>
      <c r="DG243" s="9">
        <v>8</v>
      </c>
      <c r="DH243" s="9">
        <v>107.440586497249</v>
      </c>
      <c r="DI243" s="9">
        <v>66.388381081831596</v>
      </c>
      <c r="DJ243" s="5">
        <v>0.61790784326676496</v>
      </c>
      <c r="DK243" s="9">
        <v>46.714402212439303</v>
      </c>
      <c r="DL243" s="5">
        <v>0.43479288167917102</v>
      </c>
      <c r="DM243" s="9">
        <v>18.323732718894</v>
      </c>
      <c r="DN243" s="9">
        <v>135.617523818053</v>
      </c>
      <c r="DO243" s="9">
        <v>96.169482440316202</v>
      </c>
      <c r="DP243" s="5">
        <v>0.70912283112718699</v>
      </c>
      <c r="DQ243" s="9">
        <v>67.451998281214301</v>
      </c>
      <c r="DR243" s="5">
        <v>0.49736933975958297</v>
      </c>
      <c r="DS243" s="9">
        <v>23.976666666666699</v>
      </c>
      <c r="DT243" s="9">
        <v>93.8073451013219</v>
      </c>
      <c r="DU243" s="9">
        <v>72.068529038696497</v>
      </c>
      <c r="DV243" s="5">
        <v>0.76826104566603803</v>
      </c>
      <c r="DW243" s="9">
        <v>48.347593642381803</v>
      </c>
      <c r="DX243" s="5">
        <v>0.51539240973253497</v>
      </c>
      <c r="DY243" s="9">
        <v>22.53</v>
      </c>
      <c r="DZ243" s="9">
        <v>89.867613221648497</v>
      </c>
      <c r="EA243" s="9">
        <v>73.243652714142797</v>
      </c>
      <c r="EB243" s="5">
        <v>0.81501722465350801</v>
      </c>
      <c r="EC243" s="9">
        <v>49.390839058271702</v>
      </c>
      <c r="ED243" s="5">
        <v>0.54959553600755695</v>
      </c>
      <c r="EE243" s="9">
        <v>20.991935483871</v>
      </c>
      <c r="EF243" s="9">
        <v>90.860736674479099</v>
      </c>
      <c r="EG243" s="9">
        <v>72.3888421991699</v>
      </c>
      <c r="EH243" s="5">
        <v>0.79670102674285703</v>
      </c>
      <c r="EI243" s="9">
        <v>49.639247311052301</v>
      </c>
      <c r="EJ243" s="5">
        <v>0.54632230738885201</v>
      </c>
      <c r="EK243" s="9">
        <v>20</v>
      </c>
      <c r="EL243" s="9">
        <v>84.457749194447501</v>
      </c>
      <c r="EM243" s="9">
        <v>67.359938621204293</v>
      </c>
      <c r="EN243" s="5">
        <v>0.79755782345230597</v>
      </c>
      <c r="EO243" s="9">
        <v>47.613127302981297</v>
      </c>
      <c r="EP243" s="5">
        <v>0.56375084296127098</v>
      </c>
      <c r="EQ243" s="9">
        <v>18</v>
      </c>
      <c r="ER243" s="9">
        <v>82.862266959023998</v>
      </c>
      <c r="ES243" s="9">
        <v>65.636659641274406</v>
      </c>
      <c r="ET243" s="5">
        <v>0.79211759525879599</v>
      </c>
      <c r="EU243" s="9">
        <v>45.7041319845735</v>
      </c>
      <c r="EV243" s="5">
        <v>0.55156748254515597</v>
      </c>
      <c r="EW243" s="9">
        <v>18</v>
      </c>
      <c r="EX243" s="9">
        <v>48.454352297985302</v>
      </c>
      <c r="EY243" s="9">
        <v>38.465479372493697</v>
      </c>
      <c r="EZ243" s="5">
        <v>0.79384983078378801</v>
      </c>
      <c r="FA243" s="9">
        <v>27.702286502501199</v>
      </c>
      <c r="FB243" s="5">
        <v>0.57171926129849604</v>
      </c>
      <c r="FC243" s="9">
        <v>11.0967741935484</v>
      </c>
      <c r="FD243" s="8">
        <v>0</v>
      </c>
      <c r="FE243" s="8">
        <v>0</v>
      </c>
      <c r="FF243" s="5"/>
      <c r="FG243" s="8">
        <v>0</v>
      </c>
      <c r="FH243" s="5"/>
      <c r="FI243" s="8">
        <v>0</v>
      </c>
      <c r="FJ243" s="8">
        <v>0</v>
      </c>
      <c r="FK243" s="8">
        <v>0</v>
      </c>
      <c r="FL243" s="5"/>
      <c r="FM243" s="8">
        <v>0</v>
      </c>
      <c r="FN243" s="5"/>
      <c r="FO243" s="8">
        <v>0</v>
      </c>
      <c r="FP243" s="8">
        <v>0</v>
      </c>
      <c r="FQ243" s="8">
        <v>0</v>
      </c>
      <c r="FR243" s="5"/>
      <c r="FS243" s="8">
        <v>0</v>
      </c>
      <c r="FT243" s="5"/>
      <c r="FU243" s="8">
        <v>0</v>
      </c>
      <c r="FV243" s="8">
        <v>159.33758064773099</v>
      </c>
      <c r="FW243" s="8">
        <v>101.33349015101101</v>
      </c>
      <c r="FX243" s="5">
        <v>0.63596729496629201</v>
      </c>
      <c r="FY243" s="8">
        <v>73.476142263437296</v>
      </c>
      <c r="FZ243" s="5">
        <v>0.46113504400371702</v>
      </c>
      <c r="GA243" s="8">
        <v>26.323732718894</v>
      </c>
      <c r="GB243" s="8">
        <v>229.42486891937401</v>
      </c>
      <c r="GC243" s="8">
        <v>168.23801147901301</v>
      </c>
      <c r="GD243" s="5">
        <v>0.73330329127543603</v>
      </c>
      <c r="GE243" s="8">
        <v>115.799591923596</v>
      </c>
      <c r="GF243" s="5">
        <v>0.50473862083491505</v>
      </c>
      <c r="GG243" s="8">
        <v>46.506666666666703</v>
      </c>
      <c r="GH243" s="8">
        <v>180.72834989612801</v>
      </c>
      <c r="GI243" s="8">
        <v>145.632494913313</v>
      </c>
      <c r="GJ243" s="5">
        <v>0.80580880087166196</v>
      </c>
      <c r="GK243" s="8">
        <v>99.030086369323996</v>
      </c>
      <c r="GL243" s="5">
        <v>0.54794992831086498</v>
      </c>
      <c r="GM243" s="8">
        <v>40.991935483871003</v>
      </c>
      <c r="GN243" s="8">
        <v>167.32001615347099</v>
      </c>
      <c r="GO243" s="8">
        <v>132.99659826247901</v>
      </c>
      <c r="GP243" s="5">
        <v>0.79486364703963397</v>
      </c>
      <c r="GQ243" s="8">
        <v>93.317259287554904</v>
      </c>
      <c r="GR243" s="5">
        <v>0.55771725005071204</v>
      </c>
      <c r="GS243" s="8">
        <v>36</v>
      </c>
      <c r="GT243" s="8">
        <v>48.454352297985302</v>
      </c>
      <c r="GU243" s="8">
        <v>38.465479372493697</v>
      </c>
      <c r="GV243" s="5">
        <v>0.79384983078378801</v>
      </c>
      <c r="GW243" s="8">
        <v>27.702286502501199</v>
      </c>
      <c r="GX243" s="5">
        <v>0.57171926129849604</v>
      </c>
      <c r="GY243" s="8">
        <v>11.0967741935484</v>
      </c>
      <c r="GZ243" s="4"/>
    </row>
    <row r="244" spans="1:208" s="12" customFormat="1" x14ac:dyDescent="0.25">
      <c r="A244" s="8" t="s">
        <v>220</v>
      </c>
      <c r="B244" s="8" t="s">
        <v>681</v>
      </c>
      <c r="C244" s="8" t="s">
        <v>682</v>
      </c>
      <c r="D244" s="34" t="s">
        <v>223</v>
      </c>
      <c r="E244" s="8"/>
      <c r="F244" s="9"/>
      <c r="G244" s="9"/>
      <c r="H244" s="9"/>
      <c r="I244" s="9"/>
      <c r="J244" s="9"/>
      <c r="K244" s="9"/>
      <c r="L244" s="9">
        <v>77.412424880941998</v>
      </c>
      <c r="M244" s="9">
        <v>6.5557660001659501</v>
      </c>
      <c r="N244" s="9">
        <v>29.1679076518651</v>
      </c>
      <c r="O244" s="9">
        <v>0</v>
      </c>
      <c r="P244" s="9">
        <v>0</v>
      </c>
      <c r="Q244" s="9">
        <v>166.78070058530599</v>
      </c>
      <c r="R244" s="9">
        <v>105.597677707179</v>
      </c>
      <c r="S244" s="9">
        <v>52.466155683235598</v>
      </c>
      <c r="T244" s="9">
        <v>57.865515997517399</v>
      </c>
      <c r="U244" s="9">
        <v>54.232733948605897</v>
      </c>
      <c r="V244" s="9">
        <v>103.500156190258</v>
      </c>
      <c r="W244" s="9">
        <v>102.313777738197</v>
      </c>
      <c r="X244" s="9">
        <v>100.978877401527</v>
      </c>
      <c r="Y244" s="9">
        <v>102.886471904624</v>
      </c>
      <c r="Z244" s="9">
        <v>112.10060613057099</v>
      </c>
      <c r="AA244" s="9">
        <v>48.550748255928099</v>
      </c>
      <c r="AB244" s="9">
        <v>28.723565111539099</v>
      </c>
      <c r="AC244" s="9">
        <v>0</v>
      </c>
      <c r="AD244" s="9">
        <v>0</v>
      </c>
      <c r="AE244" s="9">
        <v>0</v>
      </c>
      <c r="AF244" s="9">
        <v>83.968190881107901</v>
      </c>
      <c r="AG244" s="9">
        <v>29.1679076518651</v>
      </c>
      <c r="AH244" s="9">
        <v>166.78070058530599</v>
      </c>
      <c r="AI244" s="9">
        <v>158.063833390414</v>
      </c>
      <c r="AJ244" s="9">
        <v>112.098249946123</v>
      </c>
      <c r="AK244" s="9">
        <v>205.81393392845601</v>
      </c>
      <c r="AL244" s="9">
        <v>203.86534930615099</v>
      </c>
      <c r="AM244" s="9">
        <v>160.6513543865</v>
      </c>
      <c r="AN244" s="9">
        <v>28.723565111539099</v>
      </c>
      <c r="AO244" s="9"/>
      <c r="AP244" s="9">
        <v>83.968190881107901</v>
      </c>
      <c r="AQ244" s="9">
        <v>195.94860823717099</v>
      </c>
      <c r="AR244" s="9">
        <v>270.16208333653799</v>
      </c>
      <c r="AS244" s="9">
        <v>409.679283234607</v>
      </c>
      <c r="AT244" s="9">
        <v>189.37491949803899</v>
      </c>
      <c r="AU244" s="9">
        <f t="shared" si="34"/>
        <v>111.98041735606309</v>
      </c>
      <c r="AV244" s="9">
        <f t="shared" si="35"/>
        <v>74.213475099367002</v>
      </c>
      <c r="AW244" s="9">
        <f t="shared" si="36"/>
        <v>139.51719989806901</v>
      </c>
      <c r="AX244" s="9">
        <v>-70.856658880775996</v>
      </c>
      <c r="AY244" s="9">
        <v>22.612141651699201</v>
      </c>
      <c r="AZ244" s="9">
        <v>-29.1679076518651</v>
      </c>
      <c r="BA244" s="9">
        <v>0</v>
      </c>
      <c r="BB244" s="9">
        <v>166.78070058530599</v>
      </c>
      <c r="BC244" s="9">
        <v>-61.183022878127801</v>
      </c>
      <c r="BD244" s="9">
        <v>-53.1315220239429</v>
      </c>
      <c r="BE244" s="9">
        <v>5.3993603142818101</v>
      </c>
      <c r="BF244" s="9">
        <v>-3.6327820489115599</v>
      </c>
      <c r="BG244" s="9">
        <v>49.267422241652604</v>
      </c>
      <c r="BH244" s="9">
        <v>-1.18637845206119</v>
      </c>
      <c r="BI244" s="9">
        <v>-1.3349003366699901</v>
      </c>
      <c r="BJ244" s="9">
        <v>1.9075945030963599</v>
      </c>
      <c r="BK244" s="9">
        <v>9.2141342259478201</v>
      </c>
      <c r="BL244" s="10">
        <v>-63.549857874643401</v>
      </c>
      <c r="BM244" s="9" t="s">
        <v>255</v>
      </c>
      <c r="BN244" s="8" t="s">
        <v>255</v>
      </c>
      <c r="BO244" s="11">
        <v>62</v>
      </c>
      <c r="BP244" s="11">
        <v>226</v>
      </c>
      <c r="BQ244" s="8" t="s">
        <v>251</v>
      </c>
      <c r="BR244" s="9">
        <v>29.1679076518651</v>
      </c>
      <c r="BS244" s="9">
        <v>29.1679076518651</v>
      </c>
      <c r="BT244" s="5">
        <v>1</v>
      </c>
      <c r="BU244" s="9">
        <v>29.000835741107299</v>
      </c>
      <c r="BV244" s="5">
        <v>0.99427206391518097</v>
      </c>
      <c r="BW244" s="9">
        <v>0</v>
      </c>
      <c r="BX244" s="9">
        <v>0</v>
      </c>
      <c r="BY244" s="9">
        <v>0</v>
      </c>
      <c r="BZ244" s="5"/>
      <c r="CA244" s="9">
        <v>-0.16989879735416299</v>
      </c>
      <c r="CB244" s="5"/>
      <c r="CC244" s="9">
        <v>0</v>
      </c>
      <c r="CD244" s="9">
        <v>0</v>
      </c>
      <c r="CE244" s="9">
        <v>-54.372965764532303</v>
      </c>
      <c r="CF244" s="5"/>
      <c r="CG244" s="9">
        <v>-60.630239605421899</v>
      </c>
      <c r="CH244" s="5"/>
      <c r="CI244" s="9">
        <v>5.3978494623655902</v>
      </c>
      <c r="CJ244" s="9">
        <v>166.78070058530599</v>
      </c>
      <c r="CK244" s="9">
        <v>115.970188450824</v>
      </c>
      <c r="CL244" s="5">
        <v>0.69534537295882204</v>
      </c>
      <c r="CM244" s="9">
        <v>103.17008664422001</v>
      </c>
      <c r="CN244" s="5">
        <v>0.61859727343841897</v>
      </c>
      <c r="CO244" s="9">
        <v>12</v>
      </c>
      <c r="CP244" s="9">
        <v>105.597677707179</v>
      </c>
      <c r="CQ244" s="9">
        <v>48.035343941690002</v>
      </c>
      <c r="CR244" s="5">
        <v>0.45489015463854798</v>
      </c>
      <c r="CS244" s="9">
        <v>41.024909828477902</v>
      </c>
      <c r="CT244" s="5">
        <v>0.38850200799149798</v>
      </c>
      <c r="CU244" s="9">
        <v>6.6</v>
      </c>
      <c r="CV244" s="9">
        <v>52.466155683235598</v>
      </c>
      <c r="CW244" s="9">
        <v>-7.1588622448636103</v>
      </c>
      <c r="CX244" s="5">
        <v>-0.136447242067538</v>
      </c>
      <c r="CY244" s="9">
        <v>-13.7920677501474</v>
      </c>
      <c r="CZ244" s="5">
        <v>-0.26287551604537202</v>
      </c>
      <c r="DA244" s="9">
        <v>7.1806451612903199</v>
      </c>
      <c r="DB244" s="9">
        <v>57.865515997517399</v>
      </c>
      <c r="DC244" s="9">
        <v>-1.5617450050103101</v>
      </c>
      <c r="DD244" s="5">
        <v>-2.6989217638313499E-2</v>
      </c>
      <c r="DE244" s="9">
        <v>-8.7361903916724604</v>
      </c>
      <c r="DF244" s="5">
        <v>-0.15097403420799499</v>
      </c>
      <c r="DG244" s="9">
        <v>6.9666666666666703</v>
      </c>
      <c r="DH244" s="9">
        <v>54.232733948605897</v>
      </c>
      <c r="DI244" s="9">
        <v>-1.70807391288919</v>
      </c>
      <c r="DJ244" s="5">
        <v>-3.1495257357076201E-2</v>
      </c>
      <c r="DK244" s="9">
        <v>-9.1882812227693105</v>
      </c>
      <c r="DL244" s="5">
        <v>-0.16942316113874401</v>
      </c>
      <c r="DM244" s="9">
        <v>6.6</v>
      </c>
      <c r="DN244" s="9">
        <v>103.500156190258</v>
      </c>
      <c r="DO244" s="9">
        <v>54.014172276431999</v>
      </c>
      <c r="DP244" s="5">
        <v>0.52187527308790504</v>
      </c>
      <c r="DQ244" s="9">
        <v>47.067387258670699</v>
      </c>
      <c r="DR244" s="5">
        <v>0.45475667855176399</v>
      </c>
      <c r="DS244" s="9">
        <v>5.93333333333333</v>
      </c>
      <c r="DT244" s="9">
        <v>102.313777738197</v>
      </c>
      <c r="DU244" s="9">
        <v>64.992825104543002</v>
      </c>
      <c r="DV244" s="5">
        <v>0.63523043075242502</v>
      </c>
      <c r="DW244" s="9">
        <v>58.610221529716902</v>
      </c>
      <c r="DX244" s="5">
        <v>0.57284779064350499</v>
      </c>
      <c r="DY244" s="9">
        <v>6</v>
      </c>
      <c r="DZ244" s="9">
        <v>100.978877401527</v>
      </c>
      <c r="EA244" s="9">
        <v>59.941813727856797</v>
      </c>
      <c r="EB244" s="5">
        <v>0.59360744811518495</v>
      </c>
      <c r="EC244" s="9">
        <v>54.032509653915596</v>
      </c>
      <c r="ED244" s="5">
        <v>0.53508724838624799</v>
      </c>
      <c r="EE244" s="9">
        <v>6</v>
      </c>
      <c r="EF244" s="9">
        <v>102.886471904624</v>
      </c>
      <c r="EG244" s="9">
        <v>72.046697364275801</v>
      </c>
      <c r="EH244" s="5">
        <v>0.70025432917034502</v>
      </c>
      <c r="EI244" s="9">
        <v>63.930506359380701</v>
      </c>
      <c r="EJ244" s="5">
        <v>0.62136941014601599</v>
      </c>
      <c r="EK244" s="9">
        <v>7.1382488479262696</v>
      </c>
      <c r="EL244" s="9">
        <v>112.10060613057099</v>
      </c>
      <c r="EM244" s="9">
        <v>90.120229570572207</v>
      </c>
      <c r="EN244" s="5">
        <v>0.80392276796079798</v>
      </c>
      <c r="EO244" s="9">
        <v>78.889794758170595</v>
      </c>
      <c r="EP244" s="5">
        <v>0.70374101872635797</v>
      </c>
      <c r="EQ244" s="9">
        <v>11.366666666666699</v>
      </c>
      <c r="ER244" s="9">
        <v>48.550748255928099</v>
      </c>
      <c r="ES244" s="9">
        <v>41.927544883244501</v>
      </c>
      <c r="ET244" s="5">
        <v>0.86358184764176404</v>
      </c>
      <c r="EU244" s="9">
        <v>35.055554024225401</v>
      </c>
      <c r="EV244" s="5">
        <v>0.72203941820701201</v>
      </c>
      <c r="EW244" s="9">
        <v>8.5161290322580605</v>
      </c>
      <c r="EX244" s="9">
        <v>28.723565111539099</v>
      </c>
      <c r="EY244" s="9">
        <v>24.192097624057801</v>
      </c>
      <c r="EZ244" s="5">
        <v>0.84223868207568398</v>
      </c>
      <c r="FA244" s="9">
        <v>19.749426034435</v>
      </c>
      <c r="FB244" s="5">
        <v>0.687568759579259</v>
      </c>
      <c r="FC244" s="9">
        <v>6</v>
      </c>
      <c r="FD244" s="8">
        <v>29.1679076518651</v>
      </c>
      <c r="FE244" s="8">
        <v>29.1679076518651</v>
      </c>
      <c r="FF244" s="5">
        <v>1</v>
      </c>
      <c r="FG244" s="8">
        <v>28.830936943753201</v>
      </c>
      <c r="FH244" s="5">
        <v>0.98844721012786096</v>
      </c>
      <c r="FI244" s="8">
        <v>0</v>
      </c>
      <c r="FJ244" s="8">
        <v>166.78070058530599</v>
      </c>
      <c r="FK244" s="8">
        <v>61.597222686291197</v>
      </c>
      <c r="FL244" s="5">
        <v>0.36933063879765299</v>
      </c>
      <c r="FM244" s="8">
        <v>42.539847038798001</v>
      </c>
      <c r="FN244" s="5">
        <v>0.25506456616087497</v>
      </c>
      <c r="FO244" s="8">
        <v>17.397849462365599</v>
      </c>
      <c r="FP244" s="8">
        <v>158.063833390414</v>
      </c>
      <c r="FQ244" s="8">
        <v>40.876481696826403</v>
      </c>
      <c r="FR244" s="5">
        <v>0.25860742979617901</v>
      </c>
      <c r="FS244" s="8">
        <v>27.232842078330499</v>
      </c>
      <c r="FT244" s="5">
        <v>0.172290153251351</v>
      </c>
      <c r="FU244" s="8">
        <v>13.7806451612903</v>
      </c>
      <c r="FV244" s="8">
        <v>112.098249946123</v>
      </c>
      <c r="FW244" s="8">
        <v>-3.2698189178994999</v>
      </c>
      <c r="FX244" s="5">
        <v>-2.9169223600466899E-2</v>
      </c>
      <c r="FY244" s="8">
        <v>-17.924471614441799</v>
      </c>
      <c r="FZ244" s="5">
        <v>-0.15989965608791101</v>
      </c>
      <c r="GA244" s="8">
        <v>13.5666666666667</v>
      </c>
      <c r="GB244" s="8">
        <v>205.81393392845601</v>
      </c>
      <c r="GC244" s="8">
        <v>119.00699738097499</v>
      </c>
      <c r="GD244" s="5">
        <v>0.57822614392251803</v>
      </c>
      <c r="GE244" s="8">
        <v>105.677608788388</v>
      </c>
      <c r="GF244" s="5">
        <v>0.51346187680918998</v>
      </c>
      <c r="GG244" s="8">
        <v>11.9333333333333</v>
      </c>
      <c r="GH244" s="8">
        <v>203.86534930615099</v>
      </c>
      <c r="GI244" s="8">
        <v>131.988511092133</v>
      </c>
      <c r="GJ244" s="5">
        <v>0.64742984298877304</v>
      </c>
      <c r="GK244" s="8">
        <v>117.963016013296</v>
      </c>
      <c r="GL244" s="5">
        <v>0.57863200595284803</v>
      </c>
      <c r="GM244" s="8">
        <v>13.138248847926301</v>
      </c>
      <c r="GN244" s="8">
        <v>160.6513543865</v>
      </c>
      <c r="GO244" s="8">
        <v>132.047774453817</v>
      </c>
      <c r="GP244" s="5">
        <v>0.82195245074705303</v>
      </c>
      <c r="GQ244" s="8">
        <v>113.945348782396</v>
      </c>
      <c r="GR244" s="5">
        <v>0.70927101248249103</v>
      </c>
      <c r="GS244" s="8">
        <v>19.882795698924699</v>
      </c>
      <c r="GT244" s="8">
        <v>28.723565111539099</v>
      </c>
      <c r="GU244" s="8">
        <v>24.192097624057801</v>
      </c>
      <c r="GV244" s="5">
        <v>0.84223868207568398</v>
      </c>
      <c r="GW244" s="8">
        <v>19.749426034435</v>
      </c>
      <c r="GX244" s="5">
        <v>0.687568759579259</v>
      </c>
      <c r="GY244" s="8">
        <v>6</v>
      </c>
      <c r="GZ244" s="4"/>
    </row>
    <row r="245" spans="1:208" s="12" customFormat="1" x14ac:dyDescent="0.25">
      <c r="A245" s="8" t="s">
        <v>220</v>
      </c>
      <c r="B245" s="8" t="s">
        <v>683</v>
      </c>
      <c r="C245" s="8" t="s">
        <v>684</v>
      </c>
      <c r="D245" s="34" t="s">
        <v>519</v>
      </c>
      <c r="E245" s="8"/>
      <c r="F245" s="9"/>
      <c r="G245" s="9"/>
      <c r="H245" s="9"/>
      <c r="I245" s="9"/>
      <c r="J245" s="9">
        <v>60.087660838688201</v>
      </c>
      <c r="K245" s="9">
        <v>144.466988289771</v>
      </c>
      <c r="L245" s="9">
        <v>107.277</v>
      </c>
      <c r="M245" s="9">
        <v>106.11002999999999</v>
      </c>
      <c r="N245" s="9">
        <v>103.87667999999999</v>
      </c>
      <c r="O245" s="9">
        <v>206.24782999999999</v>
      </c>
      <c r="P245" s="9">
        <v>124.90925</v>
      </c>
      <c r="Q245" s="9">
        <v>108.48274000000001</v>
      </c>
      <c r="R245" s="9">
        <v>131.24571</v>
      </c>
      <c r="S245" s="9">
        <v>116.00476</v>
      </c>
      <c r="T245" s="9">
        <v>116.00456</v>
      </c>
      <c r="U245" s="9">
        <v>113.48363999999999</v>
      </c>
      <c r="V245" s="9">
        <v>45.7744</v>
      </c>
      <c r="W245" s="9">
        <v>113.00989</v>
      </c>
      <c r="X245" s="9">
        <v>121.87273999999999</v>
      </c>
      <c r="Y245" s="9">
        <v>119.22501</v>
      </c>
      <c r="Z245" s="9">
        <v>120.55136</v>
      </c>
      <c r="AA245" s="9">
        <v>104.3708</v>
      </c>
      <c r="AB245" s="9">
        <v>74.031310000000005</v>
      </c>
      <c r="AC245" s="9">
        <v>0</v>
      </c>
      <c r="AD245" s="9">
        <v>0</v>
      </c>
      <c r="AE245" s="9">
        <v>204.55464912846</v>
      </c>
      <c r="AF245" s="9">
        <v>213.38703000000001</v>
      </c>
      <c r="AG245" s="9">
        <v>310.12450999999999</v>
      </c>
      <c r="AH245" s="9">
        <v>233.39198999999999</v>
      </c>
      <c r="AI245" s="9">
        <v>247.25047000000001</v>
      </c>
      <c r="AJ245" s="9">
        <v>229.48820000000001</v>
      </c>
      <c r="AK245" s="9">
        <v>158.78429</v>
      </c>
      <c r="AL245" s="9">
        <v>241.09774999999999</v>
      </c>
      <c r="AM245" s="9">
        <v>224.92215999999999</v>
      </c>
      <c r="AN245" s="9">
        <v>74.031310000000005</v>
      </c>
      <c r="AO245" s="9"/>
      <c r="AP245" s="9">
        <v>417.94167912846001</v>
      </c>
      <c r="AQ245" s="9">
        <v>543.51649999999995</v>
      </c>
      <c r="AR245" s="9">
        <v>476.73867000000001</v>
      </c>
      <c r="AS245" s="9">
        <v>399.88204000000002</v>
      </c>
      <c r="AT245" s="9">
        <v>298.95346999999998</v>
      </c>
      <c r="AU245" s="9">
        <f t="shared" si="34"/>
        <v>125.57482087153994</v>
      </c>
      <c r="AV245" s="9">
        <f t="shared" si="35"/>
        <v>-66.777829999999938</v>
      </c>
      <c r="AW245" s="9">
        <f t="shared" si="36"/>
        <v>-76.856629999999996</v>
      </c>
      <c r="AX245" s="9">
        <v>-1.1669699999999801</v>
      </c>
      <c r="AY245" s="9">
        <v>-2.2333500000000202</v>
      </c>
      <c r="AZ245" s="9">
        <v>102.37115</v>
      </c>
      <c r="BA245" s="9">
        <v>-81.338579999999993</v>
      </c>
      <c r="BB245" s="9">
        <v>-16.42651</v>
      </c>
      <c r="BC245" s="9">
        <v>22.762969999999999</v>
      </c>
      <c r="BD245" s="9">
        <v>-15.24095</v>
      </c>
      <c r="BE245" s="9">
        <v>-2.0000000000663901E-4</v>
      </c>
      <c r="BF245" s="9">
        <v>-2.5209199999999998</v>
      </c>
      <c r="BG245" s="9">
        <v>-67.709239999999994</v>
      </c>
      <c r="BH245" s="9">
        <v>67.235489999999999</v>
      </c>
      <c r="BI245" s="9">
        <v>8.8628499999999697</v>
      </c>
      <c r="BJ245" s="9">
        <v>-2.6477299999999802</v>
      </c>
      <c r="BK245" s="9">
        <v>1.3263499999999899</v>
      </c>
      <c r="BL245" s="10">
        <v>-16.18056</v>
      </c>
      <c r="BM245" s="9" t="s">
        <v>298</v>
      </c>
      <c r="BN245" s="8" t="s">
        <v>298</v>
      </c>
      <c r="BO245" s="11">
        <v>512</v>
      </c>
      <c r="BP245" s="11">
        <v>227</v>
      </c>
      <c r="BQ245" s="8" t="s">
        <v>251</v>
      </c>
      <c r="BR245" s="9">
        <v>103.87667999999999</v>
      </c>
      <c r="BS245" s="9">
        <v>35.529831613962997</v>
      </c>
      <c r="BT245" s="5">
        <v>0.342038575106203</v>
      </c>
      <c r="BU245" s="9">
        <v>15.9552640089641</v>
      </c>
      <c r="BV245" s="5">
        <v>0.15359813202505199</v>
      </c>
      <c r="BW245" s="9">
        <v>13.373333333333299</v>
      </c>
      <c r="BX245" s="9">
        <v>206.24782999999999</v>
      </c>
      <c r="BY245" s="9">
        <v>124.76354943217299</v>
      </c>
      <c r="BZ245" s="5">
        <v>0.60492054356243796</v>
      </c>
      <c r="CA245" s="9">
        <v>84.472620771974505</v>
      </c>
      <c r="CB245" s="5">
        <v>0.40956853108211899</v>
      </c>
      <c r="CC245" s="9">
        <v>29.329032258064501</v>
      </c>
      <c r="CD245" s="9">
        <v>124.90925</v>
      </c>
      <c r="CE245" s="9">
        <v>73.992232672383906</v>
      </c>
      <c r="CF245" s="5">
        <v>0.59236792048934706</v>
      </c>
      <c r="CG245" s="9">
        <v>54.254233801654998</v>
      </c>
      <c r="CH245" s="5">
        <v>0.43434920793820297</v>
      </c>
      <c r="CI245" s="9">
        <v>14.829032258064499</v>
      </c>
      <c r="CJ245" s="9">
        <v>108.48274000000001</v>
      </c>
      <c r="CK245" s="9">
        <v>47.136855904155297</v>
      </c>
      <c r="CL245" s="5">
        <v>0.434510189401146</v>
      </c>
      <c r="CM245" s="9">
        <v>35.235333016572</v>
      </c>
      <c r="CN245" s="5">
        <v>0.32480128190504698</v>
      </c>
      <c r="CO245" s="9">
        <v>9.9677419354838701</v>
      </c>
      <c r="CP245" s="9">
        <v>131.24571</v>
      </c>
      <c r="CQ245" s="9">
        <v>59.838281708257803</v>
      </c>
      <c r="CR245" s="5">
        <v>0.45592562003175402</v>
      </c>
      <c r="CS245" s="9">
        <v>48.652897038619599</v>
      </c>
      <c r="CT245" s="5">
        <v>0.370700855964127</v>
      </c>
      <c r="CU245" s="9">
        <v>9.0749999999999993</v>
      </c>
      <c r="CV245" s="9">
        <v>116.00476</v>
      </c>
      <c r="CW245" s="9">
        <v>48.215976993997202</v>
      </c>
      <c r="CX245" s="5">
        <v>0.41563791859917798</v>
      </c>
      <c r="CY245" s="9">
        <v>37.179452646377101</v>
      </c>
      <c r="CZ245" s="5">
        <v>0.32049937128766998</v>
      </c>
      <c r="DA245" s="9">
        <v>9.5</v>
      </c>
      <c r="DB245" s="9">
        <v>116.00456</v>
      </c>
      <c r="DC245" s="9">
        <v>62.073888434372599</v>
      </c>
      <c r="DD245" s="5">
        <v>0.53509869296838497</v>
      </c>
      <c r="DE245" s="9">
        <v>48.484795120460603</v>
      </c>
      <c r="DF245" s="5">
        <v>0.41795594173591599</v>
      </c>
      <c r="DG245" s="9">
        <v>9.9516129032258096</v>
      </c>
      <c r="DH245" s="9">
        <v>113.48363999999999</v>
      </c>
      <c r="DI245" s="9">
        <v>44.497909747934798</v>
      </c>
      <c r="DJ245" s="5">
        <v>0.392108587175516</v>
      </c>
      <c r="DK245" s="9">
        <v>29.840084499825799</v>
      </c>
      <c r="DL245" s="5">
        <v>0.26294613478934797</v>
      </c>
      <c r="DM245" s="9">
        <v>12</v>
      </c>
      <c r="DN245" s="9">
        <v>45.7744</v>
      </c>
      <c r="DO245" s="9">
        <v>-18.686998460442499</v>
      </c>
      <c r="DP245" s="5">
        <v>-0.40824125407307399</v>
      </c>
      <c r="DQ245" s="9">
        <v>-32.299678962227603</v>
      </c>
      <c r="DR245" s="5">
        <v>-0.70562757703492696</v>
      </c>
      <c r="DS245" s="9">
        <v>10.9112903225806</v>
      </c>
      <c r="DT245" s="9">
        <v>113.00989</v>
      </c>
      <c r="DU245" s="9">
        <v>42.0671748238437</v>
      </c>
      <c r="DV245" s="5">
        <v>0.37224330387228599</v>
      </c>
      <c r="DW245" s="9">
        <v>27.703377906743899</v>
      </c>
      <c r="DX245" s="5">
        <v>0.24514118106604599</v>
      </c>
      <c r="DY245" s="9">
        <v>11.25</v>
      </c>
      <c r="DZ245" s="9">
        <v>121.87273999999999</v>
      </c>
      <c r="EA245" s="9">
        <v>50.237581686960802</v>
      </c>
      <c r="EB245" s="5">
        <v>0.41221344237407698</v>
      </c>
      <c r="EC245" s="9">
        <v>34.004743557094102</v>
      </c>
      <c r="ED245" s="5">
        <v>0.27901845447221502</v>
      </c>
      <c r="EE245" s="9">
        <v>10.824999999999999</v>
      </c>
      <c r="EF245" s="9">
        <v>119.22501</v>
      </c>
      <c r="EG245" s="9">
        <v>42.184411488001103</v>
      </c>
      <c r="EH245" s="5">
        <v>0.35382183224812602</v>
      </c>
      <c r="EI245" s="9">
        <v>26.4607020528391</v>
      </c>
      <c r="EJ245" s="5">
        <v>0.22193918920903499</v>
      </c>
      <c r="EK245" s="9">
        <v>11.080645161290301</v>
      </c>
      <c r="EL245" s="9">
        <v>120.55136</v>
      </c>
      <c r="EM245" s="9">
        <v>45.256190913437301</v>
      </c>
      <c r="EN245" s="5">
        <v>0.375410040280236</v>
      </c>
      <c r="EO245" s="9">
        <v>28.109318610674901</v>
      </c>
      <c r="EP245" s="5">
        <v>0.233172969684248</v>
      </c>
      <c r="EQ245" s="9">
        <v>11.25</v>
      </c>
      <c r="ER245" s="9">
        <v>104.3708</v>
      </c>
      <c r="ES245" s="9">
        <v>29.834362940516002</v>
      </c>
      <c r="ET245" s="5">
        <v>0.28584971026873401</v>
      </c>
      <c r="EU245" s="9">
        <v>17.4484583770992</v>
      </c>
      <c r="EV245" s="5">
        <v>0.167177585848716</v>
      </c>
      <c r="EW245" s="9">
        <v>9.1451612903225801</v>
      </c>
      <c r="EX245" s="9">
        <v>74.031310000000005</v>
      </c>
      <c r="EY245" s="9">
        <v>24.231343875320299</v>
      </c>
      <c r="EZ245" s="5">
        <v>0.32731210450443698</v>
      </c>
      <c r="FA245" s="9">
        <v>17.0920108222309</v>
      </c>
      <c r="FB245" s="5">
        <v>0.230875433951269</v>
      </c>
      <c r="FC245" s="9">
        <v>6</v>
      </c>
      <c r="FD245" s="8">
        <v>310.12450999999999</v>
      </c>
      <c r="FE245" s="8">
        <v>160.29338104613601</v>
      </c>
      <c r="FF245" s="5">
        <v>0.51686782526842601</v>
      </c>
      <c r="FG245" s="8">
        <v>100.427884780939</v>
      </c>
      <c r="FH245" s="5">
        <v>0.32383085355278302</v>
      </c>
      <c r="FI245" s="8">
        <v>42.7023655913979</v>
      </c>
      <c r="FJ245" s="8">
        <v>233.39198999999999</v>
      </c>
      <c r="FK245" s="8">
        <v>121.129088576539</v>
      </c>
      <c r="FL245" s="5">
        <v>0.518994197600951</v>
      </c>
      <c r="FM245" s="8">
        <v>89.489566818226905</v>
      </c>
      <c r="FN245" s="5">
        <v>0.383430326028871</v>
      </c>
      <c r="FO245" s="8">
        <v>24.796774193548401</v>
      </c>
      <c r="FP245" s="8">
        <v>247.25047000000001</v>
      </c>
      <c r="FQ245" s="8">
        <v>108.054258702255</v>
      </c>
      <c r="FR245" s="5">
        <v>0.43702347139018599</v>
      </c>
      <c r="FS245" s="8">
        <v>85.8323496849968</v>
      </c>
      <c r="FT245" s="5">
        <v>0.34714736714149302</v>
      </c>
      <c r="FU245" s="8">
        <v>18.574999999999999</v>
      </c>
      <c r="FV245" s="8">
        <v>229.48820000000001</v>
      </c>
      <c r="FW245" s="8">
        <v>106.57179818230701</v>
      </c>
      <c r="FX245" s="5">
        <v>0.46438901077400702</v>
      </c>
      <c r="FY245" s="8">
        <v>78.324879620286396</v>
      </c>
      <c r="FZ245" s="5">
        <v>0.34130242696699198</v>
      </c>
      <c r="GA245" s="8">
        <v>21.951612903225801</v>
      </c>
      <c r="GB245" s="8">
        <v>158.78429</v>
      </c>
      <c r="GC245" s="8">
        <v>23.380176363401102</v>
      </c>
      <c r="GD245" s="5">
        <v>0.147244896604073</v>
      </c>
      <c r="GE245" s="8">
        <v>-4.5963010554836403</v>
      </c>
      <c r="GF245" s="5">
        <v>-2.89468250006574E-2</v>
      </c>
      <c r="GG245" s="8">
        <v>22.161290322580601</v>
      </c>
      <c r="GH245" s="8">
        <v>241.09774999999999</v>
      </c>
      <c r="GI245" s="8">
        <v>92.421993174961898</v>
      </c>
      <c r="GJ245" s="5">
        <v>0.38333826497742901</v>
      </c>
      <c r="GK245" s="8">
        <v>60.465445609933198</v>
      </c>
      <c r="GL245" s="5">
        <v>0.250792243436254</v>
      </c>
      <c r="GM245" s="8">
        <v>21.905645161290298</v>
      </c>
      <c r="GN245" s="8">
        <v>224.92215999999999</v>
      </c>
      <c r="GO245" s="8">
        <v>75.090553853953196</v>
      </c>
      <c r="GP245" s="5">
        <v>0.33385129261586899</v>
      </c>
      <c r="GQ245" s="8">
        <v>45.557776987773998</v>
      </c>
      <c r="GR245" s="5">
        <v>0.20254908181467801</v>
      </c>
      <c r="GS245" s="8">
        <v>20.395161290322601</v>
      </c>
      <c r="GT245" s="8">
        <v>74.031310000000005</v>
      </c>
      <c r="GU245" s="8">
        <v>24.231343875320299</v>
      </c>
      <c r="GV245" s="5">
        <v>0.32731210450443698</v>
      </c>
      <c r="GW245" s="8">
        <v>17.0920108222309</v>
      </c>
      <c r="GX245" s="5">
        <v>0.230875433951269</v>
      </c>
      <c r="GY245" s="8">
        <v>6</v>
      </c>
      <c r="GZ245" s="4"/>
    </row>
    <row r="246" spans="1:208" s="12" customFormat="1" x14ac:dyDescent="0.25">
      <c r="A246" s="8" t="s">
        <v>220</v>
      </c>
      <c r="B246" s="8" t="s">
        <v>685</v>
      </c>
      <c r="C246" s="8" t="s">
        <v>686</v>
      </c>
      <c r="D246" s="34" t="s">
        <v>519</v>
      </c>
      <c r="E246" s="8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>
        <v>0</v>
      </c>
      <c r="R246" s="9">
        <v>0</v>
      </c>
      <c r="S246" s="9">
        <v>645.67268218885602</v>
      </c>
      <c r="T246" s="9">
        <v>488.77592363079702</v>
      </c>
      <c r="U246" s="9">
        <v>908.06718073645902</v>
      </c>
      <c r="V246" s="9">
        <v>99.482089391491996</v>
      </c>
      <c r="W246" s="9">
        <v>288.18753443735699</v>
      </c>
      <c r="X246" s="9">
        <v>9.1232684654069196</v>
      </c>
      <c r="Y246" s="9">
        <v>0</v>
      </c>
      <c r="Z246" s="9">
        <v>0</v>
      </c>
      <c r="AA246" s="9">
        <v>0</v>
      </c>
      <c r="AB246" s="9">
        <v>59.182307637308597</v>
      </c>
      <c r="AC246" s="9">
        <v>0</v>
      </c>
      <c r="AD246" s="9">
        <v>0</v>
      </c>
      <c r="AE246" s="9">
        <v>0</v>
      </c>
      <c r="AF246" s="9">
        <v>0</v>
      </c>
      <c r="AG246" s="9">
        <v>0</v>
      </c>
      <c r="AH246" s="9">
        <v>0</v>
      </c>
      <c r="AI246" s="9">
        <v>645.67268218885602</v>
      </c>
      <c r="AJ246" s="9">
        <v>1396.8431043672599</v>
      </c>
      <c r="AK246" s="9">
        <v>387.66962382884901</v>
      </c>
      <c r="AL246" s="9">
        <v>9.1232684654069196</v>
      </c>
      <c r="AM246" s="9">
        <v>0</v>
      </c>
      <c r="AN246" s="9">
        <v>59.182307637308597</v>
      </c>
      <c r="AO246" s="9"/>
      <c r="AP246" s="9"/>
      <c r="AQ246" s="9">
        <v>0</v>
      </c>
      <c r="AR246" s="9">
        <v>2042.51578655611</v>
      </c>
      <c r="AS246" s="9">
        <v>396.79289229425598</v>
      </c>
      <c r="AT246" s="9">
        <v>59.182307637308597</v>
      </c>
      <c r="AU246" s="9">
        <f t="shared" si="34"/>
        <v>0</v>
      </c>
      <c r="AV246" s="9">
        <f t="shared" si="35"/>
        <v>2042.51578655611</v>
      </c>
      <c r="AW246" s="9">
        <f t="shared" si="36"/>
        <v>-1645.722894261854</v>
      </c>
      <c r="AX246" s="9">
        <v>0</v>
      </c>
      <c r="AY246" s="9">
        <v>0</v>
      </c>
      <c r="AZ246" s="9">
        <v>0</v>
      </c>
      <c r="BA246" s="9">
        <v>0</v>
      </c>
      <c r="BB246" s="9">
        <v>0</v>
      </c>
      <c r="BC246" s="9">
        <v>0</v>
      </c>
      <c r="BD246" s="9">
        <v>645.67268218885602</v>
      </c>
      <c r="BE246" s="9">
        <v>-156.896758558058</v>
      </c>
      <c r="BF246" s="9">
        <v>419.29125710566097</v>
      </c>
      <c r="BG246" s="9">
        <v>-808.58509134496705</v>
      </c>
      <c r="BH246" s="9">
        <v>188.70544504586499</v>
      </c>
      <c r="BI246" s="9">
        <v>-279.06426597195002</v>
      </c>
      <c r="BJ246" s="9">
        <v>-9.1232684654069196</v>
      </c>
      <c r="BK246" s="9">
        <v>0</v>
      </c>
      <c r="BL246" s="10">
        <v>0</v>
      </c>
      <c r="BM246" s="9" t="s">
        <v>294</v>
      </c>
      <c r="BN246" s="8" t="s">
        <v>294</v>
      </c>
      <c r="BO246" s="11">
        <v>514</v>
      </c>
      <c r="BP246" s="11">
        <v>228</v>
      </c>
      <c r="BQ246" s="8" t="s">
        <v>251</v>
      </c>
      <c r="BR246" s="9"/>
      <c r="BS246" s="9"/>
      <c r="BT246" s="5"/>
      <c r="BU246" s="9"/>
      <c r="BV246" s="5"/>
      <c r="BW246" s="9"/>
      <c r="BX246" s="9"/>
      <c r="BY246" s="9"/>
      <c r="BZ246" s="5"/>
      <c r="CA246" s="9"/>
      <c r="CB246" s="5"/>
      <c r="CC246" s="9"/>
      <c r="CD246" s="9"/>
      <c r="CE246" s="9"/>
      <c r="CF246" s="5"/>
      <c r="CG246" s="9"/>
      <c r="CH246" s="5"/>
      <c r="CI246" s="9"/>
      <c r="CJ246" s="9">
        <v>0</v>
      </c>
      <c r="CK246" s="9">
        <v>-4.6063881161217202</v>
      </c>
      <c r="CL246" s="5"/>
      <c r="CM246" s="9">
        <v>-16.075400830067</v>
      </c>
      <c r="CN246" s="5"/>
      <c r="CO246" s="9">
        <v>3.4145161290322599</v>
      </c>
      <c r="CP246" s="9">
        <v>0</v>
      </c>
      <c r="CQ246" s="9">
        <v>-11.4116600420459</v>
      </c>
      <c r="CR246" s="5"/>
      <c r="CS246" s="9">
        <v>-38.975092823912</v>
      </c>
      <c r="CT246" s="5"/>
      <c r="CU246" s="9">
        <v>10.895</v>
      </c>
      <c r="CV246" s="9">
        <v>690.03893000000005</v>
      </c>
      <c r="CW246" s="9">
        <v>670.70452252641996</v>
      </c>
      <c r="CX246" s="5">
        <v>0.971980700460509</v>
      </c>
      <c r="CY246" s="9">
        <v>648.17011148482698</v>
      </c>
      <c r="CZ246" s="5">
        <v>0.93932397623540798</v>
      </c>
      <c r="DA246" s="9">
        <v>9.9749999999999996</v>
      </c>
      <c r="DB246" s="9">
        <v>526.06344000000001</v>
      </c>
      <c r="DC246" s="9">
        <v>482.96176287175399</v>
      </c>
      <c r="DD246" s="5">
        <v>0.91806752978643402</v>
      </c>
      <c r="DE246" s="9">
        <v>470.24506253017501</v>
      </c>
      <c r="DF246" s="5">
        <v>0.89389420890030902</v>
      </c>
      <c r="DG246" s="9">
        <v>10.0489784946237</v>
      </c>
      <c r="DH246" s="9">
        <v>973.79073000000005</v>
      </c>
      <c r="DI246" s="9">
        <v>871.81185977168502</v>
      </c>
      <c r="DJ246" s="5">
        <v>0.89527640068178305</v>
      </c>
      <c r="DK246" s="9">
        <v>851.74534511503202</v>
      </c>
      <c r="DL246" s="5">
        <v>0.87466980211963197</v>
      </c>
      <c r="DM246" s="9">
        <v>15.208064516128999</v>
      </c>
      <c r="DN246" s="9">
        <v>106.01057</v>
      </c>
      <c r="DO246" s="9">
        <v>-46.8725041985372</v>
      </c>
      <c r="DP246" s="5">
        <v>-0.44214934603726003</v>
      </c>
      <c r="DQ246" s="9">
        <v>-85.370684889625593</v>
      </c>
      <c r="DR246" s="5">
        <v>-0.80530351727781102</v>
      </c>
      <c r="DS246" s="9">
        <v>28.183333333333302</v>
      </c>
      <c r="DT246" s="9">
        <v>293.93025</v>
      </c>
      <c r="DU246" s="9">
        <v>136.598222108952</v>
      </c>
      <c r="DV246" s="5">
        <v>0.46473005792684602</v>
      </c>
      <c r="DW246" s="9">
        <v>91.359753788464502</v>
      </c>
      <c r="DX246" s="5">
        <v>0.310821202610022</v>
      </c>
      <c r="DY246" s="9">
        <v>32.843172043010803</v>
      </c>
      <c r="DZ246" s="9">
        <v>9.0556099999999908</v>
      </c>
      <c r="EA246" s="9">
        <v>-40.621645979535501</v>
      </c>
      <c r="EB246" s="5">
        <v>-4.48579896655614</v>
      </c>
      <c r="EC246" s="9">
        <v>-77.857350834629301</v>
      </c>
      <c r="ED246" s="5">
        <v>-8.5976925722982003</v>
      </c>
      <c r="EE246" s="9">
        <v>20.4478494623656</v>
      </c>
      <c r="EF246" s="9">
        <v>0</v>
      </c>
      <c r="EG246" s="9">
        <v>-35.481659900619398</v>
      </c>
      <c r="EH246" s="5"/>
      <c r="EI246" s="9">
        <v>-65.675059188777396</v>
      </c>
      <c r="EJ246" s="5"/>
      <c r="EK246" s="9">
        <v>18.041935483871001</v>
      </c>
      <c r="EL246" s="9">
        <v>0</v>
      </c>
      <c r="EM246" s="9">
        <v>-35.522372496283801</v>
      </c>
      <c r="EN246" s="5"/>
      <c r="EO246" s="9">
        <v>-56.552746679826598</v>
      </c>
      <c r="EP246" s="5"/>
      <c r="EQ246" s="9">
        <v>15.233333333333301</v>
      </c>
      <c r="ER246" s="9">
        <v>0</v>
      </c>
      <c r="ES246" s="9">
        <v>-34.709346829399401</v>
      </c>
      <c r="ET246" s="5"/>
      <c r="EU246" s="9">
        <v>-63.051778086416903</v>
      </c>
      <c r="EV246" s="5"/>
      <c r="EW246" s="9">
        <v>13.2806451612903</v>
      </c>
      <c r="EX246" s="9">
        <v>58.341320000000003</v>
      </c>
      <c r="EY246" s="9">
        <v>37.184217831161803</v>
      </c>
      <c r="EZ246" s="5">
        <v>0.63735647104251003</v>
      </c>
      <c r="FA246" s="9">
        <v>14.371870958416199</v>
      </c>
      <c r="FB246" s="5">
        <v>0.24634120308584401</v>
      </c>
      <c r="FC246" s="9">
        <v>6.8333333333333304</v>
      </c>
      <c r="FD246" s="8">
        <v>0</v>
      </c>
      <c r="FE246" s="8">
        <v>0</v>
      </c>
      <c r="FF246" s="5"/>
      <c r="FG246" s="8">
        <v>0</v>
      </c>
      <c r="FH246" s="5"/>
      <c r="FI246" s="8">
        <v>0</v>
      </c>
      <c r="FJ246" s="8">
        <v>0</v>
      </c>
      <c r="FK246" s="8">
        <v>-4.6063881161217202</v>
      </c>
      <c r="FL246" s="5"/>
      <c r="FM246" s="8">
        <v>-16.075400830067</v>
      </c>
      <c r="FN246" s="5"/>
      <c r="FO246" s="8">
        <v>3.4145161290322599</v>
      </c>
      <c r="FP246" s="8">
        <v>690.03893000000005</v>
      </c>
      <c r="FQ246" s="8">
        <v>659.29286248437404</v>
      </c>
      <c r="FR246" s="5">
        <v>0.95544299578050496</v>
      </c>
      <c r="FS246" s="8">
        <v>609.19501866091503</v>
      </c>
      <c r="FT246" s="5">
        <v>0.88284152121810699</v>
      </c>
      <c r="FU246" s="8">
        <v>20.87</v>
      </c>
      <c r="FV246" s="8">
        <v>1499.8541700000001</v>
      </c>
      <c r="FW246" s="8">
        <v>1354.7736226434399</v>
      </c>
      <c r="FX246" s="5">
        <v>0.90327023102748705</v>
      </c>
      <c r="FY246" s="8">
        <v>1321.9904076452101</v>
      </c>
      <c r="FZ246" s="5">
        <v>0.88141262936596498</v>
      </c>
      <c r="GA246" s="8">
        <v>25.2570430107527</v>
      </c>
      <c r="GB246" s="8">
        <v>399.94081999999997</v>
      </c>
      <c r="GC246" s="8">
        <v>89.725717910415298</v>
      </c>
      <c r="GD246" s="5">
        <v>0.22434748698673801</v>
      </c>
      <c r="GE246" s="8">
        <v>5.9890688988388501</v>
      </c>
      <c r="GF246" s="5">
        <v>1.4974887781744399E-2</v>
      </c>
      <c r="GG246" s="8">
        <v>61.026505376344097</v>
      </c>
      <c r="GH246" s="8">
        <v>9.0556099999999908</v>
      </c>
      <c r="GI246" s="8">
        <v>-76.103305880154906</v>
      </c>
      <c r="GJ246" s="5">
        <v>-8.4039955210256299</v>
      </c>
      <c r="GK246" s="8">
        <v>-143.53241002340701</v>
      </c>
      <c r="GL246" s="5">
        <v>-15.850109492724</v>
      </c>
      <c r="GM246" s="8">
        <v>38.489784946236597</v>
      </c>
      <c r="GN246" s="8">
        <v>0</v>
      </c>
      <c r="GO246" s="8">
        <v>-70.231719325683201</v>
      </c>
      <c r="GP246" s="5"/>
      <c r="GQ246" s="8">
        <v>-119.604524766243</v>
      </c>
      <c r="GR246" s="5"/>
      <c r="GS246" s="8">
        <v>28.5139784946237</v>
      </c>
      <c r="GT246" s="8">
        <v>58.341320000000003</v>
      </c>
      <c r="GU246" s="8">
        <v>37.184217831161803</v>
      </c>
      <c r="GV246" s="5">
        <v>0.63735647104251003</v>
      </c>
      <c r="GW246" s="8">
        <v>14.371870958416199</v>
      </c>
      <c r="GX246" s="5">
        <v>0.24634120308584401</v>
      </c>
      <c r="GY246" s="8">
        <v>6.8333333333333304</v>
      </c>
      <c r="GZ246" s="4"/>
    </row>
    <row r="247" spans="1:208" s="12" customFormat="1" x14ac:dyDescent="0.25">
      <c r="A247" s="8" t="s">
        <v>220</v>
      </c>
      <c r="B247" s="8" t="s">
        <v>687</v>
      </c>
      <c r="C247" s="8" t="s">
        <v>688</v>
      </c>
      <c r="D247" s="34" t="s">
        <v>254</v>
      </c>
      <c r="E247" s="8"/>
      <c r="F247" s="9">
        <v>325.82142914219799</v>
      </c>
      <c r="G247" s="9">
        <v>400.18699412923098</v>
      </c>
      <c r="H247" s="9">
        <v>134.411940686327</v>
      </c>
      <c r="I247" s="9">
        <v>344.51986404877903</v>
      </c>
      <c r="J247" s="9">
        <v>271.33537299621997</v>
      </c>
      <c r="K247" s="9">
        <v>111.14340334770201</v>
      </c>
      <c r="L247" s="9">
        <v>110.553905658283</v>
      </c>
      <c r="M247" s="9">
        <v>56.880791019901899</v>
      </c>
      <c r="N247" s="9">
        <v>132.192940103285</v>
      </c>
      <c r="O247" s="9">
        <v>130.12051702917299</v>
      </c>
      <c r="P247" s="9">
        <v>147.25189578706599</v>
      </c>
      <c r="Q247" s="9">
        <v>79.681633904391305</v>
      </c>
      <c r="R247" s="9">
        <v>67.8115081424354</v>
      </c>
      <c r="S247" s="9">
        <v>15.647747167524001</v>
      </c>
      <c r="T247" s="9">
        <v>68.010730188938595</v>
      </c>
      <c r="U247" s="9">
        <v>69.481751645838202</v>
      </c>
      <c r="V247" s="9">
        <v>77.472909808934801</v>
      </c>
      <c r="W247" s="9">
        <v>117.529250945021</v>
      </c>
      <c r="X247" s="9">
        <v>120.271669299709</v>
      </c>
      <c r="Y247" s="9">
        <v>81.178852860251993</v>
      </c>
      <c r="Z247" s="9">
        <v>101.651779178837</v>
      </c>
      <c r="AA247" s="9">
        <v>125.006330189721</v>
      </c>
      <c r="AB247" s="9">
        <v>28.4066290204849</v>
      </c>
      <c r="AC247" s="9">
        <v>726.00842327142902</v>
      </c>
      <c r="AD247" s="9">
        <v>478.93180473510603</v>
      </c>
      <c r="AE247" s="9">
        <v>382.47877634392199</v>
      </c>
      <c r="AF247" s="9">
        <v>167.43469667818499</v>
      </c>
      <c r="AG247" s="9">
        <v>262.31345713245798</v>
      </c>
      <c r="AH247" s="9">
        <v>226.93352969145801</v>
      </c>
      <c r="AI247" s="9">
        <v>83.459255309959403</v>
      </c>
      <c r="AJ247" s="9">
        <v>137.49248183477701</v>
      </c>
      <c r="AK247" s="9">
        <v>195.00216075395599</v>
      </c>
      <c r="AL247" s="9">
        <v>201.450522159961</v>
      </c>
      <c r="AM247" s="9">
        <v>226.658109368558</v>
      </c>
      <c r="AN247" s="9">
        <v>28.4066290204849</v>
      </c>
      <c r="AO247" s="9">
        <v>1204.9402280065301</v>
      </c>
      <c r="AP247" s="9">
        <v>549.91347302210602</v>
      </c>
      <c r="AQ247" s="9">
        <v>489.24698682391602</v>
      </c>
      <c r="AR247" s="9">
        <v>220.951737144736</v>
      </c>
      <c r="AS247" s="9">
        <v>396.45268291391699</v>
      </c>
      <c r="AT247" s="9">
        <v>255.06473838904299</v>
      </c>
      <c r="AU247" s="9">
        <f t="shared" si="34"/>
        <v>-60.66648619819</v>
      </c>
      <c r="AV247" s="9">
        <f t="shared" si="35"/>
        <v>-268.29524967918002</v>
      </c>
      <c r="AW247" s="9">
        <f t="shared" si="36"/>
        <v>175.50094576918099</v>
      </c>
      <c r="AX247" s="9">
        <v>-53.673114638380902</v>
      </c>
      <c r="AY247" s="9">
        <v>75.312149083383105</v>
      </c>
      <c r="AZ247" s="9">
        <v>-2.07242307411195</v>
      </c>
      <c r="BA247" s="9">
        <v>17.131378757893302</v>
      </c>
      <c r="BB247" s="9">
        <v>-67.570261882675098</v>
      </c>
      <c r="BC247" s="9">
        <v>-11.870125761955901</v>
      </c>
      <c r="BD247" s="9">
        <v>-52.163760974911497</v>
      </c>
      <c r="BE247" s="9">
        <v>52.3629830214146</v>
      </c>
      <c r="BF247" s="9">
        <v>1.4710214568995901</v>
      </c>
      <c r="BG247" s="9">
        <v>7.9911581630965696</v>
      </c>
      <c r="BH247" s="9">
        <v>40.056341136085997</v>
      </c>
      <c r="BI247" s="9">
        <v>2.7424183546883101</v>
      </c>
      <c r="BJ247" s="9">
        <v>-39.092816439457103</v>
      </c>
      <c r="BK247" s="9">
        <v>20.472926318584701</v>
      </c>
      <c r="BL247" s="10">
        <v>23.354551010884201</v>
      </c>
      <c r="BM247" s="9" t="s">
        <v>298</v>
      </c>
      <c r="BN247" s="8" t="s">
        <v>298</v>
      </c>
      <c r="BO247" s="11">
        <v>160</v>
      </c>
      <c r="BP247" s="11">
        <v>229</v>
      </c>
      <c r="BQ247" s="8" t="s">
        <v>251</v>
      </c>
      <c r="BR247" s="9">
        <v>132.192940103285</v>
      </c>
      <c r="BS247" s="9">
        <v>65.564311925275902</v>
      </c>
      <c r="BT247" s="5">
        <v>0.49597438315578102</v>
      </c>
      <c r="BU247" s="9">
        <v>42.672468823319598</v>
      </c>
      <c r="BV247" s="5">
        <v>0.32280444621307902</v>
      </c>
      <c r="BW247" s="9">
        <v>17.366666666666699</v>
      </c>
      <c r="BX247" s="9">
        <v>130.12051702917299</v>
      </c>
      <c r="BY247" s="9">
        <v>58.898771136624802</v>
      </c>
      <c r="BZ247" s="5">
        <v>0.45264784125795998</v>
      </c>
      <c r="CA247" s="9">
        <v>36.058100099006502</v>
      </c>
      <c r="CB247" s="5">
        <v>0.27711310193243599</v>
      </c>
      <c r="CC247" s="9">
        <v>18</v>
      </c>
      <c r="CD247" s="9">
        <v>147.25189578706599</v>
      </c>
      <c r="CE247" s="9">
        <v>69.307247002663701</v>
      </c>
      <c r="CF247" s="5">
        <v>0.47067133928710497</v>
      </c>
      <c r="CG247" s="9">
        <v>43.696857761625502</v>
      </c>
      <c r="CH247" s="5">
        <v>0.29674903353919002</v>
      </c>
      <c r="CI247" s="9">
        <v>21.313978494623701</v>
      </c>
      <c r="CJ247" s="9">
        <v>79.681633904391305</v>
      </c>
      <c r="CK247" s="9">
        <v>23.9552067966133</v>
      </c>
      <c r="CL247" s="5">
        <v>0.30063649077975402</v>
      </c>
      <c r="CM247" s="9">
        <v>11.694725376583699</v>
      </c>
      <c r="CN247" s="5">
        <v>0.14676814221224499</v>
      </c>
      <c r="CO247" s="9">
        <v>9.5483870967741904</v>
      </c>
      <c r="CP247" s="9">
        <v>67.8115081424354</v>
      </c>
      <c r="CQ247" s="9">
        <v>21.821335423552402</v>
      </c>
      <c r="CR247" s="5">
        <v>0.32179398484572103</v>
      </c>
      <c r="CS247" s="9">
        <v>17.160118252063299</v>
      </c>
      <c r="CT247" s="5">
        <v>0.25305613637170798</v>
      </c>
      <c r="CU247" s="9">
        <v>3.9666666666666699</v>
      </c>
      <c r="CV247" s="9">
        <v>15.647747167524001</v>
      </c>
      <c r="CW247" s="9">
        <v>-43.996194718405398</v>
      </c>
      <c r="CX247" s="5">
        <v>-2.8116631900672</v>
      </c>
      <c r="CY247" s="9">
        <v>-52.838913920060101</v>
      </c>
      <c r="CZ247" s="5">
        <v>-3.3767745193202199</v>
      </c>
      <c r="DA247" s="9">
        <v>8.0602150537634394</v>
      </c>
      <c r="DB247" s="9">
        <v>68.010730188938595</v>
      </c>
      <c r="DC247" s="9">
        <v>9.3893253180923306</v>
      </c>
      <c r="DD247" s="5">
        <v>0.13805652860964901</v>
      </c>
      <c r="DE247" s="9">
        <v>-5.5552573818956903</v>
      </c>
      <c r="DF247" s="5">
        <v>-8.1682072320982096E-2</v>
      </c>
      <c r="DG247" s="9">
        <v>13.5161290322581</v>
      </c>
      <c r="DH247" s="9">
        <v>69.481751645838202</v>
      </c>
      <c r="DI247" s="9">
        <v>37.380145595769598</v>
      </c>
      <c r="DJ247" s="5">
        <v>0.53798507824476505</v>
      </c>
      <c r="DK247" s="9">
        <v>22.576699083722399</v>
      </c>
      <c r="DL247" s="5">
        <v>0.32492990675882999</v>
      </c>
      <c r="DM247" s="9">
        <v>13.172811059907801</v>
      </c>
      <c r="DN247" s="9">
        <v>77.472909808934801</v>
      </c>
      <c r="DO247" s="9">
        <v>57.783879538075297</v>
      </c>
      <c r="DP247" s="5">
        <v>0.74585916135824804</v>
      </c>
      <c r="DQ247" s="9">
        <v>37.3827418830924</v>
      </c>
      <c r="DR247" s="5">
        <v>0.48252662737576901</v>
      </c>
      <c r="DS247" s="9">
        <v>17.399999999999999</v>
      </c>
      <c r="DT247" s="9">
        <v>117.529250945021</v>
      </c>
      <c r="DU247" s="9">
        <v>100.54724158867801</v>
      </c>
      <c r="DV247" s="5">
        <v>0.85550823118674602</v>
      </c>
      <c r="DW247" s="9">
        <v>82.395841199605997</v>
      </c>
      <c r="DX247" s="5">
        <v>0.70106667520709398</v>
      </c>
      <c r="DY247" s="9">
        <v>18</v>
      </c>
      <c r="DZ247" s="9">
        <v>120.271669299709</v>
      </c>
      <c r="EA247" s="9">
        <v>108.696500142064</v>
      </c>
      <c r="EB247" s="5">
        <v>0.90375814000884702</v>
      </c>
      <c r="EC247" s="9">
        <v>89.775129212496395</v>
      </c>
      <c r="ED247" s="5">
        <v>0.74643621174644803</v>
      </c>
      <c r="EE247" s="9">
        <v>18.449462365591401</v>
      </c>
      <c r="EF247" s="9">
        <v>81.178852860251993</v>
      </c>
      <c r="EG247" s="9">
        <v>67.875672897548299</v>
      </c>
      <c r="EH247" s="5">
        <v>0.83612505604624798</v>
      </c>
      <c r="EI247" s="9">
        <v>39.830007166637401</v>
      </c>
      <c r="EJ247" s="5">
        <v>0.49064510969629099</v>
      </c>
      <c r="EK247" s="9">
        <v>27.161290322580601</v>
      </c>
      <c r="EL247" s="9">
        <v>101.651779178837</v>
      </c>
      <c r="EM247" s="9">
        <v>67.0247327962268</v>
      </c>
      <c r="EN247" s="5">
        <v>0.65935621921884602</v>
      </c>
      <c r="EO247" s="9">
        <v>39.3893802066207</v>
      </c>
      <c r="EP247" s="5">
        <v>0.38749326893061697</v>
      </c>
      <c r="EQ247" s="9">
        <v>27.0322580645161</v>
      </c>
      <c r="ER247" s="9">
        <v>125.006330189721</v>
      </c>
      <c r="ES247" s="9">
        <v>71.528366506206197</v>
      </c>
      <c r="ET247" s="5">
        <v>0.57219795507674098</v>
      </c>
      <c r="EU247" s="9">
        <v>37.511490456207198</v>
      </c>
      <c r="EV247" s="5">
        <v>0.30007672730874002</v>
      </c>
      <c r="EW247" s="9">
        <v>30.592473118279599</v>
      </c>
      <c r="EX247" s="9">
        <v>28.4066290204849</v>
      </c>
      <c r="EY247" s="9">
        <v>-10.701977656025001</v>
      </c>
      <c r="EZ247" s="5">
        <v>-0.376742261403403</v>
      </c>
      <c r="FA247" s="9">
        <v>-31.428236446398799</v>
      </c>
      <c r="FB247" s="5">
        <v>-1.1063697992371799</v>
      </c>
      <c r="FC247" s="9">
        <v>20.870967741935502</v>
      </c>
      <c r="FD247" s="8">
        <v>262.31345713245798</v>
      </c>
      <c r="FE247" s="8">
        <v>124.463083061901</v>
      </c>
      <c r="FF247" s="5">
        <v>0.47448226416783401</v>
      </c>
      <c r="FG247" s="8">
        <v>78.7305689223261</v>
      </c>
      <c r="FH247" s="5">
        <v>0.30013926766467902</v>
      </c>
      <c r="FI247" s="8">
        <v>35.366666666666703</v>
      </c>
      <c r="FJ247" s="8">
        <v>226.93352969145801</v>
      </c>
      <c r="FK247" s="8">
        <v>93.262453799276997</v>
      </c>
      <c r="FL247" s="5">
        <v>0.41096815409374698</v>
      </c>
      <c r="FM247" s="8">
        <v>55.391583138209199</v>
      </c>
      <c r="FN247" s="5">
        <v>0.24408725856210201</v>
      </c>
      <c r="FO247" s="8">
        <v>30.862365591397801</v>
      </c>
      <c r="FP247" s="8">
        <v>83.459255309959403</v>
      </c>
      <c r="FQ247" s="8">
        <v>-22.174859294853</v>
      </c>
      <c r="FR247" s="5">
        <v>-0.26569682670301598</v>
      </c>
      <c r="FS247" s="8">
        <v>-35.678795667996702</v>
      </c>
      <c r="FT247" s="5">
        <v>-0.427499568927247</v>
      </c>
      <c r="FU247" s="8">
        <v>12.026881720430101</v>
      </c>
      <c r="FV247" s="8">
        <v>137.49248183477701</v>
      </c>
      <c r="FW247" s="8">
        <v>46.769470913862001</v>
      </c>
      <c r="FX247" s="5">
        <v>0.34016020577811901</v>
      </c>
      <c r="FY247" s="8">
        <v>17.021441701826699</v>
      </c>
      <c r="FZ247" s="5">
        <v>0.12379907231786801</v>
      </c>
      <c r="GA247" s="8">
        <v>26.6889400921659</v>
      </c>
      <c r="GB247" s="8">
        <v>195.00216075395599</v>
      </c>
      <c r="GC247" s="8">
        <v>158.331121126753</v>
      </c>
      <c r="GD247" s="5">
        <v>0.811945470319828</v>
      </c>
      <c r="GE247" s="8">
        <v>119.77858308269801</v>
      </c>
      <c r="GF247" s="5">
        <v>0.61424233772378201</v>
      </c>
      <c r="GG247" s="8">
        <v>35.4</v>
      </c>
      <c r="GH247" s="8">
        <v>201.450522159961</v>
      </c>
      <c r="GI247" s="8">
        <v>176.57217303961201</v>
      </c>
      <c r="GJ247" s="5">
        <v>0.87650392337730498</v>
      </c>
      <c r="GK247" s="8">
        <v>129.605136379134</v>
      </c>
      <c r="GL247" s="5">
        <v>0.64335964478772301</v>
      </c>
      <c r="GM247" s="8">
        <v>45.610752688171999</v>
      </c>
      <c r="GN247" s="8">
        <v>226.658109368558</v>
      </c>
      <c r="GO247" s="8">
        <v>138.553099302433</v>
      </c>
      <c r="GP247" s="5">
        <v>0.61128675117085096</v>
      </c>
      <c r="GQ247" s="8">
        <v>76.900870662827799</v>
      </c>
      <c r="GR247" s="5">
        <v>0.33928135585823299</v>
      </c>
      <c r="GS247" s="8">
        <v>57.624731182795699</v>
      </c>
      <c r="GT247" s="8">
        <v>28.4066290204849</v>
      </c>
      <c r="GU247" s="8">
        <v>-10.701977656025001</v>
      </c>
      <c r="GV247" s="5">
        <v>-0.376742261403403</v>
      </c>
      <c r="GW247" s="8">
        <v>-31.428236446398799</v>
      </c>
      <c r="GX247" s="5">
        <v>-1.1063697992371799</v>
      </c>
      <c r="GY247" s="8">
        <v>20.870967741935502</v>
      </c>
      <c r="GZ247" s="4"/>
    </row>
    <row r="248" spans="1:208" s="12" customFormat="1" x14ac:dyDescent="0.25">
      <c r="A248" s="8" t="s">
        <v>220</v>
      </c>
      <c r="B248" s="8" t="s">
        <v>689</v>
      </c>
      <c r="C248" s="8" t="s">
        <v>690</v>
      </c>
      <c r="D248" s="34" t="s">
        <v>279</v>
      </c>
      <c r="E248" s="8"/>
      <c r="F248" s="9"/>
      <c r="G248" s="9"/>
      <c r="H248" s="9"/>
      <c r="I248" s="9"/>
      <c r="J248" s="9">
        <v>19.212716140198999</v>
      </c>
      <c r="K248" s="9">
        <v>47.468146025806803</v>
      </c>
      <c r="L248" s="9"/>
      <c r="M248" s="9">
        <v>128.07908230308701</v>
      </c>
      <c r="N248" s="9">
        <v>47.165723894133897</v>
      </c>
      <c r="O248" s="9">
        <v>32.415484029729498</v>
      </c>
      <c r="P248" s="9">
        <v>101.442131519971</v>
      </c>
      <c r="Q248" s="9">
        <v>109.600119093251</v>
      </c>
      <c r="R248" s="9">
        <v>80.811017904063704</v>
      </c>
      <c r="S248" s="9">
        <v>71.886726605043293</v>
      </c>
      <c r="T248" s="9">
        <v>149.924252836905</v>
      </c>
      <c r="U248" s="9">
        <v>175.53634301275201</v>
      </c>
      <c r="V248" s="9">
        <v>163.76301882865701</v>
      </c>
      <c r="W248" s="9">
        <v>81.001281294582597</v>
      </c>
      <c r="X248" s="9">
        <v>95.210129686866196</v>
      </c>
      <c r="Y248" s="9">
        <v>54.243600835828801</v>
      </c>
      <c r="Z248" s="9">
        <v>12.4754448462956</v>
      </c>
      <c r="AA248" s="9">
        <v>43.292528309508803</v>
      </c>
      <c r="AB248" s="9">
        <v>44.147185964258803</v>
      </c>
      <c r="AC248" s="9">
        <v>0</v>
      </c>
      <c r="AD248" s="9">
        <v>0</v>
      </c>
      <c r="AE248" s="9">
        <v>66.680862166005795</v>
      </c>
      <c r="AF248" s="9">
        <v>128.07908230308701</v>
      </c>
      <c r="AG248" s="9">
        <v>79.581207923863303</v>
      </c>
      <c r="AH248" s="9">
        <v>211.042250613221</v>
      </c>
      <c r="AI248" s="9">
        <v>152.697744509107</v>
      </c>
      <c r="AJ248" s="9">
        <v>325.46059584965701</v>
      </c>
      <c r="AK248" s="9">
        <v>244.76430012323999</v>
      </c>
      <c r="AL248" s="9">
        <v>149.453730522695</v>
      </c>
      <c r="AM248" s="9">
        <v>55.767973155804398</v>
      </c>
      <c r="AN248" s="9">
        <v>44.147185964258803</v>
      </c>
      <c r="AO248" s="9"/>
      <c r="AP248" s="9">
        <v>194.759944469093</v>
      </c>
      <c r="AQ248" s="9">
        <v>290.62345853708501</v>
      </c>
      <c r="AR248" s="9">
        <v>478.15834035876401</v>
      </c>
      <c r="AS248" s="9">
        <v>394.21803064593502</v>
      </c>
      <c r="AT248" s="9">
        <v>99.915159120063194</v>
      </c>
      <c r="AU248" s="9">
        <f t="shared" si="34"/>
        <v>95.863514067992014</v>
      </c>
      <c r="AV248" s="9">
        <f t="shared" si="35"/>
        <v>187.53488182167899</v>
      </c>
      <c r="AW248" s="9">
        <f t="shared" si="36"/>
        <v>-83.940309712828991</v>
      </c>
      <c r="AX248" s="9">
        <v>128.07908230308701</v>
      </c>
      <c r="AY248" s="9">
        <v>-80.9133584089534</v>
      </c>
      <c r="AZ248" s="9">
        <v>-14.750239864404399</v>
      </c>
      <c r="BA248" s="9">
        <v>69.026647490241302</v>
      </c>
      <c r="BB248" s="9">
        <v>8.1579875732799696</v>
      </c>
      <c r="BC248" s="9">
        <v>-28.789101189187001</v>
      </c>
      <c r="BD248" s="9">
        <v>-8.9242912990203997</v>
      </c>
      <c r="BE248" s="9">
        <v>78.037526231861605</v>
      </c>
      <c r="BF248" s="9">
        <v>25.6120901758472</v>
      </c>
      <c r="BG248" s="9">
        <v>-11.773324184094699</v>
      </c>
      <c r="BH248" s="9">
        <v>-82.761737534074797</v>
      </c>
      <c r="BI248" s="9">
        <v>14.2088483922837</v>
      </c>
      <c r="BJ248" s="9">
        <v>-40.966528851037403</v>
      </c>
      <c r="BK248" s="9">
        <v>-41.768155989533199</v>
      </c>
      <c r="BL248" s="10">
        <v>30.817083463213201</v>
      </c>
      <c r="BM248" s="9" t="s">
        <v>294</v>
      </c>
      <c r="BN248" s="8" t="s">
        <v>294</v>
      </c>
      <c r="BO248" s="11">
        <v>94</v>
      </c>
      <c r="BP248" s="11">
        <v>230</v>
      </c>
      <c r="BQ248" s="8" t="s">
        <v>251</v>
      </c>
      <c r="BR248" s="9">
        <v>47.165723894133897</v>
      </c>
      <c r="BS248" s="9">
        <v>23.1904709208405</v>
      </c>
      <c r="BT248" s="5">
        <v>0.49168058933841002</v>
      </c>
      <c r="BU248" s="9">
        <v>3.6393921957613702</v>
      </c>
      <c r="BV248" s="5">
        <v>7.7161800885961099E-2</v>
      </c>
      <c r="BW248" s="9">
        <v>12.49</v>
      </c>
      <c r="BX248" s="9">
        <v>32.415484029729498</v>
      </c>
      <c r="BY248" s="9">
        <v>8.3804494619541003</v>
      </c>
      <c r="BZ248" s="5">
        <v>0.25853229445125903</v>
      </c>
      <c r="CA248" s="9">
        <v>-13.1309064092873</v>
      </c>
      <c r="CB248" s="5">
        <v>-0.40508129995049502</v>
      </c>
      <c r="CC248" s="9">
        <v>15.965591397849501</v>
      </c>
      <c r="CD248" s="9">
        <v>101.442131519971</v>
      </c>
      <c r="CE248" s="9">
        <v>85.126130314358306</v>
      </c>
      <c r="CF248" s="5">
        <v>0.83915951921415999</v>
      </c>
      <c r="CG248" s="9">
        <v>57.655388034799799</v>
      </c>
      <c r="CH248" s="5">
        <v>0.56835741886446101</v>
      </c>
      <c r="CI248" s="9">
        <v>21.5021505376344</v>
      </c>
      <c r="CJ248" s="9">
        <v>109.600119093251</v>
      </c>
      <c r="CK248" s="9">
        <v>87.592593191028598</v>
      </c>
      <c r="CL248" s="5">
        <v>0.79920162419260199</v>
      </c>
      <c r="CM248" s="9">
        <v>58.320959133721203</v>
      </c>
      <c r="CN248" s="5">
        <v>0.53212496132508902</v>
      </c>
      <c r="CO248" s="9">
        <v>23.97</v>
      </c>
      <c r="CP248" s="9">
        <v>80.811017904063704</v>
      </c>
      <c r="CQ248" s="9">
        <v>64.353155863470207</v>
      </c>
      <c r="CR248" s="5">
        <v>0.79634135953921903</v>
      </c>
      <c r="CS248" s="9">
        <v>43.392241062753598</v>
      </c>
      <c r="CT248" s="5">
        <v>0.536959466520611</v>
      </c>
      <c r="CU248" s="9">
        <v>19.172967741935501</v>
      </c>
      <c r="CV248" s="9">
        <v>71.886726605043293</v>
      </c>
      <c r="CW248" s="9">
        <v>54.9364452806226</v>
      </c>
      <c r="CX248" s="5">
        <v>0.76420846900502104</v>
      </c>
      <c r="CY248" s="9">
        <v>39.945146357643999</v>
      </c>
      <c r="CZ248" s="5">
        <v>0.55566789926475302</v>
      </c>
      <c r="DA248" s="9">
        <v>13.9289247311828</v>
      </c>
      <c r="DB248" s="9">
        <v>149.924252836905</v>
      </c>
      <c r="DC248" s="9">
        <v>81.684376214891799</v>
      </c>
      <c r="DD248" s="5">
        <v>0.54483764080353403</v>
      </c>
      <c r="DE248" s="9">
        <v>59.545385966877198</v>
      </c>
      <c r="DF248" s="5">
        <v>0.39716980301815202</v>
      </c>
      <c r="DG248" s="9">
        <v>20.660215053763402</v>
      </c>
      <c r="DH248" s="9">
        <v>175.53634301275201</v>
      </c>
      <c r="DI248" s="9">
        <v>70.816735889166594</v>
      </c>
      <c r="DJ248" s="5">
        <v>0.40343062111087802</v>
      </c>
      <c r="DK248" s="9">
        <v>42.557636342825198</v>
      </c>
      <c r="DL248" s="5">
        <v>0.24244344853267</v>
      </c>
      <c r="DM248" s="9">
        <v>26.096774193548399</v>
      </c>
      <c r="DN248" s="9">
        <v>163.763106768151</v>
      </c>
      <c r="DO248" s="9">
        <v>64.909848123458005</v>
      </c>
      <c r="DP248" s="5">
        <v>0.39636429354845298</v>
      </c>
      <c r="DQ248" s="9">
        <v>35.589968612201602</v>
      </c>
      <c r="DR248" s="5">
        <v>0.21732592471263101</v>
      </c>
      <c r="DS248" s="9">
        <v>25.1505376344086</v>
      </c>
      <c r="DT248" s="9">
        <v>81.001354694241797</v>
      </c>
      <c r="DU248" s="9">
        <v>44.452820643539503</v>
      </c>
      <c r="DV248" s="5">
        <v>0.54879107653615</v>
      </c>
      <c r="DW248" s="9">
        <v>-199.02367218090001</v>
      </c>
      <c r="DX248" s="5">
        <v>-2.4570412795213201</v>
      </c>
      <c r="DY248" s="9">
        <v>13.0967741935484</v>
      </c>
      <c r="DZ248" s="9">
        <v>95.208240546593402</v>
      </c>
      <c r="EA248" s="9">
        <v>47.601121529417497</v>
      </c>
      <c r="EB248" s="5">
        <v>0.49996850331586901</v>
      </c>
      <c r="EC248" s="9">
        <v>30.6608589375574</v>
      </c>
      <c r="ED248" s="5">
        <v>0.32203997008591401</v>
      </c>
      <c r="EE248" s="9">
        <v>30.316086021505399</v>
      </c>
      <c r="EF248" s="9">
        <v>54.243601747276003</v>
      </c>
      <c r="EG248" s="9">
        <v>42.411123346186997</v>
      </c>
      <c r="EH248" s="5">
        <v>0.78186407207587005</v>
      </c>
      <c r="EI248" s="9">
        <v>242.15399195787799</v>
      </c>
      <c r="EJ248" s="5">
        <v>4.4641945622653596</v>
      </c>
      <c r="EK248" s="9">
        <v>11.7741935483871</v>
      </c>
      <c r="EL248" s="9">
        <v>12.4754235532601</v>
      </c>
      <c r="EM248" s="9">
        <v>-14.7455599897973</v>
      </c>
      <c r="EN248" s="5">
        <v>-1.1819686864213901</v>
      </c>
      <c r="EO248" s="9">
        <v>-28.298365999611502</v>
      </c>
      <c r="EP248" s="5">
        <v>-2.2683290774698102</v>
      </c>
      <c r="EQ248" s="9">
        <v>13.9784946236559</v>
      </c>
      <c r="ER248" s="9">
        <v>43.292528309508803</v>
      </c>
      <c r="ES248" s="9">
        <v>0.61370900034589604</v>
      </c>
      <c r="ET248" s="5">
        <v>1.4175864157397799E-2</v>
      </c>
      <c r="EU248" s="9">
        <v>-15.983249195768201</v>
      </c>
      <c r="EV248" s="5">
        <v>-0.36919186335110799</v>
      </c>
      <c r="EW248" s="9">
        <v>17.757817204301102</v>
      </c>
      <c r="EX248" s="9">
        <v>44.147185964258803</v>
      </c>
      <c r="EY248" s="9">
        <v>-0.53815156992773805</v>
      </c>
      <c r="EZ248" s="5">
        <v>-1.21899404950391E-2</v>
      </c>
      <c r="FA248" s="9">
        <v>-12.2368071226454</v>
      </c>
      <c r="FB248" s="5">
        <v>-0.277182041286894</v>
      </c>
      <c r="FC248" s="9">
        <v>13.1336666666667</v>
      </c>
      <c r="FD248" s="8">
        <v>79.581207923863303</v>
      </c>
      <c r="FE248" s="8">
        <v>31.570920382794601</v>
      </c>
      <c r="FF248" s="5">
        <v>0.39671325940414198</v>
      </c>
      <c r="FG248" s="8">
        <v>-9.4915142135259494</v>
      </c>
      <c r="FH248" s="5">
        <v>-0.11926828532945399</v>
      </c>
      <c r="FI248" s="8">
        <v>28.455591397849499</v>
      </c>
      <c r="FJ248" s="8">
        <v>211.042250613221</v>
      </c>
      <c r="FK248" s="8">
        <v>172.718723505387</v>
      </c>
      <c r="FL248" s="5">
        <v>0.81840827134624194</v>
      </c>
      <c r="FM248" s="8">
        <v>115.976347168521</v>
      </c>
      <c r="FN248" s="5">
        <v>0.549540894449006</v>
      </c>
      <c r="FO248" s="8">
        <v>45.472150537634398</v>
      </c>
      <c r="FP248" s="8">
        <v>152.697744509107</v>
      </c>
      <c r="FQ248" s="8">
        <v>119.289601144093</v>
      </c>
      <c r="FR248" s="5">
        <v>0.78121390415808301</v>
      </c>
      <c r="FS248" s="8">
        <v>83.337387420397604</v>
      </c>
      <c r="FT248" s="5">
        <v>0.54576698358126297</v>
      </c>
      <c r="FU248" s="8">
        <v>33.101892473118298</v>
      </c>
      <c r="FV248" s="8">
        <v>325.46059584965701</v>
      </c>
      <c r="FW248" s="8">
        <v>152.501112104058</v>
      </c>
      <c r="FX248" s="5">
        <v>0.468570125074387</v>
      </c>
      <c r="FY248" s="8">
        <v>102.103022309702</v>
      </c>
      <c r="FZ248" s="5">
        <v>0.313718538009645</v>
      </c>
      <c r="GA248" s="8">
        <v>46.7569892473118</v>
      </c>
      <c r="GB248" s="8">
        <v>244.764461462393</v>
      </c>
      <c r="GC248" s="8">
        <v>109.362668766997</v>
      </c>
      <c r="GD248" s="5">
        <v>0.446807792739146</v>
      </c>
      <c r="GE248" s="8">
        <v>-163.433703568699</v>
      </c>
      <c r="GF248" s="5">
        <v>-0.66771827328294497</v>
      </c>
      <c r="GG248" s="8">
        <v>38.247311827956999</v>
      </c>
      <c r="GH248" s="8">
        <v>149.45184229386899</v>
      </c>
      <c r="GI248" s="8">
        <v>90.012244875604495</v>
      </c>
      <c r="GJ248" s="5">
        <v>0.60228260484479101</v>
      </c>
      <c r="GK248" s="8">
        <v>272.81485089543497</v>
      </c>
      <c r="GL248" s="5">
        <v>1.8254365199392799</v>
      </c>
      <c r="GM248" s="8">
        <v>42.090279569892502</v>
      </c>
      <c r="GN248" s="8">
        <v>55.767951862768903</v>
      </c>
      <c r="GO248" s="8">
        <v>-14.131850989451401</v>
      </c>
      <c r="GP248" s="5">
        <v>-0.25340451849883999</v>
      </c>
      <c r="GQ248" s="8">
        <v>-44.2816151953797</v>
      </c>
      <c r="GR248" s="5">
        <v>-0.79403337788602601</v>
      </c>
      <c r="GS248" s="8">
        <v>31.736311827957</v>
      </c>
      <c r="GT248" s="8">
        <v>44.147185964258803</v>
      </c>
      <c r="GU248" s="8">
        <v>-0.53815156992773805</v>
      </c>
      <c r="GV248" s="5">
        <v>-1.21899404950391E-2</v>
      </c>
      <c r="GW248" s="8">
        <v>-12.2368071226454</v>
      </c>
      <c r="GX248" s="5">
        <v>-0.277182041286894</v>
      </c>
      <c r="GY248" s="8">
        <v>13.1336666666667</v>
      </c>
      <c r="GZ248" s="4"/>
    </row>
    <row r="249" spans="1:208" s="12" customFormat="1" x14ac:dyDescent="0.25">
      <c r="A249" s="8" t="s">
        <v>220</v>
      </c>
      <c r="B249" s="8" t="s">
        <v>691</v>
      </c>
      <c r="C249" s="8" t="s">
        <v>692</v>
      </c>
      <c r="D249" s="34" t="s">
        <v>254</v>
      </c>
      <c r="E249" s="8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>
        <v>0</v>
      </c>
      <c r="W249" s="9">
        <v>79.861653537473799</v>
      </c>
      <c r="X249" s="9">
        <v>154.324904411338</v>
      </c>
      <c r="Y249" s="9">
        <v>156.75988793183799</v>
      </c>
      <c r="Z249" s="9">
        <v>113.08665494108401</v>
      </c>
      <c r="AA249" s="9">
        <v>112.808305860676</v>
      </c>
      <c r="AB249" s="9">
        <v>93.158367584026095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s="9">
        <v>0</v>
      </c>
      <c r="AJ249" s="9">
        <v>0</v>
      </c>
      <c r="AK249" s="9">
        <v>79.861653537473799</v>
      </c>
      <c r="AL249" s="9">
        <v>311.08479234317599</v>
      </c>
      <c r="AM249" s="9">
        <v>225.89496080175999</v>
      </c>
      <c r="AN249" s="9">
        <v>93.158367584026095</v>
      </c>
      <c r="AO249" s="9"/>
      <c r="AP249" s="9"/>
      <c r="AQ249" s="9"/>
      <c r="AR249" s="9"/>
      <c r="AS249" s="9">
        <v>390.94644588065</v>
      </c>
      <c r="AT249" s="9">
        <v>319.05332838578602</v>
      </c>
      <c r="AU249" s="9">
        <f t="shared" si="34"/>
        <v>0</v>
      </c>
      <c r="AV249" s="9">
        <f t="shared" si="35"/>
        <v>0</v>
      </c>
      <c r="AW249" s="9">
        <f t="shared" si="36"/>
        <v>390.94644588065</v>
      </c>
      <c r="AX249" s="9">
        <v>0</v>
      </c>
      <c r="AY249" s="9">
        <v>0</v>
      </c>
      <c r="AZ249" s="9">
        <v>0</v>
      </c>
      <c r="BA249" s="9">
        <v>0</v>
      </c>
      <c r="BB249" s="9">
        <v>0</v>
      </c>
      <c r="BC249" s="9">
        <v>0</v>
      </c>
      <c r="BD249" s="9">
        <v>0</v>
      </c>
      <c r="BE249" s="9">
        <v>0</v>
      </c>
      <c r="BF249" s="9">
        <v>0</v>
      </c>
      <c r="BG249" s="9">
        <v>0</v>
      </c>
      <c r="BH249" s="9">
        <v>79.861653537473799</v>
      </c>
      <c r="BI249" s="9">
        <v>74.463250873864297</v>
      </c>
      <c r="BJ249" s="9">
        <v>2.4349835204996899</v>
      </c>
      <c r="BK249" s="9">
        <v>-43.673232990753903</v>
      </c>
      <c r="BL249" s="10">
        <v>-0.278349080408063</v>
      </c>
      <c r="BM249" s="9" t="s">
        <v>298</v>
      </c>
      <c r="BN249" s="8" t="s">
        <v>298</v>
      </c>
      <c r="BO249" s="11">
        <v>295</v>
      </c>
      <c r="BP249" s="11">
        <v>231</v>
      </c>
      <c r="BQ249" s="8" t="s">
        <v>251</v>
      </c>
      <c r="BR249" s="9"/>
      <c r="BS249" s="9"/>
      <c r="BT249" s="5"/>
      <c r="BU249" s="9"/>
      <c r="BV249" s="5"/>
      <c r="BW249" s="9"/>
      <c r="BX249" s="9"/>
      <c r="BY249" s="9"/>
      <c r="BZ249" s="5"/>
      <c r="CA249" s="9"/>
      <c r="CB249" s="5"/>
      <c r="CC249" s="9"/>
      <c r="CD249" s="9"/>
      <c r="CE249" s="9"/>
      <c r="CF249" s="5"/>
      <c r="CG249" s="9"/>
      <c r="CH249" s="5"/>
      <c r="CI249" s="9"/>
      <c r="CJ249" s="9"/>
      <c r="CK249" s="9"/>
      <c r="CL249" s="5"/>
      <c r="CM249" s="9"/>
      <c r="CN249" s="5"/>
      <c r="CO249" s="9"/>
      <c r="CP249" s="9"/>
      <c r="CQ249" s="9"/>
      <c r="CR249" s="5"/>
      <c r="CS249" s="9"/>
      <c r="CT249" s="5"/>
      <c r="CU249" s="9"/>
      <c r="CV249" s="9"/>
      <c r="CW249" s="9"/>
      <c r="CX249" s="5"/>
      <c r="CY249" s="9"/>
      <c r="CZ249" s="5"/>
      <c r="DA249" s="9"/>
      <c r="DB249" s="9"/>
      <c r="DC249" s="9"/>
      <c r="DD249" s="5"/>
      <c r="DE249" s="9"/>
      <c r="DF249" s="5"/>
      <c r="DG249" s="9"/>
      <c r="DH249" s="9"/>
      <c r="DI249" s="9"/>
      <c r="DJ249" s="5"/>
      <c r="DK249" s="9"/>
      <c r="DL249" s="5"/>
      <c r="DM249" s="9"/>
      <c r="DN249" s="9">
        <v>0</v>
      </c>
      <c r="DO249" s="9">
        <v>-34.335885380702699</v>
      </c>
      <c r="DP249" s="5"/>
      <c r="DQ249" s="9">
        <v>-49.298810450868601</v>
      </c>
      <c r="DR249" s="5"/>
      <c r="DS249" s="9">
        <v>12.0741935483871</v>
      </c>
      <c r="DT249" s="9">
        <v>79.861653537473799</v>
      </c>
      <c r="DU249" s="9">
        <v>21.652532835233998</v>
      </c>
      <c r="DV249" s="5">
        <v>0.27112552615848301</v>
      </c>
      <c r="DW249" s="9">
        <v>-0.45100349457128203</v>
      </c>
      <c r="DX249" s="5">
        <v>-5.6473097487225897E-3</v>
      </c>
      <c r="DY249" s="9">
        <v>19.870967741935502</v>
      </c>
      <c r="DZ249" s="9">
        <v>154.324904411338</v>
      </c>
      <c r="EA249" s="9">
        <v>97.176543615991704</v>
      </c>
      <c r="EB249" s="5">
        <v>0.62968802078099495</v>
      </c>
      <c r="EC249" s="9">
        <v>90.605614305858197</v>
      </c>
      <c r="ED249" s="5">
        <v>0.58710947951963599</v>
      </c>
      <c r="EE249" s="9">
        <v>20.4688172043011</v>
      </c>
      <c r="EF249" s="9">
        <v>156.75988793183799</v>
      </c>
      <c r="EG249" s="9">
        <v>95.977808996994696</v>
      </c>
      <c r="EH249" s="5">
        <v>0.61226000007557801</v>
      </c>
      <c r="EI249" s="9">
        <v>69.853363512409302</v>
      </c>
      <c r="EJ249" s="5">
        <v>0.445607383585161</v>
      </c>
      <c r="EK249" s="9">
        <v>21.5161290322581</v>
      </c>
      <c r="EL249" s="9">
        <v>113.08665494108401</v>
      </c>
      <c r="EM249" s="9">
        <v>69.322728016307096</v>
      </c>
      <c r="EN249" s="5">
        <v>0.61300538116034098</v>
      </c>
      <c r="EO249" s="9">
        <v>42.275470846474803</v>
      </c>
      <c r="EP249" s="5">
        <v>0.37383253460365901</v>
      </c>
      <c r="EQ249" s="9">
        <v>22.233333333333299</v>
      </c>
      <c r="ER249" s="9">
        <v>112.808305860676</v>
      </c>
      <c r="ES249" s="9">
        <v>62.048772511380697</v>
      </c>
      <c r="ET249" s="5">
        <v>0.55003726931254704</v>
      </c>
      <c r="EU249" s="9">
        <v>35.646497397112903</v>
      </c>
      <c r="EV249" s="5">
        <v>0.31599178026073899</v>
      </c>
      <c r="EW249" s="9">
        <v>22.5</v>
      </c>
      <c r="EX249" s="9">
        <v>93.158367584026095</v>
      </c>
      <c r="EY249" s="9">
        <v>70.502327691865602</v>
      </c>
      <c r="EZ249" s="5">
        <v>0.75680080619998602</v>
      </c>
      <c r="FA249" s="9">
        <v>56.817676551982501</v>
      </c>
      <c r="FB249" s="5">
        <v>0.60990416669479197</v>
      </c>
      <c r="FC249" s="9">
        <v>11.6956989247312</v>
      </c>
      <c r="FD249" s="8">
        <v>0</v>
      </c>
      <c r="FE249" s="8">
        <v>0</v>
      </c>
      <c r="FF249" s="5"/>
      <c r="FG249" s="8">
        <v>0</v>
      </c>
      <c r="FH249" s="5"/>
      <c r="FI249" s="8">
        <v>0</v>
      </c>
      <c r="FJ249" s="8">
        <v>0</v>
      </c>
      <c r="FK249" s="8">
        <v>0</v>
      </c>
      <c r="FL249" s="5"/>
      <c r="FM249" s="8">
        <v>0</v>
      </c>
      <c r="FN249" s="5"/>
      <c r="FO249" s="8">
        <v>0</v>
      </c>
      <c r="FP249" s="8">
        <v>0</v>
      </c>
      <c r="FQ249" s="8">
        <v>0</v>
      </c>
      <c r="FR249" s="5"/>
      <c r="FS249" s="8">
        <v>0</v>
      </c>
      <c r="FT249" s="5"/>
      <c r="FU249" s="8">
        <v>0</v>
      </c>
      <c r="FV249" s="8">
        <v>0</v>
      </c>
      <c r="FW249" s="8">
        <v>0</v>
      </c>
      <c r="FX249" s="5"/>
      <c r="FY249" s="8">
        <v>0</v>
      </c>
      <c r="FZ249" s="5"/>
      <c r="GA249" s="8">
        <v>0</v>
      </c>
      <c r="GB249" s="8">
        <v>79.861653537473799</v>
      </c>
      <c r="GC249" s="8">
        <v>-12.683352545468701</v>
      </c>
      <c r="GD249" s="5">
        <v>-0.158816553172384</v>
      </c>
      <c r="GE249" s="8">
        <v>-49.749813945439797</v>
      </c>
      <c r="GF249" s="5">
        <v>-0.62294996086069698</v>
      </c>
      <c r="GG249" s="8">
        <v>31.945161290322599</v>
      </c>
      <c r="GH249" s="8">
        <v>311.08479234317599</v>
      </c>
      <c r="GI249" s="8">
        <v>193.154352612986</v>
      </c>
      <c r="GJ249" s="5">
        <v>0.62090580242799698</v>
      </c>
      <c r="GK249" s="8">
        <v>160.45897781826801</v>
      </c>
      <c r="GL249" s="5">
        <v>0.51580463515958697</v>
      </c>
      <c r="GM249" s="8">
        <v>41.984946236559097</v>
      </c>
      <c r="GN249" s="8">
        <v>225.89496080175999</v>
      </c>
      <c r="GO249" s="8">
        <v>131.371500527688</v>
      </c>
      <c r="GP249" s="5">
        <v>0.58156012007269398</v>
      </c>
      <c r="GQ249" s="8">
        <v>77.921968243587798</v>
      </c>
      <c r="GR249" s="5">
        <v>0.34494779328862601</v>
      </c>
      <c r="GS249" s="8">
        <v>44.733333333333299</v>
      </c>
      <c r="GT249" s="8">
        <v>93.158367584026095</v>
      </c>
      <c r="GU249" s="8">
        <v>70.502327691865602</v>
      </c>
      <c r="GV249" s="5">
        <v>0.75680080619998602</v>
      </c>
      <c r="GW249" s="8">
        <v>56.817676551982501</v>
      </c>
      <c r="GX249" s="5">
        <v>0.60990416669479197</v>
      </c>
      <c r="GY249" s="8">
        <v>11.6956989247312</v>
      </c>
      <c r="GZ249" s="4"/>
    </row>
    <row r="250" spans="1:208" s="12" customFormat="1" x14ac:dyDescent="0.25">
      <c r="A250" s="8" t="s">
        <v>220</v>
      </c>
      <c r="B250" s="8" t="s">
        <v>693</v>
      </c>
      <c r="C250" s="8" t="s">
        <v>693</v>
      </c>
      <c r="D250" s="34" t="s">
        <v>223</v>
      </c>
      <c r="E250" s="8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>
        <v>186.390970419659</v>
      </c>
      <c r="U250" s="9">
        <v>356.57496362276999</v>
      </c>
      <c r="V250" s="9">
        <v>354.73560772693702</v>
      </c>
      <c r="W250" s="9">
        <v>35.387746353727202</v>
      </c>
      <c r="X250" s="9">
        <v>0</v>
      </c>
      <c r="Y250" s="9">
        <v>0</v>
      </c>
      <c r="Z250" s="9"/>
      <c r="AA250" s="9"/>
      <c r="AB250" s="9"/>
      <c r="AC250" s="9">
        <v>0</v>
      </c>
      <c r="AD250" s="9">
        <v>0</v>
      </c>
      <c r="AE250" s="9">
        <v>0</v>
      </c>
      <c r="AF250" s="9">
        <v>0</v>
      </c>
      <c r="AG250" s="9">
        <v>0</v>
      </c>
      <c r="AH250" s="9">
        <v>0</v>
      </c>
      <c r="AI250" s="9">
        <v>0</v>
      </c>
      <c r="AJ250" s="9">
        <v>542.96593404242901</v>
      </c>
      <c r="AK250" s="9">
        <v>390.123354080664</v>
      </c>
      <c r="AL250" s="9">
        <v>0</v>
      </c>
      <c r="AM250" s="9">
        <v>0</v>
      </c>
      <c r="AN250" s="9">
        <v>0</v>
      </c>
      <c r="AO250" s="9"/>
      <c r="AP250" s="9"/>
      <c r="AQ250" s="9"/>
      <c r="AR250" s="9">
        <v>542.96593404242901</v>
      </c>
      <c r="AS250" s="9">
        <v>390.123354080664</v>
      </c>
      <c r="AT250" s="9"/>
      <c r="AU250" s="9">
        <f t="shared" si="34"/>
        <v>0</v>
      </c>
      <c r="AV250" s="9">
        <f t="shared" si="35"/>
        <v>542.96593404242901</v>
      </c>
      <c r="AW250" s="9">
        <f t="shared" si="36"/>
        <v>-152.84257996176501</v>
      </c>
      <c r="AX250" s="9">
        <v>0</v>
      </c>
      <c r="AY250" s="9">
        <v>0</v>
      </c>
      <c r="AZ250" s="9">
        <v>0</v>
      </c>
      <c r="BA250" s="9">
        <v>0</v>
      </c>
      <c r="BB250" s="9">
        <v>0</v>
      </c>
      <c r="BC250" s="9">
        <v>0</v>
      </c>
      <c r="BD250" s="9">
        <v>0</v>
      </c>
      <c r="BE250" s="9">
        <v>186.390970419659</v>
      </c>
      <c r="BF250" s="9">
        <v>170.18399320311099</v>
      </c>
      <c r="BG250" s="9">
        <v>-1.8393558958331899</v>
      </c>
      <c r="BH250" s="9">
        <v>-319.34786137320998</v>
      </c>
      <c r="BI250" s="9">
        <v>-35.387746353727202</v>
      </c>
      <c r="BJ250" s="9">
        <v>0</v>
      </c>
      <c r="BK250" s="9">
        <v>0</v>
      </c>
      <c r="BL250" s="10">
        <v>0</v>
      </c>
      <c r="BM250" s="9" t="s">
        <v>298</v>
      </c>
      <c r="BN250" s="8" t="s">
        <v>298</v>
      </c>
      <c r="BO250" s="11">
        <v>519</v>
      </c>
      <c r="BP250" s="11">
        <v>232</v>
      </c>
      <c r="BQ250" s="8" t="s">
        <v>251</v>
      </c>
      <c r="BR250" s="9"/>
      <c r="BS250" s="9"/>
      <c r="BT250" s="5"/>
      <c r="BU250" s="9"/>
      <c r="BV250" s="5"/>
      <c r="BW250" s="9"/>
      <c r="BX250" s="9"/>
      <c r="BY250" s="9"/>
      <c r="BZ250" s="5"/>
      <c r="CA250" s="9"/>
      <c r="CB250" s="5"/>
      <c r="CC250" s="9"/>
      <c r="CD250" s="9"/>
      <c r="CE250" s="9"/>
      <c r="CF250" s="5"/>
      <c r="CG250" s="9"/>
      <c r="CH250" s="5"/>
      <c r="CI250" s="9"/>
      <c r="CJ250" s="9"/>
      <c r="CK250" s="9"/>
      <c r="CL250" s="5"/>
      <c r="CM250" s="9"/>
      <c r="CN250" s="5"/>
      <c r="CO250" s="9"/>
      <c r="CP250" s="9"/>
      <c r="CQ250" s="9"/>
      <c r="CR250" s="5"/>
      <c r="CS250" s="9"/>
      <c r="CT250" s="5"/>
      <c r="CU250" s="9"/>
      <c r="CV250" s="9"/>
      <c r="CW250" s="9"/>
      <c r="CX250" s="5"/>
      <c r="CY250" s="9"/>
      <c r="CZ250" s="5"/>
      <c r="DA250" s="9"/>
      <c r="DB250" s="9">
        <v>186.390970419659</v>
      </c>
      <c r="DC250" s="9">
        <v>53.423757047578903</v>
      </c>
      <c r="DD250" s="5">
        <v>0.28662202319830898</v>
      </c>
      <c r="DE250" s="9">
        <v>36.912700465752103</v>
      </c>
      <c r="DF250" s="5">
        <v>0.19803910233764599</v>
      </c>
      <c r="DG250" s="9">
        <v>12.7655913978495</v>
      </c>
      <c r="DH250" s="9">
        <v>356.57496362276999</v>
      </c>
      <c r="DI250" s="9">
        <v>122.340856929596</v>
      </c>
      <c r="DJ250" s="5">
        <v>0.34309996329137599</v>
      </c>
      <c r="DK250" s="9">
        <v>100.335183861639</v>
      </c>
      <c r="DL250" s="5">
        <v>0.28138594712943898</v>
      </c>
      <c r="DM250" s="9">
        <v>21</v>
      </c>
      <c r="DN250" s="9">
        <v>354.73560772693702</v>
      </c>
      <c r="DO250" s="9">
        <v>136.067045501992</v>
      </c>
      <c r="DP250" s="5">
        <v>0.38357312471076099</v>
      </c>
      <c r="DQ250" s="9">
        <v>109.18316687185001</v>
      </c>
      <c r="DR250" s="5">
        <v>0.30778744646321399</v>
      </c>
      <c r="DS250" s="9">
        <v>20.509677419354801</v>
      </c>
      <c r="DT250" s="9">
        <v>35.387746353727202</v>
      </c>
      <c r="DU250" s="9">
        <v>37.124143631980601</v>
      </c>
      <c r="DV250" s="5">
        <v>1.04906775528729</v>
      </c>
      <c r="DW250" s="9">
        <v>33.569921855075798</v>
      </c>
      <c r="DX250" s="5">
        <v>0.94863124425950096</v>
      </c>
      <c r="DY250" s="9">
        <v>0.70967741935483897</v>
      </c>
      <c r="DZ250" s="9">
        <v>0</v>
      </c>
      <c r="EA250" s="9">
        <v>-0.332880264446621</v>
      </c>
      <c r="EB250" s="5"/>
      <c r="EC250" s="9">
        <v>-23.051408594557699</v>
      </c>
      <c r="ED250" s="5"/>
      <c r="EE250" s="9">
        <v>0</v>
      </c>
      <c r="EF250" s="9">
        <v>0</v>
      </c>
      <c r="EG250" s="9">
        <v>0</v>
      </c>
      <c r="EH250" s="5"/>
      <c r="EI250" s="9">
        <v>22.3684768578274</v>
      </c>
      <c r="EJ250" s="5"/>
      <c r="EK250" s="9">
        <v>0</v>
      </c>
      <c r="EL250" s="9"/>
      <c r="EM250" s="9"/>
      <c r="EN250" s="5"/>
      <c r="EO250" s="9"/>
      <c r="EP250" s="5"/>
      <c r="EQ250" s="9"/>
      <c r="ER250" s="9"/>
      <c r="ES250" s="9"/>
      <c r="ET250" s="5"/>
      <c r="EU250" s="9"/>
      <c r="EV250" s="5"/>
      <c r="EW250" s="9"/>
      <c r="EX250" s="9"/>
      <c r="EY250" s="9"/>
      <c r="EZ250" s="5"/>
      <c r="FA250" s="9"/>
      <c r="FB250" s="5"/>
      <c r="FC250" s="9"/>
      <c r="FD250" s="8">
        <v>0</v>
      </c>
      <c r="FE250" s="8">
        <v>0</v>
      </c>
      <c r="FF250" s="5"/>
      <c r="FG250" s="8">
        <v>0</v>
      </c>
      <c r="FH250" s="5"/>
      <c r="FI250" s="8">
        <v>0</v>
      </c>
      <c r="FJ250" s="8">
        <v>0</v>
      </c>
      <c r="FK250" s="8">
        <v>0</v>
      </c>
      <c r="FL250" s="5"/>
      <c r="FM250" s="8">
        <v>0</v>
      </c>
      <c r="FN250" s="5"/>
      <c r="FO250" s="8">
        <v>0</v>
      </c>
      <c r="FP250" s="8">
        <v>0</v>
      </c>
      <c r="FQ250" s="8">
        <v>0</v>
      </c>
      <c r="FR250" s="5"/>
      <c r="FS250" s="8">
        <v>0</v>
      </c>
      <c r="FT250" s="5"/>
      <c r="FU250" s="8">
        <v>0</v>
      </c>
      <c r="FV250" s="8">
        <v>542.96593404242901</v>
      </c>
      <c r="FW250" s="8">
        <v>175.764613977175</v>
      </c>
      <c r="FX250" s="5">
        <v>0.32371204703137102</v>
      </c>
      <c r="FY250" s="8">
        <v>137.24788432739101</v>
      </c>
      <c r="FZ250" s="5">
        <v>0.25277439287133202</v>
      </c>
      <c r="GA250" s="8">
        <v>33.765591397849398</v>
      </c>
      <c r="GB250" s="8">
        <v>390.123354080664</v>
      </c>
      <c r="GC250" s="8">
        <v>173.19118913397301</v>
      </c>
      <c r="GD250" s="5">
        <v>0.44393955737949198</v>
      </c>
      <c r="GE250" s="8">
        <v>142.75308872692599</v>
      </c>
      <c r="GF250" s="5">
        <v>0.36591782376968301</v>
      </c>
      <c r="GG250" s="8">
        <v>21.219354838709702</v>
      </c>
      <c r="GH250" s="8">
        <v>0</v>
      </c>
      <c r="GI250" s="8">
        <v>-0.332880264446621</v>
      </c>
      <c r="GJ250" s="5"/>
      <c r="GK250" s="8">
        <v>-0.68293173673025698</v>
      </c>
      <c r="GL250" s="5"/>
      <c r="GM250" s="8">
        <v>0</v>
      </c>
      <c r="GN250" s="8">
        <v>0</v>
      </c>
      <c r="GO250" s="8">
        <v>0</v>
      </c>
      <c r="GP250" s="5"/>
      <c r="GQ250" s="8">
        <v>0</v>
      </c>
      <c r="GR250" s="5"/>
      <c r="GS250" s="8">
        <v>0</v>
      </c>
      <c r="GT250" s="8">
        <v>0</v>
      </c>
      <c r="GU250" s="8">
        <v>0</v>
      </c>
      <c r="GV250" s="5"/>
      <c r="GW250" s="8">
        <v>0</v>
      </c>
      <c r="GX250" s="5"/>
      <c r="GY250" s="8">
        <v>0</v>
      </c>
      <c r="GZ250" s="4"/>
    </row>
    <row r="251" spans="1:208" s="12" customFormat="1" x14ac:dyDescent="0.25">
      <c r="A251" s="8" t="s">
        <v>220</v>
      </c>
      <c r="B251" s="8" t="s">
        <v>694</v>
      </c>
      <c r="C251" s="8" t="s">
        <v>695</v>
      </c>
      <c r="D251" s="34" t="s">
        <v>228</v>
      </c>
      <c r="E251" s="8" t="s">
        <v>229</v>
      </c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>
        <v>111.36046387537699</v>
      </c>
      <c r="X251" s="9">
        <v>169.74633003056201</v>
      </c>
      <c r="Y251" s="9">
        <v>106.414327996927</v>
      </c>
      <c r="Z251" s="9">
        <v>336.30437264265601</v>
      </c>
      <c r="AA251" s="9">
        <v>481.69463679806501</v>
      </c>
      <c r="AB251" s="9">
        <v>576.54734521477599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s="9">
        <v>0</v>
      </c>
      <c r="AJ251" s="9">
        <v>0</v>
      </c>
      <c r="AK251" s="9">
        <v>111.36046387537699</v>
      </c>
      <c r="AL251" s="9">
        <v>276.16065802749</v>
      </c>
      <c r="AM251" s="9">
        <v>817.99900944071999</v>
      </c>
      <c r="AN251" s="9">
        <v>576.54734521477599</v>
      </c>
      <c r="AO251" s="9"/>
      <c r="AP251" s="9"/>
      <c r="AQ251" s="9"/>
      <c r="AR251" s="9"/>
      <c r="AS251" s="9">
        <v>387.52112190286698</v>
      </c>
      <c r="AT251" s="9">
        <v>1394.5463546555</v>
      </c>
      <c r="AU251" s="9">
        <f t="shared" si="34"/>
        <v>0</v>
      </c>
      <c r="AV251" s="9">
        <f t="shared" si="35"/>
        <v>0</v>
      </c>
      <c r="AW251" s="9">
        <f t="shared" si="36"/>
        <v>387.52112190286698</v>
      </c>
      <c r="AX251" s="9">
        <v>0</v>
      </c>
      <c r="AY251" s="9">
        <v>0</v>
      </c>
      <c r="AZ251" s="9">
        <v>0</v>
      </c>
      <c r="BA251" s="9">
        <v>0</v>
      </c>
      <c r="BB251" s="9">
        <v>0</v>
      </c>
      <c r="BC251" s="9">
        <v>0</v>
      </c>
      <c r="BD251" s="9">
        <v>0</v>
      </c>
      <c r="BE251" s="9">
        <v>0</v>
      </c>
      <c r="BF251" s="9">
        <v>0</v>
      </c>
      <c r="BG251" s="9">
        <v>0</v>
      </c>
      <c r="BH251" s="9">
        <v>111.36046387537699</v>
      </c>
      <c r="BI251" s="9">
        <v>58.385866155185496</v>
      </c>
      <c r="BJ251" s="9">
        <v>-63.332002033635099</v>
      </c>
      <c r="BK251" s="9">
        <v>229.89004464572801</v>
      </c>
      <c r="BL251" s="10">
        <v>145.390264155409</v>
      </c>
      <c r="BM251" s="9" t="s">
        <v>298</v>
      </c>
      <c r="BN251" s="8" t="s">
        <v>298</v>
      </c>
      <c r="BO251" s="11">
        <v>520</v>
      </c>
      <c r="BP251" s="11">
        <v>233</v>
      </c>
      <c r="BQ251" s="8" t="s">
        <v>251</v>
      </c>
      <c r="BR251" s="9"/>
      <c r="BS251" s="9"/>
      <c r="BT251" s="5"/>
      <c r="BU251" s="9"/>
      <c r="BV251" s="5"/>
      <c r="BW251" s="9"/>
      <c r="BX251" s="9"/>
      <c r="BY251" s="9"/>
      <c r="BZ251" s="5"/>
      <c r="CA251" s="9"/>
      <c r="CB251" s="5"/>
      <c r="CC251" s="9"/>
      <c r="CD251" s="9"/>
      <c r="CE251" s="9"/>
      <c r="CF251" s="5"/>
      <c r="CG251" s="9"/>
      <c r="CH251" s="5"/>
      <c r="CI251" s="9"/>
      <c r="CJ251" s="9"/>
      <c r="CK251" s="9"/>
      <c r="CL251" s="5"/>
      <c r="CM251" s="9"/>
      <c r="CN251" s="5"/>
      <c r="CO251" s="9"/>
      <c r="CP251" s="9"/>
      <c r="CQ251" s="9"/>
      <c r="CR251" s="5"/>
      <c r="CS251" s="9"/>
      <c r="CT251" s="5"/>
      <c r="CU251" s="9"/>
      <c r="CV251" s="9"/>
      <c r="CW251" s="9"/>
      <c r="CX251" s="5"/>
      <c r="CY251" s="9"/>
      <c r="CZ251" s="5"/>
      <c r="DA251" s="9"/>
      <c r="DB251" s="9"/>
      <c r="DC251" s="9"/>
      <c r="DD251" s="5"/>
      <c r="DE251" s="9"/>
      <c r="DF251" s="5"/>
      <c r="DG251" s="9"/>
      <c r="DH251" s="9"/>
      <c r="DI251" s="9"/>
      <c r="DJ251" s="5"/>
      <c r="DK251" s="9"/>
      <c r="DL251" s="5"/>
      <c r="DM251" s="9"/>
      <c r="DN251" s="9"/>
      <c r="DO251" s="9"/>
      <c r="DP251" s="5"/>
      <c r="DQ251" s="9"/>
      <c r="DR251" s="5"/>
      <c r="DS251" s="9"/>
      <c r="DT251" s="9">
        <v>111.36046387537699</v>
      </c>
      <c r="DU251" s="9">
        <v>31.8252549154756</v>
      </c>
      <c r="DV251" s="5">
        <v>0.28578594061076401</v>
      </c>
      <c r="DW251" s="9">
        <v>-13.260211031211499</v>
      </c>
      <c r="DX251" s="5">
        <v>-0.11907467488687</v>
      </c>
      <c r="DY251" s="9">
        <v>10.4564516129032</v>
      </c>
      <c r="DZ251" s="9">
        <v>169.74633003056201</v>
      </c>
      <c r="EA251" s="9">
        <v>50.645439505603598</v>
      </c>
      <c r="EB251" s="5">
        <v>0.29835955508720002</v>
      </c>
      <c r="EC251" s="9">
        <v>2.0821918987973902</v>
      </c>
      <c r="ED251" s="5">
        <v>1.22664914076345E-2</v>
      </c>
      <c r="EE251" s="9">
        <v>21.494838709677399</v>
      </c>
      <c r="EF251" s="9">
        <v>106.414327996927</v>
      </c>
      <c r="EG251" s="9">
        <v>22.4531310383381</v>
      </c>
      <c r="EH251" s="5">
        <v>0.210997254420349</v>
      </c>
      <c r="EI251" s="9">
        <v>-23.316818387602599</v>
      </c>
      <c r="EJ251" s="5">
        <v>-0.21911352377544399</v>
      </c>
      <c r="EK251" s="9">
        <v>28.0619815668203</v>
      </c>
      <c r="EL251" s="9">
        <v>336.30437264265601</v>
      </c>
      <c r="EM251" s="9">
        <v>162.64588938194299</v>
      </c>
      <c r="EN251" s="5">
        <v>0.48362704327595601</v>
      </c>
      <c r="EO251" s="9">
        <v>70.720837598153693</v>
      </c>
      <c r="EP251" s="5">
        <v>0.210288189363803</v>
      </c>
      <c r="EQ251" s="9">
        <v>56.6624731182796</v>
      </c>
      <c r="ER251" s="9">
        <v>481.69463679806501</v>
      </c>
      <c r="ES251" s="9">
        <v>251.16202658196801</v>
      </c>
      <c r="ET251" s="5">
        <v>0.521413375601397</v>
      </c>
      <c r="EU251" s="9">
        <v>140.31524920969099</v>
      </c>
      <c r="EV251" s="5">
        <v>0.29129502072599101</v>
      </c>
      <c r="EW251" s="9">
        <v>80.745698924731201</v>
      </c>
      <c r="EX251" s="9">
        <v>576.54734521477599</v>
      </c>
      <c r="EY251" s="9">
        <v>250.49754517136799</v>
      </c>
      <c r="EZ251" s="5">
        <v>0.43447870717027098</v>
      </c>
      <c r="FA251" s="9">
        <v>110.622495309718</v>
      </c>
      <c r="FB251" s="5">
        <v>0.19187061778683301</v>
      </c>
      <c r="FC251" s="9">
        <v>83.333870967741902</v>
      </c>
      <c r="FD251" s="8">
        <v>0</v>
      </c>
      <c r="FE251" s="8">
        <v>0</v>
      </c>
      <c r="FF251" s="5"/>
      <c r="FG251" s="8">
        <v>0</v>
      </c>
      <c r="FH251" s="5"/>
      <c r="FI251" s="8">
        <v>0</v>
      </c>
      <c r="FJ251" s="8">
        <v>0</v>
      </c>
      <c r="FK251" s="8">
        <v>0</v>
      </c>
      <c r="FL251" s="5"/>
      <c r="FM251" s="8">
        <v>0</v>
      </c>
      <c r="FN251" s="5"/>
      <c r="FO251" s="8">
        <v>0</v>
      </c>
      <c r="FP251" s="8">
        <v>0</v>
      </c>
      <c r="FQ251" s="8">
        <v>0</v>
      </c>
      <c r="FR251" s="5"/>
      <c r="FS251" s="8">
        <v>0</v>
      </c>
      <c r="FT251" s="5"/>
      <c r="FU251" s="8">
        <v>0</v>
      </c>
      <c r="FV251" s="8">
        <v>0</v>
      </c>
      <c r="FW251" s="8">
        <v>0</v>
      </c>
      <c r="FX251" s="5"/>
      <c r="FY251" s="8">
        <v>0</v>
      </c>
      <c r="FZ251" s="5"/>
      <c r="GA251" s="8">
        <v>0</v>
      </c>
      <c r="GB251" s="8">
        <v>111.36046387537699</v>
      </c>
      <c r="GC251" s="8">
        <v>31.8252549154756</v>
      </c>
      <c r="GD251" s="5">
        <v>0.28578594061076401</v>
      </c>
      <c r="GE251" s="8">
        <v>-13.260211031211499</v>
      </c>
      <c r="GF251" s="5">
        <v>-0.11907467488687</v>
      </c>
      <c r="GG251" s="8">
        <v>10.4564516129032</v>
      </c>
      <c r="GH251" s="8">
        <v>276.16065802749</v>
      </c>
      <c r="GI251" s="8">
        <v>73.098570543941705</v>
      </c>
      <c r="GJ251" s="5">
        <v>0.26469581534914099</v>
      </c>
      <c r="GK251" s="8">
        <v>-21.234626488805201</v>
      </c>
      <c r="GL251" s="5">
        <v>-7.68922939294686E-2</v>
      </c>
      <c r="GM251" s="8">
        <v>49.556820276497703</v>
      </c>
      <c r="GN251" s="8">
        <v>817.99900944071999</v>
      </c>
      <c r="GO251" s="8">
        <v>413.807915963911</v>
      </c>
      <c r="GP251" s="5">
        <v>0.50587826047226903</v>
      </c>
      <c r="GQ251" s="8">
        <v>211.03608680784501</v>
      </c>
      <c r="GR251" s="5">
        <v>0.25799063858541099</v>
      </c>
      <c r="GS251" s="8">
        <v>137.40817204301101</v>
      </c>
      <c r="GT251" s="8">
        <v>576.54734521477599</v>
      </c>
      <c r="GU251" s="8">
        <v>250.49754517136799</v>
      </c>
      <c r="GV251" s="5">
        <v>0.43447870717027098</v>
      </c>
      <c r="GW251" s="8">
        <v>110.622495309718</v>
      </c>
      <c r="GX251" s="5">
        <v>0.19187061778683301</v>
      </c>
      <c r="GY251" s="8">
        <v>83.333870967741902</v>
      </c>
      <c r="GZ251" s="4"/>
    </row>
    <row r="252" spans="1:208" s="12" customFormat="1" x14ac:dyDescent="0.25">
      <c r="A252" s="8" t="s">
        <v>220</v>
      </c>
      <c r="B252" s="8" t="s">
        <v>696</v>
      </c>
      <c r="C252" s="8" t="s">
        <v>697</v>
      </c>
      <c r="D252" s="34" t="s">
        <v>279</v>
      </c>
      <c r="E252" s="8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>
        <v>38.749644551449599</v>
      </c>
      <c r="Q252" s="9">
        <v>75.461049987225607</v>
      </c>
      <c r="R252" s="9">
        <v>72.098932123948003</v>
      </c>
      <c r="S252" s="9">
        <v>74.861856349777895</v>
      </c>
      <c r="T252" s="9">
        <v>57.432893841205598</v>
      </c>
      <c r="U252" s="9">
        <v>42.591414609372698</v>
      </c>
      <c r="V252" s="9">
        <v>172.58669366708901</v>
      </c>
      <c r="W252" s="9">
        <v>53.653623280427297</v>
      </c>
      <c r="X252" s="9">
        <v>73.454471935131394</v>
      </c>
      <c r="Y252" s="9">
        <v>80.909465366793995</v>
      </c>
      <c r="Z252" s="9">
        <v>71.697778740344901</v>
      </c>
      <c r="AA252" s="9">
        <v>64.714952711589007</v>
      </c>
      <c r="AB252" s="9">
        <v>22.157874959381601</v>
      </c>
      <c r="AC252" s="9">
        <v>0</v>
      </c>
      <c r="AD252" s="9">
        <v>0</v>
      </c>
      <c r="AE252" s="9">
        <v>0</v>
      </c>
      <c r="AF252" s="9">
        <v>0</v>
      </c>
      <c r="AG252" s="9">
        <v>0</v>
      </c>
      <c r="AH252" s="9">
        <v>114.210694538675</v>
      </c>
      <c r="AI252" s="9">
        <v>146.96078847372601</v>
      </c>
      <c r="AJ252" s="9">
        <v>100.024308450578</v>
      </c>
      <c r="AK252" s="9">
        <v>226.24031694751599</v>
      </c>
      <c r="AL252" s="9">
        <v>154.36393730192501</v>
      </c>
      <c r="AM252" s="9">
        <v>136.41273145193401</v>
      </c>
      <c r="AN252" s="9">
        <v>22.157874959381601</v>
      </c>
      <c r="AO252" s="9"/>
      <c r="AP252" s="9"/>
      <c r="AQ252" s="9">
        <v>114.210694538675</v>
      </c>
      <c r="AR252" s="9">
        <v>246.985096924304</v>
      </c>
      <c r="AS252" s="9">
        <v>380.604254249441</v>
      </c>
      <c r="AT252" s="9">
        <v>158.57060641131599</v>
      </c>
      <c r="AU252" s="9">
        <f t="shared" si="34"/>
        <v>114.210694538675</v>
      </c>
      <c r="AV252" s="9">
        <f t="shared" si="35"/>
        <v>132.774402385629</v>
      </c>
      <c r="AW252" s="9">
        <f t="shared" si="36"/>
        <v>133.619157325137</v>
      </c>
      <c r="AX252" s="9">
        <v>0</v>
      </c>
      <c r="AY252" s="9">
        <v>0</v>
      </c>
      <c r="AZ252" s="9">
        <v>0</v>
      </c>
      <c r="BA252" s="9">
        <v>38.749644551449599</v>
      </c>
      <c r="BB252" s="9">
        <v>36.711405435775902</v>
      </c>
      <c r="BC252" s="9">
        <v>-3.3621178632776001</v>
      </c>
      <c r="BD252" s="9">
        <v>2.7629242258299298</v>
      </c>
      <c r="BE252" s="9">
        <v>-17.428962508572301</v>
      </c>
      <c r="BF252" s="9">
        <v>-14.841479231832899</v>
      </c>
      <c r="BG252" s="9">
        <v>129.995279057716</v>
      </c>
      <c r="BH252" s="9">
        <v>-118.933070386661</v>
      </c>
      <c r="BI252" s="9">
        <v>19.800848654704101</v>
      </c>
      <c r="BJ252" s="9">
        <v>7.4549934316625599</v>
      </c>
      <c r="BK252" s="9">
        <v>-9.2116866264490493</v>
      </c>
      <c r="BL252" s="10">
        <v>-6.9828260287559099</v>
      </c>
      <c r="BM252" s="9" t="s">
        <v>298</v>
      </c>
      <c r="BN252" s="8" t="s">
        <v>298</v>
      </c>
      <c r="BO252" s="11">
        <v>170</v>
      </c>
      <c r="BP252" s="11">
        <v>234</v>
      </c>
      <c r="BQ252" s="8" t="s">
        <v>251</v>
      </c>
      <c r="BR252" s="9"/>
      <c r="BS252" s="9"/>
      <c r="BT252" s="5"/>
      <c r="BU252" s="9"/>
      <c r="BV252" s="5"/>
      <c r="BW252" s="9"/>
      <c r="BX252" s="9"/>
      <c r="BY252" s="9"/>
      <c r="BZ252" s="5"/>
      <c r="CA252" s="9"/>
      <c r="CB252" s="5"/>
      <c r="CC252" s="9"/>
      <c r="CD252" s="9">
        <v>43.287369667222201</v>
      </c>
      <c r="CE252" s="9">
        <v>35.361673536293701</v>
      </c>
      <c r="CF252" s="5">
        <v>0.81690511130941001</v>
      </c>
      <c r="CG252" s="9">
        <v>25.133999686604099</v>
      </c>
      <c r="CH252" s="5">
        <v>0.58063125294572804</v>
      </c>
      <c r="CI252" s="9">
        <v>7.7435483870967703</v>
      </c>
      <c r="CJ252" s="9">
        <v>83.504682865745707</v>
      </c>
      <c r="CK252" s="9">
        <v>64.548665346957904</v>
      </c>
      <c r="CL252" s="5">
        <v>0.77299455709251297</v>
      </c>
      <c r="CM252" s="9">
        <v>44.774870216644601</v>
      </c>
      <c r="CN252" s="5">
        <v>0.53619591955856205</v>
      </c>
      <c r="CO252" s="9">
        <v>16.287995391705099</v>
      </c>
      <c r="CP252" s="9">
        <v>80.0070273572465</v>
      </c>
      <c r="CQ252" s="9">
        <v>61.3951396192709</v>
      </c>
      <c r="CR252" s="5">
        <v>0.76737183779032203</v>
      </c>
      <c r="CS252" s="9">
        <v>43.409833595309003</v>
      </c>
      <c r="CT252" s="5">
        <v>0.54257525906412996</v>
      </c>
      <c r="CU252" s="9">
        <v>16.712021505376299</v>
      </c>
      <c r="CV252" s="9">
        <v>80.971032872892295</v>
      </c>
      <c r="CW252" s="9">
        <v>62.9968116194947</v>
      </c>
      <c r="CX252" s="5">
        <v>0.77801664847707397</v>
      </c>
      <c r="CY252" s="9">
        <v>46.487273826267199</v>
      </c>
      <c r="CZ252" s="5">
        <v>0.57412227776867497</v>
      </c>
      <c r="DA252" s="9">
        <v>15.500645161290301</v>
      </c>
      <c r="DB252" s="9">
        <v>60.155468089673299</v>
      </c>
      <c r="DC252" s="9">
        <v>46.567994297630698</v>
      </c>
      <c r="DD252" s="5">
        <v>0.77412736990446296</v>
      </c>
      <c r="DE252" s="9">
        <v>33.450353555367698</v>
      </c>
      <c r="DF252" s="5">
        <v>0.55606505306389598</v>
      </c>
      <c r="DG252" s="9">
        <v>12.486827956989201</v>
      </c>
      <c r="DH252" s="9">
        <v>43.705272948124502</v>
      </c>
      <c r="DI252" s="9">
        <v>32.890704110096699</v>
      </c>
      <c r="DJ252" s="5">
        <v>0.75255688596513204</v>
      </c>
      <c r="DK252" s="9">
        <v>21.5856102176508</v>
      </c>
      <c r="DL252" s="5">
        <v>0.49389029656150601</v>
      </c>
      <c r="DM252" s="9">
        <v>10.2995391705069</v>
      </c>
      <c r="DN252" s="9">
        <v>167.007197532167</v>
      </c>
      <c r="DO252" s="9">
        <v>149.26033830898601</v>
      </c>
      <c r="DP252" s="5">
        <v>0.89373596177037595</v>
      </c>
      <c r="DQ252" s="9">
        <v>133.023548631544</v>
      </c>
      <c r="DR252" s="5">
        <v>0.79651386645131195</v>
      </c>
      <c r="DS252" s="9">
        <v>14.5666666666667</v>
      </c>
      <c r="DT252" s="9">
        <v>49.339684872238998</v>
      </c>
      <c r="DU252" s="9">
        <v>33.494199451990603</v>
      </c>
      <c r="DV252" s="5">
        <v>0.67884907531779004</v>
      </c>
      <c r="DW252" s="9">
        <v>19.1348772646502</v>
      </c>
      <c r="DX252" s="5">
        <v>0.38781920302487499</v>
      </c>
      <c r="DY252" s="9">
        <v>14.6354838709677</v>
      </c>
      <c r="DZ252" s="9">
        <v>69.474050625236003</v>
      </c>
      <c r="EA252" s="9">
        <v>40.081991106328204</v>
      </c>
      <c r="EB252" s="5">
        <v>0.57693470793206703</v>
      </c>
      <c r="EC252" s="9">
        <v>24.720523243651702</v>
      </c>
      <c r="ED252" s="5">
        <v>0.35582383668690298</v>
      </c>
      <c r="EE252" s="9">
        <v>16.403978494623701</v>
      </c>
      <c r="EF252" s="9">
        <v>80.052233586567894</v>
      </c>
      <c r="EG252" s="9">
        <v>50.791558460072899</v>
      </c>
      <c r="EH252" s="5">
        <v>0.63448021603478799</v>
      </c>
      <c r="EI252" s="9">
        <v>34.151584206860903</v>
      </c>
      <c r="EJ252" s="5">
        <v>0.42661625637128098</v>
      </c>
      <c r="EK252" s="9">
        <v>17.148387096774201</v>
      </c>
      <c r="EL252" s="9">
        <v>71.847446074931497</v>
      </c>
      <c r="EM252" s="9">
        <v>40.219561271296797</v>
      </c>
      <c r="EN252" s="5">
        <v>0.55979110557876799</v>
      </c>
      <c r="EO252" s="9">
        <v>23.307468427715602</v>
      </c>
      <c r="EP252" s="5">
        <v>0.324402184086094</v>
      </c>
      <c r="EQ252" s="9">
        <v>16.7629032258065</v>
      </c>
      <c r="ER252" s="9">
        <v>64.592333858123794</v>
      </c>
      <c r="ES252" s="9">
        <v>36.831323631565503</v>
      </c>
      <c r="ET252" s="5">
        <v>0.57021199624811603</v>
      </c>
      <c r="EU252" s="9">
        <v>24.461422219609901</v>
      </c>
      <c r="EV252" s="5">
        <v>0.378704727922342</v>
      </c>
      <c r="EW252" s="9">
        <v>13.483333333333301</v>
      </c>
      <c r="EX252" s="9">
        <v>21.518034906460901</v>
      </c>
      <c r="EY252" s="9">
        <v>3.5630454476048801</v>
      </c>
      <c r="EZ252" s="5">
        <v>0.16558414665156401</v>
      </c>
      <c r="FA252" s="9">
        <v>-3.9793661559783202</v>
      </c>
      <c r="FB252" s="5">
        <v>-0.184931671190082</v>
      </c>
      <c r="FC252" s="9">
        <v>8.9354838709677402</v>
      </c>
      <c r="FD252" s="8">
        <v>0</v>
      </c>
      <c r="FE252" s="8">
        <v>0</v>
      </c>
      <c r="FF252" s="5"/>
      <c r="FG252" s="8">
        <v>0</v>
      </c>
      <c r="FH252" s="5"/>
      <c r="FI252" s="8">
        <v>0</v>
      </c>
      <c r="FJ252" s="8">
        <v>126.792052532968</v>
      </c>
      <c r="FK252" s="8">
        <v>99.910338883251598</v>
      </c>
      <c r="FL252" s="5">
        <v>0.78798581525662603</v>
      </c>
      <c r="FM252" s="8">
        <v>69.9088699032487</v>
      </c>
      <c r="FN252" s="5">
        <v>0.55136633966132298</v>
      </c>
      <c r="FO252" s="8">
        <v>24.031543778801801</v>
      </c>
      <c r="FP252" s="8">
        <v>160.97806023013899</v>
      </c>
      <c r="FQ252" s="8">
        <v>124.391951238766</v>
      </c>
      <c r="FR252" s="5">
        <v>0.77272611597463203</v>
      </c>
      <c r="FS252" s="8">
        <v>89.897107421576194</v>
      </c>
      <c r="FT252" s="5">
        <v>0.55844322694071902</v>
      </c>
      <c r="FU252" s="8">
        <v>32.212666666666699</v>
      </c>
      <c r="FV252" s="8">
        <v>103.86074103779799</v>
      </c>
      <c r="FW252" s="8">
        <v>79.458698407727397</v>
      </c>
      <c r="FX252" s="5">
        <v>0.76505037046491098</v>
      </c>
      <c r="FY252" s="8">
        <v>55.035963773018501</v>
      </c>
      <c r="FZ252" s="5">
        <v>0.52990151257431695</v>
      </c>
      <c r="GA252" s="8">
        <v>22.786367127496199</v>
      </c>
      <c r="GB252" s="8">
        <v>216.34688240440599</v>
      </c>
      <c r="GC252" s="8">
        <v>182.754537760977</v>
      </c>
      <c r="GD252" s="5">
        <v>0.84472924097590396</v>
      </c>
      <c r="GE252" s="8">
        <v>152.15842589619399</v>
      </c>
      <c r="GF252" s="5">
        <v>0.703307689046208</v>
      </c>
      <c r="GG252" s="8">
        <v>29.202150537634399</v>
      </c>
      <c r="GH252" s="8">
        <v>149.52628421180401</v>
      </c>
      <c r="GI252" s="8">
        <v>90.873549566401095</v>
      </c>
      <c r="GJ252" s="5">
        <v>0.60774298007485295</v>
      </c>
      <c r="GK252" s="8">
        <v>58.872107450512601</v>
      </c>
      <c r="GL252" s="5">
        <v>0.39372413860776601</v>
      </c>
      <c r="GM252" s="8">
        <v>33.552365591397901</v>
      </c>
      <c r="GN252" s="8">
        <v>136.43977993305501</v>
      </c>
      <c r="GO252" s="8">
        <v>77.050884902862293</v>
      </c>
      <c r="GP252" s="5">
        <v>0.56472448827363797</v>
      </c>
      <c r="GQ252" s="8">
        <v>47.768890647325499</v>
      </c>
      <c r="GR252" s="5">
        <v>0.35010970166298699</v>
      </c>
      <c r="GS252" s="8">
        <v>30.246236559139799</v>
      </c>
      <c r="GT252" s="8">
        <v>21.518034906460901</v>
      </c>
      <c r="GU252" s="8">
        <v>3.5630454476048801</v>
      </c>
      <c r="GV252" s="5">
        <v>0.16558414665156401</v>
      </c>
      <c r="GW252" s="8">
        <v>-3.9793661559783202</v>
      </c>
      <c r="GX252" s="5">
        <v>-0.184931671190082</v>
      </c>
      <c r="GY252" s="8">
        <v>8.9354838709677402</v>
      </c>
      <c r="GZ252" s="4"/>
    </row>
    <row r="253" spans="1:208" s="12" customFormat="1" x14ac:dyDescent="0.25">
      <c r="A253" s="8" t="s">
        <v>220</v>
      </c>
      <c r="B253" s="8" t="s">
        <v>698</v>
      </c>
      <c r="C253" s="8" t="s">
        <v>699</v>
      </c>
      <c r="D253" s="34" t="s">
        <v>228</v>
      </c>
      <c r="E253" s="8" t="s">
        <v>229</v>
      </c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>
        <v>-2.4195499293000498E-7</v>
      </c>
      <c r="Y253" s="9">
        <v>370.47674587764499</v>
      </c>
      <c r="Z253" s="9">
        <v>398.62756678316799</v>
      </c>
      <c r="AA253" s="9">
        <v>520.154486438562</v>
      </c>
      <c r="AB253" s="9">
        <v>335.00882980716699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0</v>
      </c>
      <c r="AJ253" s="9">
        <v>0</v>
      </c>
      <c r="AK253" s="9">
        <v>0</v>
      </c>
      <c r="AL253" s="9">
        <v>370.47674563569001</v>
      </c>
      <c r="AM253" s="9">
        <v>918.78205322173005</v>
      </c>
      <c r="AN253" s="9">
        <v>335.00882980716699</v>
      </c>
      <c r="AO253" s="9"/>
      <c r="AP253" s="9"/>
      <c r="AQ253" s="9"/>
      <c r="AR253" s="9"/>
      <c r="AS253" s="9">
        <v>370.47674563569001</v>
      </c>
      <c r="AT253" s="9">
        <v>1253.7908830289</v>
      </c>
      <c r="AU253" s="9">
        <f t="shared" si="34"/>
        <v>0</v>
      </c>
      <c r="AV253" s="9">
        <f t="shared" si="35"/>
        <v>0</v>
      </c>
      <c r="AW253" s="9">
        <f t="shared" si="36"/>
        <v>370.47674563569001</v>
      </c>
      <c r="AX253" s="9">
        <v>0</v>
      </c>
      <c r="AY253" s="9">
        <v>0</v>
      </c>
      <c r="AZ253" s="9">
        <v>0</v>
      </c>
      <c r="BA253" s="9">
        <v>0</v>
      </c>
      <c r="BB253" s="9">
        <v>0</v>
      </c>
      <c r="BC253" s="9">
        <v>0</v>
      </c>
      <c r="BD253" s="9">
        <v>0</v>
      </c>
      <c r="BE253" s="9">
        <v>0</v>
      </c>
      <c r="BF253" s="9">
        <v>0</v>
      </c>
      <c r="BG253" s="9">
        <v>0</v>
      </c>
      <c r="BH253" s="9">
        <v>0</v>
      </c>
      <c r="BI253" s="9">
        <v>-2.4195499293000498E-7</v>
      </c>
      <c r="BJ253" s="9">
        <v>370.47674611960002</v>
      </c>
      <c r="BK253" s="9">
        <v>28.150820905522998</v>
      </c>
      <c r="BL253" s="10">
        <v>121.526919655393</v>
      </c>
      <c r="BM253" s="9" t="s">
        <v>298</v>
      </c>
      <c r="BN253" s="8" t="s">
        <v>298</v>
      </c>
      <c r="BO253" s="11">
        <v>526</v>
      </c>
      <c r="BP253" s="11">
        <v>235</v>
      </c>
      <c r="BQ253" s="8" t="s">
        <v>251</v>
      </c>
      <c r="BR253" s="9"/>
      <c r="BS253" s="9"/>
      <c r="BT253" s="5"/>
      <c r="BU253" s="9"/>
      <c r="BV253" s="5"/>
      <c r="BW253" s="9"/>
      <c r="BX253" s="9"/>
      <c r="BY253" s="9"/>
      <c r="BZ253" s="5"/>
      <c r="CA253" s="9"/>
      <c r="CB253" s="5"/>
      <c r="CC253" s="9"/>
      <c r="CD253" s="9"/>
      <c r="CE253" s="9"/>
      <c r="CF253" s="5"/>
      <c r="CG253" s="9"/>
      <c r="CH253" s="5"/>
      <c r="CI253" s="9"/>
      <c r="CJ253" s="9"/>
      <c r="CK253" s="9"/>
      <c r="CL253" s="5"/>
      <c r="CM253" s="9"/>
      <c r="CN253" s="5"/>
      <c r="CO253" s="9"/>
      <c r="CP253" s="9"/>
      <c r="CQ253" s="9"/>
      <c r="CR253" s="5"/>
      <c r="CS253" s="9"/>
      <c r="CT253" s="5"/>
      <c r="CU253" s="9"/>
      <c r="CV253" s="9"/>
      <c r="CW253" s="9"/>
      <c r="CX253" s="5"/>
      <c r="CY253" s="9"/>
      <c r="CZ253" s="5"/>
      <c r="DA253" s="9"/>
      <c r="DB253" s="9"/>
      <c r="DC253" s="9"/>
      <c r="DD253" s="5"/>
      <c r="DE253" s="9"/>
      <c r="DF253" s="5"/>
      <c r="DG253" s="9"/>
      <c r="DH253" s="9"/>
      <c r="DI253" s="9"/>
      <c r="DJ253" s="5"/>
      <c r="DK253" s="9"/>
      <c r="DL253" s="5"/>
      <c r="DM253" s="9"/>
      <c r="DN253" s="9"/>
      <c r="DO253" s="9"/>
      <c r="DP253" s="5"/>
      <c r="DQ253" s="9"/>
      <c r="DR253" s="5"/>
      <c r="DS253" s="9"/>
      <c r="DT253" s="9"/>
      <c r="DU253" s="9"/>
      <c r="DV253" s="5"/>
      <c r="DW253" s="9"/>
      <c r="DX253" s="5"/>
      <c r="DY253" s="9"/>
      <c r="DZ253" s="9">
        <v>-2.4195499293000498E-7</v>
      </c>
      <c r="EA253" s="9">
        <v>-25.647313815630302</v>
      </c>
      <c r="EB253" s="5">
        <v>106000349.507356</v>
      </c>
      <c r="EC253" s="9">
        <v>-30.934174086619901</v>
      </c>
      <c r="ED253" s="5">
        <v>-127850943.318078</v>
      </c>
      <c r="EE253" s="9">
        <v>5.4838709677419404</v>
      </c>
      <c r="EF253" s="9">
        <v>370.47674587764499</v>
      </c>
      <c r="EG253" s="9">
        <v>184.399172956656</v>
      </c>
      <c r="EH253" s="5">
        <v>0.49773481064195002</v>
      </c>
      <c r="EI253" s="9">
        <v>145.442230216902</v>
      </c>
      <c r="EJ253" s="5">
        <v>0.39258126680084698</v>
      </c>
      <c r="EK253" s="9">
        <v>39.686221198156701</v>
      </c>
      <c r="EL253" s="9">
        <v>398.62756678316799</v>
      </c>
      <c r="EM253" s="9">
        <v>153.40370821419799</v>
      </c>
      <c r="EN253" s="5">
        <v>0.38482965303210298</v>
      </c>
      <c r="EO253" s="9">
        <v>97.522079305473596</v>
      </c>
      <c r="EP253" s="5">
        <v>0.24464459418211901</v>
      </c>
      <c r="EQ253" s="9">
        <v>51.836666666666702</v>
      </c>
      <c r="ER253" s="9">
        <v>520.154486438562</v>
      </c>
      <c r="ES253" s="9">
        <v>255.95860662997799</v>
      </c>
      <c r="ET253" s="5">
        <v>0.49208189740416902</v>
      </c>
      <c r="EU253" s="9">
        <v>201.752685716678</v>
      </c>
      <c r="EV253" s="5">
        <v>0.387870701833326</v>
      </c>
      <c r="EW253" s="9">
        <v>52.921505376344101</v>
      </c>
      <c r="EX253" s="9">
        <v>335.00882980716699</v>
      </c>
      <c r="EY253" s="9">
        <v>167.50297904342901</v>
      </c>
      <c r="EZ253" s="5">
        <v>0.49999571396325498</v>
      </c>
      <c r="FA253" s="9">
        <v>137.61420102810101</v>
      </c>
      <c r="FB253" s="5">
        <v>0.41077783265388002</v>
      </c>
      <c r="FC253" s="9">
        <v>31.658064516128999</v>
      </c>
      <c r="FD253" s="8">
        <v>0</v>
      </c>
      <c r="FE253" s="8">
        <v>0</v>
      </c>
      <c r="FF253" s="5"/>
      <c r="FG253" s="8">
        <v>0</v>
      </c>
      <c r="FH253" s="5"/>
      <c r="FI253" s="8">
        <v>0</v>
      </c>
      <c r="FJ253" s="8">
        <v>0</v>
      </c>
      <c r="FK253" s="8">
        <v>0</v>
      </c>
      <c r="FL253" s="5"/>
      <c r="FM253" s="8">
        <v>0</v>
      </c>
      <c r="FN253" s="5"/>
      <c r="FO253" s="8">
        <v>0</v>
      </c>
      <c r="FP253" s="8">
        <v>0</v>
      </c>
      <c r="FQ253" s="8">
        <v>0</v>
      </c>
      <c r="FR253" s="5"/>
      <c r="FS253" s="8">
        <v>0</v>
      </c>
      <c r="FT253" s="5"/>
      <c r="FU253" s="8">
        <v>0</v>
      </c>
      <c r="FV253" s="8">
        <v>0</v>
      </c>
      <c r="FW253" s="8">
        <v>0</v>
      </c>
      <c r="FX253" s="5"/>
      <c r="FY253" s="8">
        <v>0</v>
      </c>
      <c r="FZ253" s="5"/>
      <c r="GA253" s="8">
        <v>0</v>
      </c>
      <c r="GB253" s="8">
        <v>0</v>
      </c>
      <c r="GC253" s="8">
        <v>0</v>
      </c>
      <c r="GD253" s="5"/>
      <c r="GE253" s="8">
        <v>0</v>
      </c>
      <c r="GF253" s="5"/>
      <c r="GG253" s="8">
        <v>0</v>
      </c>
      <c r="GH253" s="8">
        <v>370.47674563569001</v>
      </c>
      <c r="GI253" s="8">
        <v>158.75185914102499</v>
      </c>
      <c r="GJ253" s="5">
        <v>0.42850694682233698</v>
      </c>
      <c r="GK253" s="8">
        <v>114.508056130282</v>
      </c>
      <c r="GL253" s="5">
        <v>0.30908297883528602</v>
      </c>
      <c r="GM253" s="8">
        <v>45.170092165898602</v>
      </c>
      <c r="GN253" s="8">
        <v>918.78205322173005</v>
      </c>
      <c r="GO253" s="8">
        <v>409.36231484417698</v>
      </c>
      <c r="GP253" s="5">
        <v>0.44554888007306898</v>
      </c>
      <c r="GQ253" s="8">
        <v>299.274765022152</v>
      </c>
      <c r="GR253" s="5">
        <v>0.32572987682197102</v>
      </c>
      <c r="GS253" s="8">
        <v>104.758172043011</v>
      </c>
      <c r="GT253" s="8">
        <v>335.00882980716699</v>
      </c>
      <c r="GU253" s="8">
        <v>167.50297904342901</v>
      </c>
      <c r="GV253" s="5">
        <v>0.49999571396325498</v>
      </c>
      <c r="GW253" s="8">
        <v>137.61420102810101</v>
      </c>
      <c r="GX253" s="5">
        <v>0.41077783265388002</v>
      </c>
      <c r="GY253" s="8">
        <v>31.658064516128999</v>
      </c>
      <c r="GZ253" s="4"/>
    </row>
    <row r="254" spans="1:208" s="12" customFormat="1" x14ac:dyDescent="0.25">
      <c r="A254" s="8" t="s">
        <v>220</v>
      </c>
      <c r="B254" s="8" t="s">
        <v>700</v>
      </c>
      <c r="C254" s="8" t="s">
        <v>701</v>
      </c>
      <c r="D254" s="34" t="s">
        <v>228</v>
      </c>
      <c r="E254" s="8" t="s">
        <v>229</v>
      </c>
      <c r="F254" s="9"/>
      <c r="G254" s="9"/>
      <c r="H254" s="9"/>
      <c r="I254" s="9"/>
      <c r="J254" s="9"/>
      <c r="K254" s="9"/>
      <c r="L254" s="9"/>
      <c r="M254" s="9">
        <v>11.585163644614401</v>
      </c>
      <c r="N254" s="9">
        <v>30.413585179599899</v>
      </c>
      <c r="O254" s="9">
        <v>14.0019618502974</v>
      </c>
      <c r="P254" s="9">
        <v>39.558260452966103</v>
      </c>
      <c r="Q254" s="9">
        <v>86.058741216809395</v>
      </c>
      <c r="R254" s="9">
        <v>47.728064782417803</v>
      </c>
      <c r="S254" s="9">
        <v>57.868629722166297</v>
      </c>
      <c r="T254" s="9">
        <v>72.826221814994199</v>
      </c>
      <c r="U254" s="9">
        <v>78.838124491692199</v>
      </c>
      <c r="V254" s="9">
        <v>71.773434840825104</v>
      </c>
      <c r="W254" s="9">
        <v>78.995729222066998</v>
      </c>
      <c r="X254" s="9">
        <v>101.91502455968499</v>
      </c>
      <c r="Y254" s="9">
        <v>115.933430082337</v>
      </c>
      <c r="Z254" s="9">
        <v>35.023634103306001</v>
      </c>
      <c r="AA254" s="9">
        <v>15.3826840392242</v>
      </c>
      <c r="AB254" s="9">
        <v>0</v>
      </c>
      <c r="AC254" s="9">
        <v>0</v>
      </c>
      <c r="AD254" s="9">
        <v>0</v>
      </c>
      <c r="AE254" s="9">
        <v>0</v>
      </c>
      <c r="AF254" s="9">
        <v>11.585163644614401</v>
      </c>
      <c r="AG254" s="9">
        <v>44.415547029897297</v>
      </c>
      <c r="AH254" s="9">
        <v>125.617001669776</v>
      </c>
      <c r="AI254" s="9">
        <v>105.59669450458399</v>
      </c>
      <c r="AJ254" s="9">
        <v>151.66434630668601</v>
      </c>
      <c r="AK254" s="9">
        <v>150.769164062892</v>
      </c>
      <c r="AL254" s="9">
        <v>217.84845464202101</v>
      </c>
      <c r="AM254" s="9">
        <v>50.406318142530203</v>
      </c>
      <c r="AN254" s="9">
        <v>0</v>
      </c>
      <c r="AO254" s="9"/>
      <c r="AP254" s="9">
        <v>11.585163644614401</v>
      </c>
      <c r="AQ254" s="9">
        <v>170.03254869967299</v>
      </c>
      <c r="AR254" s="9">
        <v>257.26104081127102</v>
      </c>
      <c r="AS254" s="9">
        <v>368.61761870491398</v>
      </c>
      <c r="AT254" s="9">
        <v>50.406318142530203</v>
      </c>
      <c r="AU254" s="9">
        <f t="shared" si="34"/>
        <v>158.44738505505859</v>
      </c>
      <c r="AV254" s="9">
        <f t="shared" si="35"/>
        <v>87.22849211159803</v>
      </c>
      <c r="AW254" s="9">
        <f t="shared" si="36"/>
        <v>111.35657789364296</v>
      </c>
      <c r="AX254" s="9">
        <v>11.585163644614401</v>
      </c>
      <c r="AY254" s="9">
        <v>18.828421534985502</v>
      </c>
      <c r="AZ254" s="9">
        <v>-16.4116233293026</v>
      </c>
      <c r="BA254" s="9">
        <v>25.556298602668701</v>
      </c>
      <c r="BB254" s="9">
        <v>46.500480763843299</v>
      </c>
      <c r="BC254" s="9">
        <v>-38.330676434391698</v>
      </c>
      <c r="BD254" s="9">
        <v>10.1405649397486</v>
      </c>
      <c r="BE254" s="9">
        <v>14.957592092827801</v>
      </c>
      <c r="BF254" s="9">
        <v>6.0119026766980603</v>
      </c>
      <c r="BG254" s="9">
        <v>-7.06468965086711</v>
      </c>
      <c r="BH254" s="9">
        <v>7.2222943812418903</v>
      </c>
      <c r="BI254" s="9">
        <v>22.919295337617701</v>
      </c>
      <c r="BJ254" s="9">
        <v>14.018405522651999</v>
      </c>
      <c r="BK254" s="9">
        <v>-80.909795979030804</v>
      </c>
      <c r="BL254" s="10">
        <v>-19.6409500640817</v>
      </c>
      <c r="BM254" s="9" t="s">
        <v>298</v>
      </c>
      <c r="BN254" s="8" t="s">
        <v>298</v>
      </c>
      <c r="BO254" s="11">
        <v>528</v>
      </c>
      <c r="BP254" s="11">
        <v>236</v>
      </c>
      <c r="BQ254" s="8" t="s">
        <v>251</v>
      </c>
      <c r="BR254" s="9">
        <v>30.1570594407271</v>
      </c>
      <c r="BS254" s="9">
        <v>28.823126029861999</v>
      </c>
      <c r="BT254" s="5">
        <v>0.95576712598630797</v>
      </c>
      <c r="BU254" s="9">
        <v>26.7822961075676</v>
      </c>
      <c r="BV254" s="5">
        <v>0.88809375331197304</v>
      </c>
      <c r="BW254" s="9">
        <v>1.78709677419355</v>
      </c>
      <c r="BX254" s="9">
        <v>15.105797952755101</v>
      </c>
      <c r="BY254" s="9">
        <v>10.3814708014955</v>
      </c>
      <c r="BZ254" s="5">
        <v>0.68725073868752795</v>
      </c>
      <c r="CA254" s="9">
        <v>6.2721707538816496</v>
      </c>
      <c r="CB254" s="5">
        <v>0.415216115924394</v>
      </c>
      <c r="CC254" s="9">
        <v>3</v>
      </c>
      <c r="CD254" s="9">
        <v>43.6417935052202</v>
      </c>
      <c r="CE254" s="9">
        <v>24.8343413416186</v>
      </c>
      <c r="CF254" s="5">
        <v>0.56904951302352003</v>
      </c>
      <c r="CG254" s="9">
        <v>6.1593459821733001</v>
      </c>
      <c r="CH254" s="5">
        <v>0.141134116805638</v>
      </c>
      <c r="CI254" s="9">
        <v>16.645161290322601</v>
      </c>
      <c r="CJ254" s="9">
        <v>94.827519608565197</v>
      </c>
      <c r="CK254" s="9">
        <v>55.408559394916097</v>
      </c>
      <c r="CL254" s="5">
        <v>0.584308854893968</v>
      </c>
      <c r="CM254" s="9">
        <v>23.615408118405998</v>
      </c>
      <c r="CN254" s="5">
        <v>0.249035387784972</v>
      </c>
      <c r="CO254" s="9">
        <v>26.157834101382502</v>
      </c>
      <c r="CP254" s="9">
        <v>52.901203242498603</v>
      </c>
      <c r="CQ254" s="9">
        <v>30.441424963490501</v>
      </c>
      <c r="CR254" s="5">
        <v>0.57543917902863795</v>
      </c>
      <c r="CS254" s="9">
        <v>9.6768973406609007</v>
      </c>
      <c r="CT254" s="5">
        <v>0.18292395536453299</v>
      </c>
      <c r="CU254" s="9">
        <v>18.475268817204299</v>
      </c>
      <c r="CV254" s="9">
        <v>62.577307379320203</v>
      </c>
      <c r="CW254" s="9">
        <v>41.225022977576799</v>
      </c>
      <c r="CX254" s="5">
        <v>0.65878550394771895</v>
      </c>
      <c r="CY254" s="9">
        <v>21.350531146930798</v>
      </c>
      <c r="CZ254" s="5">
        <v>0.34118647863053397</v>
      </c>
      <c r="DA254" s="9">
        <v>17.806451612903199</v>
      </c>
      <c r="DB254" s="9">
        <v>76.309741418569402</v>
      </c>
      <c r="DC254" s="9">
        <v>54.827516223430798</v>
      </c>
      <c r="DD254" s="5">
        <v>0.71848646325105903</v>
      </c>
      <c r="DE254" s="9">
        <v>36.296631942996399</v>
      </c>
      <c r="DF254" s="5">
        <v>0.47564873459476698</v>
      </c>
      <c r="DG254" s="9">
        <v>16.580645161290299</v>
      </c>
      <c r="DH254" s="9">
        <v>80.926632988865407</v>
      </c>
      <c r="DI254" s="9">
        <v>40.510970845377102</v>
      </c>
      <c r="DJ254" s="5">
        <v>0.500588858688227</v>
      </c>
      <c r="DK254" s="9">
        <v>20.051401000564699</v>
      </c>
      <c r="DL254" s="5">
        <v>0.24777258437680899</v>
      </c>
      <c r="DM254" s="9">
        <v>20.396313364055299</v>
      </c>
      <c r="DN254" s="9">
        <v>69.918953041174603</v>
      </c>
      <c r="DO254" s="9">
        <v>43.043200786615301</v>
      </c>
      <c r="DP254" s="5">
        <v>0.61561563659666896</v>
      </c>
      <c r="DQ254" s="9">
        <v>24.028953150456299</v>
      </c>
      <c r="DR254" s="5">
        <v>0.34366866357832698</v>
      </c>
      <c r="DS254" s="9">
        <v>18.399999999999999</v>
      </c>
      <c r="DT254" s="9">
        <v>72.212764249320401</v>
      </c>
      <c r="DU254" s="9">
        <v>30.473463952651102</v>
      </c>
      <c r="DV254" s="5">
        <v>0.42199553319187399</v>
      </c>
      <c r="DW254" s="9">
        <v>8.2095137768248403</v>
      </c>
      <c r="DX254" s="5">
        <v>0.11368507856146901</v>
      </c>
      <c r="DY254" s="9">
        <v>21.830107526881701</v>
      </c>
      <c r="DZ254" s="9">
        <v>95.736620229526807</v>
      </c>
      <c r="EA254" s="9">
        <v>52.237531490047601</v>
      </c>
      <c r="EB254" s="5">
        <v>0.54563793211844203</v>
      </c>
      <c r="EC254" s="9">
        <v>32.737975489752301</v>
      </c>
      <c r="ED254" s="5">
        <v>0.34195875529409298</v>
      </c>
      <c r="EE254" s="9">
        <v>15.329032258064499</v>
      </c>
      <c r="EF254" s="9">
        <v>114.68504074943399</v>
      </c>
      <c r="EG254" s="9">
        <v>65.874607251097601</v>
      </c>
      <c r="EH254" s="5">
        <v>0.57439581326933398</v>
      </c>
      <c r="EI254" s="9">
        <v>52.1354082054511</v>
      </c>
      <c r="EJ254" s="5">
        <v>0.45459641348829199</v>
      </c>
      <c r="EK254" s="9">
        <v>17.485023041474701</v>
      </c>
      <c r="EL254" s="9">
        <v>35.047497321631603</v>
      </c>
      <c r="EM254" s="9">
        <v>19.9087503819527</v>
      </c>
      <c r="EN254" s="5">
        <v>0.56805055719812503</v>
      </c>
      <c r="EO254" s="9">
        <v>13.7113129514041</v>
      </c>
      <c r="EP254" s="5">
        <v>0.39122088591875898</v>
      </c>
      <c r="EQ254" s="9">
        <v>5.9688172043010796</v>
      </c>
      <c r="ER254" s="9">
        <v>15.514780832338101</v>
      </c>
      <c r="ES254" s="9">
        <v>10.637243410136501</v>
      </c>
      <c r="ET254" s="5">
        <v>0.68561995977183399</v>
      </c>
      <c r="EU254" s="9">
        <v>8.7484108315645095</v>
      </c>
      <c r="EV254" s="5">
        <v>0.56387588881241801</v>
      </c>
      <c r="EW254" s="9">
        <v>2</v>
      </c>
      <c r="EX254" s="9">
        <v>0</v>
      </c>
      <c r="EY254" s="9">
        <v>-0.39985478699073701</v>
      </c>
      <c r="EZ254" s="5"/>
      <c r="FA254" s="9">
        <v>-0.39797485814146699</v>
      </c>
      <c r="FB254" s="5"/>
      <c r="FC254" s="9">
        <v>0</v>
      </c>
      <c r="FD254" s="8">
        <v>45.2628573934822</v>
      </c>
      <c r="FE254" s="8">
        <v>39.204596831357499</v>
      </c>
      <c r="FF254" s="5">
        <v>0.86615381990892404</v>
      </c>
      <c r="FG254" s="8">
        <v>33.0544668614492</v>
      </c>
      <c r="FH254" s="5">
        <v>0.73027795338013801</v>
      </c>
      <c r="FI254" s="8">
        <v>4.7870967741935502</v>
      </c>
      <c r="FJ254" s="8">
        <v>138.46931311378501</v>
      </c>
      <c r="FK254" s="8">
        <v>80.242900736534693</v>
      </c>
      <c r="FL254" s="5">
        <v>0.57949952182254305</v>
      </c>
      <c r="FM254" s="8">
        <v>29.774754100579301</v>
      </c>
      <c r="FN254" s="5">
        <v>0.21502781685724301</v>
      </c>
      <c r="FO254" s="8">
        <v>42.802995391705103</v>
      </c>
      <c r="FP254" s="8">
        <v>115.478510621819</v>
      </c>
      <c r="FQ254" s="8">
        <v>71.666447941067304</v>
      </c>
      <c r="FR254" s="5">
        <v>0.620604193413683</v>
      </c>
      <c r="FS254" s="8">
        <v>31.027428487591699</v>
      </c>
      <c r="FT254" s="5">
        <v>0.26868573486545499</v>
      </c>
      <c r="FU254" s="8">
        <v>36.281720430107498</v>
      </c>
      <c r="FV254" s="8">
        <v>157.23637440743499</v>
      </c>
      <c r="FW254" s="8">
        <v>95.338487068808007</v>
      </c>
      <c r="FX254" s="5">
        <v>0.606338625067533</v>
      </c>
      <c r="FY254" s="8">
        <v>56.348032943561201</v>
      </c>
      <c r="FZ254" s="5">
        <v>0.35836512483778499</v>
      </c>
      <c r="GA254" s="8">
        <v>36.976958525345601</v>
      </c>
      <c r="GB254" s="8">
        <v>142.131717290495</v>
      </c>
      <c r="GC254" s="8">
        <v>73.516664739266403</v>
      </c>
      <c r="GD254" s="5">
        <v>0.51724320328171203</v>
      </c>
      <c r="GE254" s="8">
        <v>32.238466927281102</v>
      </c>
      <c r="GF254" s="5">
        <v>0.22682106106823999</v>
      </c>
      <c r="GG254" s="8">
        <v>40.230107526881703</v>
      </c>
      <c r="GH254" s="8">
        <v>210.42166097896001</v>
      </c>
      <c r="GI254" s="8">
        <v>118.112138741145</v>
      </c>
      <c r="GJ254" s="5">
        <v>0.56131169287250804</v>
      </c>
      <c r="GK254" s="8">
        <v>84.873383695203401</v>
      </c>
      <c r="GL254" s="5">
        <v>0.40334908155529497</v>
      </c>
      <c r="GM254" s="8">
        <v>32.814055299539199</v>
      </c>
      <c r="GN254" s="8">
        <v>50.5622781539697</v>
      </c>
      <c r="GO254" s="8">
        <v>30.545993792089099</v>
      </c>
      <c r="GP254" s="5">
        <v>0.60412613725734399</v>
      </c>
      <c r="GQ254" s="8">
        <v>22.459723782968599</v>
      </c>
      <c r="GR254" s="5">
        <v>0.44419920547439201</v>
      </c>
      <c r="GS254" s="8">
        <v>7.9688172043010796</v>
      </c>
      <c r="GT254" s="8">
        <v>0</v>
      </c>
      <c r="GU254" s="8">
        <v>-0.39985478699073701</v>
      </c>
      <c r="GV254" s="5"/>
      <c r="GW254" s="8">
        <v>-0.39797485814146699</v>
      </c>
      <c r="GX254" s="5"/>
      <c r="GY254" s="8">
        <v>0</v>
      </c>
      <c r="GZ254" s="4"/>
    </row>
    <row r="255" spans="1:208" s="12" customFormat="1" x14ac:dyDescent="0.25">
      <c r="A255" s="8" t="s">
        <v>220</v>
      </c>
      <c r="B255" s="8" t="s">
        <v>702</v>
      </c>
      <c r="C255" s="8" t="s">
        <v>703</v>
      </c>
      <c r="D255" s="34" t="s">
        <v>254</v>
      </c>
      <c r="E255" s="8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>
        <v>7.82675286322229</v>
      </c>
      <c r="U255" s="9">
        <v>45.1702112723368</v>
      </c>
      <c r="V255" s="9">
        <v>133.99609043186899</v>
      </c>
      <c r="W255" s="9">
        <v>107.685001972111</v>
      </c>
      <c r="X255" s="9">
        <v>66.265164575959602</v>
      </c>
      <c r="Y255" s="9">
        <v>58.325070685251802</v>
      </c>
      <c r="Z255" s="9">
        <v>18.370472109203501</v>
      </c>
      <c r="AA255" s="9">
        <v>18.207028023503799</v>
      </c>
      <c r="AB255" s="9">
        <v>6.3778547992922903</v>
      </c>
      <c r="AC255" s="9">
        <v>0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s="9">
        <v>0</v>
      </c>
      <c r="AJ255" s="9">
        <v>52.996964135559097</v>
      </c>
      <c r="AK255" s="9">
        <v>241.68109240398101</v>
      </c>
      <c r="AL255" s="9">
        <v>124.59023526121101</v>
      </c>
      <c r="AM255" s="9">
        <v>36.5775001327073</v>
      </c>
      <c r="AN255" s="9">
        <v>6.3778547992922903</v>
      </c>
      <c r="AO255" s="9"/>
      <c r="AP255" s="9"/>
      <c r="AQ255" s="9"/>
      <c r="AR255" s="9">
        <v>52.996964135559097</v>
      </c>
      <c r="AS255" s="9">
        <v>366.27132766519202</v>
      </c>
      <c r="AT255" s="9">
        <v>42.955354931999601</v>
      </c>
      <c r="AU255" s="9">
        <f t="shared" si="34"/>
        <v>0</v>
      </c>
      <c r="AV255" s="9">
        <f t="shared" si="35"/>
        <v>52.996964135559097</v>
      </c>
      <c r="AW255" s="9">
        <f t="shared" si="36"/>
        <v>313.27436352963292</v>
      </c>
      <c r="AX255" s="9">
        <v>0</v>
      </c>
      <c r="AY255" s="9">
        <v>0</v>
      </c>
      <c r="AZ255" s="9">
        <v>0</v>
      </c>
      <c r="BA255" s="9">
        <v>0</v>
      </c>
      <c r="BB255" s="9">
        <v>0</v>
      </c>
      <c r="BC255" s="9">
        <v>0</v>
      </c>
      <c r="BD255" s="9">
        <v>0</v>
      </c>
      <c r="BE255" s="9">
        <v>7.82675286322229</v>
      </c>
      <c r="BF255" s="9">
        <v>37.343458409114497</v>
      </c>
      <c r="BG255" s="9">
        <v>88.825879159532505</v>
      </c>
      <c r="BH255" s="9">
        <v>-26.311088459757901</v>
      </c>
      <c r="BI255" s="9">
        <v>-41.419837396151799</v>
      </c>
      <c r="BJ255" s="9">
        <v>-7.9400938907078196</v>
      </c>
      <c r="BK255" s="9">
        <v>-39.954598576048298</v>
      </c>
      <c r="BL255" s="10">
        <v>-0.16344408569973701</v>
      </c>
      <c r="BM255" s="9" t="s">
        <v>255</v>
      </c>
      <c r="BN255" s="8" t="s">
        <v>255</v>
      </c>
      <c r="BO255" s="11">
        <v>309</v>
      </c>
      <c r="BP255" s="11">
        <v>237</v>
      </c>
      <c r="BQ255" s="8" t="s">
        <v>251</v>
      </c>
      <c r="BR255" s="9"/>
      <c r="BS255" s="9"/>
      <c r="BT255" s="5"/>
      <c r="BU255" s="9"/>
      <c r="BV255" s="5"/>
      <c r="BW255" s="9"/>
      <c r="BX255" s="9"/>
      <c r="BY255" s="9"/>
      <c r="BZ255" s="5"/>
      <c r="CA255" s="9"/>
      <c r="CB255" s="5"/>
      <c r="CC255" s="9"/>
      <c r="CD255" s="9"/>
      <c r="CE255" s="9"/>
      <c r="CF255" s="5"/>
      <c r="CG255" s="9"/>
      <c r="CH255" s="5"/>
      <c r="CI255" s="9"/>
      <c r="CJ255" s="9"/>
      <c r="CK255" s="9"/>
      <c r="CL255" s="5"/>
      <c r="CM255" s="9"/>
      <c r="CN255" s="5"/>
      <c r="CO255" s="9"/>
      <c r="CP255" s="9"/>
      <c r="CQ255" s="9"/>
      <c r="CR255" s="5"/>
      <c r="CS255" s="9"/>
      <c r="CT255" s="5"/>
      <c r="CU255" s="9"/>
      <c r="CV255" s="9"/>
      <c r="CW255" s="9"/>
      <c r="CX255" s="5"/>
      <c r="CY255" s="9"/>
      <c r="CZ255" s="5"/>
      <c r="DA255" s="9"/>
      <c r="DB255" s="9">
        <v>8.4450458349940192</v>
      </c>
      <c r="DC255" s="9">
        <v>5.2521155838979698</v>
      </c>
      <c r="DD255" s="5">
        <v>0.62191676475391</v>
      </c>
      <c r="DE255" s="9">
        <v>-4.6976876860606902</v>
      </c>
      <c r="DF255" s="5">
        <v>-0.55626550498929395</v>
      </c>
      <c r="DG255" s="9">
        <v>1.61290322580645</v>
      </c>
      <c r="DH255" s="9">
        <v>48.499121664549399</v>
      </c>
      <c r="DI255" s="9">
        <v>27.186147139874599</v>
      </c>
      <c r="DJ255" s="5">
        <v>0.56054926783852299</v>
      </c>
      <c r="DK255" s="9">
        <v>0.56096511620788603</v>
      </c>
      <c r="DL255" s="5">
        <v>1.15665005252647E-2</v>
      </c>
      <c r="DM255" s="9">
        <v>8.67741935483871</v>
      </c>
      <c r="DN255" s="9">
        <v>133.817851578503</v>
      </c>
      <c r="DO255" s="9">
        <v>86.830330980166494</v>
      </c>
      <c r="DP255" s="5">
        <v>0.64886956378333704</v>
      </c>
      <c r="DQ255" s="9">
        <v>57.278978570093102</v>
      </c>
      <c r="DR255" s="5">
        <v>0.42803690161241997</v>
      </c>
      <c r="DS255" s="9">
        <v>16.870967741935502</v>
      </c>
      <c r="DT255" s="9">
        <v>101.34227220741801</v>
      </c>
      <c r="DU255" s="9">
        <v>44.304881755504198</v>
      </c>
      <c r="DV255" s="5">
        <v>0.437180663019129</v>
      </c>
      <c r="DW255" s="9">
        <v>20.134736419699099</v>
      </c>
      <c r="DX255" s="5">
        <v>0.198680530652491</v>
      </c>
      <c r="DY255" s="9">
        <v>21.5</v>
      </c>
      <c r="DZ255" s="9">
        <v>62.287837102948501</v>
      </c>
      <c r="EA255" s="9">
        <v>15.447533710467701</v>
      </c>
      <c r="EB255" s="5">
        <v>0.24800240992372499</v>
      </c>
      <c r="EC255" s="9">
        <v>-5.5569256053692104</v>
      </c>
      <c r="ED255" s="5">
        <v>-8.9213654925676594E-2</v>
      </c>
      <c r="EE255" s="9">
        <v>20.340860215053802</v>
      </c>
      <c r="EF255" s="9">
        <v>58.079177209911002</v>
      </c>
      <c r="EG255" s="9">
        <v>24.240025213555899</v>
      </c>
      <c r="EH255" s="5">
        <v>0.417361718571651</v>
      </c>
      <c r="EI255" s="9">
        <v>14.6030392649803</v>
      </c>
      <c r="EJ255" s="5">
        <v>0.251433301339682</v>
      </c>
      <c r="EK255" s="9">
        <v>14.506912442396301</v>
      </c>
      <c r="EL255" s="9">
        <v>18.554533570688701</v>
      </c>
      <c r="EM255" s="9">
        <v>-4.8141410889248704</v>
      </c>
      <c r="EN255" s="5">
        <v>-0.25945901957513801</v>
      </c>
      <c r="EO255" s="9">
        <v>-18.1974625820427</v>
      </c>
      <c r="EP255" s="5">
        <v>-0.98075559338176799</v>
      </c>
      <c r="EQ255" s="9">
        <v>12</v>
      </c>
      <c r="ER255" s="9">
        <v>18.5507549892051</v>
      </c>
      <c r="ES255" s="9">
        <v>-9.3964803579348004</v>
      </c>
      <c r="ET255" s="5">
        <v>-0.50652819054549003</v>
      </c>
      <c r="EU255" s="9">
        <v>-22.080457979181599</v>
      </c>
      <c r="EV255" s="5">
        <v>-1.1902727404911799</v>
      </c>
      <c r="EW255" s="9">
        <v>12.2</v>
      </c>
      <c r="EX255" s="9">
        <v>6.4179078657511299</v>
      </c>
      <c r="EY255" s="9">
        <v>-4.6036657298873402</v>
      </c>
      <c r="EZ255" s="5">
        <v>-0.71731564649822899</v>
      </c>
      <c r="FA255" s="9">
        <v>-31.3103802975386</v>
      </c>
      <c r="FB255" s="5">
        <v>-4.8785961021075099</v>
      </c>
      <c r="FC255" s="9">
        <v>7.5634408602150502</v>
      </c>
      <c r="FD255" s="8">
        <v>0</v>
      </c>
      <c r="FE255" s="8">
        <v>0</v>
      </c>
      <c r="FF255" s="5"/>
      <c r="FG255" s="8">
        <v>0</v>
      </c>
      <c r="FH255" s="5"/>
      <c r="FI255" s="8">
        <v>0</v>
      </c>
      <c r="FJ255" s="8">
        <v>0</v>
      </c>
      <c r="FK255" s="8">
        <v>0</v>
      </c>
      <c r="FL255" s="5"/>
      <c r="FM255" s="8">
        <v>0</v>
      </c>
      <c r="FN255" s="5"/>
      <c r="FO255" s="8">
        <v>0</v>
      </c>
      <c r="FP255" s="8">
        <v>0</v>
      </c>
      <c r="FQ255" s="8">
        <v>0</v>
      </c>
      <c r="FR255" s="5"/>
      <c r="FS255" s="8">
        <v>0</v>
      </c>
      <c r="FT255" s="5"/>
      <c r="FU255" s="8">
        <v>0</v>
      </c>
      <c r="FV255" s="8">
        <v>56.944167499543397</v>
      </c>
      <c r="FW255" s="8">
        <v>32.438262723772603</v>
      </c>
      <c r="FX255" s="5">
        <v>0.56965031096525698</v>
      </c>
      <c r="FY255" s="8">
        <v>-4.1367225698528003</v>
      </c>
      <c r="FZ255" s="5">
        <v>-7.2645237458005996E-2</v>
      </c>
      <c r="GA255" s="8">
        <v>10.290322580645199</v>
      </c>
      <c r="GB255" s="8">
        <v>235.160123785921</v>
      </c>
      <c r="GC255" s="8">
        <v>131.13521273567099</v>
      </c>
      <c r="GD255" s="5">
        <v>0.55764221682010195</v>
      </c>
      <c r="GE255" s="8">
        <v>77.413714989792197</v>
      </c>
      <c r="GF255" s="5">
        <v>0.329195757101514</v>
      </c>
      <c r="GG255" s="8">
        <v>38.370967741935502</v>
      </c>
      <c r="GH255" s="8">
        <v>120.36701431285999</v>
      </c>
      <c r="GI255" s="8">
        <v>39.687558924023598</v>
      </c>
      <c r="GJ255" s="5">
        <v>0.32972122097227702</v>
      </c>
      <c r="GK255" s="8">
        <v>9.0461136596111</v>
      </c>
      <c r="GL255" s="5">
        <v>7.5154424251965904E-2</v>
      </c>
      <c r="GM255" s="8">
        <v>34.847772657450101</v>
      </c>
      <c r="GN255" s="8">
        <v>37.1052885598938</v>
      </c>
      <c r="GO255" s="8">
        <v>-14.210621446859699</v>
      </c>
      <c r="GP255" s="5">
        <v>-0.38298102503424802</v>
      </c>
      <c r="GQ255" s="8">
        <v>-40.277920561224299</v>
      </c>
      <c r="GR255" s="5">
        <v>-1.08550349894758</v>
      </c>
      <c r="GS255" s="8">
        <v>24.2</v>
      </c>
      <c r="GT255" s="8">
        <v>6.4179078657511299</v>
      </c>
      <c r="GU255" s="8">
        <v>-4.6036657298873402</v>
      </c>
      <c r="GV255" s="5">
        <v>-0.71731564649822899</v>
      </c>
      <c r="GW255" s="8">
        <v>-31.3103802975386</v>
      </c>
      <c r="GX255" s="5">
        <v>-4.8785961021075099</v>
      </c>
      <c r="GY255" s="8">
        <v>7.5634408602150502</v>
      </c>
      <c r="GZ255" s="4"/>
    </row>
    <row r="256" spans="1:208" s="12" customFormat="1" x14ac:dyDescent="0.25">
      <c r="A256" s="8" t="s">
        <v>220</v>
      </c>
      <c r="B256" s="8" t="s">
        <v>704</v>
      </c>
      <c r="C256" s="8" t="s">
        <v>705</v>
      </c>
      <c r="D256" s="34" t="s">
        <v>519</v>
      </c>
      <c r="E256" s="8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>
        <v>24.472339896512199</v>
      </c>
      <c r="U256" s="9">
        <v>34.990497871874403</v>
      </c>
      <c r="V256" s="9">
        <v>35.103599243689303</v>
      </c>
      <c r="W256" s="9">
        <v>34.5894778134872</v>
      </c>
      <c r="X256" s="9">
        <v>88.166721634895296</v>
      </c>
      <c r="Y256" s="9">
        <v>202.97344551287799</v>
      </c>
      <c r="Z256" s="9">
        <v>263.29530672490398</v>
      </c>
      <c r="AA256" s="9">
        <v>208.78204658225201</v>
      </c>
      <c r="AB256" s="9">
        <v>113.529966182047</v>
      </c>
      <c r="AC256" s="9">
        <v>0</v>
      </c>
      <c r="AD256" s="9">
        <v>0</v>
      </c>
      <c r="AE256" s="9">
        <v>0</v>
      </c>
      <c r="AF256" s="9">
        <v>0</v>
      </c>
      <c r="AG256" s="9">
        <v>0</v>
      </c>
      <c r="AH256" s="9">
        <v>0</v>
      </c>
      <c r="AI256" s="9">
        <v>0</v>
      </c>
      <c r="AJ256" s="9">
        <v>59.4628377683865</v>
      </c>
      <c r="AK256" s="9">
        <v>69.693077057176495</v>
      </c>
      <c r="AL256" s="9">
        <v>291.14016714777398</v>
      </c>
      <c r="AM256" s="9">
        <v>472.07735330715701</v>
      </c>
      <c r="AN256" s="9">
        <v>113.529966182047</v>
      </c>
      <c r="AO256" s="9"/>
      <c r="AP256" s="9"/>
      <c r="AQ256" s="9"/>
      <c r="AR256" s="9">
        <v>59.4628377683865</v>
      </c>
      <c r="AS256" s="9">
        <v>360.83324420495001</v>
      </c>
      <c r="AT256" s="9">
        <v>585.60731948920295</v>
      </c>
      <c r="AU256" s="9">
        <f t="shared" si="34"/>
        <v>0</v>
      </c>
      <c r="AV256" s="9">
        <f t="shared" si="35"/>
        <v>59.4628377683865</v>
      </c>
      <c r="AW256" s="9">
        <f t="shared" si="36"/>
        <v>301.37040643656348</v>
      </c>
      <c r="AX256" s="9">
        <v>0</v>
      </c>
      <c r="AY256" s="9">
        <v>0</v>
      </c>
      <c r="AZ256" s="9">
        <v>0</v>
      </c>
      <c r="BA256" s="9">
        <v>0</v>
      </c>
      <c r="BB256" s="9">
        <v>0</v>
      </c>
      <c r="BC256" s="9">
        <v>0</v>
      </c>
      <c r="BD256" s="9">
        <v>0</v>
      </c>
      <c r="BE256" s="9">
        <v>24.472339896512199</v>
      </c>
      <c r="BF256" s="9">
        <v>10.5181579753622</v>
      </c>
      <c r="BG256" s="9">
        <v>0.113101371814984</v>
      </c>
      <c r="BH256" s="9">
        <v>-0.51412143020213796</v>
      </c>
      <c r="BI256" s="9">
        <v>53.577243821408103</v>
      </c>
      <c r="BJ256" s="9">
        <v>114.806723877983</v>
      </c>
      <c r="BK256" s="9">
        <v>60.321861212026</v>
      </c>
      <c r="BL256" s="10">
        <v>-54.513260142651902</v>
      </c>
      <c r="BM256" s="9" t="s">
        <v>298</v>
      </c>
      <c r="BN256" s="8" t="s">
        <v>298</v>
      </c>
      <c r="BO256" s="11">
        <v>533</v>
      </c>
      <c r="BP256" s="11">
        <v>238</v>
      </c>
      <c r="BQ256" s="8" t="s">
        <v>251</v>
      </c>
      <c r="BR256" s="9"/>
      <c r="BS256" s="9"/>
      <c r="BT256" s="5"/>
      <c r="BU256" s="9"/>
      <c r="BV256" s="5"/>
      <c r="BW256" s="9"/>
      <c r="BX256" s="9"/>
      <c r="BY256" s="9"/>
      <c r="BZ256" s="5"/>
      <c r="CA256" s="9"/>
      <c r="CB256" s="5"/>
      <c r="CC256" s="9"/>
      <c r="CD256" s="9"/>
      <c r="CE256" s="9"/>
      <c r="CF256" s="5"/>
      <c r="CG256" s="9"/>
      <c r="CH256" s="5"/>
      <c r="CI256" s="9"/>
      <c r="CJ256" s="9"/>
      <c r="CK256" s="9"/>
      <c r="CL256" s="5"/>
      <c r="CM256" s="9"/>
      <c r="CN256" s="5"/>
      <c r="CO256" s="9"/>
      <c r="CP256" s="9"/>
      <c r="CQ256" s="9"/>
      <c r="CR256" s="5"/>
      <c r="CS256" s="9"/>
      <c r="CT256" s="5"/>
      <c r="CU256" s="9"/>
      <c r="CV256" s="9"/>
      <c r="CW256" s="9"/>
      <c r="CX256" s="5"/>
      <c r="CY256" s="9"/>
      <c r="CZ256" s="5"/>
      <c r="DA256" s="9"/>
      <c r="DB256" s="9">
        <v>26.029509999999998</v>
      </c>
      <c r="DC256" s="9">
        <v>21.742792260584299</v>
      </c>
      <c r="DD256" s="5">
        <v>0.83531316035470005</v>
      </c>
      <c r="DE256" s="9">
        <v>19.246490631474799</v>
      </c>
      <c r="DF256" s="5">
        <v>0.73941040885805298</v>
      </c>
      <c r="DG256" s="9">
        <v>2.0967741935483901</v>
      </c>
      <c r="DH256" s="9">
        <v>37.416080000000001</v>
      </c>
      <c r="DI256" s="9">
        <v>31.108242620160599</v>
      </c>
      <c r="DJ256" s="5">
        <v>0.83141372960931703</v>
      </c>
      <c r="DK256" s="9">
        <v>26.737885058598899</v>
      </c>
      <c r="DL256" s="5">
        <v>0.71460946893952904</v>
      </c>
      <c r="DM256" s="9">
        <v>3</v>
      </c>
      <c r="DN256" s="9">
        <v>37.116930000000004</v>
      </c>
      <c r="DO256" s="9">
        <v>29.408214754486899</v>
      </c>
      <c r="DP256" s="5">
        <v>0.79231269273851401</v>
      </c>
      <c r="DQ256" s="9">
        <v>23.4566455770427</v>
      </c>
      <c r="DR256" s="5">
        <v>0.63196620994901098</v>
      </c>
      <c r="DS256" s="9">
        <v>3</v>
      </c>
      <c r="DT256" s="9">
        <v>35.715159999999997</v>
      </c>
      <c r="DU256" s="9">
        <v>8.90422641518661</v>
      </c>
      <c r="DV256" s="5">
        <v>0.24931223646167699</v>
      </c>
      <c r="DW256" s="9">
        <v>4.6242390202383596</v>
      </c>
      <c r="DX256" s="5">
        <v>0.12947552300587101</v>
      </c>
      <c r="DY256" s="9">
        <v>3</v>
      </c>
      <c r="DZ256" s="9">
        <v>88.139189999999999</v>
      </c>
      <c r="EA256" s="9">
        <v>40.495718634437203</v>
      </c>
      <c r="EB256" s="5">
        <v>0.45945190368140598</v>
      </c>
      <c r="EC256" s="9">
        <v>28.827544476914898</v>
      </c>
      <c r="ED256" s="5">
        <v>0.32706840710601998</v>
      </c>
      <c r="EE256" s="9">
        <v>8.0645161290322598</v>
      </c>
      <c r="EF256" s="9">
        <v>202.750762227135</v>
      </c>
      <c r="EG256" s="9">
        <v>133.69796115247701</v>
      </c>
      <c r="EH256" s="5">
        <v>0.65942026399239995</v>
      </c>
      <c r="EI256" s="9">
        <v>97.768114285195495</v>
      </c>
      <c r="EJ256" s="5">
        <v>0.48220836859626298</v>
      </c>
      <c r="EK256" s="9">
        <v>23.796036866359401</v>
      </c>
      <c r="EL256" s="9">
        <v>265.26454270741402</v>
      </c>
      <c r="EM256" s="9">
        <v>113.112687520413</v>
      </c>
      <c r="EN256" s="5">
        <v>0.42641465144919999</v>
      </c>
      <c r="EO256" s="9">
        <v>60.424043958266402</v>
      </c>
      <c r="EP256" s="5">
        <v>0.22778786543256199</v>
      </c>
      <c r="EQ256" s="9">
        <v>34.533333333333303</v>
      </c>
      <c r="ER256" s="9">
        <v>211.756146666559</v>
      </c>
      <c r="ES256" s="9">
        <v>19.0744122182141</v>
      </c>
      <c r="ET256" s="5">
        <v>9.0077254041883895E-2</v>
      </c>
      <c r="EU256" s="9">
        <v>-38.742346212535601</v>
      </c>
      <c r="EV256" s="5">
        <v>-0.18295736309152399</v>
      </c>
      <c r="EW256" s="9">
        <v>39.476344086021498</v>
      </c>
      <c r="EX256" s="9">
        <v>111.672054590001</v>
      </c>
      <c r="EY256" s="9">
        <v>-3.23162071149879</v>
      </c>
      <c r="EZ256" s="5">
        <v>-2.8938490684742399E-2</v>
      </c>
      <c r="FA256" s="9">
        <v>-24.842509803577901</v>
      </c>
      <c r="FB256" s="5">
        <v>-0.222459503362646</v>
      </c>
      <c r="FC256" s="9">
        <v>14.220537634408601</v>
      </c>
      <c r="FD256" s="8">
        <v>0</v>
      </c>
      <c r="FE256" s="8">
        <v>0</v>
      </c>
      <c r="FF256" s="5"/>
      <c r="FG256" s="8">
        <v>0</v>
      </c>
      <c r="FH256" s="5"/>
      <c r="FI256" s="8">
        <v>0</v>
      </c>
      <c r="FJ256" s="8">
        <v>0</v>
      </c>
      <c r="FK256" s="8">
        <v>0</v>
      </c>
      <c r="FL256" s="5"/>
      <c r="FM256" s="8">
        <v>0</v>
      </c>
      <c r="FN256" s="5"/>
      <c r="FO256" s="8">
        <v>0</v>
      </c>
      <c r="FP256" s="8">
        <v>0</v>
      </c>
      <c r="FQ256" s="8">
        <v>0</v>
      </c>
      <c r="FR256" s="5"/>
      <c r="FS256" s="8">
        <v>0</v>
      </c>
      <c r="FT256" s="5"/>
      <c r="FU256" s="8">
        <v>0</v>
      </c>
      <c r="FV256" s="8">
        <v>63.445590000000003</v>
      </c>
      <c r="FW256" s="8">
        <v>52.851034880744798</v>
      </c>
      <c r="FX256" s="5">
        <v>0.83301352987252297</v>
      </c>
      <c r="FY256" s="8">
        <v>45.984375690073698</v>
      </c>
      <c r="FZ256" s="5">
        <v>0.72478442851699698</v>
      </c>
      <c r="GA256" s="8">
        <v>5.0967741935483897</v>
      </c>
      <c r="GB256" s="8">
        <v>72.832089999999994</v>
      </c>
      <c r="GC256" s="8">
        <v>38.312441169673498</v>
      </c>
      <c r="GD256" s="5">
        <v>0.52603792050555698</v>
      </c>
      <c r="GE256" s="8">
        <v>28.080884597281099</v>
      </c>
      <c r="GF256" s="5">
        <v>0.38555648474842702</v>
      </c>
      <c r="GG256" s="8">
        <v>6</v>
      </c>
      <c r="GH256" s="8">
        <v>290.88995222713498</v>
      </c>
      <c r="GI256" s="8">
        <v>174.193679786915</v>
      </c>
      <c r="GJ256" s="5">
        <v>0.59883017083690704</v>
      </c>
      <c r="GK256" s="8">
        <v>126.59565876211001</v>
      </c>
      <c r="GL256" s="5">
        <v>0.43520120854247002</v>
      </c>
      <c r="GM256" s="8">
        <v>31.8605529953917</v>
      </c>
      <c r="GN256" s="8">
        <v>477.020689373972</v>
      </c>
      <c r="GO256" s="8">
        <v>132.18709973862701</v>
      </c>
      <c r="GP256" s="5">
        <v>0.27710978304128803</v>
      </c>
      <c r="GQ256" s="8">
        <v>21.681697745730801</v>
      </c>
      <c r="GR256" s="5">
        <v>4.5452321521284901E-2</v>
      </c>
      <c r="GS256" s="8">
        <v>74.009677419354801</v>
      </c>
      <c r="GT256" s="8">
        <v>111.672054590001</v>
      </c>
      <c r="GU256" s="8">
        <v>-3.23162071149879</v>
      </c>
      <c r="GV256" s="5">
        <v>-2.8938490684742399E-2</v>
      </c>
      <c r="GW256" s="8">
        <v>-24.842509803577901</v>
      </c>
      <c r="GX256" s="5">
        <v>-0.222459503362646</v>
      </c>
      <c r="GY256" s="8">
        <v>14.220537634408601</v>
      </c>
      <c r="GZ256" s="4"/>
    </row>
    <row r="257" spans="1:208" s="12" customFormat="1" x14ac:dyDescent="0.25">
      <c r="A257" s="8" t="s">
        <v>220</v>
      </c>
      <c r="B257" s="8" t="s">
        <v>706</v>
      </c>
      <c r="C257" s="8" t="s">
        <v>707</v>
      </c>
      <c r="D257" s="34" t="s">
        <v>297</v>
      </c>
      <c r="E257" s="8" t="s">
        <v>240</v>
      </c>
      <c r="F257" s="9"/>
      <c r="G257" s="9"/>
      <c r="H257" s="9"/>
      <c r="I257" s="9"/>
      <c r="J257" s="9"/>
      <c r="K257" s="9"/>
      <c r="L257" s="9">
        <v>76.090251013379998</v>
      </c>
      <c r="M257" s="9">
        <v>311.19408482425303</v>
      </c>
      <c r="N257" s="9">
        <v>299.47783531957901</v>
      </c>
      <c r="O257" s="9">
        <v>302.14010939124199</v>
      </c>
      <c r="P257" s="9">
        <v>269.17744836590498</v>
      </c>
      <c r="Q257" s="9">
        <v>234.17353454441701</v>
      </c>
      <c r="R257" s="9">
        <v>37.282857874372297</v>
      </c>
      <c r="S257" s="9">
        <v>357.85016257857001</v>
      </c>
      <c r="T257" s="9">
        <v>141.35506312575799</v>
      </c>
      <c r="U257" s="9">
        <v>219.52573958630899</v>
      </c>
      <c r="V257" s="9">
        <v>159.64449761987001</v>
      </c>
      <c r="W257" s="9">
        <v>0.79965431956921396</v>
      </c>
      <c r="X257" s="9">
        <v>101.320901097017</v>
      </c>
      <c r="Y257" s="9">
        <v>80.972027372654694</v>
      </c>
      <c r="Z257" s="9">
        <v>52.700192652452799</v>
      </c>
      <c r="AA257" s="9">
        <v>-28.015794878022799</v>
      </c>
      <c r="AB257" s="9">
        <v>21.396936531360101</v>
      </c>
      <c r="AC257" s="9">
        <v>0</v>
      </c>
      <c r="AD257" s="9">
        <v>0</v>
      </c>
      <c r="AE257" s="9">
        <v>0</v>
      </c>
      <c r="AF257" s="9">
        <v>387.28433583763302</v>
      </c>
      <c r="AG257" s="9">
        <v>601.61794471082101</v>
      </c>
      <c r="AH257" s="9">
        <v>503.35098291032199</v>
      </c>
      <c r="AI257" s="9">
        <v>395.13302045294199</v>
      </c>
      <c r="AJ257" s="9">
        <v>360.88080271206701</v>
      </c>
      <c r="AK257" s="9">
        <v>160.44415193943999</v>
      </c>
      <c r="AL257" s="9">
        <v>182.29292846967201</v>
      </c>
      <c r="AM257" s="9">
        <v>24.68439777443</v>
      </c>
      <c r="AN257" s="9">
        <v>21.396936531360101</v>
      </c>
      <c r="AO257" s="9"/>
      <c r="AP257" s="9">
        <v>387.28433583763302</v>
      </c>
      <c r="AQ257" s="9">
        <v>1104.96892762114</v>
      </c>
      <c r="AR257" s="9">
        <v>756.01382316500894</v>
      </c>
      <c r="AS257" s="9">
        <v>342.73708040911202</v>
      </c>
      <c r="AT257" s="9">
        <v>46.081334305790101</v>
      </c>
      <c r="AU257" s="9">
        <f t="shared" si="34"/>
        <v>717.6845917835069</v>
      </c>
      <c r="AV257" s="9">
        <f t="shared" si="35"/>
        <v>-348.95510445613104</v>
      </c>
      <c r="AW257" s="9">
        <f t="shared" si="36"/>
        <v>-413.27674275589692</v>
      </c>
      <c r="AX257" s="9">
        <v>235.103833810873</v>
      </c>
      <c r="AY257" s="9">
        <v>-11.716249504674201</v>
      </c>
      <c r="AZ257" s="9">
        <v>2.6622740716628099</v>
      </c>
      <c r="BA257" s="9">
        <v>-32.962661025337198</v>
      </c>
      <c r="BB257" s="9">
        <v>-35.003913821487799</v>
      </c>
      <c r="BC257" s="9">
        <v>-196.890676670045</v>
      </c>
      <c r="BD257" s="9">
        <v>320.56730470419802</v>
      </c>
      <c r="BE257" s="9">
        <v>-216.49509945281201</v>
      </c>
      <c r="BF257" s="9">
        <v>78.170676460549998</v>
      </c>
      <c r="BG257" s="9">
        <v>-59.881241966438203</v>
      </c>
      <c r="BH257" s="9">
        <v>-158.84484330030099</v>
      </c>
      <c r="BI257" s="9">
        <v>100.521246777448</v>
      </c>
      <c r="BJ257" s="9">
        <v>-20.348873724362701</v>
      </c>
      <c r="BK257" s="9">
        <v>-28.271834720201898</v>
      </c>
      <c r="BL257" s="10">
        <v>-80.715987530475601</v>
      </c>
      <c r="BM257" s="9" t="s">
        <v>298</v>
      </c>
      <c r="BN257" s="8" t="s">
        <v>298</v>
      </c>
      <c r="BO257" s="11">
        <v>542</v>
      </c>
      <c r="BP257" s="11">
        <v>239</v>
      </c>
      <c r="BQ257" s="8" t="s">
        <v>251</v>
      </c>
      <c r="BR257" s="9">
        <v>299.47783531957901</v>
      </c>
      <c r="BS257" s="9">
        <v>141.957882834359</v>
      </c>
      <c r="BT257" s="5">
        <v>0.474017994296214</v>
      </c>
      <c r="BU257" s="9">
        <v>80.896324148891694</v>
      </c>
      <c r="BV257" s="5">
        <v>0.27012457887765101</v>
      </c>
      <c r="BW257" s="9">
        <v>44.1841935483871</v>
      </c>
      <c r="BX257" s="9">
        <v>302.14010939124199</v>
      </c>
      <c r="BY257" s="9">
        <v>145.86240988062201</v>
      </c>
      <c r="BZ257" s="5">
        <v>0.482764139373977</v>
      </c>
      <c r="CA257" s="9">
        <v>92.083964054181095</v>
      </c>
      <c r="CB257" s="5">
        <v>0.30477239264827699</v>
      </c>
      <c r="CC257" s="9">
        <v>42.292204301075301</v>
      </c>
      <c r="CD257" s="9">
        <v>269.17744836590498</v>
      </c>
      <c r="CE257" s="9">
        <v>91.0732673828808</v>
      </c>
      <c r="CF257" s="5">
        <v>0.33833914369780699</v>
      </c>
      <c r="CG257" s="9">
        <v>39.056732539897901</v>
      </c>
      <c r="CH257" s="5">
        <v>0.14509659994549901</v>
      </c>
      <c r="CI257" s="9">
        <v>43.008064516128997</v>
      </c>
      <c r="CJ257" s="9">
        <v>234.17353454441701</v>
      </c>
      <c r="CK257" s="9">
        <v>112.78242124108399</v>
      </c>
      <c r="CL257" s="5">
        <v>0.48161899020955101</v>
      </c>
      <c r="CM257" s="9">
        <v>70.548959025341802</v>
      </c>
      <c r="CN257" s="5">
        <v>0.30126785745705398</v>
      </c>
      <c r="CO257" s="9">
        <v>32.709677419354797</v>
      </c>
      <c r="CP257" s="9">
        <v>37.282857874372297</v>
      </c>
      <c r="CQ257" s="9">
        <v>-91.788033837075105</v>
      </c>
      <c r="CR257" s="5">
        <v>-2.4619366397920102</v>
      </c>
      <c r="CS257" s="9">
        <v>-124.897819794593</v>
      </c>
      <c r="CT257" s="5">
        <v>-3.3500065959387202</v>
      </c>
      <c r="CU257" s="9">
        <v>32.358064516128998</v>
      </c>
      <c r="CV257" s="9">
        <v>357.85016257857001</v>
      </c>
      <c r="CW257" s="9">
        <v>236.91883005489299</v>
      </c>
      <c r="CX257" s="5">
        <v>0.66206154091902802</v>
      </c>
      <c r="CY257" s="9">
        <v>204.20638460596001</v>
      </c>
      <c r="CZ257" s="5">
        <v>0.570647734611897</v>
      </c>
      <c r="DA257" s="9">
        <v>28.193548387096801</v>
      </c>
      <c r="DB257" s="9">
        <v>141.35506312575799</v>
      </c>
      <c r="DC257" s="9">
        <v>30.626883692008299</v>
      </c>
      <c r="DD257" s="5">
        <v>0.21666633663316801</v>
      </c>
      <c r="DE257" s="9">
        <v>10.1164572097861</v>
      </c>
      <c r="DF257" s="5">
        <v>7.1567703243751807E-2</v>
      </c>
      <c r="DG257" s="9">
        <v>19.0741935483871</v>
      </c>
      <c r="DH257" s="9">
        <v>219.52573958630899</v>
      </c>
      <c r="DI257" s="9">
        <v>135.466725317206</v>
      </c>
      <c r="DJ257" s="5">
        <v>0.61708811719523304</v>
      </c>
      <c r="DK257" s="9">
        <v>121.674829841636</v>
      </c>
      <c r="DL257" s="5">
        <v>0.55426224765683196</v>
      </c>
      <c r="DM257" s="9">
        <v>14.109447004608301</v>
      </c>
      <c r="DN257" s="9">
        <v>159.69124699371301</v>
      </c>
      <c r="DO257" s="9">
        <v>91.400433458820203</v>
      </c>
      <c r="DP257" s="5">
        <v>0.57235719038764099</v>
      </c>
      <c r="DQ257" s="9">
        <v>71.121768078346904</v>
      </c>
      <c r="DR257" s="5">
        <v>0.44537048471509</v>
      </c>
      <c r="DS257" s="9">
        <v>18.884946236559099</v>
      </c>
      <c r="DT257" s="9">
        <v>0.79994411511503904</v>
      </c>
      <c r="DU257" s="9">
        <v>-38.878414546993099</v>
      </c>
      <c r="DV257" s="5">
        <v>-48.601413289229598</v>
      </c>
      <c r="DW257" s="9">
        <v>-62.072887878563598</v>
      </c>
      <c r="DX257" s="5">
        <v>-77.596530439675703</v>
      </c>
      <c r="DY257" s="9">
        <v>23</v>
      </c>
      <c r="DZ257" s="9">
        <v>101.31956640557</v>
      </c>
      <c r="EA257" s="9">
        <v>62.941366801265602</v>
      </c>
      <c r="EB257" s="5">
        <v>0.62121630632841995</v>
      </c>
      <c r="EC257" s="9">
        <v>37.260190889616602</v>
      </c>
      <c r="ED257" s="5">
        <v>0.367749213813927</v>
      </c>
      <c r="EE257" s="9">
        <v>23</v>
      </c>
      <c r="EF257" s="9">
        <v>80.971809000316</v>
      </c>
      <c r="EG257" s="9">
        <v>41.480752702509903</v>
      </c>
      <c r="EH257" s="5">
        <v>0.51228635267797995</v>
      </c>
      <c r="EI257" s="9">
        <v>10.4189280715251</v>
      </c>
      <c r="EJ257" s="5">
        <v>0.12867352477557201</v>
      </c>
      <c r="EK257" s="9">
        <v>25.0322580645161</v>
      </c>
      <c r="EL257" s="9">
        <v>52.700192652452799</v>
      </c>
      <c r="EM257" s="9">
        <v>38.780343273887901</v>
      </c>
      <c r="EN257" s="5">
        <v>0.73586720127640604</v>
      </c>
      <c r="EO257" s="9">
        <v>32.168165552714299</v>
      </c>
      <c r="EP257" s="5">
        <v>0.61039939198812698</v>
      </c>
      <c r="EQ257" s="9">
        <v>6.9</v>
      </c>
      <c r="ER257" s="9">
        <v>-28.015794878022799</v>
      </c>
      <c r="ES257" s="9">
        <v>-40.330681449937401</v>
      </c>
      <c r="ET257" s="5">
        <v>1.4395694152363701</v>
      </c>
      <c r="EU257" s="9">
        <v>-46.558132621873902</v>
      </c>
      <c r="EV257" s="5">
        <v>-1.6618529948759999</v>
      </c>
      <c r="EW257" s="9">
        <v>5.9365591397849498</v>
      </c>
      <c r="EX257" s="9">
        <v>21.396936531360101</v>
      </c>
      <c r="EY257" s="9">
        <v>21.1994163572868</v>
      </c>
      <c r="EZ257" s="5">
        <v>0.99076876384692403</v>
      </c>
      <c r="FA257" s="9">
        <v>20.625562467768699</v>
      </c>
      <c r="FB257" s="5">
        <v>0.96394932225644403</v>
      </c>
      <c r="FC257" s="9">
        <v>0</v>
      </c>
      <c r="FD257" s="8">
        <v>601.61794471082101</v>
      </c>
      <c r="FE257" s="8">
        <v>287.82029271498101</v>
      </c>
      <c r="FF257" s="5">
        <v>0.478410418514573</v>
      </c>
      <c r="FG257" s="8">
        <v>172.980288203073</v>
      </c>
      <c r="FH257" s="5">
        <v>0.28752514735280899</v>
      </c>
      <c r="FI257" s="8">
        <v>86.476397849462401</v>
      </c>
      <c r="FJ257" s="8">
        <v>503.35098291032199</v>
      </c>
      <c r="FK257" s="8">
        <v>203.855688623964</v>
      </c>
      <c r="FL257" s="5">
        <v>0.404997100522766</v>
      </c>
      <c r="FM257" s="8">
        <v>109.60569156523999</v>
      </c>
      <c r="FN257" s="5">
        <v>0.21775201655813101</v>
      </c>
      <c r="FO257" s="8">
        <v>75.7177419354839</v>
      </c>
      <c r="FP257" s="8">
        <v>395.13302045294199</v>
      </c>
      <c r="FQ257" s="8">
        <v>145.13079621781799</v>
      </c>
      <c r="FR257" s="5">
        <v>0.36729604640850799</v>
      </c>
      <c r="FS257" s="8">
        <v>79.308564811367106</v>
      </c>
      <c r="FT257" s="5">
        <v>0.20071358430246</v>
      </c>
      <c r="FU257" s="8">
        <v>60.551612903225802</v>
      </c>
      <c r="FV257" s="8">
        <v>360.88080271206701</v>
      </c>
      <c r="FW257" s="8">
        <v>166.09360900921399</v>
      </c>
      <c r="FX257" s="5">
        <v>0.460245066406966</v>
      </c>
      <c r="FY257" s="8">
        <v>131.79128705142199</v>
      </c>
      <c r="FZ257" s="5">
        <v>0.365193399208251</v>
      </c>
      <c r="GA257" s="8">
        <v>33.183640552995399</v>
      </c>
      <c r="GB257" s="8">
        <v>160.49119110882799</v>
      </c>
      <c r="GC257" s="8">
        <v>52.522018911827097</v>
      </c>
      <c r="GD257" s="5">
        <v>0.32725795446438199</v>
      </c>
      <c r="GE257" s="8">
        <v>9.0488801997833406</v>
      </c>
      <c r="GF257" s="5">
        <v>5.63824103819342E-2</v>
      </c>
      <c r="GG257" s="8">
        <v>41.884946236559102</v>
      </c>
      <c r="GH257" s="8">
        <v>182.29137540588599</v>
      </c>
      <c r="GI257" s="8">
        <v>104.42211950377499</v>
      </c>
      <c r="GJ257" s="5">
        <v>0.57283082796029805</v>
      </c>
      <c r="GK257" s="8">
        <v>47.679118961141597</v>
      </c>
      <c r="GL257" s="5">
        <v>0.26155444192014099</v>
      </c>
      <c r="GM257" s="8">
        <v>48.0322580645161</v>
      </c>
      <c r="GN257" s="8">
        <v>24.68439777443</v>
      </c>
      <c r="GO257" s="8">
        <v>-1.5503381760495301</v>
      </c>
      <c r="GP257" s="5">
        <v>-6.2806400634796505E-2</v>
      </c>
      <c r="GQ257" s="8">
        <v>-14.389967069159599</v>
      </c>
      <c r="GR257" s="5">
        <v>-0.58295799640961299</v>
      </c>
      <c r="GS257" s="8">
        <v>12.836559139784899</v>
      </c>
      <c r="GT257" s="8">
        <v>21.396936531360101</v>
      </c>
      <c r="GU257" s="8">
        <v>21.1994163572868</v>
      </c>
      <c r="GV257" s="5">
        <v>0.99076876384692403</v>
      </c>
      <c r="GW257" s="8">
        <v>20.625562467768699</v>
      </c>
      <c r="GX257" s="5">
        <v>0.96394932225644403</v>
      </c>
      <c r="GY257" s="8">
        <v>0</v>
      </c>
      <c r="GZ257" s="4"/>
    </row>
    <row r="258" spans="1:208" s="12" customFormat="1" x14ac:dyDescent="0.25">
      <c r="A258" s="8" t="s">
        <v>220</v>
      </c>
      <c r="B258" s="8" t="s">
        <v>708</v>
      </c>
      <c r="C258" s="8" t="s">
        <v>709</v>
      </c>
      <c r="D258" s="34" t="s">
        <v>228</v>
      </c>
      <c r="E258" s="8" t="s">
        <v>229</v>
      </c>
      <c r="F258" s="9"/>
      <c r="G258" s="9"/>
      <c r="H258" s="9">
        <v>0</v>
      </c>
      <c r="I258" s="9">
        <v>627.21700255659596</v>
      </c>
      <c r="J258" s="9">
        <v>-94.958980284775393</v>
      </c>
      <c r="K258" s="9">
        <v>164.636473408787</v>
      </c>
      <c r="L258" s="9">
        <v>285.71163599853998</v>
      </c>
      <c r="M258" s="9">
        <v>137.796580334672</v>
      </c>
      <c r="N258" s="9">
        <v>114.49313267129099</v>
      </c>
      <c r="O258" s="9">
        <v>98.3005882974321</v>
      </c>
      <c r="P258" s="9">
        <v>110.452508834124</v>
      </c>
      <c r="Q258" s="9">
        <v>95.938573994158403</v>
      </c>
      <c r="R258" s="9">
        <v>79.744954248743696</v>
      </c>
      <c r="S258" s="9">
        <v>82.617706395105998</v>
      </c>
      <c r="T258" s="9">
        <v>91.254858907143699</v>
      </c>
      <c r="U258" s="9">
        <v>98.589385297553804</v>
      </c>
      <c r="V258" s="9">
        <v>85.954093554825306</v>
      </c>
      <c r="W258" s="9">
        <v>87.341131291225494</v>
      </c>
      <c r="X258" s="9">
        <v>82.757496903979501</v>
      </c>
      <c r="Y258" s="9">
        <v>86.208021353291898</v>
      </c>
      <c r="Z258" s="9">
        <v>92.449811483509805</v>
      </c>
      <c r="AA258" s="9">
        <v>60.572751287574597</v>
      </c>
      <c r="AB258" s="9">
        <v>66.933436597298297</v>
      </c>
      <c r="AC258" s="9">
        <v>0</v>
      </c>
      <c r="AD258" s="9">
        <v>627.21700255659596</v>
      </c>
      <c r="AE258" s="9">
        <v>69.677493124011207</v>
      </c>
      <c r="AF258" s="9">
        <v>423.50821633321198</v>
      </c>
      <c r="AG258" s="9">
        <v>212.79372096872299</v>
      </c>
      <c r="AH258" s="9">
        <v>206.391082828283</v>
      </c>
      <c r="AI258" s="9">
        <v>162.36266064385001</v>
      </c>
      <c r="AJ258" s="9">
        <v>189.84424420469799</v>
      </c>
      <c r="AK258" s="9">
        <v>173.29522484605101</v>
      </c>
      <c r="AL258" s="9">
        <v>168.96551825727099</v>
      </c>
      <c r="AM258" s="9">
        <v>153.02256277108401</v>
      </c>
      <c r="AN258" s="9">
        <v>66.933436597298297</v>
      </c>
      <c r="AO258" s="9">
        <v>627.21700255659596</v>
      </c>
      <c r="AP258" s="9">
        <v>493.18570945722303</v>
      </c>
      <c r="AQ258" s="9">
        <v>419.184803797006</v>
      </c>
      <c r="AR258" s="9">
        <v>352.20690484854703</v>
      </c>
      <c r="AS258" s="9">
        <v>342.260743103322</v>
      </c>
      <c r="AT258" s="9">
        <v>219.955999368383</v>
      </c>
      <c r="AU258" s="9">
        <f t="shared" si="34"/>
        <v>-74.000905660217029</v>
      </c>
      <c r="AV258" s="9">
        <f t="shared" si="35"/>
        <v>-66.977898948458972</v>
      </c>
      <c r="AW258" s="9">
        <f t="shared" si="36"/>
        <v>-9.9461617452250266</v>
      </c>
      <c r="AX258" s="9">
        <v>-147.91505566386701</v>
      </c>
      <c r="AY258" s="9">
        <v>-23.303447663380801</v>
      </c>
      <c r="AZ258" s="9">
        <v>-16.1925443738591</v>
      </c>
      <c r="BA258" s="9">
        <v>12.1519205366923</v>
      </c>
      <c r="BB258" s="9">
        <v>-14.513934839966</v>
      </c>
      <c r="BC258" s="9">
        <v>-16.1936197454148</v>
      </c>
      <c r="BD258" s="9">
        <v>2.8727521463622998</v>
      </c>
      <c r="BE258" s="9">
        <v>8.6371525120377406</v>
      </c>
      <c r="BF258" s="9">
        <v>7.3345263904101303</v>
      </c>
      <c r="BG258" s="9">
        <v>-12.6352917427285</v>
      </c>
      <c r="BH258" s="9">
        <v>1.38703773640017</v>
      </c>
      <c r="BI258" s="9">
        <v>-4.5836343872459402</v>
      </c>
      <c r="BJ258" s="9">
        <v>3.4505244493124101</v>
      </c>
      <c r="BK258" s="9">
        <v>6.24179013021784</v>
      </c>
      <c r="BL258" s="10">
        <v>-31.877060195935201</v>
      </c>
      <c r="BM258" s="9" t="s">
        <v>224</v>
      </c>
      <c r="BN258" s="8" t="s">
        <v>224</v>
      </c>
      <c r="BO258" s="11">
        <v>264</v>
      </c>
      <c r="BP258" s="11">
        <v>240</v>
      </c>
      <c r="BQ258" s="8" t="s">
        <v>251</v>
      </c>
      <c r="BR258" s="9">
        <v>108.115713283589</v>
      </c>
      <c r="BS258" s="9">
        <v>31.7700788886083</v>
      </c>
      <c r="BT258" s="5">
        <v>0.29385255781714997</v>
      </c>
      <c r="BU258" s="9">
        <v>1.65924822015032</v>
      </c>
      <c r="BV258" s="5">
        <v>1.53469664099434E-2</v>
      </c>
      <c r="BW258" s="9">
        <v>12.3166666666667</v>
      </c>
      <c r="BX258" s="9">
        <v>95.300822251261593</v>
      </c>
      <c r="BY258" s="9">
        <v>54.113791008425601</v>
      </c>
      <c r="BZ258" s="5">
        <v>0.56782081969611997</v>
      </c>
      <c r="CA258" s="9">
        <v>34.513682889760098</v>
      </c>
      <c r="CB258" s="5">
        <v>0.36215514278318001</v>
      </c>
      <c r="CC258" s="9">
        <v>12</v>
      </c>
      <c r="CD258" s="9">
        <v>109.42842145988401</v>
      </c>
      <c r="CE258" s="9">
        <v>68.294084340159898</v>
      </c>
      <c r="CF258" s="5">
        <v>0.62409823178520696</v>
      </c>
      <c r="CG258" s="9">
        <v>48.296178508451</v>
      </c>
      <c r="CH258" s="5">
        <v>0.44134949462061102</v>
      </c>
      <c r="CI258" s="9">
        <v>13.5</v>
      </c>
      <c r="CJ258" s="9">
        <v>95.772930025470899</v>
      </c>
      <c r="CK258" s="9">
        <v>69.256535638646</v>
      </c>
      <c r="CL258" s="5">
        <v>0.72313268081311899</v>
      </c>
      <c r="CM258" s="9">
        <v>53.955782417563199</v>
      </c>
      <c r="CN258" s="5">
        <v>0.56337195075073498</v>
      </c>
      <c r="CO258" s="9">
        <v>10.539746543778801</v>
      </c>
      <c r="CP258" s="9">
        <v>79.431434136018296</v>
      </c>
      <c r="CQ258" s="9">
        <v>47.9234864559266</v>
      </c>
      <c r="CR258" s="5">
        <v>0.60333150190719798</v>
      </c>
      <c r="CS258" s="9">
        <v>35.172034024568298</v>
      </c>
      <c r="CT258" s="5">
        <v>0.44279741902103598</v>
      </c>
      <c r="CU258" s="9">
        <v>9</v>
      </c>
      <c r="CV258" s="9">
        <v>81.214913864474994</v>
      </c>
      <c r="CW258" s="9">
        <v>49.358947071432397</v>
      </c>
      <c r="CX258" s="5">
        <v>0.60775718058137296</v>
      </c>
      <c r="CY258" s="9">
        <v>36.756102516481803</v>
      </c>
      <c r="CZ258" s="5">
        <v>0.45257823677332698</v>
      </c>
      <c r="DA258" s="9">
        <v>8</v>
      </c>
      <c r="DB258" s="9">
        <v>89.114739955266998</v>
      </c>
      <c r="DC258" s="9">
        <v>65.460675108139597</v>
      </c>
      <c r="DD258" s="5">
        <v>0.73456619119349997</v>
      </c>
      <c r="DE258" s="9">
        <v>52.735954803787401</v>
      </c>
      <c r="DF258" s="5">
        <v>0.59177589285744803</v>
      </c>
      <c r="DG258" s="9">
        <v>9.1387096774193495</v>
      </c>
      <c r="DH258" s="9">
        <v>96.725680490657297</v>
      </c>
      <c r="DI258" s="9">
        <v>71.259515484453303</v>
      </c>
      <c r="DJ258" s="5">
        <v>0.73671764440402399</v>
      </c>
      <c r="DK258" s="9">
        <v>58.630171261938699</v>
      </c>
      <c r="DL258" s="5">
        <v>0.60614896648467398</v>
      </c>
      <c r="DM258" s="9">
        <v>9</v>
      </c>
      <c r="DN258" s="9">
        <v>82.860058591754196</v>
      </c>
      <c r="DO258" s="9">
        <v>60.768885832692703</v>
      </c>
      <c r="DP258" s="5">
        <v>0.73339177965220603</v>
      </c>
      <c r="DQ258" s="9">
        <v>47.077765744013497</v>
      </c>
      <c r="DR258" s="5">
        <v>0.56815993790159403</v>
      </c>
      <c r="DS258" s="9">
        <v>9</v>
      </c>
      <c r="DT258" s="9">
        <v>82.865175640935107</v>
      </c>
      <c r="DU258" s="9">
        <v>54.719773845449801</v>
      </c>
      <c r="DV258" s="5">
        <v>0.66034704472910599</v>
      </c>
      <c r="DW258" s="9">
        <v>42.402240034776497</v>
      </c>
      <c r="DX258" s="5">
        <v>0.51170156470204797</v>
      </c>
      <c r="DY258" s="9">
        <v>9</v>
      </c>
      <c r="DZ258" s="9">
        <v>79.921919824608096</v>
      </c>
      <c r="EA258" s="9">
        <v>58.272109288133798</v>
      </c>
      <c r="EB258" s="5">
        <v>0.72911298197058205</v>
      </c>
      <c r="EC258" s="9">
        <v>46.435391542131299</v>
      </c>
      <c r="ED258" s="5">
        <v>0.58100946078417104</v>
      </c>
      <c r="EE258" s="9">
        <v>8.6129032258064502</v>
      </c>
      <c r="EF258" s="9">
        <v>86.268753881384001</v>
      </c>
      <c r="EG258" s="9">
        <v>63.577379063111103</v>
      </c>
      <c r="EH258" s="5">
        <v>0.73696878884477002</v>
      </c>
      <c r="EI258" s="9">
        <v>50.9935681163333</v>
      </c>
      <c r="EJ258" s="5">
        <v>0.59110124838997102</v>
      </c>
      <c r="EK258" s="9">
        <v>9</v>
      </c>
      <c r="EL258" s="9">
        <v>91.347116184596103</v>
      </c>
      <c r="EM258" s="9">
        <v>69.376810534579306</v>
      </c>
      <c r="EN258" s="5">
        <v>0.759485503564023</v>
      </c>
      <c r="EO258" s="9">
        <v>55.676483464760999</v>
      </c>
      <c r="EP258" s="5">
        <v>0.60950455570210804</v>
      </c>
      <c r="EQ258" s="9">
        <v>9</v>
      </c>
      <c r="ER258" s="9">
        <v>60.432937004734498</v>
      </c>
      <c r="ES258" s="9">
        <v>38.4907419557331</v>
      </c>
      <c r="ET258" s="5">
        <v>0.63691661970222702</v>
      </c>
      <c r="EU258" s="9">
        <v>26.275678880612201</v>
      </c>
      <c r="EV258" s="5">
        <v>0.43479069830006301</v>
      </c>
      <c r="EW258" s="9">
        <v>9</v>
      </c>
      <c r="EX258" s="9">
        <v>65.871263501550501</v>
      </c>
      <c r="EY258" s="9">
        <v>50.911966081415699</v>
      </c>
      <c r="EZ258" s="5">
        <v>0.77290100986475296</v>
      </c>
      <c r="FA258" s="9">
        <v>27.479870075575601</v>
      </c>
      <c r="FB258" s="5">
        <v>0.41717539052410602</v>
      </c>
      <c r="FC258" s="9">
        <v>6</v>
      </c>
      <c r="FD258" s="8">
        <v>203.41653553485099</v>
      </c>
      <c r="FE258" s="8">
        <v>85.883869897033904</v>
      </c>
      <c r="FF258" s="5">
        <v>0.42220692467903898</v>
      </c>
      <c r="FG258" s="8">
        <v>36.172931109910401</v>
      </c>
      <c r="FH258" s="5">
        <v>0.177826896003314</v>
      </c>
      <c r="FI258" s="8">
        <v>24.316666666666698</v>
      </c>
      <c r="FJ258" s="8">
        <v>205.20135148535499</v>
      </c>
      <c r="FK258" s="8">
        <v>137.550619978806</v>
      </c>
      <c r="FL258" s="5">
        <v>0.67032024391234502</v>
      </c>
      <c r="FM258" s="8">
        <v>102.25196092601399</v>
      </c>
      <c r="FN258" s="5">
        <v>0.49830062124767199</v>
      </c>
      <c r="FO258" s="8">
        <v>24.039746543778801</v>
      </c>
      <c r="FP258" s="8">
        <v>160.64634800049299</v>
      </c>
      <c r="FQ258" s="8">
        <v>97.282433527358904</v>
      </c>
      <c r="FR258" s="5">
        <v>0.60556890796583895</v>
      </c>
      <c r="FS258" s="8">
        <v>71.928136541050094</v>
      </c>
      <c r="FT258" s="5">
        <v>0.44774212072862801</v>
      </c>
      <c r="FU258" s="8">
        <v>17</v>
      </c>
      <c r="FV258" s="8">
        <v>185.840420445924</v>
      </c>
      <c r="FW258" s="8">
        <v>136.72019059259301</v>
      </c>
      <c r="FX258" s="5">
        <v>0.73568597329113194</v>
      </c>
      <c r="FY258" s="8">
        <v>111.36612606572599</v>
      </c>
      <c r="FZ258" s="5">
        <v>0.59925674833549702</v>
      </c>
      <c r="GA258" s="8">
        <v>18.138709677419399</v>
      </c>
      <c r="GB258" s="8">
        <v>165.72523423268899</v>
      </c>
      <c r="GC258" s="8">
        <v>115.488659678142</v>
      </c>
      <c r="GD258" s="5">
        <v>0.69686828450028704</v>
      </c>
      <c r="GE258" s="8">
        <v>89.480005778790002</v>
      </c>
      <c r="GF258" s="5">
        <v>0.53992987967755202</v>
      </c>
      <c r="GG258" s="8">
        <v>18</v>
      </c>
      <c r="GH258" s="8">
        <v>166.190673705992</v>
      </c>
      <c r="GI258" s="8">
        <v>121.849488351245</v>
      </c>
      <c r="GJ258" s="5">
        <v>0.73319089232894497</v>
      </c>
      <c r="GK258" s="8">
        <v>97.428959658464507</v>
      </c>
      <c r="GL258" s="5">
        <v>0.58624805764266896</v>
      </c>
      <c r="GM258" s="8">
        <v>17.612903225806502</v>
      </c>
      <c r="GN258" s="8">
        <v>151.780053189331</v>
      </c>
      <c r="GO258" s="8">
        <v>107.86755249031199</v>
      </c>
      <c r="GP258" s="5">
        <v>0.71068332250324295</v>
      </c>
      <c r="GQ258" s="8">
        <v>81.952162345373296</v>
      </c>
      <c r="GR258" s="5">
        <v>0.53994026634808301</v>
      </c>
      <c r="GS258" s="8">
        <v>18</v>
      </c>
      <c r="GT258" s="8">
        <v>65.871263501550501</v>
      </c>
      <c r="GU258" s="8">
        <v>50.911966081415699</v>
      </c>
      <c r="GV258" s="5">
        <v>0.77290100986475296</v>
      </c>
      <c r="GW258" s="8">
        <v>27.479870075575601</v>
      </c>
      <c r="GX258" s="5">
        <v>0.41717539052410602</v>
      </c>
      <c r="GY258" s="8">
        <v>6</v>
      </c>
      <c r="GZ258" s="4"/>
    </row>
    <row r="259" spans="1:208" s="12" customFormat="1" x14ac:dyDescent="0.25">
      <c r="A259" s="8" t="s">
        <v>220</v>
      </c>
      <c r="B259" s="8" t="s">
        <v>710</v>
      </c>
      <c r="C259" s="8" t="s">
        <v>711</v>
      </c>
      <c r="D259" s="34" t="s">
        <v>223</v>
      </c>
      <c r="E259" s="8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>
        <v>0.398118712810208</v>
      </c>
      <c r="U259" s="9">
        <v>85.718298736754207</v>
      </c>
      <c r="V259" s="9">
        <v>62.371332379427599</v>
      </c>
      <c r="W259" s="9">
        <v>101.699112537288</v>
      </c>
      <c r="X259" s="9">
        <v>87.080600555473097</v>
      </c>
      <c r="Y259" s="9">
        <v>80.443445145735197</v>
      </c>
      <c r="Z259" s="9">
        <v>72.742737369642597</v>
      </c>
      <c r="AA259" s="9">
        <v>47.548076367950202</v>
      </c>
      <c r="AB259" s="9">
        <v>23.0277471385198</v>
      </c>
      <c r="AC259" s="9">
        <v>0</v>
      </c>
      <c r="AD259" s="9">
        <v>0</v>
      </c>
      <c r="AE259" s="9">
        <v>0</v>
      </c>
      <c r="AF259" s="9">
        <v>0</v>
      </c>
      <c r="AG259" s="9">
        <v>0</v>
      </c>
      <c r="AH259" s="9">
        <v>0</v>
      </c>
      <c r="AI259" s="9">
        <v>0</v>
      </c>
      <c r="AJ259" s="9">
        <v>86.116417449564395</v>
      </c>
      <c r="AK259" s="9">
        <v>164.07044491671601</v>
      </c>
      <c r="AL259" s="9">
        <v>167.524045701208</v>
      </c>
      <c r="AM259" s="9">
        <v>120.290813737593</v>
      </c>
      <c r="AN259" s="9">
        <v>23.0277471385198</v>
      </c>
      <c r="AO259" s="9"/>
      <c r="AP259" s="9"/>
      <c r="AQ259" s="9"/>
      <c r="AR259" s="9">
        <v>86.116417449564395</v>
      </c>
      <c r="AS259" s="9">
        <v>331.59449061792401</v>
      </c>
      <c r="AT259" s="9">
        <v>143.318560876113</v>
      </c>
      <c r="AU259" s="9">
        <f t="shared" si="34"/>
        <v>0</v>
      </c>
      <c r="AV259" s="9">
        <f t="shared" si="35"/>
        <v>86.116417449564395</v>
      </c>
      <c r="AW259" s="9">
        <f t="shared" si="36"/>
        <v>245.47807316835963</v>
      </c>
      <c r="AX259" s="9">
        <v>0</v>
      </c>
      <c r="AY259" s="9">
        <v>0</v>
      </c>
      <c r="AZ259" s="9">
        <v>0</v>
      </c>
      <c r="BA259" s="9">
        <v>0</v>
      </c>
      <c r="BB259" s="9">
        <v>0</v>
      </c>
      <c r="BC259" s="9">
        <v>0</v>
      </c>
      <c r="BD259" s="9">
        <v>0</v>
      </c>
      <c r="BE259" s="9">
        <v>0.398118712810208</v>
      </c>
      <c r="BF259" s="9">
        <v>85.320180023944005</v>
      </c>
      <c r="BG259" s="9">
        <v>-23.346966357326501</v>
      </c>
      <c r="BH259" s="9">
        <v>39.327780157860801</v>
      </c>
      <c r="BI259" s="9">
        <v>-14.618511981815301</v>
      </c>
      <c r="BJ259" s="9">
        <v>-6.6371554097379599</v>
      </c>
      <c r="BK259" s="9">
        <v>-7.7007077760925702</v>
      </c>
      <c r="BL259" s="10">
        <v>-25.1946610016923</v>
      </c>
      <c r="BM259" s="9" t="s">
        <v>298</v>
      </c>
      <c r="BN259" s="8" t="s">
        <v>298</v>
      </c>
      <c r="BO259" s="11">
        <v>546</v>
      </c>
      <c r="BP259" s="11">
        <v>241</v>
      </c>
      <c r="BQ259" s="8" t="s">
        <v>251</v>
      </c>
      <c r="BR259" s="9"/>
      <c r="BS259" s="9"/>
      <c r="BT259" s="5"/>
      <c r="BU259" s="9"/>
      <c r="BV259" s="5"/>
      <c r="BW259" s="9"/>
      <c r="BX259" s="9"/>
      <c r="BY259" s="9"/>
      <c r="BZ259" s="5"/>
      <c r="CA259" s="9"/>
      <c r="CB259" s="5"/>
      <c r="CC259" s="9"/>
      <c r="CD259" s="9"/>
      <c r="CE259" s="9"/>
      <c r="CF259" s="5"/>
      <c r="CG259" s="9"/>
      <c r="CH259" s="5"/>
      <c r="CI259" s="9"/>
      <c r="CJ259" s="9"/>
      <c r="CK259" s="9"/>
      <c r="CL259" s="5"/>
      <c r="CM259" s="9"/>
      <c r="CN259" s="5"/>
      <c r="CO259" s="9"/>
      <c r="CP259" s="9"/>
      <c r="CQ259" s="9"/>
      <c r="CR259" s="5"/>
      <c r="CS259" s="9"/>
      <c r="CT259" s="5"/>
      <c r="CU259" s="9"/>
      <c r="CV259" s="9"/>
      <c r="CW259" s="9"/>
      <c r="CX259" s="5"/>
      <c r="CY259" s="9"/>
      <c r="CZ259" s="5"/>
      <c r="DA259" s="9"/>
      <c r="DB259" s="9">
        <v>0.398118712810208</v>
      </c>
      <c r="DC259" s="9">
        <v>-7.8790226457119203</v>
      </c>
      <c r="DD259" s="5">
        <v>-19.790636290608202</v>
      </c>
      <c r="DE259" s="9">
        <v>-13.191413159144799</v>
      </c>
      <c r="DF259" s="5">
        <v>-33.134371067439403</v>
      </c>
      <c r="DG259" s="9">
        <v>4.7016129032258096</v>
      </c>
      <c r="DH259" s="9">
        <v>85.718298736754207</v>
      </c>
      <c r="DI259" s="9">
        <v>66.498199471256697</v>
      </c>
      <c r="DJ259" s="5">
        <v>0.77577600642164501</v>
      </c>
      <c r="DK259" s="9">
        <v>49.840794611114902</v>
      </c>
      <c r="DL259" s="5">
        <v>0.581448714517524</v>
      </c>
      <c r="DM259" s="9">
        <v>14.3110599078341</v>
      </c>
      <c r="DN259" s="9">
        <v>62.388886874064802</v>
      </c>
      <c r="DO259" s="9">
        <v>39.9994015062777</v>
      </c>
      <c r="DP259" s="5">
        <v>0.64113023184751805</v>
      </c>
      <c r="DQ259" s="9">
        <v>15.597455996280701</v>
      </c>
      <c r="DR259" s="5">
        <v>0.25000375512012302</v>
      </c>
      <c r="DS259" s="9">
        <v>18.767741935483901</v>
      </c>
      <c r="DT259" s="9">
        <v>101.699112537288</v>
      </c>
      <c r="DU259" s="9">
        <v>62.3744223090088</v>
      </c>
      <c r="DV259" s="5">
        <v>0.61332317217752497</v>
      </c>
      <c r="DW259" s="9">
        <v>24.947812836175899</v>
      </c>
      <c r="DX259" s="5">
        <v>0.24531003480515801</v>
      </c>
      <c r="DY259" s="9">
        <v>28.851612903225799</v>
      </c>
      <c r="DZ259" s="9">
        <v>87.0805986262082</v>
      </c>
      <c r="EA259" s="9">
        <v>46.880799829150497</v>
      </c>
      <c r="EB259" s="5">
        <v>0.53836101920228496</v>
      </c>
      <c r="EC259" s="9">
        <v>-22.580470611385099</v>
      </c>
      <c r="ED259" s="5">
        <v>-0.25930541323345002</v>
      </c>
      <c r="EE259" s="9">
        <v>28.464516129032301</v>
      </c>
      <c r="EF259" s="9">
        <v>80.442537044415801</v>
      </c>
      <c r="EG259" s="9">
        <v>48.244783486313501</v>
      </c>
      <c r="EH259" s="5">
        <v>0.59974219186641797</v>
      </c>
      <c r="EI259" s="9">
        <v>55.084527344882602</v>
      </c>
      <c r="EJ259" s="5">
        <v>0.68476864814032401</v>
      </c>
      <c r="EK259" s="9">
        <v>22.3806451612903</v>
      </c>
      <c r="EL259" s="9">
        <v>72.742613717418394</v>
      </c>
      <c r="EM259" s="9">
        <v>35.7745749792361</v>
      </c>
      <c r="EN259" s="5">
        <v>0.49179666705693098</v>
      </c>
      <c r="EO259" s="9">
        <v>31.179704708373698</v>
      </c>
      <c r="EP259" s="5">
        <v>0.42863052501105903</v>
      </c>
      <c r="EQ259" s="9">
        <v>23.416774193548399</v>
      </c>
      <c r="ER259" s="9">
        <v>47.548003366174001</v>
      </c>
      <c r="ES259" s="9">
        <v>27.851029418646601</v>
      </c>
      <c r="ET259" s="5">
        <v>0.58574550868438902</v>
      </c>
      <c r="EU259" s="9">
        <v>11.386641130992301</v>
      </c>
      <c r="EV259" s="5">
        <v>0.239476746127532</v>
      </c>
      <c r="EW259" s="9">
        <v>16.283870967741901</v>
      </c>
      <c r="EX259" s="9">
        <v>23.027652222423701</v>
      </c>
      <c r="EY259" s="9">
        <v>13.189770362299299</v>
      </c>
      <c r="EZ259" s="5">
        <v>0.57277964053389097</v>
      </c>
      <c r="FA259" s="9">
        <v>-30.311920849098399</v>
      </c>
      <c r="FB259" s="5">
        <v>-1.3163270209362199</v>
      </c>
      <c r="FC259" s="9">
        <v>9.5161290322580605</v>
      </c>
      <c r="FD259" s="8">
        <v>0</v>
      </c>
      <c r="FE259" s="8">
        <v>0</v>
      </c>
      <c r="FF259" s="5"/>
      <c r="FG259" s="8">
        <v>0</v>
      </c>
      <c r="FH259" s="5"/>
      <c r="FI259" s="8">
        <v>0</v>
      </c>
      <c r="FJ259" s="8">
        <v>0</v>
      </c>
      <c r="FK259" s="8">
        <v>0</v>
      </c>
      <c r="FL259" s="5"/>
      <c r="FM259" s="8">
        <v>0</v>
      </c>
      <c r="FN259" s="5"/>
      <c r="FO259" s="8">
        <v>0</v>
      </c>
      <c r="FP259" s="8">
        <v>0</v>
      </c>
      <c r="FQ259" s="8">
        <v>0</v>
      </c>
      <c r="FR259" s="5"/>
      <c r="FS259" s="8">
        <v>0</v>
      </c>
      <c r="FT259" s="5"/>
      <c r="FU259" s="8">
        <v>0</v>
      </c>
      <c r="FV259" s="8">
        <v>86.116417449564395</v>
      </c>
      <c r="FW259" s="8">
        <v>58.619176825544798</v>
      </c>
      <c r="FX259" s="5">
        <v>0.68069688175168397</v>
      </c>
      <c r="FY259" s="8">
        <v>36.6493814519701</v>
      </c>
      <c r="FZ259" s="5">
        <v>0.425579495029905</v>
      </c>
      <c r="GA259" s="8">
        <v>19.0126728110599</v>
      </c>
      <c r="GB259" s="8">
        <v>164.087999411353</v>
      </c>
      <c r="GC259" s="8">
        <v>102.373823815287</v>
      </c>
      <c r="GD259" s="5">
        <v>0.62389586187009904</v>
      </c>
      <c r="GE259" s="8">
        <v>40.5452688324566</v>
      </c>
      <c r="GF259" s="5">
        <v>0.247094662485423</v>
      </c>
      <c r="GG259" s="8">
        <v>47.619354838709697</v>
      </c>
      <c r="GH259" s="8">
        <v>167.52313567062399</v>
      </c>
      <c r="GI259" s="8">
        <v>95.125583315463999</v>
      </c>
      <c r="GJ259" s="5">
        <v>0.56783549886802098</v>
      </c>
      <c r="GK259" s="8">
        <v>32.504056733497499</v>
      </c>
      <c r="GL259" s="5">
        <v>0.194027270343157</v>
      </c>
      <c r="GM259" s="8">
        <v>50.845161290322601</v>
      </c>
      <c r="GN259" s="8">
        <v>120.290617083592</v>
      </c>
      <c r="GO259" s="8">
        <v>63.625604397882697</v>
      </c>
      <c r="GP259" s="5">
        <v>0.52893239672773495</v>
      </c>
      <c r="GQ259" s="8">
        <v>42.566345839366001</v>
      </c>
      <c r="GR259" s="5">
        <v>0.353862561115517</v>
      </c>
      <c r="GS259" s="8">
        <v>39.700645161290304</v>
      </c>
      <c r="GT259" s="8">
        <v>23.027652222423701</v>
      </c>
      <c r="GU259" s="8">
        <v>13.189770362299299</v>
      </c>
      <c r="GV259" s="5">
        <v>0.57277964053389097</v>
      </c>
      <c r="GW259" s="8">
        <v>-30.311920849098399</v>
      </c>
      <c r="GX259" s="5">
        <v>-1.3163270209362199</v>
      </c>
      <c r="GY259" s="8">
        <v>9.5161290322580605</v>
      </c>
      <c r="GZ259" s="4"/>
    </row>
    <row r="260" spans="1:208" s="12" customFormat="1" x14ac:dyDescent="0.25">
      <c r="A260" s="8" t="s">
        <v>220</v>
      </c>
      <c r="B260" s="8" t="s">
        <v>712</v>
      </c>
      <c r="C260" s="8" t="s">
        <v>713</v>
      </c>
      <c r="D260" s="34" t="s">
        <v>228</v>
      </c>
      <c r="E260" s="8" t="s">
        <v>240</v>
      </c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>
        <v>6.4682141328209104</v>
      </c>
      <c r="V260" s="9">
        <v>67.545598499638501</v>
      </c>
      <c r="W260" s="9">
        <v>50.4316711265812</v>
      </c>
      <c r="X260" s="9">
        <v>58.705369962552702</v>
      </c>
      <c r="Y260" s="9">
        <v>154.45301496354699</v>
      </c>
      <c r="Z260" s="9">
        <v>3.1565246657360002</v>
      </c>
      <c r="AA260" s="9">
        <v>-5.2170482775006599</v>
      </c>
      <c r="AB260" s="9">
        <v>4.7304312129984396</v>
      </c>
      <c r="AC260" s="9">
        <v>0</v>
      </c>
      <c r="AD260" s="9">
        <v>0</v>
      </c>
      <c r="AE260" s="9">
        <v>0</v>
      </c>
      <c r="AF260" s="9">
        <v>0</v>
      </c>
      <c r="AG260" s="9">
        <v>0</v>
      </c>
      <c r="AH260" s="9">
        <v>0</v>
      </c>
      <c r="AI260" s="9">
        <v>0</v>
      </c>
      <c r="AJ260" s="9">
        <v>6.4682141328209104</v>
      </c>
      <c r="AK260" s="9">
        <v>117.97726962621999</v>
      </c>
      <c r="AL260" s="9">
        <v>213.15838492610001</v>
      </c>
      <c r="AM260" s="9">
        <v>-2.0605236117646601</v>
      </c>
      <c r="AN260" s="9">
        <v>4.7304312129984396</v>
      </c>
      <c r="AO260" s="9"/>
      <c r="AP260" s="9"/>
      <c r="AQ260" s="9"/>
      <c r="AR260" s="9">
        <v>6.4682141328209104</v>
      </c>
      <c r="AS260" s="9">
        <v>331.13565455231998</v>
      </c>
      <c r="AT260" s="9">
        <v>2.6699076012337799</v>
      </c>
      <c r="AU260" s="9">
        <f t="shared" si="34"/>
        <v>0</v>
      </c>
      <c r="AV260" s="9">
        <f t="shared" si="35"/>
        <v>6.4682141328209104</v>
      </c>
      <c r="AW260" s="9">
        <f t="shared" si="36"/>
        <v>324.66744041949909</v>
      </c>
      <c r="AX260" s="9">
        <v>0</v>
      </c>
      <c r="AY260" s="9">
        <v>0</v>
      </c>
      <c r="AZ260" s="9">
        <v>0</v>
      </c>
      <c r="BA260" s="9">
        <v>0</v>
      </c>
      <c r="BB260" s="9">
        <v>0</v>
      </c>
      <c r="BC260" s="9">
        <v>0</v>
      </c>
      <c r="BD260" s="9">
        <v>0</v>
      </c>
      <c r="BE260" s="9">
        <v>0</v>
      </c>
      <c r="BF260" s="9">
        <v>6.4682141328209104</v>
      </c>
      <c r="BG260" s="9">
        <v>61.077384366817597</v>
      </c>
      <c r="BH260" s="9">
        <v>-17.113927373057301</v>
      </c>
      <c r="BI260" s="9">
        <v>8.2736988359714694</v>
      </c>
      <c r="BJ260" s="9">
        <v>95.747645000994495</v>
      </c>
      <c r="BK260" s="9">
        <v>-151.296490297811</v>
      </c>
      <c r="BL260" s="10">
        <v>-8.3735729432366597</v>
      </c>
      <c r="BM260" s="9" t="s">
        <v>298</v>
      </c>
      <c r="BN260" s="8" t="s">
        <v>298</v>
      </c>
      <c r="BO260" s="11">
        <v>382</v>
      </c>
      <c r="BP260" s="11">
        <v>242</v>
      </c>
      <c r="BQ260" s="8" t="s">
        <v>251</v>
      </c>
      <c r="BR260" s="9"/>
      <c r="BS260" s="9"/>
      <c r="BT260" s="5"/>
      <c r="BU260" s="9"/>
      <c r="BV260" s="5"/>
      <c r="BW260" s="9"/>
      <c r="BX260" s="9"/>
      <c r="BY260" s="9"/>
      <c r="BZ260" s="5"/>
      <c r="CA260" s="9"/>
      <c r="CB260" s="5"/>
      <c r="CC260" s="9"/>
      <c r="CD260" s="9"/>
      <c r="CE260" s="9"/>
      <c r="CF260" s="5"/>
      <c r="CG260" s="9"/>
      <c r="CH260" s="5"/>
      <c r="CI260" s="9"/>
      <c r="CJ260" s="9"/>
      <c r="CK260" s="9"/>
      <c r="CL260" s="5"/>
      <c r="CM260" s="9"/>
      <c r="CN260" s="5"/>
      <c r="CO260" s="9"/>
      <c r="CP260" s="9"/>
      <c r="CQ260" s="9"/>
      <c r="CR260" s="5"/>
      <c r="CS260" s="9"/>
      <c r="CT260" s="5"/>
      <c r="CU260" s="9"/>
      <c r="CV260" s="9"/>
      <c r="CW260" s="9"/>
      <c r="CX260" s="5"/>
      <c r="CY260" s="9"/>
      <c r="CZ260" s="5"/>
      <c r="DA260" s="9"/>
      <c r="DB260" s="9"/>
      <c r="DC260" s="9"/>
      <c r="DD260" s="5"/>
      <c r="DE260" s="9"/>
      <c r="DF260" s="5"/>
      <c r="DG260" s="9"/>
      <c r="DH260" s="9">
        <v>7.1555728180862301</v>
      </c>
      <c r="DI260" s="9">
        <v>6.6472074132492098</v>
      </c>
      <c r="DJ260" s="5">
        <v>0.92895531667959796</v>
      </c>
      <c r="DK260" s="9">
        <v>6.2744490010515204</v>
      </c>
      <c r="DL260" s="5">
        <v>0.87686187543118899</v>
      </c>
      <c r="DM260" s="9">
        <v>0.29032258064516098</v>
      </c>
      <c r="DN260" s="9">
        <v>69.9941399624242</v>
      </c>
      <c r="DO260" s="9">
        <v>22.876760786724098</v>
      </c>
      <c r="DP260" s="5">
        <v>0.326838229586153</v>
      </c>
      <c r="DQ260" s="9">
        <v>17.7800907953118</v>
      </c>
      <c r="DR260" s="5">
        <v>0.25402256252961902</v>
      </c>
      <c r="DS260" s="9">
        <v>7.2763440860215098</v>
      </c>
      <c r="DT260" s="9">
        <v>49.767456809634197</v>
      </c>
      <c r="DU260" s="9">
        <v>-10.361500252681999</v>
      </c>
      <c r="DV260" s="5">
        <v>-0.20819830702452499</v>
      </c>
      <c r="DW260" s="9">
        <v>-17.740960612165701</v>
      </c>
      <c r="DX260" s="5">
        <v>-0.35647713886660398</v>
      </c>
      <c r="DY260" s="9">
        <v>6.6129032258064502</v>
      </c>
      <c r="DZ260" s="9">
        <v>55.755275007418099</v>
      </c>
      <c r="EA260" s="9">
        <v>25.366070508332701</v>
      </c>
      <c r="EB260" s="5">
        <v>0.45495373316619497</v>
      </c>
      <c r="EC260" s="9">
        <v>22.233944774926901</v>
      </c>
      <c r="ED260" s="5">
        <v>0.398777421005792</v>
      </c>
      <c r="EE260" s="9">
        <v>3</v>
      </c>
      <c r="EF260" s="9">
        <v>154.08854045047801</v>
      </c>
      <c r="EG260" s="9">
        <v>29.019860438008202</v>
      </c>
      <c r="EH260" s="5">
        <v>0.18833237275899101</v>
      </c>
      <c r="EI260" s="9">
        <v>14.8551163535054</v>
      </c>
      <c r="EJ260" s="5">
        <v>9.6406366820507405E-2</v>
      </c>
      <c r="EK260" s="9">
        <v>10.7597926267281</v>
      </c>
      <c r="EL260" s="9">
        <v>3.0467335302127299</v>
      </c>
      <c r="EM260" s="9">
        <v>-48.901524578123997</v>
      </c>
      <c r="EN260" s="5">
        <v>-16.050476385018701</v>
      </c>
      <c r="EO260" s="9">
        <v>-56.066401877236203</v>
      </c>
      <c r="EP260" s="5">
        <v>-18.402135047669098</v>
      </c>
      <c r="EQ260" s="9">
        <v>4.4435483870967696</v>
      </c>
      <c r="ER260" s="9">
        <v>-4.9602909747292401</v>
      </c>
      <c r="ES260" s="9">
        <v>-5.2413747313125603</v>
      </c>
      <c r="ET260" s="5">
        <v>1.0566667878992</v>
      </c>
      <c r="EU260" s="9">
        <v>-5.2463949703811101</v>
      </c>
      <c r="EV260" s="5">
        <v>-1.05767887349945</v>
      </c>
      <c r="EW260" s="9">
        <v>0</v>
      </c>
      <c r="EX260" s="9">
        <v>4.5970318165446002</v>
      </c>
      <c r="EY260" s="9">
        <v>4.5020689425808902</v>
      </c>
      <c r="EZ260" s="5">
        <v>0.97934256760591798</v>
      </c>
      <c r="FA260" s="9">
        <v>-44.950245039072399</v>
      </c>
      <c r="FB260" s="5">
        <v>-9.7781017910943202</v>
      </c>
      <c r="FC260" s="9">
        <v>0</v>
      </c>
      <c r="FD260" s="8">
        <v>0</v>
      </c>
      <c r="FE260" s="8">
        <v>0</v>
      </c>
      <c r="FF260" s="5"/>
      <c r="FG260" s="8">
        <v>0</v>
      </c>
      <c r="FH260" s="5"/>
      <c r="FI260" s="8">
        <v>0</v>
      </c>
      <c r="FJ260" s="8">
        <v>0</v>
      </c>
      <c r="FK260" s="8">
        <v>0</v>
      </c>
      <c r="FL260" s="5"/>
      <c r="FM260" s="8">
        <v>0</v>
      </c>
      <c r="FN260" s="5"/>
      <c r="FO260" s="8">
        <v>0</v>
      </c>
      <c r="FP260" s="8">
        <v>0</v>
      </c>
      <c r="FQ260" s="8">
        <v>0</v>
      </c>
      <c r="FR260" s="5"/>
      <c r="FS260" s="8">
        <v>0</v>
      </c>
      <c r="FT260" s="5"/>
      <c r="FU260" s="8">
        <v>0</v>
      </c>
      <c r="FV260" s="8">
        <v>7.1555728180862301</v>
      </c>
      <c r="FW260" s="8">
        <v>6.6472074132492098</v>
      </c>
      <c r="FX260" s="5">
        <v>0.92895531667959796</v>
      </c>
      <c r="FY260" s="8">
        <v>6.2744490010515204</v>
      </c>
      <c r="FZ260" s="5">
        <v>0.87686187543118899</v>
      </c>
      <c r="GA260" s="8">
        <v>0.29032258064516098</v>
      </c>
      <c r="GB260" s="8">
        <v>119.761596772058</v>
      </c>
      <c r="GC260" s="8">
        <v>12.515260534042101</v>
      </c>
      <c r="GD260" s="5">
        <v>0.104501450142338</v>
      </c>
      <c r="GE260" s="8">
        <v>3.9130183146116999E-2</v>
      </c>
      <c r="GF260" s="5">
        <v>3.2673397984658902E-4</v>
      </c>
      <c r="GG260" s="8">
        <v>13.889247311828001</v>
      </c>
      <c r="GH260" s="8">
        <v>209.843815457896</v>
      </c>
      <c r="GI260" s="8">
        <v>54.385930946340899</v>
      </c>
      <c r="GJ260" s="5">
        <v>0.25917338010494401</v>
      </c>
      <c r="GK260" s="8">
        <v>37.089061128432199</v>
      </c>
      <c r="GL260" s="5">
        <v>0.176746029171748</v>
      </c>
      <c r="GM260" s="8">
        <v>13.7597926267281</v>
      </c>
      <c r="GN260" s="8">
        <v>-1.91355744451652</v>
      </c>
      <c r="GO260" s="8">
        <v>-54.142899309436501</v>
      </c>
      <c r="GP260" s="5">
        <v>28.2943684103073</v>
      </c>
      <c r="GQ260" s="8">
        <v>-61.3127968476173</v>
      </c>
      <c r="GR260" s="5">
        <v>32.041262739885397</v>
      </c>
      <c r="GS260" s="8">
        <v>4.4435483870967696</v>
      </c>
      <c r="GT260" s="8">
        <v>4.5970318165446002</v>
      </c>
      <c r="GU260" s="8">
        <v>4.5020689425808902</v>
      </c>
      <c r="GV260" s="5">
        <v>0.97934256760591798</v>
      </c>
      <c r="GW260" s="8">
        <v>-44.950245039072399</v>
      </c>
      <c r="GX260" s="5">
        <v>-9.7781017910943202</v>
      </c>
      <c r="GY260" s="8">
        <v>0</v>
      </c>
      <c r="GZ260" s="4"/>
    </row>
    <row r="261" spans="1:208" s="12" customFormat="1" x14ac:dyDescent="0.25">
      <c r="A261" s="8" t="s">
        <v>220</v>
      </c>
      <c r="B261" s="8" t="s">
        <v>714</v>
      </c>
      <c r="C261" s="8" t="s">
        <v>715</v>
      </c>
      <c r="D261" s="34" t="s">
        <v>236</v>
      </c>
      <c r="E261" s="8"/>
      <c r="F261" s="9">
        <v>37.386431048196101</v>
      </c>
      <c r="G261" s="9">
        <v>37.911206310830302</v>
      </c>
      <c r="H261" s="9">
        <v>36.519741397816098</v>
      </c>
      <c r="I261" s="9">
        <v>68.830444878414497</v>
      </c>
      <c r="J261" s="9">
        <v>69.425963332141905</v>
      </c>
      <c r="K261" s="9">
        <v>70.177988768650394</v>
      </c>
      <c r="L261" s="9">
        <v>70.379652664435895</v>
      </c>
      <c r="M261" s="9">
        <v>69.613845991351795</v>
      </c>
      <c r="N261" s="9">
        <v>110.401504429634</v>
      </c>
      <c r="O261" s="9">
        <v>111.660571690841</v>
      </c>
      <c r="P261" s="9">
        <v>65.397403111026307</v>
      </c>
      <c r="Q261" s="9">
        <v>40.884831737015901</v>
      </c>
      <c r="R261" s="9">
        <v>81.388305341615705</v>
      </c>
      <c r="S261" s="9">
        <v>82.3266269842631</v>
      </c>
      <c r="T261" s="9">
        <v>81.867598582411304</v>
      </c>
      <c r="U261" s="9">
        <v>80.681419082498607</v>
      </c>
      <c r="V261" s="9">
        <v>81.866294634733094</v>
      </c>
      <c r="W261" s="9">
        <v>82.860791397359606</v>
      </c>
      <c r="X261" s="9">
        <v>82.834702382705203</v>
      </c>
      <c r="Y261" s="9">
        <v>82.353861061392095</v>
      </c>
      <c r="Z261" s="9">
        <v>81.883758932917601</v>
      </c>
      <c r="AA261" s="9">
        <v>82.788307865596394</v>
      </c>
      <c r="AB261" s="9">
        <v>54.881054881812297</v>
      </c>
      <c r="AC261" s="9">
        <v>75.297637359026396</v>
      </c>
      <c r="AD261" s="9">
        <v>105.350186276231</v>
      </c>
      <c r="AE261" s="9">
        <v>139.60395210079199</v>
      </c>
      <c r="AF261" s="9">
        <v>139.99349865578799</v>
      </c>
      <c r="AG261" s="9">
        <v>222.06207612047501</v>
      </c>
      <c r="AH261" s="9">
        <v>106.28223484804199</v>
      </c>
      <c r="AI261" s="9">
        <v>163.714932325879</v>
      </c>
      <c r="AJ261" s="9">
        <v>162.54901766491</v>
      </c>
      <c r="AK261" s="9">
        <v>164.72708603209301</v>
      </c>
      <c r="AL261" s="9">
        <v>165.18856344409701</v>
      </c>
      <c r="AM261" s="9">
        <v>164.67206679851401</v>
      </c>
      <c r="AN261" s="9">
        <v>54.881054881812297</v>
      </c>
      <c r="AO261" s="9">
        <v>180.647823635257</v>
      </c>
      <c r="AP261" s="9">
        <v>279.59745075657997</v>
      </c>
      <c r="AQ261" s="9">
        <v>328.34431096851699</v>
      </c>
      <c r="AR261" s="9">
        <v>326.263949990789</v>
      </c>
      <c r="AS261" s="9">
        <v>329.91564947619003</v>
      </c>
      <c r="AT261" s="9">
        <v>219.553121680326</v>
      </c>
      <c r="AU261" s="9">
        <f t="shared" si="34"/>
        <v>48.746860211937019</v>
      </c>
      <c r="AV261" s="9">
        <f t="shared" si="35"/>
        <v>-2.0803609777279917</v>
      </c>
      <c r="AW261" s="9">
        <f t="shared" si="36"/>
        <v>3.651699485401025</v>
      </c>
      <c r="AX261" s="9">
        <v>-0.76580667308405703</v>
      </c>
      <c r="AY261" s="9">
        <v>40.787658438281703</v>
      </c>
      <c r="AZ261" s="9">
        <v>1.25906726120782</v>
      </c>
      <c r="BA261" s="9">
        <v>-46.263168579815101</v>
      </c>
      <c r="BB261" s="9">
        <v>-24.512571374010399</v>
      </c>
      <c r="BC261" s="9">
        <v>40.503473604599897</v>
      </c>
      <c r="BD261" s="9">
        <v>0.93832164264732398</v>
      </c>
      <c r="BE261" s="9">
        <v>-0.45902840185171101</v>
      </c>
      <c r="BF261" s="9">
        <v>-1.1861794999127799</v>
      </c>
      <c r="BG261" s="9">
        <v>1.18487555223457</v>
      </c>
      <c r="BH261" s="9">
        <v>0.99449676262651099</v>
      </c>
      <c r="BI261" s="9">
        <v>-2.60890146544028E-2</v>
      </c>
      <c r="BJ261" s="9">
        <v>-0.48084132131312202</v>
      </c>
      <c r="BK261" s="9">
        <v>-0.47010212847449401</v>
      </c>
      <c r="BL261" s="10">
        <v>0.90454893267872205</v>
      </c>
      <c r="BM261" s="9" t="s">
        <v>294</v>
      </c>
      <c r="BN261" s="8" t="s">
        <v>294</v>
      </c>
      <c r="BO261" s="11">
        <v>465</v>
      </c>
      <c r="BP261" s="11">
        <v>243</v>
      </c>
      <c r="BQ261" s="8" t="s">
        <v>251</v>
      </c>
      <c r="BR261" s="9">
        <v>110.401504429634</v>
      </c>
      <c r="BS261" s="9">
        <v>63.066241246462504</v>
      </c>
      <c r="BT261" s="5">
        <v>0.57124440081030803</v>
      </c>
      <c r="BU261" s="9">
        <v>49.1280993270599</v>
      </c>
      <c r="BV261" s="5">
        <v>0.44499483572139797</v>
      </c>
      <c r="BW261" s="9">
        <v>12</v>
      </c>
      <c r="BX261" s="9">
        <v>111.660571690841</v>
      </c>
      <c r="BY261" s="9">
        <v>64.429045196777494</v>
      </c>
      <c r="BZ261" s="5">
        <v>0.577008018328658</v>
      </c>
      <c r="CA261" s="9">
        <v>51.480930002373299</v>
      </c>
      <c r="CB261" s="5">
        <v>0.46104841863885898</v>
      </c>
      <c r="CC261" s="9">
        <v>12</v>
      </c>
      <c r="CD261" s="9">
        <v>65.397403111026307</v>
      </c>
      <c r="CE261" s="9">
        <v>18.872236307265201</v>
      </c>
      <c r="CF261" s="5">
        <v>0.288577763175482</v>
      </c>
      <c r="CG261" s="9">
        <v>6.1751572637268497</v>
      </c>
      <c r="CH261" s="5">
        <v>9.4425114300688395E-2</v>
      </c>
      <c r="CI261" s="9">
        <v>12</v>
      </c>
      <c r="CJ261" s="9">
        <v>40.884831737015901</v>
      </c>
      <c r="CK261" s="9">
        <v>-6.7877929979447504</v>
      </c>
      <c r="CL261" s="5">
        <v>-0.166022280380313</v>
      </c>
      <c r="CM261" s="9">
        <v>-20.573825822565802</v>
      </c>
      <c r="CN261" s="5">
        <v>-0.50321414931833597</v>
      </c>
      <c r="CO261" s="9">
        <v>12</v>
      </c>
      <c r="CP261" s="9">
        <v>81.388305341615705</v>
      </c>
      <c r="CQ261" s="9">
        <v>33.843099638429003</v>
      </c>
      <c r="CR261" s="5">
        <v>0.415822635652351</v>
      </c>
      <c r="CS261" s="9">
        <v>21.480207962216799</v>
      </c>
      <c r="CT261" s="5">
        <v>0.26392253619308997</v>
      </c>
      <c r="CU261" s="9">
        <v>12</v>
      </c>
      <c r="CV261" s="9">
        <v>82.3266269842631</v>
      </c>
      <c r="CW261" s="9">
        <v>33.779019856733598</v>
      </c>
      <c r="CX261" s="5">
        <v>0.41030491706153099</v>
      </c>
      <c r="CY261" s="9">
        <v>22.257038568672801</v>
      </c>
      <c r="CZ261" s="5">
        <v>0.27035042469221099</v>
      </c>
      <c r="DA261" s="9">
        <v>12</v>
      </c>
      <c r="DB261" s="9">
        <v>81.867598582411304</v>
      </c>
      <c r="DC261" s="9">
        <v>32.5191657979355</v>
      </c>
      <c r="DD261" s="5">
        <v>0.397216558944261</v>
      </c>
      <c r="DE261" s="9">
        <v>21.054390371992501</v>
      </c>
      <c r="DF261" s="5">
        <v>0.25717610796655099</v>
      </c>
      <c r="DG261" s="9">
        <v>11.9677419354839</v>
      </c>
      <c r="DH261" s="9">
        <v>80.681419082498607</v>
      </c>
      <c r="DI261" s="9">
        <v>33.7319642224981</v>
      </c>
      <c r="DJ261" s="5">
        <v>0.41808838523286801</v>
      </c>
      <c r="DK261" s="9">
        <v>21.659671174066901</v>
      </c>
      <c r="DL261" s="5">
        <v>0.26845922419782198</v>
      </c>
      <c r="DM261" s="9">
        <v>12</v>
      </c>
      <c r="DN261" s="9">
        <v>81.909762998110907</v>
      </c>
      <c r="DO261" s="9">
        <v>37.345121698560099</v>
      </c>
      <c r="DP261" s="5">
        <v>0.45593004217850602</v>
      </c>
      <c r="DQ261" s="9">
        <v>25.693066930910799</v>
      </c>
      <c r="DR261" s="5">
        <v>0.31367526886267899</v>
      </c>
      <c r="DS261" s="9">
        <v>11.1</v>
      </c>
      <c r="DT261" s="9">
        <v>82.871273926483894</v>
      </c>
      <c r="DU261" s="9">
        <v>34.050686118808201</v>
      </c>
      <c r="DV261" s="5">
        <v>0.410886480989963</v>
      </c>
      <c r="DW261" s="9">
        <v>22.303863765812402</v>
      </c>
      <c r="DX261" s="5">
        <v>0.26913866179489898</v>
      </c>
      <c r="DY261" s="9">
        <v>13</v>
      </c>
      <c r="DZ261" s="9">
        <v>82.8334879208102</v>
      </c>
      <c r="EA261" s="9">
        <v>33.972248768961997</v>
      </c>
      <c r="EB261" s="5">
        <v>0.41012698633963002</v>
      </c>
      <c r="EC261" s="9">
        <v>23.3701291994605</v>
      </c>
      <c r="ED261" s="5">
        <v>0.28213383000125097</v>
      </c>
      <c r="EE261" s="9">
        <v>11.733333333333301</v>
      </c>
      <c r="EF261" s="9">
        <v>82.347478725746797</v>
      </c>
      <c r="EG261" s="9">
        <v>34.2344485831211</v>
      </c>
      <c r="EH261" s="5">
        <v>0.41573159388567099</v>
      </c>
      <c r="EI261" s="9">
        <v>23.3055436216004</v>
      </c>
      <c r="EJ261" s="5">
        <v>0.283014659127793</v>
      </c>
      <c r="EK261" s="9">
        <v>11.9032258064516</v>
      </c>
      <c r="EL261" s="9">
        <v>81.884178762708402</v>
      </c>
      <c r="EM261" s="9">
        <v>34.026149582175002</v>
      </c>
      <c r="EN261" s="5">
        <v>0.41553997483175797</v>
      </c>
      <c r="EO261" s="9">
        <v>23.790913555128</v>
      </c>
      <c r="EP261" s="5">
        <v>0.290543471457064</v>
      </c>
      <c r="EQ261" s="9">
        <v>11.8</v>
      </c>
      <c r="ER261" s="9">
        <v>82.785531703482505</v>
      </c>
      <c r="ES261" s="9">
        <v>33.261075087550402</v>
      </c>
      <c r="ET261" s="5">
        <v>0.40177401054430001</v>
      </c>
      <c r="EU261" s="9">
        <v>22.612396721048</v>
      </c>
      <c r="EV261" s="5">
        <v>0.27314430741400703</v>
      </c>
      <c r="EW261" s="9">
        <v>12</v>
      </c>
      <c r="EX261" s="9">
        <v>54.876941979840304</v>
      </c>
      <c r="EY261" s="9">
        <v>20.991385586149399</v>
      </c>
      <c r="EZ261" s="5">
        <v>0.382517407654764</v>
      </c>
      <c r="FA261" s="9">
        <v>14.5195385977319</v>
      </c>
      <c r="FB261" s="5">
        <v>0.26458359511114599</v>
      </c>
      <c r="FC261" s="9">
        <v>8</v>
      </c>
      <c r="FD261" s="8">
        <v>222.06207612047501</v>
      </c>
      <c r="FE261" s="8">
        <v>127.49528644324</v>
      </c>
      <c r="FF261" s="5">
        <v>0.57414254910446905</v>
      </c>
      <c r="FG261" s="8">
        <v>100.609029329433</v>
      </c>
      <c r="FH261" s="5">
        <v>0.45306713819450201</v>
      </c>
      <c r="FI261" s="8">
        <v>24</v>
      </c>
      <c r="FJ261" s="8">
        <v>106.28223484804199</v>
      </c>
      <c r="FK261" s="8">
        <v>12.0844433093205</v>
      </c>
      <c r="FL261" s="5">
        <v>0.113701441511823</v>
      </c>
      <c r="FM261" s="8">
        <v>-14.398668558838899</v>
      </c>
      <c r="FN261" s="5">
        <v>-0.135475778990021</v>
      </c>
      <c r="FO261" s="8">
        <v>24</v>
      </c>
      <c r="FP261" s="8">
        <v>163.714932325879</v>
      </c>
      <c r="FQ261" s="8">
        <v>67.622119495162707</v>
      </c>
      <c r="FR261" s="5">
        <v>0.41304796413169598</v>
      </c>
      <c r="FS261" s="8">
        <v>43.7372465308896</v>
      </c>
      <c r="FT261" s="5">
        <v>0.26715490095814498</v>
      </c>
      <c r="FU261" s="8">
        <v>24</v>
      </c>
      <c r="FV261" s="8">
        <v>162.54901766491</v>
      </c>
      <c r="FW261" s="8">
        <v>66.251130020433607</v>
      </c>
      <c r="FX261" s="5">
        <v>0.40757631742203698</v>
      </c>
      <c r="FY261" s="8">
        <v>42.714061546059398</v>
      </c>
      <c r="FZ261" s="5">
        <v>0.262776497573878</v>
      </c>
      <c r="GA261" s="8">
        <v>23.9677419354839</v>
      </c>
      <c r="GB261" s="8">
        <v>164.78103692459501</v>
      </c>
      <c r="GC261" s="8">
        <v>71.395807817368393</v>
      </c>
      <c r="GD261" s="5">
        <v>0.43327684513867698</v>
      </c>
      <c r="GE261" s="8">
        <v>47.996930696723197</v>
      </c>
      <c r="GF261" s="5">
        <v>0.291277027942766</v>
      </c>
      <c r="GG261" s="8">
        <v>24.1</v>
      </c>
      <c r="GH261" s="8">
        <v>165.18096664655701</v>
      </c>
      <c r="GI261" s="8">
        <v>68.206697352082998</v>
      </c>
      <c r="GJ261" s="5">
        <v>0.41292104494113502</v>
      </c>
      <c r="GK261" s="8">
        <v>46.6756728210609</v>
      </c>
      <c r="GL261" s="5">
        <v>0.28257294874012001</v>
      </c>
      <c r="GM261" s="8">
        <v>23.6365591397849</v>
      </c>
      <c r="GN261" s="8">
        <v>164.66971046619099</v>
      </c>
      <c r="GO261" s="8">
        <v>67.287224669725504</v>
      </c>
      <c r="GP261" s="5">
        <v>0.40861931729418199</v>
      </c>
      <c r="GQ261" s="8">
        <v>46.4033102761761</v>
      </c>
      <c r="GR261" s="5">
        <v>0.28179627051511302</v>
      </c>
      <c r="GS261" s="8">
        <v>23.8</v>
      </c>
      <c r="GT261" s="8">
        <v>54.876941979840304</v>
      </c>
      <c r="GU261" s="8">
        <v>20.991385586149399</v>
      </c>
      <c r="GV261" s="5">
        <v>0.382517407654764</v>
      </c>
      <c r="GW261" s="8">
        <v>14.5195385977319</v>
      </c>
      <c r="GX261" s="5">
        <v>0.26458359511114599</v>
      </c>
      <c r="GY261" s="8">
        <v>8</v>
      </c>
      <c r="GZ261" s="4"/>
    </row>
    <row r="262" spans="1:208" s="12" customFormat="1" x14ac:dyDescent="0.25">
      <c r="A262" s="8" t="s">
        <v>220</v>
      </c>
      <c r="B262" s="8" t="s">
        <v>716</v>
      </c>
      <c r="C262" s="8" t="s">
        <v>717</v>
      </c>
      <c r="D262" s="34" t="s">
        <v>239</v>
      </c>
      <c r="E262" s="8" t="s">
        <v>240</v>
      </c>
      <c r="F262" s="9">
        <v>128.18573000000001</v>
      </c>
      <c r="G262" s="9">
        <v>108.75508000000001</v>
      </c>
      <c r="H262" s="9">
        <v>22.924399999999999</v>
      </c>
      <c r="I262" s="9">
        <v>112.63428999999999</v>
      </c>
      <c r="J262" s="9">
        <v>39.609209999999997</v>
      </c>
      <c r="K262" s="9">
        <v>168.02897999999999</v>
      </c>
      <c r="L262" s="9">
        <v>155.13478000000001</v>
      </c>
      <c r="M262" s="9">
        <v>184.77072999999999</v>
      </c>
      <c r="N262" s="9">
        <v>94.637360000000001</v>
      </c>
      <c r="O262" s="9">
        <v>0</v>
      </c>
      <c r="P262" s="9">
        <v>0</v>
      </c>
      <c r="Q262" s="9">
        <v>0</v>
      </c>
      <c r="R262" s="9">
        <v>26.207999999999998</v>
      </c>
      <c r="S262" s="9">
        <v>43.443570000000001</v>
      </c>
      <c r="T262" s="9">
        <v>95.700429999999997</v>
      </c>
      <c r="U262" s="9">
        <v>89.504450000000006</v>
      </c>
      <c r="V262" s="9">
        <v>88.359170000000006</v>
      </c>
      <c r="W262" s="9">
        <v>88.370320000000007</v>
      </c>
      <c r="X262" s="9">
        <v>83.228830000000002</v>
      </c>
      <c r="Y262" s="9">
        <v>69.474590000000006</v>
      </c>
      <c r="Z262" s="9">
        <v>40.715000000000003</v>
      </c>
      <c r="AA262" s="9">
        <v>41.604579999999999</v>
      </c>
      <c r="AB262" s="9">
        <v>26.723800000000001</v>
      </c>
      <c r="AC262" s="9">
        <v>236.94081</v>
      </c>
      <c r="AD262" s="9">
        <v>135.55869000000001</v>
      </c>
      <c r="AE262" s="9">
        <v>207.63819000000001</v>
      </c>
      <c r="AF262" s="9">
        <v>339.90550999999999</v>
      </c>
      <c r="AG262" s="9">
        <v>94.637360000000001</v>
      </c>
      <c r="AH262" s="9">
        <v>0</v>
      </c>
      <c r="AI262" s="9">
        <v>69.651570000000007</v>
      </c>
      <c r="AJ262" s="9">
        <v>185.20488</v>
      </c>
      <c r="AK262" s="9">
        <v>176.72949</v>
      </c>
      <c r="AL262" s="9">
        <v>152.70341999999999</v>
      </c>
      <c r="AM262" s="9">
        <v>82.319580000000002</v>
      </c>
      <c r="AN262" s="9">
        <v>26.723800000000001</v>
      </c>
      <c r="AO262" s="9">
        <v>372.49950000000001</v>
      </c>
      <c r="AP262" s="9">
        <v>547.54369999999994</v>
      </c>
      <c r="AQ262" s="9">
        <v>94.637360000000001</v>
      </c>
      <c r="AR262" s="9">
        <v>254.85645</v>
      </c>
      <c r="AS262" s="9">
        <v>329.43290999999999</v>
      </c>
      <c r="AT262" s="9">
        <v>109.04338</v>
      </c>
      <c r="AU262" s="9">
        <f t="shared" si="34"/>
        <v>-452.90633999999994</v>
      </c>
      <c r="AV262" s="9">
        <f t="shared" si="35"/>
        <v>160.21908999999999</v>
      </c>
      <c r="AW262" s="9">
        <f t="shared" si="36"/>
        <v>74.576459999999997</v>
      </c>
      <c r="AX262" s="9">
        <v>29.635950000000001</v>
      </c>
      <c r="AY262" s="9">
        <v>-90.133369999999999</v>
      </c>
      <c r="AZ262" s="9">
        <v>-94.637360000000001</v>
      </c>
      <c r="BA262" s="9">
        <v>0</v>
      </c>
      <c r="BB262" s="9">
        <v>0</v>
      </c>
      <c r="BC262" s="9">
        <v>26.207999999999998</v>
      </c>
      <c r="BD262" s="9">
        <v>17.235569999999999</v>
      </c>
      <c r="BE262" s="9">
        <v>52.256860000000003</v>
      </c>
      <c r="BF262" s="9">
        <v>-6.19598000000002</v>
      </c>
      <c r="BG262" s="9">
        <v>-1.1452799999999901</v>
      </c>
      <c r="BH262" s="9">
        <v>1.1150000000000699E-2</v>
      </c>
      <c r="BI262" s="9">
        <v>-5.1414900000000001</v>
      </c>
      <c r="BJ262" s="9">
        <v>-13.754239999999999</v>
      </c>
      <c r="BK262" s="9">
        <v>-28.759589999999999</v>
      </c>
      <c r="BL262" s="10">
        <v>0.88958000000000204</v>
      </c>
      <c r="BM262" s="9" t="s">
        <v>224</v>
      </c>
      <c r="BN262" s="8" t="s">
        <v>224</v>
      </c>
      <c r="BO262" s="11">
        <v>147</v>
      </c>
      <c r="BP262" s="11">
        <v>244</v>
      </c>
      <c r="BQ262" s="8" t="s">
        <v>251</v>
      </c>
      <c r="BR262" s="9">
        <v>94.637360000000001</v>
      </c>
      <c r="BS262" s="9">
        <v>32.009317926966098</v>
      </c>
      <c r="BT262" s="5">
        <v>0.33823130661047701</v>
      </c>
      <c r="BU262" s="9">
        <v>62.871508194828102</v>
      </c>
      <c r="BV262" s="5">
        <v>0.66434131504543303</v>
      </c>
      <c r="BW262" s="9">
        <v>6.8365591397849501</v>
      </c>
      <c r="BX262" s="9">
        <v>0</v>
      </c>
      <c r="BY262" s="9">
        <v>-7.7064136934366099</v>
      </c>
      <c r="BZ262" s="5"/>
      <c r="CA262" s="9">
        <v>13.5213838159167</v>
      </c>
      <c r="CB262" s="5"/>
      <c r="CC262" s="9">
        <v>0</v>
      </c>
      <c r="CD262" s="9">
        <v>0</v>
      </c>
      <c r="CE262" s="9">
        <v>0</v>
      </c>
      <c r="CF262" s="5"/>
      <c r="CG262" s="9">
        <v>-1.4079999999999999</v>
      </c>
      <c r="CH262" s="5"/>
      <c r="CI262" s="9">
        <v>0</v>
      </c>
      <c r="CJ262" s="9">
        <v>0</v>
      </c>
      <c r="CK262" s="9">
        <v>0</v>
      </c>
      <c r="CL262" s="5"/>
      <c r="CM262" s="9">
        <v>3.8300000000000001E-2</v>
      </c>
      <c r="CN262" s="5"/>
      <c r="CO262" s="9">
        <v>0</v>
      </c>
      <c r="CP262" s="9">
        <v>26.207999999999998</v>
      </c>
      <c r="CQ262" s="9">
        <v>12.7179828807243</v>
      </c>
      <c r="CR262" s="5">
        <v>0.48527101956365498</v>
      </c>
      <c r="CS262" s="9">
        <v>9.9868840700508308</v>
      </c>
      <c r="CT262" s="5">
        <v>0.38106242636030402</v>
      </c>
      <c r="CU262" s="9">
        <v>1.93548387096774</v>
      </c>
      <c r="CV262" s="9">
        <v>43.443570000000001</v>
      </c>
      <c r="CW262" s="9">
        <v>19.357912601263799</v>
      </c>
      <c r="CX262" s="5">
        <v>0.445587519655124</v>
      </c>
      <c r="CY262" s="9">
        <v>16.389740835622099</v>
      </c>
      <c r="CZ262" s="5">
        <v>0.37726505523422899</v>
      </c>
      <c r="DA262" s="9">
        <v>3.3666666666666698</v>
      </c>
      <c r="DB262" s="9">
        <v>95.700429999999997</v>
      </c>
      <c r="DC262" s="9">
        <v>33.0610942574178</v>
      </c>
      <c r="DD262" s="5">
        <v>0.34546442745782702</v>
      </c>
      <c r="DE262" s="9">
        <v>23.7170746155427</v>
      </c>
      <c r="DF262" s="5">
        <v>0.247826207421875</v>
      </c>
      <c r="DG262" s="9">
        <v>8</v>
      </c>
      <c r="DH262" s="9">
        <v>89.504450000000006</v>
      </c>
      <c r="DI262" s="9">
        <v>31.395037154191598</v>
      </c>
      <c r="DJ262" s="5">
        <v>0.35076509775984999</v>
      </c>
      <c r="DK262" s="9">
        <v>22.775740786511701</v>
      </c>
      <c r="DL262" s="5">
        <v>0.25446489852193599</v>
      </c>
      <c r="DM262" s="9">
        <v>7.5483870967741904</v>
      </c>
      <c r="DN262" s="9">
        <v>88.359170000000006</v>
      </c>
      <c r="DO262" s="9">
        <v>28.337728974469801</v>
      </c>
      <c r="DP262" s="5">
        <v>0.32071067410965798</v>
      </c>
      <c r="DQ262" s="9">
        <v>21.0052781999416</v>
      </c>
      <c r="DR262" s="5">
        <v>0.23772606963082199</v>
      </c>
      <c r="DS262" s="9">
        <v>6</v>
      </c>
      <c r="DT262" s="9">
        <v>88.370320000000007</v>
      </c>
      <c r="DU262" s="9">
        <v>28.412498540742501</v>
      </c>
      <c r="DV262" s="5">
        <v>0.32151630254074498</v>
      </c>
      <c r="DW262" s="9">
        <v>21.936348399764199</v>
      </c>
      <c r="DX262" s="5">
        <v>0.24823208063255001</v>
      </c>
      <c r="DY262" s="9">
        <v>6</v>
      </c>
      <c r="DZ262" s="9">
        <v>83.228830000000002</v>
      </c>
      <c r="EA262" s="9">
        <v>25.1755077083569</v>
      </c>
      <c r="EB262" s="5">
        <v>0.30248542131803202</v>
      </c>
      <c r="EC262" s="9">
        <v>18.870241708908601</v>
      </c>
      <c r="ED262" s="5">
        <v>0.226727225516791</v>
      </c>
      <c r="EE262" s="9">
        <v>6</v>
      </c>
      <c r="EF262" s="9">
        <v>69.474590000000006</v>
      </c>
      <c r="EG262" s="9">
        <v>23.440164924577701</v>
      </c>
      <c r="EH262" s="5">
        <v>0.33739191443343097</v>
      </c>
      <c r="EI262" s="9">
        <v>17.998290282204799</v>
      </c>
      <c r="EJ262" s="5">
        <v>0.25906292188560998</v>
      </c>
      <c r="EK262" s="9">
        <v>4.8064516129032304</v>
      </c>
      <c r="EL262" s="9">
        <v>40.715000000000003</v>
      </c>
      <c r="EM262" s="9">
        <v>18.940534904238</v>
      </c>
      <c r="EN262" s="5">
        <v>0.46519795908726602</v>
      </c>
      <c r="EO262" s="9">
        <v>15.9254605487149</v>
      </c>
      <c r="EP262" s="5">
        <v>0.39114480041053401</v>
      </c>
      <c r="EQ262" s="9">
        <v>3</v>
      </c>
      <c r="ER262" s="9">
        <v>41.604579999999999</v>
      </c>
      <c r="ES262" s="9">
        <v>19.218332657938799</v>
      </c>
      <c r="ET262" s="5">
        <v>0.46192829390271001</v>
      </c>
      <c r="EU262" s="9">
        <v>16.044594931981401</v>
      </c>
      <c r="EV262" s="5">
        <v>0.38564492015017099</v>
      </c>
      <c r="EW262" s="9">
        <v>3</v>
      </c>
      <c r="EX262" s="9">
        <v>26.723800000000001</v>
      </c>
      <c r="EY262" s="9">
        <v>11.465869014707801</v>
      </c>
      <c r="EZ262" s="5">
        <v>0.42905084661267401</v>
      </c>
      <c r="FA262" s="9">
        <v>9.66458148948686</v>
      </c>
      <c r="FB262" s="5">
        <v>0.36164697720709099</v>
      </c>
      <c r="FC262" s="9">
        <v>2</v>
      </c>
      <c r="FD262" s="8">
        <v>94.637360000000001</v>
      </c>
      <c r="FE262" s="8">
        <v>24.3029042335295</v>
      </c>
      <c r="FF262" s="5">
        <v>0.25680031895997002</v>
      </c>
      <c r="FG262" s="8">
        <v>76.392892010744703</v>
      </c>
      <c r="FH262" s="5">
        <v>0.80721706534020798</v>
      </c>
      <c r="FI262" s="8">
        <v>6.8365591397849501</v>
      </c>
      <c r="FJ262" s="8">
        <v>0</v>
      </c>
      <c r="FK262" s="8">
        <v>0</v>
      </c>
      <c r="FL262" s="5"/>
      <c r="FM262" s="8">
        <v>-1.3696999999999999</v>
      </c>
      <c r="FN262" s="5"/>
      <c r="FO262" s="8">
        <v>0</v>
      </c>
      <c r="FP262" s="8">
        <v>69.651570000000007</v>
      </c>
      <c r="FQ262" s="8">
        <v>32.075895481987999</v>
      </c>
      <c r="FR262" s="5">
        <v>0.46051934625433499</v>
      </c>
      <c r="FS262" s="8">
        <v>26.376624905672902</v>
      </c>
      <c r="FT262" s="5">
        <v>0.37869390317652502</v>
      </c>
      <c r="FU262" s="8">
        <v>5.30215053763441</v>
      </c>
      <c r="FV262" s="8">
        <v>185.20488</v>
      </c>
      <c r="FW262" s="8">
        <v>64.456131411609405</v>
      </c>
      <c r="FX262" s="5">
        <v>0.348026096351292</v>
      </c>
      <c r="FY262" s="8">
        <v>46.492815402054397</v>
      </c>
      <c r="FZ262" s="5">
        <v>0.25103450514940201</v>
      </c>
      <c r="GA262" s="8">
        <v>15.548387096774199</v>
      </c>
      <c r="GB262" s="8">
        <v>176.72949</v>
      </c>
      <c r="GC262" s="8">
        <v>56.750227515212302</v>
      </c>
      <c r="GD262" s="5">
        <v>0.321113513739061</v>
      </c>
      <c r="GE262" s="8">
        <v>42.941626599705899</v>
      </c>
      <c r="GF262" s="5">
        <v>0.24297940654785899</v>
      </c>
      <c r="GG262" s="8">
        <v>12</v>
      </c>
      <c r="GH262" s="8">
        <v>152.70341999999999</v>
      </c>
      <c r="GI262" s="8">
        <v>48.615672632934597</v>
      </c>
      <c r="GJ262" s="5">
        <v>0.31836662618908401</v>
      </c>
      <c r="GK262" s="8">
        <v>36.8685319911135</v>
      </c>
      <c r="GL262" s="5">
        <v>0.24143880989118299</v>
      </c>
      <c r="GM262" s="8">
        <v>10.806451612903199</v>
      </c>
      <c r="GN262" s="8">
        <v>82.319580000000002</v>
      </c>
      <c r="GO262" s="8">
        <v>38.158867562176901</v>
      </c>
      <c r="GP262" s="5">
        <v>0.46354545980648598</v>
      </c>
      <c r="GQ262" s="8">
        <v>31.970055480696299</v>
      </c>
      <c r="GR262" s="5">
        <v>0.38836514327085098</v>
      </c>
      <c r="GS262" s="8">
        <v>6</v>
      </c>
      <c r="GT262" s="8">
        <v>26.723800000000001</v>
      </c>
      <c r="GU262" s="8">
        <v>11.465869014707801</v>
      </c>
      <c r="GV262" s="5">
        <v>0.42905084661267401</v>
      </c>
      <c r="GW262" s="8">
        <v>9.66458148948686</v>
      </c>
      <c r="GX262" s="5">
        <v>0.36164697720709099</v>
      </c>
      <c r="GY262" s="8">
        <v>2</v>
      </c>
      <c r="GZ262" s="4"/>
    </row>
    <row r="263" spans="1:208" s="12" customFormat="1" x14ac:dyDescent="0.25">
      <c r="A263" s="8" t="s">
        <v>220</v>
      </c>
      <c r="B263" s="8" t="s">
        <v>718</v>
      </c>
      <c r="C263" s="8" t="s">
        <v>719</v>
      </c>
      <c r="D263" s="34" t="s">
        <v>223</v>
      </c>
      <c r="E263" s="8"/>
      <c r="F263" s="9">
        <v>93.330637800548203</v>
      </c>
      <c r="G263" s="9">
        <v>30.036356375071701</v>
      </c>
      <c r="H263" s="9">
        <v>14.0005875408624</v>
      </c>
      <c r="I263" s="9">
        <v>38.678264282699303</v>
      </c>
      <c r="J263" s="9">
        <v>39.1678394225194</v>
      </c>
      <c r="K263" s="9">
        <v>55.6589527752908</v>
      </c>
      <c r="L263" s="9">
        <v>13.8173049079927</v>
      </c>
      <c r="M263" s="9">
        <v>13.1080523700547</v>
      </c>
      <c r="N263" s="9">
        <v>4.0190823901667398</v>
      </c>
      <c r="O263" s="9">
        <v>0</v>
      </c>
      <c r="P263" s="9">
        <v>0</v>
      </c>
      <c r="Q263" s="9">
        <v>0</v>
      </c>
      <c r="R263" s="9"/>
      <c r="S263" s="9">
        <v>0</v>
      </c>
      <c r="T263" s="9">
        <v>77.352552784073694</v>
      </c>
      <c r="U263" s="9">
        <v>81.098222692921397</v>
      </c>
      <c r="V263" s="9">
        <v>84.709283652228805</v>
      </c>
      <c r="W263" s="9">
        <v>89.793916574842896</v>
      </c>
      <c r="X263" s="9">
        <v>104.22541741419001</v>
      </c>
      <c r="Y263" s="9">
        <v>47.651760447121603</v>
      </c>
      <c r="Z263" s="9">
        <v>51.115385664588601</v>
      </c>
      <c r="AA263" s="9">
        <v>51.742327122551004</v>
      </c>
      <c r="AB263" s="9">
        <v>33.4126605028383</v>
      </c>
      <c r="AC263" s="9">
        <v>123.36699417561999</v>
      </c>
      <c r="AD263" s="9">
        <v>52.678851823561601</v>
      </c>
      <c r="AE263" s="9">
        <v>94.826792197810207</v>
      </c>
      <c r="AF263" s="9">
        <v>26.9253572780474</v>
      </c>
      <c r="AG263" s="9">
        <v>4.0190823901667398</v>
      </c>
      <c r="AH263" s="9">
        <v>0</v>
      </c>
      <c r="AI263" s="9">
        <v>0</v>
      </c>
      <c r="AJ263" s="9">
        <v>158.45077547699501</v>
      </c>
      <c r="AK263" s="9">
        <v>174.503200227072</v>
      </c>
      <c r="AL263" s="9">
        <v>151.877177861311</v>
      </c>
      <c r="AM263" s="9">
        <v>102.85771278714</v>
      </c>
      <c r="AN263" s="9">
        <v>33.4126605028383</v>
      </c>
      <c r="AO263" s="9">
        <v>176.04584599918101</v>
      </c>
      <c r="AP263" s="9">
        <v>121.752149475858</v>
      </c>
      <c r="AQ263" s="9">
        <v>4.0190823901667398</v>
      </c>
      <c r="AR263" s="9">
        <v>158.45077547699501</v>
      </c>
      <c r="AS263" s="9">
        <v>326.380378088383</v>
      </c>
      <c r="AT263" s="9">
        <v>136.27037328997801</v>
      </c>
      <c r="AU263" s="9">
        <f t="shared" si="34"/>
        <v>-117.73306708569126</v>
      </c>
      <c r="AV263" s="9">
        <f t="shared" si="35"/>
        <v>154.43169308682826</v>
      </c>
      <c r="AW263" s="9">
        <f t="shared" si="36"/>
        <v>167.92960261138799</v>
      </c>
      <c r="AX263" s="9">
        <v>-0.70925253793799903</v>
      </c>
      <c r="AY263" s="9">
        <v>-9.0889699798879295</v>
      </c>
      <c r="AZ263" s="9">
        <v>-4.0190823901667398</v>
      </c>
      <c r="BA263" s="9">
        <v>0</v>
      </c>
      <c r="BB263" s="9">
        <v>0</v>
      </c>
      <c r="BC263" s="9">
        <v>0</v>
      </c>
      <c r="BD263" s="9">
        <v>0</v>
      </c>
      <c r="BE263" s="9">
        <v>77.352552784073694</v>
      </c>
      <c r="BF263" s="9">
        <v>3.7456699088477001</v>
      </c>
      <c r="BG263" s="9">
        <v>3.6110609593074199</v>
      </c>
      <c r="BH263" s="9">
        <v>5.0846329226141096</v>
      </c>
      <c r="BI263" s="9">
        <v>14.4315008393467</v>
      </c>
      <c r="BJ263" s="9">
        <v>-56.573656967068104</v>
      </c>
      <c r="BK263" s="9">
        <v>3.4636252174669999</v>
      </c>
      <c r="BL263" s="10">
        <v>0.62694145796241696</v>
      </c>
      <c r="BM263" s="9" t="s">
        <v>298</v>
      </c>
      <c r="BN263" s="8" t="s">
        <v>298</v>
      </c>
      <c r="BO263" s="11">
        <v>202</v>
      </c>
      <c r="BP263" s="11">
        <v>245</v>
      </c>
      <c r="BQ263" s="8" t="s">
        <v>251</v>
      </c>
      <c r="BR263" s="9">
        <v>4.33859607448204</v>
      </c>
      <c r="BS263" s="9">
        <v>3.1894224186387401</v>
      </c>
      <c r="BT263" s="5">
        <v>0.73512776112016998</v>
      </c>
      <c r="BU263" s="9">
        <v>1.6453480361613</v>
      </c>
      <c r="BV263" s="5">
        <v>0.37923512765767797</v>
      </c>
      <c r="BW263" s="9">
        <v>1</v>
      </c>
      <c r="BX263" s="9">
        <v>0</v>
      </c>
      <c r="BY263" s="9">
        <v>0</v>
      </c>
      <c r="BZ263" s="5"/>
      <c r="CA263" s="9">
        <v>-1.8233686566413599E-3</v>
      </c>
      <c r="CB263" s="5"/>
      <c r="CC263" s="9">
        <v>0</v>
      </c>
      <c r="CD263" s="9">
        <v>0</v>
      </c>
      <c r="CE263" s="9">
        <v>0</v>
      </c>
      <c r="CF263" s="5"/>
      <c r="CG263" s="9">
        <v>-8.3231264911166002E-4</v>
      </c>
      <c r="CH263" s="5"/>
      <c r="CI263" s="9">
        <v>0</v>
      </c>
      <c r="CJ263" s="9">
        <v>0</v>
      </c>
      <c r="CK263" s="9">
        <v>0</v>
      </c>
      <c r="CL263" s="5"/>
      <c r="CM263" s="9">
        <v>-9.2035978406599999E-4</v>
      </c>
      <c r="CN263" s="5"/>
      <c r="CO263" s="9">
        <v>0</v>
      </c>
      <c r="CP263" s="9"/>
      <c r="CQ263" s="9"/>
      <c r="CR263" s="5"/>
      <c r="CS263" s="9"/>
      <c r="CT263" s="5"/>
      <c r="CU263" s="9"/>
      <c r="CV263" s="9">
        <v>0</v>
      </c>
      <c r="CW263" s="9">
        <v>-12.5137233035157</v>
      </c>
      <c r="CX263" s="5"/>
      <c r="CY263" s="9">
        <v>-21.818698428347801</v>
      </c>
      <c r="CZ263" s="5"/>
      <c r="DA263" s="9">
        <v>9.5483870967741904</v>
      </c>
      <c r="DB263" s="9">
        <v>83.463201806828707</v>
      </c>
      <c r="DC263" s="9">
        <v>68.704723441526696</v>
      </c>
      <c r="DD263" s="5">
        <v>0.823173829354645</v>
      </c>
      <c r="DE263" s="9">
        <v>51.610170252906798</v>
      </c>
      <c r="DF263" s="5">
        <v>0.61835837992838805</v>
      </c>
      <c r="DG263" s="9">
        <v>17.247311827956999</v>
      </c>
      <c r="DH263" s="9">
        <v>87.549224697788901</v>
      </c>
      <c r="DI263" s="9">
        <v>68.501957677791907</v>
      </c>
      <c r="DJ263" s="5">
        <v>0.78243934100220502</v>
      </c>
      <c r="DK263" s="9">
        <v>46.0727135048256</v>
      </c>
      <c r="DL263" s="5">
        <v>0.52624924622535496</v>
      </c>
      <c r="DM263" s="9">
        <v>20.4838709677419</v>
      </c>
      <c r="DN263" s="9">
        <v>85.460842122464996</v>
      </c>
      <c r="DO263" s="9">
        <v>65.561242475959801</v>
      </c>
      <c r="DP263" s="5">
        <v>0.76714950201416099</v>
      </c>
      <c r="DQ263" s="9">
        <v>42.431136580315602</v>
      </c>
      <c r="DR263" s="5">
        <v>0.49649799284111901</v>
      </c>
      <c r="DS263" s="9">
        <v>20.9677419354839</v>
      </c>
      <c r="DT263" s="9">
        <v>84.528246387714006</v>
      </c>
      <c r="DU263" s="9">
        <v>65.995687684984205</v>
      </c>
      <c r="DV263" s="5">
        <v>0.78075306782392395</v>
      </c>
      <c r="DW263" s="9">
        <v>44.752983802789203</v>
      </c>
      <c r="DX263" s="5">
        <v>0.52944412921470396</v>
      </c>
      <c r="DY263" s="9">
        <v>21</v>
      </c>
      <c r="DZ263" s="9">
        <v>99.831578236686099</v>
      </c>
      <c r="EA263" s="9">
        <v>81.009394630093297</v>
      </c>
      <c r="EB263" s="5">
        <v>0.81146062259009799</v>
      </c>
      <c r="EC263" s="9">
        <v>59.910266783550398</v>
      </c>
      <c r="ED263" s="5">
        <v>0.60011338938779402</v>
      </c>
      <c r="EE263" s="9">
        <v>21</v>
      </c>
      <c r="EF263" s="9">
        <v>47.434795597923198</v>
      </c>
      <c r="EG263" s="9">
        <v>29.269762284095801</v>
      </c>
      <c r="EH263" s="5">
        <v>0.61705256479227499</v>
      </c>
      <c r="EI263" s="9">
        <v>7.89248030030301</v>
      </c>
      <c r="EJ263" s="5">
        <v>0.16638588194208601</v>
      </c>
      <c r="EK263" s="9">
        <v>20.867511520737299</v>
      </c>
      <c r="EL263" s="9">
        <v>51.850885898122797</v>
      </c>
      <c r="EM263" s="9">
        <v>32.642926977903301</v>
      </c>
      <c r="EN263" s="5">
        <v>0.62955389117247695</v>
      </c>
      <c r="EO263" s="9">
        <v>13.1950846193042</v>
      </c>
      <c r="EP263" s="5">
        <v>0.25448137270460602</v>
      </c>
      <c r="EQ263" s="9">
        <v>21</v>
      </c>
      <c r="ER263" s="9">
        <v>52.803052738715898</v>
      </c>
      <c r="ES263" s="9">
        <v>33.195813154185302</v>
      </c>
      <c r="ET263" s="5">
        <v>0.62867223450976195</v>
      </c>
      <c r="EU263" s="9">
        <v>13.223684424769599</v>
      </c>
      <c r="EV263" s="5">
        <v>0.250434089297905</v>
      </c>
      <c r="EW263" s="9">
        <v>21</v>
      </c>
      <c r="EX263" s="9">
        <v>33.323032220065699</v>
      </c>
      <c r="EY263" s="9">
        <v>21.543430907258099</v>
      </c>
      <c r="EZ263" s="5">
        <v>0.64650271814956795</v>
      </c>
      <c r="FA263" s="9">
        <v>8.9229914029047208</v>
      </c>
      <c r="FB263" s="5">
        <v>0.26777249273046799</v>
      </c>
      <c r="FC263" s="9">
        <v>13.733333333333301</v>
      </c>
      <c r="FD263" s="8">
        <v>4.33859607448204</v>
      </c>
      <c r="FE263" s="8">
        <v>3.1894224186387401</v>
      </c>
      <c r="FF263" s="5">
        <v>0.73512776112016998</v>
      </c>
      <c r="FG263" s="8">
        <v>1.64352466750466</v>
      </c>
      <c r="FH263" s="5">
        <v>0.37881486068067999</v>
      </c>
      <c r="FI263" s="8">
        <v>1</v>
      </c>
      <c r="FJ263" s="8">
        <v>0</v>
      </c>
      <c r="FK263" s="8">
        <v>0</v>
      </c>
      <c r="FL263" s="5"/>
      <c r="FM263" s="8">
        <v>-1.75267243317766E-3</v>
      </c>
      <c r="FN263" s="5"/>
      <c r="FO263" s="8">
        <v>0</v>
      </c>
      <c r="FP263" s="8">
        <v>0</v>
      </c>
      <c r="FQ263" s="8">
        <v>-12.5137233035157</v>
      </c>
      <c r="FR263" s="5"/>
      <c r="FS263" s="8">
        <v>-21.818698428347801</v>
      </c>
      <c r="FT263" s="5"/>
      <c r="FU263" s="8">
        <v>9.5483870967741904</v>
      </c>
      <c r="FV263" s="8">
        <v>171.01242650461799</v>
      </c>
      <c r="FW263" s="8">
        <v>137.206681119319</v>
      </c>
      <c r="FX263" s="5">
        <v>0.80231994787591498</v>
      </c>
      <c r="FY263" s="8">
        <v>97.682883757732398</v>
      </c>
      <c r="FZ263" s="5">
        <v>0.571203425121243</v>
      </c>
      <c r="GA263" s="8">
        <v>37.731182795698899</v>
      </c>
      <c r="GB263" s="8">
        <v>169.98908851017899</v>
      </c>
      <c r="GC263" s="8">
        <v>131.55693016094401</v>
      </c>
      <c r="GD263" s="5">
        <v>0.77391396891375397</v>
      </c>
      <c r="GE263" s="8">
        <v>87.184120383104798</v>
      </c>
      <c r="GF263" s="5">
        <v>0.51288068632643002</v>
      </c>
      <c r="GG263" s="8">
        <v>41.9677419354839</v>
      </c>
      <c r="GH263" s="8">
        <v>147.266373834609</v>
      </c>
      <c r="GI263" s="8">
        <v>110.279156914189</v>
      </c>
      <c r="GJ263" s="5">
        <v>0.74884139564705099</v>
      </c>
      <c r="GK263" s="8">
        <v>67.802747083853504</v>
      </c>
      <c r="GL263" s="5">
        <v>0.46040888573790001</v>
      </c>
      <c r="GM263" s="8">
        <v>41.867511520737303</v>
      </c>
      <c r="GN263" s="8">
        <v>104.653938636839</v>
      </c>
      <c r="GO263" s="8">
        <v>65.838740132088702</v>
      </c>
      <c r="GP263" s="5">
        <v>0.62910905207836199</v>
      </c>
      <c r="GQ263" s="8">
        <v>26.418769044073802</v>
      </c>
      <c r="GR263" s="5">
        <v>0.252439319419692</v>
      </c>
      <c r="GS263" s="8">
        <v>42</v>
      </c>
      <c r="GT263" s="8">
        <v>33.323032220065699</v>
      </c>
      <c r="GU263" s="8">
        <v>21.543430907258099</v>
      </c>
      <c r="GV263" s="5">
        <v>0.64650271814956795</v>
      </c>
      <c r="GW263" s="8">
        <v>8.9229914029047208</v>
      </c>
      <c r="GX263" s="5">
        <v>0.26777249273046799</v>
      </c>
      <c r="GY263" s="8">
        <v>13.733333333333301</v>
      </c>
      <c r="GZ263" s="4"/>
    </row>
    <row r="264" spans="1:208" s="12" customFormat="1" x14ac:dyDescent="0.25">
      <c r="A264" s="8" t="s">
        <v>220</v>
      </c>
      <c r="B264" s="8" t="s">
        <v>720</v>
      </c>
      <c r="C264" s="8" t="s">
        <v>721</v>
      </c>
      <c r="D264" s="34" t="s">
        <v>228</v>
      </c>
      <c r="E264" s="8" t="s">
        <v>229</v>
      </c>
      <c r="F264" s="9">
        <v>121.86172819090901</v>
      </c>
      <c r="G264" s="9">
        <v>8.8123595243214901</v>
      </c>
      <c r="H264" s="9">
        <v>399.33544014046998</v>
      </c>
      <c r="I264" s="9">
        <v>38.511422004154397</v>
      </c>
      <c r="J264" s="9">
        <v>1.5563353827460999</v>
      </c>
      <c r="K264" s="9">
        <v>-19.381243993511699</v>
      </c>
      <c r="L264" s="9">
        <v>-102.99279976189899</v>
      </c>
      <c r="M264" s="9">
        <v>-85.408904886227901</v>
      </c>
      <c r="N264" s="9">
        <v>-13.4783586430936</v>
      </c>
      <c r="O264" s="9">
        <v>27.449376687001401</v>
      </c>
      <c r="P264" s="9">
        <v>19.466983472200901</v>
      </c>
      <c r="Q264" s="9">
        <v>10.955259402642699</v>
      </c>
      <c r="R264" s="9">
        <v>-3.2801986004421502</v>
      </c>
      <c r="S264" s="9">
        <v>-16.316895767902999</v>
      </c>
      <c r="T264" s="9">
        <v>52.125967392625498</v>
      </c>
      <c r="U264" s="9">
        <v>27.120484435677302</v>
      </c>
      <c r="V264" s="9">
        <v>81.832471889291696</v>
      </c>
      <c r="W264" s="9">
        <v>25.179211547449</v>
      </c>
      <c r="X264" s="9">
        <v>117.142905618741</v>
      </c>
      <c r="Y264" s="9">
        <v>99.722492620068607</v>
      </c>
      <c r="Z264" s="9">
        <v>5.1743959422010501</v>
      </c>
      <c r="AA264" s="9">
        <v>0</v>
      </c>
      <c r="AB264" s="9">
        <v>0</v>
      </c>
      <c r="AC264" s="9">
        <v>130.674087715231</v>
      </c>
      <c r="AD264" s="9">
        <v>437.84686214462499</v>
      </c>
      <c r="AE264" s="9">
        <v>-17.824908610765601</v>
      </c>
      <c r="AF264" s="9">
        <v>-188.40170464812601</v>
      </c>
      <c r="AG264" s="9">
        <v>13.971018043907801</v>
      </c>
      <c r="AH264" s="9">
        <v>30.4222428748437</v>
      </c>
      <c r="AI264" s="9">
        <v>-19.5970943683452</v>
      </c>
      <c r="AJ264" s="9">
        <v>79.246451828302796</v>
      </c>
      <c r="AK264" s="9">
        <v>107.011683436741</v>
      </c>
      <c r="AL264" s="9">
        <v>216.86539823881</v>
      </c>
      <c r="AM264" s="9">
        <v>5.1743959422010501</v>
      </c>
      <c r="AN264" s="9">
        <v>0</v>
      </c>
      <c r="AO264" s="9">
        <v>568.52094985985502</v>
      </c>
      <c r="AP264" s="9">
        <v>-206.226613258892</v>
      </c>
      <c r="AQ264" s="9">
        <v>44.393260918751501</v>
      </c>
      <c r="AR264" s="9">
        <v>59.649357459957599</v>
      </c>
      <c r="AS264" s="9">
        <v>323.87708167555098</v>
      </c>
      <c r="AT264" s="9">
        <v>5.1743959422010501</v>
      </c>
      <c r="AU264" s="9">
        <f t="shared" si="34"/>
        <v>250.61987417764351</v>
      </c>
      <c r="AV264" s="9">
        <f t="shared" si="35"/>
        <v>15.256096541206098</v>
      </c>
      <c r="AW264" s="9">
        <f t="shared" si="36"/>
        <v>264.22772421559341</v>
      </c>
      <c r="AX264" s="9">
        <v>17.583894875670602</v>
      </c>
      <c r="AY264" s="9">
        <v>71.930546243134302</v>
      </c>
      <c r="AZ264" s="9">
        <v>40.927735330095103</v>
      </c>
      <c r="BA264" s="9">
        <v>-7.9823932148005197</v>
      </c>
      <c r="BB264" s="9">
        <v>-8.5117240695581806</v>
      </c>
      <c r="BC264" s="9">
        <v>-14.235458003084901</v>
      </c>
      <c r="BD264" s="9">
        <v>-13.036697167460799</v>
      </c>
      <c r="BE264" s="9">
        <v>68.442863160528503</v>
      </c>
      <c r="BF264" s="9">
        <v>-25.005482956948299</v>
      </c>
      <c r="BG264" s="9">
        <v>54.711987453614398</v>
      </c>
      <c r="BH264" s="9">
        <v>-56.653260341842604</v>
      </c>
      <c r="BI264" s="9">
        <v>91.963694071292196</v>
      </c>
      <c r="BJ264" s="9">
        <v>-17.4204129986726</v>
      </c>
      <c r="BK264" s="9">
        <v>-94.548096677867605</v>
      </c>
      <c r="BL264" s="10">
        <v>-5.1743959422010501</v>
      </c>
      <c r="BM264" s="9" t="s">
        <v>298</v>
      </c>
      <c r="BN264" s="8" t="s">
        <v>298</v>
      </c>
      <c r="BO264" s="11">
        <v>466</v>
      </c>
      <c r="BP264" s="11">
        <v>246</v>
      </c>
      <c r="BQ264" s="8" t="s">
        <v>251</v>
      </c>
      <c r="BR264" s="9">
        <v>-13.4783586430936</v>
      </c>
      <c r="BS264" s="9">
        <v>-52.661749475950799</v>
      </c>
      <c r="BT264" s="5">
        <v>3.9071337149004299</v>
      </c>
      <c r="BU264" s="9">
        <v>-94.950508787981406</v>
      </c>
      <c r="BV264" s="5">
        <v>-7.0446640649849801</v>
      </c>
      <c r="BW264" s="9">
        <v>36</v>
      </c>
      <c r="BX264" s="9">
        <v>27.449376687001401</v>
      </c>
      <c r="BY264" s="9">
        <v>-12.3709442747755</v>
      </c>
      <c r="BZ264" s="5">
        <v>-0.45068215631408798</v>
      </c>
      <c r="CA264" s="9">
        <v>-47.732936346025703</v>
      </c>
      <c r="CB264" s="5">
        <v>-1.73894427149705</v>
      </c>
      <c r="CC264" s="9">
        <v>30.322580645161299</v>
      </c>
      <c r="CD264" s="9">
        <v>19.466983472200901</v>
      </c>
      <c r="CE264" s="9">
        <v>-9.6236220132228105</v>
      </c>
      <c r="CF264" s="5">
        <v>-0.49435609923671298</v>
      </c>
      <c r="CG264" s="9">
        <v>-39.678982180084198</v>
      </c>
      <c r="CH264" s="5">
        <v>-2.03827070777279</v>
      </c>
      <c r="CI264" s="9">
        <v>26.741935483871</v>
      </c>
      <c r="CJ264" s="9">
        <v>10.955259402642699</v>
      </c>
      <c r="CK264" s="9">
        <v>-10.1817565709622</v>
      </c>
      <c r="CL264" s="5">
        <v>-0.92939438462826596</v>
      </c>
      <c r="CM264" s="9">
        <v>-33.147608580025498</v>
      </c>
      <c r="CN264" s="5">
        <v>-3.0257255772537199</v>
      </c>
      <c r="CO264" s="9">
        <v>18.9758064516129</v>
      </c>
      <c r="CP264" s="9">
        <v>-3.2801986004421502</v>
      </c>
      <c r="CQ264" s="9">
        <v>-26.0351813827249</v>
      </c>
      <c r="CR264" s="5">
        <v>7.93707471834648</v>
      </c>
      <c r="CS264" s="9">
        <v>-41.694281503794201</v>
      </c>
      <c r="CT264" s="5">
        <v>-12.710901558879399</v>
      </c>
      <c r="CU264" s="9">
        <v>15</v>
      </c>
      <c r="CV264" s="9">
        <v>-16.316895767902999</v>
      </c>
      <c r="CW264" s="9">
        <v>-25.0483515096711</v>
      </c>
      <c r="CX264" s="5">
        <v>1.5351174553032201</v>
      </c>
      <c r="CY264" s="9">
        <v>-35.373292158184697</v>
      </c>
      <c r="CZ264" s="5">
        <v>-2.1678934928154399</v>
      </c>
      <c r="DA264" s="9">
        <v>10.290322580645199</v>
      </c>
      <c r="DB264" s="9">
        <v>52.125967392625498</v>
      </c>
      <c r="DC264" s="9">
        <v>37.478764051727303</v>
      </c>
      <c r="DD264" s="5">
        <v>0.71900371209282399</v>
      </c>
      <c r="DE264" s="9">
        <v>28.829360454920799</v>
      </c>
      <c r="DF264" s="5">
        <v>0.55307099123496295</v>
      </c>
      <c r="DG264" s="9">
        <v>9</v>
      </c>
      <c r="DH264" s="9">
        <v>27.120484435677302</v>
      </c>
      <c r="DI264" s="9">
        <v>20.913920620201399</v>
      </c>
      <c r="DJ264" s="5">
        <v>0.77114848998378904</v>
      </c>
      <c r="DK264" s="9">
        <v>11.650498934502799</v>
      </c>
      <c r="DL264" s="5">
        <v>0.429582995176016</v>
      </c>
      <c r="DM264" s="9">
        <v>8.5483870967741904</v>
      </c>
      <c r="DN264" s="9">
        <v>81.832471889291696</v>
      </c>
      <c r="DO264" s="9">
        <v>70.360152195218902</v>
      </c>
      <c r="DP264" s="5">
        <v>0.85980724486004501</v>
      </c>
      <c r="DQ264" s="9">
        <v>52.643330884607401</v>
      </c>
      <c r="DR264" s="5">
        <v>0.64330613104082701</v>
      </c>
      <c r="DS264" s="9">
        <v>15</v>
      </c>
      <c r="DT264" s="9">
        <v>25.179211547449</v>
      </c>
      <c r="DU264" s="9">
        <v>12.6058388629385</v>
      </c>
      <c r="DV264" s="5">
        <v>0.50064470204650202</v>
      </c>
      <c r="DW264" s="9">
        <v>-2.88240974242937</v>
      </c>
      <c r="DX264" s="5">
        <v>-0.11447577446965</v>
      </c>
      <c r="DY264" s="9">
        <v>15</v>
      </c>
      <c r="DZ264" s="9">
        <v>117.142905618741</v>
      </c>
      <c r="EA264" s="9">
        <v>105.02687145585899</v>
      </c>
      <c r="EB264" s="5">
        <v>0.89657048287400598</v>
      </c>
      <c r="EC264" s="9">
        <v>88.863518623723706</v>
      </c>
      <c r="ED264" s="5">
        <v>0.75859069872266105</v>
      </c>
      <c r="EE264" s="9">
        <v>15</v>
      </c>
      <c r="EF264" s="9">
        <v>99.722492620068607</v>
      </c>
      <c r="EG264" s="9">
        <v>91.298946258912494</v>
      </c>
      <c r="EH264" s="5">
        <v>0.91553012625497798</v>
      </c>
      <c r="EI264" s="9">
        <v>77.582704584006294</v>
      </c>
      <c r="EJ264" s="5">
        <v>0.77798601444498205</v>
      </c>
      <c r="EK264" s="9">
        <v>12.6785714285714</v>
      </c>
      <c r="EL264" s="9">
        <v>5.1743959422010501</v>
      </c>
      <c r="EM264" s="9">
        <v>-5.1899662038258301</v>
      </c>
      <c r="EN264" s="5">
        <v>-1.0030090974480299</v>
      </c>
      <c r="EO264" s="9">
        <v>-20.071070767953799</v>
      </c>
      <c r="EP264" s="5">
        <v>-3.8789205526889199</v>
      </c>
      <c r="EQ264" s="9">
        <v>15</v>
      </c>
      <c r="ER264" s="9">
        <v>0</v>
      </c>
      <c r="ES264" s="9">
        <v>-10.585753028736701</v>
      </c>
      <c r="ET264" s="5"/>
      <c r="EU264" s="9">
        <v>-24.7152803635081</v>
      </c>
      <c r="EV264" s="5"/>
      <c r="EW264" s="9">
        <v>15</v>
      </c>
      <c r="EX264" s="9">
        <v>0</v>
      </c>
      <c r="EY264" s="9">
        <v>-7.2064726156748504</v>
      </c>
      <c r="EZ264" s="5"/>
      <c r="FA264" s="9">
        <v>-17.723731761441101</v>
      </c>
      <c r="FB264" s="5"/>
      <c r="FC264" s="9">
        <v>10.199999999999999</v>
      </c>
      <c r="FD264" s="8">
        <v>13.971018043907801</v>
      </c>
      <c r="FE264" s="8">
        <v>-65.032693750726295</v>
      </c>
      <c r="FF264" s="5">
        <v>-4.6548285562543104</v>
      </c>
      <c r="FG264" s="8">
        <v>-142.683445134007</v>
      </c>
      <c r="FH264" s="5">
        <v>-10.212816609754899</v>
      </c>
      <c r="FI264" s="8">
        <v>66.322580645161295</v>
      </c>
      <c r="FJ264" s="8">
        <v>30.4222428748437</v>
      </c>
      <c r="FK264" s="8">
        <v>-19.805378584185</v>
      </c>
      <c r="FL264" s="5">
        <v>-0.65101638513845905</v>
      </c>
      <c r="FM264" s="8">
        <v>-72.826590760109696</v>
      </c>
      <c r="FN264" s="5">
        <v>-2.3938600141914699</v>
      </c>
      <c r="FO264" s="8">
        <v>45.7177419354839</v>
      </c>
      <c r="FP264" s="8">
        <v>-19.5970943683452</v>
      </c>
      <c r="FQ264" s="8">
        <v>-51.083532892396001</v>
      </c>
      <c r="FR264" s="5">
        <v>2.60668913116581</v>
      </c>
      <c r="FS264" s="8">
        <v>-77.067573661978898</v>
      </c>
      <c r="FT264" s="5">
        <v>3.9326020589289401</v>
      </c>
      <c r="FU264" s="8">
        <v>25.290322580645199</v>
      </c>
      <c r="FV264" s="8">
        <v>79.246451828302796</v>
      </c>
      <c r="FW264" s="8">
        <v>58.392684671928599</v>
      </c>
      <c r="FX264" s="5">
        <v>0.736849200497249</v>
      </c>
      <c r="FY264" s="8">
        <v>40.479859389423503</v>
      </c>
      <c r="FZ264" s="5">
        <v>0.51080973918085504</v>
      </c>
      <c r="GA264" s="8">
        <v>17.548387096774199</v>
      </c>
      <c r="GB264" s="8">
        <v>107.011683436741</v>
      </c>
      <c r="GC264" s="8">
        <v>82.9659910581574</v>
      </c>
      <c r="GD264" s="5">
        <v>0.77529843839156298</v>
      </c>
      <c r="GE264" s="8">
        <v>49.760921142177999</v>
      </c>
      <c r="GF264" s="5">
        <v>0.46500456346520302</v>
      </c>
      <c r="GG264" s="8">
        <v>30</v>
      </c>
      <c r="GH264" s="8">
        <v>216.86539823881</v>
      </c>
      <c r="GI264" s="8">
        <v>196.32581771477101</v>
      </c>
      <c r="GJ264" s="5">
        <v>0.90528880729317396</v>
      </c>
      <c r="GK264" s="8">
        <v>166.44622320772999</v>
      </c>
      <c r="GL264" s="5">
        <v>0.76750936091907596</v>
      </c>
      <c r="GM264" s="8">
        <v>27.678571428571399</v>
      </c>
      <c r="GN264" s="8">
        <v>5.1743959422010501</v>
      </c>
      <c r="GO264" s="8">
        <v>-15.7757192325625</v>
      </c>
      <c r="GP264" s="5">
        <v>-3.0488040360227999</v>
      </c>
      <c r="GQ264" s="8">
        <v>-44.786351131461899</v>
      </c>
      <c r="GR264" s="5">
        <v>-8.6553776772658306</v>
      </c>
      <c r="GS264" s="8">
        <v>30</v>
      </c>
      <c r="GT264" s="8">
        <v>0</v>
      </c>
      <c r="GU264" s="8">
        <v>-7.2064726156748504</v>
      </c>
      <c r="GV264" s="5"/>
      <c r="GW264" s="8">
        <v>-17.723731761441101</v>
      </c>
      <c r="GX264" s="5"/>
      <c r="GY264" s="8">
        <v>10.199999999999999</v>
      </c>
      <c r="GZ264" s="4"/>
    </row>
    <row r="265" spans="1:208" s="12" customFormat="1" x14ac:dyDescent="0.25">
      <c r="A265" s="8" t="s">
        <v>220</v>
      </c>
      <c r="B265" s="8" t="s">
        <v>722</v>
      </c>
      <c r="C265" s="8" t="s">
        <v>723</v>
      </c>
      <c r="D265" s="34" t="s">
        <v>228</v>
      </c>
      <c r="E265" s="8" t="s">
        <v>229</v>
      </c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>
        <v>123.295792280865</v>
      </c>
      <c r="Y265" s="9">
        <v>199.818060425054</v>
      </c>
      <c r="Z265" s="9">
        <v>123.713805649363</v>
      </c>
      <c r="AA265" s="9">
        <v>154.97421411836001</v>
      </c>
      <c r="AB265" s="9">
        <v>43.534874828141398</v>
      </c>
      <c r="AC265" s="9">
        <v>0</v>
      </c>
      <c r="AD265" s="9">
        <v>0</v>
      </c>
      <c r="AE265" s="9">
        <v>0</v>
      </c>
      <c r="AF265" s="9">
        <v>0</v>
      </c>
      <c r="AG265" s="9">
        <v>0</v>
      </c>
      <c r="AH265" s="9">
        <v>0</v>
      </c>
      <c r="AI265" s="9">
        <v>0</v>
      </c>
      <c r="AJ265" s="9">
        <v>0</v>
      </c>
      <c r="AK265" s="9">
        <v>0</v>
      </c>
      <c r="AL265" s="9">
        <v>323.11385270591899</v>
      </c>
      <c r="AM265" s="9">
        <v>278.68801976772301</v>
      </c>
      <c r="AN265" s="9">
        <v>43.534874828141398</v>
      </c>
      <c r="AO265" s="9"/>
      <c r="AP265" s="9"/>
      <c r="AQ265" s="9"/>
      <c r="AR265" s="9"/>
      <c r="AS265" s="9">
        <v>323.11385270591899</v>
      </c>
      <c r="AT265" s="9">
        <v>322.222894595865</v>
      </c>
      <c r="AU265" s="9">
        <f t="shared" si="34"/>
        <v>0</v>
      </c>
      <c r="AV265" s="9">
        <f t="shared" si="35"/>
        <v>0</v>
      </c>
      <c r="AW265" s="9">
        <f t="shared" si="36"/>
        <v>323.11385270591899</v>
      </c>
      <c r="AX265" s="9">
        <v>0</v>
      </c>
      <c r="AY265" s="9">
        <v>0</v>
      </c>
      <c r="AZ265" s="9">
        <v>0</v>
      </c>
      <c r="BA265" s="9">
        <v>0</v>
      </c>
      <c r="BB265" s="9">
        <v>0</v>
      </c>
      <c r="BC265" s="9">
        <v>0</v>
      </c>
      <c r="BD265" s="9">
        <v>0</v>
      </c>
      <c r="BE265" s="9">
        <v>0</v>
      </c>
      <c r="BF265" s="9">
        <v>0</v>
      </c>
      <c r="BG265" s="9">
        <v>0</v>
      </c>
      <c r="BH265" s="9">
        <v>0</v>
      </c>
      <c r="BI265" s="9">
        <v>123.295792280865</v>
      </c>
      <c r="BJ265" s="9">
        <v>76.522268144188303</v>
      </c>
      <c r="BK265" s="9">
        <v>-76.104254775690293</v>
      </c>
      <c r="BL265" s="10">
        <v>31.2604084689963</v>
      </c>
      <c r="BM265" s="9" t="s">
        <v>294</v>
      </c>
      <c r="BN265" s="8" t="s">
        <v>294</v>
      </c>
      <c r="BO265" s="11">
        <v>504</v>
      </c>
      <c r="BP265" s="11">
        <v>247</v>
      </c>
      <c r="BQ265" s="8" t="s">
        <v>251</v>
      </c>
      <c r="BR265" s="9"/>
      <c r="BS265" s="9"/>
      <c r="BT265" s="5"/>
      <c r="BU265" s="9"/>
      <c r="BV265" s="5"/>
      <c r="BW265" s="9"/>
      <c r="BX265" s="9"/>
      <c r="BY265" s="9"/>
      <c r="BZ265" s="5"/>
      <c r="CA265" s="9"/>
      <c r="CB265" s="5"/>
      <c r="CC265" s="9"/>
      <c r="CD265" s="9"/>
      <c r="CE265" s="9"/>
      <c r="CF265" s="5"/>
      <c r="CG265" s="9"/>
      <c r="CH265" s="5"/>
      <c r="CI265" s="9"/>
      <c r="CJ265" s="9"/>
      <c r="CK265" s="9"/>
      <c r="CL265" s="5"/>
      <c r="CM265" s="9"/>
      <c r="CN265" s="5"/>
      <c r="CO265" s="9"/>
      <c r="CP265" s="9"/>
      <c r="CQ265" s="9"/>
      <c r="CR265" s="5"/>
      <c r="CS265" s="9"/>
      <c r="CT265" s="5"/>
      <c r="CU265" s="9"/>
      <c r="CV265" s="9"/>
      <c r="CW265" s="9"/>
      <c r="CX265" s="5"/>
      <c r="CY265" s="9"/>
      <c r="CZ265" s="5"/>
      <c r="DA265" s="9"/>
      <c r="DB265" s="9"/>
      <c r="DC265" s="9"/>
      <c r="DD265" s="5"/>
      <c r="DE265" s="9"/>
      <c r="DF265" s="5"/>
      <c r="DG265" s="9"/>
      <c r="DH265" s="9"/>
      <c r="DI265" s="9"/>
      <c r="DJ265" s="5"/>
      <c r="DK265" s="9"/>
      <c r="DL265" s="5"/>
      <c r="DM265" s="9"/>
      <c r="DN265" s="9"/>
      <c r="DO265" s="9"/>
      <c r="DP265" s="5"/>
      <c r="DQ265" s="9"/>
      <c r="DR265" s="5"/>
      <c r="DS265" s="9"/>
      <c r="DT265" s="9"/>
      <c r="DU265" s="9"/>
      <c r="DV265" s="5"/>
      <c r="DW265" s="9"/>
      <c r="DX265" s="5"/>
      <c r="DY265" s="9"/>
      <c r="DZ265" s="9">
        <v>123.295792280865</v>
      </c>
      <c r="EA265" s="9">
        <v>87.681309522351</v>
      </c>
      <c r="EB265" s="5">
        <v>0.71114600020262397</v>
      </c>
      <c r="EC265" s="9">
        <v>30.433860871756501</v>
      </c>
      <c r="ED265" s="5">
        <v>0.24683616779418299</v>
      </c>
      <c r="EE265" s="9">
        <v>15.7517311827957</v>
      </c>
      <c r="EF265" s="9">
        <v>199.818060425054</v>
      </c>
      <c r="EG265" s="9">
        <v>96.029110771766597</v>
      </c>
      <c r="EH265" s="5">
        <v>0.48058273895509301</v>
      </c>
      <c r="EI265" s="9">
        <v>20.854234869783401</v>
      </c>
      <c r="EJ265" s="5">
        <v>0.104366115982821</v>
      </c>
      <c r="EK265" s="9">
        <v>32.383640552995402</v>
      </c>
      <c r="EL265" s="9">
        <v>123.713805649363</v>
      </c>
      <c r="EM265" s="9">
        <v>36.389653573512703</v>
      </c>
      <c r="EN265" s="5">
        <v>0.294143837726974</v>
      </c>
      <c r="EO265" s="9">
        <v>1.3128610081195999</v>
      </c>
      <c r="EP265" s="5">
        <v>1.06120816608017E-2</v>
      </c>
      <c r="EQ265" s="9">
        <v>32.022043010752697</v>
      </c>
      <c r="ER265" s="9">
        <v>154.97421411836001</v>
      </c>
      <c r="ES265" s="9">
        <v>83.061637668992404</v>
      </c>
      <c r="ET265" s="5">
        <v>0.53597069771591199</v>
      </c>
      <c r="EU265" s="9">
        <v>-17.251343208205999</v>
      </c>
      <c r="EV265" s="5">
        <v>-0.11131750727918199</v>
      </c>
      <c r="EW265" s="9">
        <v>35.215053763440899</v>
      </c>
      <c r="EX265" s="9">
        <v>43.534874828141398</v>
      </c>
      <c r="EY265" s="9">
        <v>-15.537152659000601</v>
      </c>
      <c r="EZ265" s="5">
        <v>-0.35688979744021798</v>
      </c>
      <c r="FA265" s="9">
        <v>21.949790785853299</v>
      </c>
      <c r="FB265" s="5">
        <v>0.50418867339121598</v>
      </c>
      <c r="FC265" s="9">
        <v>26.063440860215099</v>
      </c>
      <c r="FD265" s="8">
        <v>0</v>
      </c>
      <c r="FE265" s="8">
        <v>0</v>
      </c>
      <c r="FF265" s="5"/>
      <c r="FG265" s="8">
        <v>0</v>
      </c>
      <c r="FH265" s="5"/>
      <c r="FI265" s="8">
        <v>0</v>
      </c>
      <c r="FJ265" s="8">
        <v>0</v>
      </c>
      <c r="FK265" s="8">
        <v>0</v>
      </c>
      <c r="FL265" s="5"/>
      <c r="FM265" s="8">
        <v>0</v>
      </c>
      <c r="FN265" s="5"/>
      <c r="FO265" s="8">
        <v>0</v>
      </c>
      <c r="FP265" s="8">
        <v>0</v>
      </c>
      <c r="FQ265" s="8">
        <v>0</v>
      </c>
      <c r="FR265" s="5"/>
      <c r="FS265" s="8">
        <v>0</v>
      </c>
      <c r="FT265" s="5"/>
      <c r="FU265" s="8">
        <v>0</v>
      </c>
      <c r="FV265" s="8">
        <v>0</v>
      </c>
      <c r="FW265" s="8">
        <v>0</v>
      </c>
      <c r="FX265" s="5"/>
      <c r="FY265" s="8">
        <v>0</v>
      </c>
      <c r="FZ265" s="5"/>
      <c r="GA265" s="8">
        <v>0</v>
      </c>
      <c r="GB265" s="8">
        <v>0</v>
      </c>
      <c r="GC265" s="8">
        <v>0</v>
      </c>
      <c r="GD265" s="5"/>
      <c r="GE265" s="8">
        <v>0</v>
      </c>
      <c r="GF265" s="5"/>
      <c r="GG265" s="8">
        <v>0</v>
      </c>
      <c r="GH265" s="8">
        <v>323.11385270591899</v>
      </c>
      <c r="GI265" s="8">
        <v>183.71042029411799</v>
      </c>
      <c r="GJ265" s="5">
        <v>0.568562501284403</v>
      </c>
      <c r="GK265" s="8">
        <v>51.288095741539898</v>
      </c>
      <c r="GL265" s="5">
        <v>0.15873072389817799</v>
      </c>
      <c r="GM265" s="8">
        <v>48.135371735791097</v>
      </c>
      <c r="GN265" s="8">
        <v>278.68801976772301</v>
      </c>
      <c r="GO265" s="8">
        <v>119.45129124250499</v>
      </c>
      <c r="GP265" s="5">
        <v>0.428620115576061</v>
      </c>
      <c r="GQ265" s="8">
        <v>-15.938482200086399</v>
      </c>
      <c r="GR265" s="5">
        <v>-5.71911279622659E-2</v>
      </c>
      <c r="GS265" s="8">
        <v>67.237096774193603</v>
      </c>
      <c r="GT265" s="8">
        <v>43.534874828141398</v>
      </c>
      <c r="GU265" s="8">
        <v>-15.537152659000601</v>
      </c>
      <c r="GV265" s="5">
        <v>-0.35688979744021798</v>
      </c>
      <c r="GW265" s="8">
        <v>21.949790785853299</v>
      </c>
      <c r="GX265" s="5">
        <v>0.50418867339121598</v>
      </c>
      <c r="GY265" s="8">
        <v>26.063440860215099</v>
      </c>
      <c r="GZ265" s="4"/>
    </row>
    <row r="266" spans="1:208" s="12" customFormat="1" x14ac:dyDescent="0.25">
      <c r="A266" s="8" t="s">
        <v>220</v>
      </c>
      <c r="B266" s="8" t="s">
        <v>724</v>
      </c>
      <c r="C266" s="8" t="s">
        <v>725</v>
      </c>
      <c r="D266" s="34" t="s">
        <v>254</v>
      </c>
      <c r="E266" s="8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>
        <v>97.869487680687897</v>
      </c>
      <c r="Y266" s="9">
        <v>223.009957339777</v>
      </c>
      <c r="Z266" s="9">
        <v>220.362754647874</v>
      </c>
      <c r="AA266" s="9">
        <v>111.04021828454</v>
      </c>
      <c r="AB266" s="9">
        <v>97.247427336615303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0</v>
      </c>
      <c r="AJ266" s="9">
        <v>0</v>
      </c>
      <c r="AK266" s="9">
        <v>0</v>
      </c>
      <c r="AL266" s="9">
        <v>320.87944502046503</v>
      </c>
      <c r="AM266" s="9">
        <v>331.402972932414</v>
      </c>
      <c r="AN266" s="9">
        <v>97.247427336615303</v>
      </c>
      <c r="AO266" s="9"/>
      <c r="AP266" s="9"/>
      <c r="AQ266" s="9"/>
      <c r="AR266" s="9"/>
      <c r="AS266" s="9">
        <v>320.87944502046503</v>
      </c>
      <c r="AT266" s="9">
        <v>428.65040026902898</v>
      </c>
      <c r="AU266" s="9">
        <f t="shared" si="34"/>
        <v>0</v>
      </c>
      <c r="AV266" s="9">
        <f t="shared" si="35"/>
        <v>0</v>
      </c>
      <c r="AW266" s="9">
        <f t="shared" si="36"/>
        <v>320.87944502046503</v>
      </c>
      <c r="AX266" s="9">
        <v>0</v>
      </c>
      <c r="AY266" s="9">
        <v>0</v>
      </c>
      <c r="AZ266" s="9">
        <v>0</v>
      </c>
      <c r="BA266" s="9">
        <v>0</v>
      </c>
      <c r="BB266" s="9">
        <v>0</v>
      </c>
      <c r="BC266" s="9">
        <v>0</v>
      </c>
      <c r="BD266" s="9">
        <v>0</v>
      </c>
      <c r="BE266" s="9">
        <v>0</v>
      </c>
      <c r="BF266" s="9">
        <v>0</v>
      </c>
      <c r="BG266" s="9">
        <v>0</v>
      </c>
      <c r="BH266" s="9">
        <v>0</v>
      </c>
      <c r="BI266" s="9">
        <v>97.869487680687897</v>
      </c>
      <c r="BJ266" s="9">
        <v>125.14046965908901</v>
      </c>
      <c r="BK266" s="9">
        <v>-2.6472026919031499</v>
      </c>
      <c r="BL266" s="10">
        <v>-109.322536363334</v>
      </c>
      <c r="BM266" s="9" t="s">
        <v>298</v>
      </c>
      <c r="BN266" s="8" t="s">
        <v>298</v>
      </c>
      <c r="BO266" s="11">
        <v>550</v>
      </c>
      <c r="BP266" s="11">
        <v>248</v>
      </c>
      <c r="BQ266" s="8" t="s">
        <v>251</v>
      </c>
      <c r="BR266" s="9"/>
      <c r="BS266" s="9"/>
      <c r="BT266" s="5"/>
      <c r="BU266" s="9"/>
      <c r="BV266" s="5"/>
      <c r="BW266" s="9"/>
      <c r="BX266" s="9"/>
      <c r="BY266" s="9"/>
      <c r="BZ266" s="5"/>
      <c r="CA266" s="9"/>
      <c r="CB266" s="5"/>
      <c r="CC266" s="9"/>
      <c r="CD266" s="9"/>
      <c r="CE266" s="9"/>
      <c r="CF266" s="5"/>
      <c r="CG266" s="9"/>
      <c r="CH266" s="5"/>
      <c r="CI266" s="9"/>
      <c r="CJ266" s="9"/>
      <c r="CK266" s="9"/>
      <c r="CL266" s="5"/>
      <c r="CM266" s="9"/>
      <c r="CN266" s="5"/>
      <c r="CO266" s="9"/>
      <c r="CP266" s="9"/>
      <c r="CQ266" s="9"/>
      <c r="CR266" s="5"/>
      <c r="CS266" s="9"/>
      <c r="CT266" s="5"/>
      <c r="CU266" s="9"/>
      <c r="CV266" s="9"/>
      <c r="CW266" s="9"/>
      <c r="CX266" s="5"/>
      <c r="CY266" s="9"/>
      <c r="CZ266" s="5"/>
      <c r="DA266" s="9"/>
      <c r="DB266" s="9"/>
      <c r="DC266" s="9"/>
      <c r="DD266" s="5"/>
      <c r="DE266" s="9"/>
      <c r="DF266" s="5"/>
      <c r="DG266" s="9"/>
      <c r="DH266" s="9"/>
      <c r="DI266" s="9"/>
      <c r="DJ266" s="5"/>
      <c r="DK266" s="9"/>
      <c r="DL266" s="5"/>
      <c r="DM266" s="9"/>
      <c r="DN266" s="9"/>
      <c r="DO266" s="9"/>
      <c r="DP266" s="5"/>
      <c r="DQ266" s="9"/>
      <c r="DR266" s="5"/>
      <c r="DS266" s="9"/>
      <c r="DT266" s="9"/>
      <c r="DU266" s="9"/>
      <c r="DV266" s="5"/>
      <c r="DW266" s="9"/>
      <c r="DX266" s="5"/>
      <c r="DY266" s="9"/>
      <c r="DZ266" s="9">
        <v>97.869487680687897</v>
      </c>
      <c r="EA266" s="9">
        <v>42.408586110480698</v>
      </c>
      <c r="EB266" s="5">
        <v>0.43331774913182702</v>
      </c>
      <c r="EC266" s="9">
        <v>20.131329428435102</v>
      </c>
      <c r="ED266" s="5">
        <v>0.205695665784174</v>
      </c>
      <c r="EE266" s="9">
        <v>16.679569892473101</v>
      </c>
      <c r="EF266" s="9">
        <v>223.009957339777</v>
      </c>
      <c r="EG266" s="9">
        <v>134.28449090801701</v>
      </c>
      <c r="EH266" s="5">
        <v>0.60214571810989603</v>
      </c>
      <c r="EI266" s="9">
        <v>84.073705600940997</v>
      </c>
      <c r="EJ266" s="5">
        <v>0.376995299240592</v>
      </c>
      <c r="EK266" s="9">
        <v>30.862903225806502</v>
      </c>
      <c r="EL266" s="9">
        <v>220.362754647874</v>
      </c>
      <c r="EM266" s="9">
        <v>129.09801573973499</v>
      </c>
      <c r="EN266" s="5">
        <v>0.58584317456925095</v>
      </c>
      <c r="EO266" s="9">
        <v>59.253771704410099</v>
      </c>
      <c r="EP266" s="5">
        <v>0.26889195408313898</v>
      </c>
      <c r="EQ266" s="9">
        <v>32.986559139784902</v>
      </c>
      <c r="ER266" s="9">
        <v>111.04021828454</v>
      </c>
      <c r="ES266" s="9">
        <v>-18.0005874050476</v>
      </c>
      <c r="ET266" s="5">
        <v>-0.162108717752348</v>
      </c>
      <c r="EU266" s="9">
        <v>-78.498065719765094</v>
      </c>
      <c r="EV266" s="5">
        <v>-0.70693364019344895</v>
      </c>
      <c r="EW266" s="9">
        <v>46.136021505376299</v>
      </c>
      <c r="EX266" s="9">
        <v>97.247427336615303</v>
      </c>
      <c r="EY266" s="9">
        <v>8.3800357987763903</v>
      </c>
      <c r="EZ266" s="5">
        <v>8.6172313533492903E-2</v>
      </c>
      <c r="FA266" s="9">
        <v>-42.390430685486599</v>
      </c>
      <c r="FB266" s="5">
        <v>-0.43590284952994202</v>
      </c>
      <c r="FC266" s="9">
        <v>37.616666666666703</v>
      </c>
      <c r="FD266" s="8">
        <v>0</v>
      </c>
      <c r="FE266" s="8">
        <v>0</v>
      </c>
      <c r="FF266" s="5"/>
      <c r="FG266" s="8">
        <v>0</v>
      </c>
      <c r="FH266" s="5"/>
      <c r="FI266" s="8">
        <v>0</v>
      </c>
      <c r="FJ266" s="8">
        <v>0</v>
      </c>
      <c r="FK266" s="8">
        <v>0</v>
      </c>
      <c r="FL266" s="5"/>
      <c r="FM266" s="8">
        <v>0</v>
      </c>
      <c r="FN266" s="5"/>
      <c r="FO266" s="8">
        <v>0</v>
      </c>
      <c r="FP266" s="8">
        <v>0</v>
      </c>
      <c r="FQ266" s="8">
        <v>0</v>
      </c>
      <c r="FR266" s="5"/>
      <c r="FS266" s="8">
        <v>0</v>
      </c>
      <c r="FT266" s="5"/>
      <c r="FU266" s="8">
        <v>0</v>
      </c>
      <c r="FV266" s="8">
        <v>0</v>
      </c>
      <c r="FW266" s="8">
        <v>0</v>
      </c>
      <c r="FX266" s="5"/>
      <c r="FY266" s="8">
        <v>0</v>
      </c>
      <c r="FZ266" s="5"/>
      <c r="GA266" s="8">
        <v>0</v>
      </c>
      <c r="GB266" s="8">
        <v>0</v>
      </c>
      <c r="GC266" s="8">
        <v>0</v>
      </c>
      <c r="GD266" s="5"/>
      <c r="GE266" s="8">
        <v>0</v>
      </c>
      <c r="GF266" s="5"/>
      <c r="GG266" s="8">
        <v>0</v>
      </c>
      <c r="GH266" s="8">
        <v>320.87944502046503</v>
      </c>
      <c r="GI266" s="8">
        <v>176.693077018498</v>
      </c>
      <c r="GJ266" s="5">
        <v>0.55065252623840999</v>
      </c>
      <c r="GK266" s="8">
        <v>104.20503502937601</v>
      </c>
      <c r="GL266" s="5">
        <v>0.32474824002120201</v>
      </c>
      <c r="GM266" s="8">
        <v>47.542473118279602</v>
      </c>
      <c r="GN266" s="8">
        <v>331.402972932414</v>
      </c>
      <c r="GO266" s="8">
        <v>111.097428334688</v>
      </c>
      <c r="GP266" s="5">
        <v>0.335233650294818</v>
      </c>
      <c r="GQ266" s="8">
        <v>-19.244294015354999</v>
      </c>
      <c r="GR266" s="5">
        <v>-5.8069165297680199E-2</v>
      </c>
      <c r="GS266" s="8">
        <v>79.122580645161307</v>
      </c>
      <c r="GT266" s="8">
        <v>97.247427336615303</v>
      </c>
      <c r="GU266" s="8">
        <v>8.3800357987763903</v>
      </c>
      <c r="GV266" s="5">
        <v>8.6172313533492903E-2</v>
      </c>
      <c r="GW266" s="8">
        <v>-42.390430685486599</v>
      </c>
      <c r="GX266" s="5">
        <v>-0.43590284952994202</v>
      </c>
      <c r="GY266" s="8">
        <v>37.616666666666703</v>
      </c>
      <c r="GZ266" s="4"/>
    </row>
    <row r="267" spans="1:208" s="12" customFormat="1" x14ac:dyDescent="0.25">
      <c r="A267" s="8" t="s">
        <v>220</v>
      </c>
      <c r="B267" s="8" t="s">
        <v>726</v>
      </c>
      <c r="C267" s="8" t="s">
        <v>727</v>
      </c>
      <c r="D267" s="34" t="s">
        <v>728</v>
      </c>
      <c r="E267" s="8"/>
      <c r="F267" s="9">
        <v>264.976935368147</v>
      </c>
      <c r="G267" s="9">
        <v>212.2968678121</v>
      </c>
      <c r="H267" s="9">
        <v>116.46982409709599</v>
      </c>
      <c r="I267" s="9">
        <v>101.96675782717701</v>
      </c>
      <c r="J267" s="9">
        <v>103.656184197782</v>
      </c>
      <c r="K267" s="9">
        <v>122.895126886645</v>
      </c>
      <c r="L267" s="9">
        <v>148.47765716475101</v>
      </c>
      <c r="M267" s="9">
        <v>118.61670044850401</v>
      </c>
      <c r="N267" s="9">
        <v>105.719026264707</v>
      </c>
      <c r="O267" s="9">
        <v>101.390062539138</v>
      </c>
      <c r="P267" s="9">
        <v>109.122411842288</v>
      </c>
      <c r="Q267" s="9">
        <v>124.41227100498401</v>
      </c>
      <c r="R267" s="9">
        <v>227.51187956500399</v>
      </c>
      <c r="S267" s="9">
        <v>449.51935892326497</v>
      </c>
      <c r="T267" s="9">
        <v>504.03721421743199</v>
      </c>
      <c r="U267" s="9">
        <v>231.18872704648999</v>
      </c>
      <c r="V267" s="9">
        <v>84.704472666430505</v>
      </c>
      <c r="W267" s="9">
        <v>98.093055195725299</v>
      </c>
      <c r="X267" s="9">
        <v>77.293952222500096</v>
      </c>
      <c r="Y267" s="9">
        <v>59.9894895858829</v>
      </c>
      <c r="Z267" s="9">
        <v>77.873325725406602</v>
      </c>
      <c r="AA267" s="9">
        <v>48.605488799128203</v>
      </c>
      <c r="AB267" s="9">
        <v>32.497287917747997</v>
      </c>
      <c r="AC267" s="9">
        <v>477.273803180247</v>
      </c>
      <c r="AD267" s="9">
        <v>218.43658192427301</v>
      </c>
      <c r="AE267" s="9">
        <v>226.551311084427</v>
      </c>
      <c r="AF267" s="9">
        <v>267.09435761325602</v>
      </c>
      <c r="AG267" s="9">
        <v>207.10908880384599</v>
      </c>
      <c r="AH267" s="9">
        <v>233.53468284727199</v>
      </c>
      <c r="AI267" s="9">
        <v>677.03123848826897</v>
      </c>
      <c r="AJ267" s="9">
        <v>735.22594126392198</v>
      </c>
      <c r="AK267" s="9">
        <v>182.79752786215599</v>
      </c>
      <c r="AL267" s="9">
        <v>137.283441808383</v>
      </c>
      <c r="AM267" s="9">
        <v>126.478814524535</v>
      </c>
      <c r="AN267" s="9">
        <v>32.497287917747997</v>
      </c>
      <c r="AO267" s="9">
        <v>695.71038510452001</v>
      </c>
      <c r="AP267" s="9">
        <v>493.64566869768203</v>
      </c>
      <c r="AQ267" s="9">
        <v>440.64377165111802</v>
      </c>
      <c r="AR267" s="9">
        <v>1412.25717975219</v>
      </c>
      <c r="AS267" s="9">
        <v>320.08096967053899</v>
      </c>
      <c r="AT267" s="9">
        <v>158.97610244228301</v>
      </c>
      <c r="AU267" s="9">
        <f t="shared" si="34"/>
        <v>-53.001897046564011</v>
      </c>
      <c r="AV267" s="9">
        <f t="shared" si="35"/>
        <v>971.61340810107208</v>
      </c>
      <c r="AW267" s="9">
        <f t="shared" si="36"/>
        <v>-1092.1762100816511</v>
      </c>
      <c r="AX267" s="9">
        <v>-29.860956716247301</v>
      </c>
      <c r="AY267" s="9">
        <v>-12.8976741837966</v>
      </c>
      <c r="AZ267" s="9">
        <v>-4.3289637255693396</v>
      </c>
      <c r="BA267" s="9">
        <v>7.7323493031502899</v>
      </c>
      <c r="BB267" s="9">
        <v>15.289859162695199</v>
      </c>
      <c r="BC267" s="9">
        <v>103.09960856002</v>
      </c>
      <c r="BD267" s="9">
        <v>222.00747935826101</v>
      </c>
      <c r="BE267" s="9">
        <v>54.517855294166502</v>
      </c>
      <c r="BF267" s="9">
        <v>-272.84848717094098</v>
      </c>
      <c r="BG267" s="9">
        <v>-146.48425438006001</v>
      </c>
      <c r="BH267" s="9">
        <v>13.3885825292948</v>
      </c>
      <c r="BI267" s="9">
        <v>-20.7991029732252</v>
      </c>
      <c r="BJ267" s="9">
        <v>-17.304462636617199</v>
      </c>
      <c r="BK267" s="9">
        <v>17.883836139523702</v>
      </c>
      <c r="BL267" s="10">
        <v>-29.267836926278399</v>
      </c>
      <c r="BM267" s="9" t="s">
        <v>298</v>
      </c>
      <c r="BN267" s="8" t="s">
        <v>294</v>
      </c>
      <c r="BO267" s="11">
        <v>153</v>
      </c>
      <c r="BP267" s="11">
        <v>249</v>
      </c>
      <c r="BQ267" s="8" t="s">
        <v>251</v>
      </c>
      <c r="BR267" s="9">
        <v>105.719026264707</v>
      </c>
      <c r="BS267" s="9">
        <v>65.337117521472194</v>
      </c>
      <c r="BT267" s="5">
        <v>0.61802610022037097</v>
      </c>
      <c r="BU267" s="9">
        <v>49.3870016576399</v>
      </c>
      <c r="BV267" s="5">
        <v>0.46715339142436801</v>
      </c>
      <c r="BW267" s="9">
        <v>9</v>
      </c>
      <c r="BX267" s="9">
        <v>101.390062539138</v>
      </c>
      <c r="BY267" s="9">
        <v>56.558994988818</v>
      </c>
      <c r="BZ267" s="5">
        <v>0.55783568500103597</v>
      </c>
      <c r="CA267" s="9">
        <v>40.431055110341397</v>
      </c>
      <c r="CB267" s="5">
        <v>0.39876743437981799</v>
      </c>
      <c r="CC267" s="9">
        <v>9</v>
      </c>
      <c r="CD267" s="9">
        <v>109.122411842288</v>
      </c>
      <c r="CE267" s="9">
        <v>63.542697780826103</v>
      </c>
      <c r="CF267" s="5">
        <v>0.582306573948004</v>
      </c>
      <c r="CG267" s="9">
        <v>47.3351924086286</v>
      </c>
      <c r="CH267" s="5">
        <v>0.43378066530495002</v>
      </c>
      <c r="CI267" s="9">
        <v>9</v>
      </c>
      <c r="CJ267" s="9">
        <v>129.291452642758</v>
      </c>
      <c r="CK267" s="9">
        <v>77.497876295600605</v>
      </c>
      <c r="CL267" s="5">
        <v>0.599404482752107</v>
      </c>
      <c r="CM267" s="9">
        <v>52.478140783256897</v>
      </c>
      <c r="CN267" s="5">
        <v>0.40589025577938398</v>
      </c>
      <c r="CO267" s="9">
        <v>14</v>
      </c>
      <c r="CP267" s="9">
        <v>256.52642579094902</v>
      </c>
      <c r="CQ267" s="9">
        <v>201.130530457307</v>
      </c>
      <c r="CR267" s="5">
        <v>0.784053844890092</v>
      </c>
      <c r="CS267" s="9">
        <v>172.92709574005099</v>
      </c>
      <c r="CT267" s="5">
        <v>0.674110260597378</v>
      </c>
      <c r="CU267" s="9">
        <v>18.976666666666699</v>
      </c>
      <c r="CV267" s="9">
        <v>535.46726571126601</v>
      </c>
      <c r="CW267" s="9">
        <v>429.27063749431102</v>
      </c>
      <c r="CX267" s="5">
        <v>0.80167484547184498</v>
      </c>
      <c r="CY267" s="9">
        <v>324.93710189900798</v>
      </c>
      <c r="CZ267" s="5">
        <v>0.60682906819222704</v>
      </c>
      <c r="DA267" s="9">
        <v>70.145795698924701</v>
      </c>
      <c r="DB267" s="9">
        <v>581.77600317673102</v>
      </c>
      <c r="DC267" s="9">
        <v>464.01321911828501</v>
      </c>
      <c r="DD267" s="5">
        <v>0.797580540593951</v>
      </c>
      <c r="DE267" s="9">
        <v>327.49139541645098</v>
      </c>
      <c r="DF267" s="5">
        <v>0.56291664425520505</v>
      </c>
      <c r="DG267" s="9">
        <v>95.872075268817198</v>
      </c>
      <c r="DH267" s="9">
        <v>258.24491093856199</v>
      </c>
      <c r="DI267" s="9">
        <v>198.35832077092201</v>
      </c>
      <c r="DJ267" s="5">
        <v>0.76810156703576704</v>
      </c>
      <c r="DK267" s="9">
        <v>144.24711508566801</v>
      </c>
      <c r="DL267" s="5">
        <v>0.55856711584912799</v>
      </c>
      <c r="DM267" s="9">
        <v>39.934343317972299</v>
      </c>
      <c r="DN267" s="9">
        <v>84.906565690334901</v>
      </c>
      <c r="DO267" s="9">
        <v>59.722735604492897</v>
      </c>
      <c r="DP267" s="5">
        <v>0.70339360824355301</v>
      </c>
      <c r="DQ267" s="9">
        <v>43.390733901735899</v>
      </c>
      <c r="DR267" s="5">
        <v>0.51104097249660796</v>
      </c>
      <c r="DS267" s="9">
        <v>10.468666666666699</v>
      </c>
      <c r="DT267" s="9">
        <v>96.6915859139486</v>
      </c>
      <c r="DU267" s="9">
        <v>71.392853152465904</v>
      </c>
      <c r="DV267" s="5">
        <v>0.73835641930625195</v>
      </c>
      <c r="DW267" s="9">
        <v>57.038734129432797</v>
      </c>
      <c r="DX267" s="5">
        <v>0.58990380176611001</v>
      </c>
      <c r="DY267" s="9">
        <v>12.6951612903226</v>
      </c>
      <c r="DZ267" s="9">
        <v>75.780976316581899</v>
      </c>
      <c r="EA267" s="9">
        <v>43.212698197215097</v>
      </c>
      <c r="EB267" s="5">
        <v>0.57023147889636705</v>
      </c>
      <c r="EC267" s="9">
        <v>28.9986686118067</v>
      </c>
      <c r="ED267" s="5">
        <v>0.38266422552623303</v>
      </c>
      <c r="EE267" s="9">
        <v>10.4691935483871</v>
      </c>
      <c r="EF267" s="9">
        <v>60.681933818673201</v>
      </c>
      <c r="EG267" s="9">
        <v>31.561259448974599</v>
      </c>
      <c r="EH267" s="5">
        <v>0.52010965147031096</v>
      </c>
      <c r="EI267" s="9">
        <v>15.7304726779414</v>
      </c>
      <c r="EJ267" s="5">
        <v>0.25922826923984399</v>
      </c>
      <c r="EK267" s="9">
        <v>11.577188940092199</v>
      </c>
      <c r="EL267" s="9">
        <v>77.425588987821101</v>
      </c>
      <c r="EM267" s="9">
        <v>68.072966346948405</v>
      </c>
      <c r="EN267" s="5">
        <v>0.879205017835333</v>
      </c>
      <c r="EO267" s="9">
        <v>64.302065708542997</v>
      </c>
      <c r="EP267" s="5">
        <v>0.83050147308091704</v>
      </c>
      <c r="EQ267" s="9">
        <v>3</v>
      </c>
      <c r="ER267" s="9">
        <v>48.605488799128203</v>
      </c>
      <c r="ES267" s="9">
        <v>28.411630128035</v>
      </c>
      <c r="ET267" s="5">
        <v>0.58453542655340196</v>
      </c>
      <c r="EU267" s="9">
        <v>25.185651361697701</v>
      </c>
      <c r="EV267" s="5">
        <v>0.51816475842434995</v>
      </c>
      <c r="EW267" s="9">
        <v>3</v>
      </c>
      <c r="EX267" s="9">
        <v>32.497287917747997</v>
      </c>
      <c r="EY267" s="9">
        <v>16.599340781512499</v>
      </c>
      <c r="EZ267" s="5">
        <v>0.51079157200829095</v>
      </c>
      <c r="FA267" s="9">
        <v>14.4664192036388</v>
      </c>
      <c r="FB267" s="5">
        <v>0.44515773870896402</v>
      </c>
      <c r="FC267" s="9">
        <v>2</v>
      </c>
      <c r="FD267" s="8">
        <v>207.10908880384599</v>
      </c>
      <c r="FE267" s="8">
        <v>121.89611251029</v>
      </c>
      <c r="FF267" s="5">
        <v>0.58855993821564601</v>
      </c>
      <c r="FG267" s="8">
        <v>89.818056767981304</v>
      </c>
      <c r="FH267" s="5">
        <v>0.433675109512208</v>
      </c>
      <c r="FI267" s="8">
        <v>18</v>
      </c>
      <c r="FJ267" s="8">
        <v>238.41386448504599</v>
      </c>
      <c r="FK267" s="8">
        <v>141.04057407642699</v>
      </c>
      <c r="FL267" s="5">
        <v>0.59157874220554496</v>
      </c>
      <c r="FM267" s="8">
        <v>99.813333191885505</v>
      </c>
      <c r="FN267" s="5">
        <v>0.41865574138263301</v>
      </c>
      <c r="FO267" s="8">
        <v>23</v>
      </c>
      <c r="FP267" s="8">
        <v>791.99369150221605</v>
      </c>
      <c r="FQ267" s="8">
        <v>630.40116795161805</v>
      </c>
      <c r="FR267" s="5">
        <v>0.79596741074528399</v>
      </c>
      <c r="FS267" s="8">
        <v>497.86419763905798</v>
      </c>
      <c r="FT267" s="5">
        <v>0.62862141830288198</v>
      </c>
      <c r="FU267" s="8">
        <v>89.122462365591403</v>
      </c>
      <c r="FV267" s="8">
        <v>840.02091411529295</v>
      </c>
      <c r="FW267" s="8">
        <v>662.37153988920704</v>
      </c>
      <c r="FX267" s="5">
        <v>0.78851791516026004</v>
      </c>
      <c r="FY267" s="8">
        <v>471.738510502118</v>
      </c>
      <c r="FZ267" s="5">
        <v>0.56157948281436698</v>
      </c>
      <c r="GA267" s="8">
        <v>135.80641858678999</v>
      </c>
      <c r="GB267" s="8">
        <v>181.598151604283</v>
      </c>
      <c r="GC267" s="8">
        <v>131.115588756959</v>
      </c>
      <c r="GD267" s="5">
        <v>0.72200948962668898</v>
      </c>
      <c r="GE267" s="8">
        <v>100.42946803116899</v>
      </c>
      <c r="GF267" s="5">
        <v>0.55303133398632998</v>
      </c>
      <c r="GG267" s="8">
        <v>23.163827956989198</v>
      </c>
      <c r="GH267" s="8">
        <v>136.46291013525499</v>
      </c>
      <c r="GI267" s="8">
        <v>74.7739576461897</v>
      </c>
      <c r="GJ267" s="5">
        <v>0.54794344904470804</v>
      </c>
      <c r="GK267" s="8">
        <v>44.7291412897481</v>
      </c>
      <c r="GL267" s="5">
        <v>0.32777508002295103</v>
      </c>
      <c r="GM267" s="8">
        <v>22.046382488479299</v>
      </c>
      <c r="GN267" s="8">
        <v>126.031077786949</v>
      </c>
      <c r="GO267" s="8">
        <v>96.484596474983405</v>
      </c>
      <c r="GP267" s="5">
        <v>0.76556194050872906</v>
      </c>
      <c r="GQ267" s="8">
        <v>89.487717070240706</v>
      </c>
      <c r="GR267" s="5">
        <v>0.71004484482403796</v>
      </c>
      <c r="GS267" s="8">
        <v>6</v>
      </c>
      <c r="GT267" s="8">
        <v>32.497287917747997</v>
      </c>
      <c r="GU267" s="8">
        <v>16.599340781512499</v>
      </c>
      <c r="GV267" s="5">
        <v>0.51079157200829095</v>
      </c>
      <c r="GW267" s="8">
        <v>14.4664192036388</v>
      </c>
      <c r="GX267" s="5">
        <v>0.44515773870896402</v>
      </c>
      <c r="GY267" s="8">
        <v>2</v>
      </c>
      <c r="GZ267" s="4"/>
    </row>
    <row r="268" spans="1:208" s="12" customFormat="1" x14ac:dyDescent="0.25">
      <c r="A268" s="8" t="s">
        <v>220</v>
      </c>
      <c r="B268" s="8" t="s">
        <v>729</v>
      </c>
      <c r="C268" s="8" t="s">
        <v>730</v>
      </c>
      <c r="D268" s="34" t="s">
        <v>236</v>
      </c>
      <c r="E268" s="8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>
        <v>37.3587834636865</v>
      </c>
      <c r="X268" s="9">
        <v>140.69901480264201</v>
      </c>
      <c r="Y268" s="9">
        <v>139.77347653733901</v>
      </c>
      <c r="Z268" s="9">
        <v>0</v>
      </c>
      <c r="AA268" s="9">
        <v>111.263241885485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0</v>
      </c>
      <c r="AH268" s="9">
        <v>0</v>
      </c>
      <c r="AI268" s="9">
        <v>0</v>
      </c>
      <c r="AJ268" s="9">
        <v>0</v>
      </c>
      <c r="AK268" s="9">
        <v>37.3587834636865</v>
      </c>
      <c r="AL268" s="9">
        <v>280.47249133998099</v>
      </c>
      <c r="AM268" s="9">
        <v>111.263241885485</v>
      </c>
      <c r="AN268" s="9">
        <v>0</v>
      </c>
      <c r="AO268" s="9"/>
      <c r="AP268" s="9"/>
      <c r="AQ268" s="9"/>
      <c r="AR268" s="9"/>
      <c r="AS268" s="9">
        <v>317.83127480366699</v>
      </c>
      <c r="AT268" s="9">
        <v>111.263241885485</v>
      </c>
      <c r="AU268" s="9">
        <f t="shared" si="34"/>
        <v>0</v>
      </c>
      <c r="AV268" s="9">
        <f t="shared" si="35"/>
        <v>0</v>
      </c>
      <c r="AW268" s="9">
        <f t="shared" si="36"/>
        <v>317.83127480366699</v>
      </c>
      <c r="AX268" s="9">
        <v>0</v>
      </c>
      <c r="AY268" s="9">
        <v>0</v>
      </c>
      <c r="AZ268" s="9">
        <v>0</v>
      </c>
      <c r="BA268" s="9">
        <v>0</v>
      </c>
      <c r="BB268" s="9">
        <v>0</v>
      </c>
      <c r="BC268" s="9">
        <v>0</v>
      </c>
      <c r="BD268" s="9">
        <v>0</v>
      </c>
      <c r="BE268" s="9">
        <v>0</v>
      </c>
      <c r="BF268" s="9">
        <v>0</v>
      </c>
      <c r="BG268" s="9">
        <v>0</v>
      </c>
      <c r="BH268" s="9">
        <v>37.3587834636865</v>
      </c>
      <c r="BI268" s="9">
        <v>103.34023133895499</v>
      </c>
      <c r="BJ268" s="9">
        <v>-0.925538265303118</v>
      </c>
      <c r="BK268" s="9">
        <v>-139.77347653733901</v>
      </c>
      <c r="BL268" s="10">
        <v>111.263241885485</v>
      </c>
      <c r="BM268" s="9" t="s">
        <v>255</v>
      </c>
      <c r="BN268" s="8" t="s">
        <v>255</v>
      </c>
      <c r="BO268" s="11">
        <v>530</v>
      </c>
      <c r="BP268" s="11">
        <v>250</v>
      </c>
      <c r="BQ268" s="8" t="s">
        <v>251</v>
      </c>
      <c r="BR268" s="9"/>
      <c r="BS268" s="9"/>
      <c r="BT268" s="5"/>
      <c r="BU268" s="9"/>
      <c r="BV268" s="5"/>
      <c r="BW268" s="9"/>
      <c r="BX268" s="9"/>
      <c r="BY268" s="9"/>
      <c r="BZ268" s="5"/>
      <c r="CA268" s="9"/>
      <c r="CB268" s="5"/>
      <c r="CC268" s="9"/>
      <c r="CD268" s="9"/>
      <c r="CE268" s="9"/>
      <c r="CF268" s="5"/>
      <c r="CG268" s="9"/>
      <c r="CH268" s="5"/>
      <c r="CI268" s="9"/>
      <c r="CJ268" s="9"/>
      <c r="CK268" s="9"/>
      <c r="CL268" s="5"/>
      <c r="CM268" s="9"/>
      <c r="CN268" s="5"/>
      <c r="CO268" s="9"/>
      <c r="CP268" s="9"/>
      <c r="CQ268" s="9"/>
      <c r="CR268" s="5"/>
      <c r="CS268" s="9"/>
      <c r="CT268" s="5"/>
      <c r="CU268" s="9"/>
      <c r="CV268" s="9"/>
      <c r="CW268" s="9"/>
      <c r="CX268" s="5"/>
      <c r="CY268" s="9"/>
      <c r="CZ268" s="5"/>
      <c r="DA268" s="9"/>
      <c r="DB268" s="9"/>
      <c r="DC268" s="9"/>
      <c r="DD268" s="5"/>
      <c r="DE268" s="9"/>
      <c r="DF268" s="5"/>
      <c r="DG268" s="9"/>
      <c r="DH268" s="9"/>
      <c r="DI268" s="9"/>
      <c r="DJ268" s="5"/>
      <c r="DK268" s="9"/>
      <c r="DL268" s="5"/>
      <c r="DM268" s="9"/>
      <c r="DN268" s="9"/>
      <c r="DO268" s="9"/>
      <c r="DP268" s="5"/>
      <c r="DQ268" s="9"/>
      <c r="DR268" s="5"/>
      <c r="DS268" s="9"/>
      <c r="DT268" s="9">
        <v>37.3587834636865</v>
      </c>
      <c r="DU268" s="9">
        <v>28.877575297573198</v>
      </c>
      <c r="DV268" s="5">
        <v>0.77297954109353795</v>
      </c>
      <c r="DW268" s="9">
        <v>22.312012910893099</v>
      </c>
      <c r="DX268" s="5">
        <v>0.59723606719102196</v>
      </c>
      <c r="DY268" s="9">
        <v>6.6892473118279598</v>
      </c>
      <c r="DZ268" s="9">
        <v>140.698784222223</v>
      </c>
      <c r="EA268" s="9">
        <v>107.74746260224801</v>
      </c>
      <c r="EB268" s="5">
        <v>0.76580237134152396</v>
      </c>
      <c r="EC268" s="9">
        <v>76.080663147920902</v>
      </c>
      <c r="ED268" s="5">
        <v>0.54073433234332102</v>
      </c>
      <c r="EE268" s="9">
        <v>29.8809677419355</v>
      </c>
      <c r="EF268" s="9">
        <v>139.77347653733901</v>
      </c>
      <c r="EG268" s="9">
        <v>115.73450454111099</v>
      </c>
      <c r="EH268" s="5">
        <v>0.82801478083142299</v>
      </c>
      <c r="EI268" s="9">
        <v>84.457029047498906</v>
      </c>
      <c r="EJ268" s="5">
        <v>0.60424217197557695</v>
      </c>
      <c r="EK268" s="9">
        <v>28.6071889400922</v>
      </c>
      <c r="EL268" s="9">
        <v>0</v>
      </c>
      <c r="EM268" s="9">
        <v>3.3894989008304801</v>
      </c>
      <c r="EN268" s="5"/>
      <c r="EO268" s="9">
        <v>3.23688024164524</v>
      </c>
      <c r="EP268" s="5"/>
      <c r="EQ268" s="9">
        <v>0</v>
      </c>
      <c r="ER268" s="9">
        <v>111.263241885485</v>
      </c>
      <c r="ES268" s="9">
        <v>95.314373257758405</v>
      </c>
      <c r="ET268" s="5">
        <v>0.85665644504461402</v>
      </c>
      <c r="EU268" s="9">
        <v>76.824524389505797</v>
      </c>
      <c r="EV268" s="5">
        <v>0.69047533657679805</v>
      </c>
      <c r="EW268" s="9">
        <v>15.488172043010801</v>
      </c>
      <c r="EX268" s="9">
        <v>0</v>
      </c>
      <c r="EY268" s="9">
        <v>-2.6303055388682002</v>
      </c>
      <c r="EZ268" s="5"/>
      <c r="FA268" s="9">
        <v>-6.0379534091115401</v>
      </c>
      <c r="FB268" s="5"/>
      <c r="FC268" s="9">
        <v>3.2258064516128999</v>
      </c>
      <c r="FD268" s="8">
        <v>0</v>
      </c>
      <c r="FE268" s="8">
        <v>0</v>
      </c>
      <c r="FF268" s="5"/>
      <c r="FG268" s="8">
        <v>0</v>
      </c>
      <c r="FH268" s="5"/>
      <c r="FI268" s="8">
        <v>0</v>
      </c>
      <c r="FJ268" s="8">
        <v>0</v>
      </c>
      <c r="FK268" s="8">
        <v>0</v>
      </c>
      <c r="FL268" s="5"/>
      <c r="FM268" s="8">
        <v>0</v>
      </c>
      <c r="FN268" s="5"/>
      <c r="FO268" s="8">
        <v>0</v>
      </c>
      <c r="FP268" s="8">
        <v>0</v>
      </c>
      <c r="FQ268" s="8">
        <v>0</v>
      </c>
      <c r="FR268" s="5"/>
      <c r="FS268" s="8">
        <v>0</v>
      </c>
      <c r="FT268" s="5"/>
      <c r="FU268" s="8">
        <v>0</v>
      </c>
      <c r="FV268" s="8">
        <v>0</v>
      </c>
      <c r="FW268" s="8">
        <v>0</v>
      </c>
      <c r="FX268" s="5"/>
      <c r="FY268" s="8">
        <v>0</v>
      </c>
      <c r="FZ268" s="5"/>
      <c r="GA268" s="8">
        <v>0</v>
      </c>
      <c r="GB268" s="8">
        <v>37.3587834636865</v>
      </c>
      <c r="GC268" s="8">
        <v>28.877575297573198</v>
      </c>
      <c r="GD268" s="5">
        <v>0.77297954109353795</v>
      </c>
      <c r="GE268" s="8">
        <v>22.312012910893099</v>
      </c>
      <c r="GF268" s="5">
        <v>0.59723606719102196</v>
      </c>
      <c r="GG268" s="8">
        <v>6.6892473118279598</v>
      </c>
      <c r="GH268" s="8">
        <v>280.472260759562</v>
      </c>
      <c r="GI268" s="8">
        <v>223.48196714335899</v>
      </c>
      <c r="GJ268" s="5">
        <v>0.79680595342346905</v>
      </c>
      <c r="GK268" s="8">
        <v>160.53769219541999</v>
      </c>
      <c r="GL268" s="5">
        <v>0.57238349261584398</v>
      </c>
      <c r="GM268" s="8">
        <v>58.4881566820277</v>
      </c>
      <c r="GN268" s="8">
        <v>111.263241885485</v>
      </c>
      <c r="GO268" s="8">
        <v>98.703872158588894</v>
      </c>
      <c r="GP268" s="5">
        <v>0.88712022484638398</v>
      </c>
      <c r="GQ268" s="8">
        <v>80.061404631151007</v>
      </c>
      <c r="GR268" s="5">
        <v>0.71956742653204697</v>
      </c>
      <c r="GS268" s="8">
        <v>15.488172043010801</v>
      </c>
      <c r="GT268" s="8">
        <v>0</v>
      </c>
      <c r="GU268" s="8">
        <v>-2.6303055388682002</v>
      </c>
      <c r="GV268" s="5"/>
      <c r="GW268" s="8">
        <v>-6.0379534091115401</v>
      </c>
      <c r="GX268" s="5"/>
      <c r="GY268" s="8">
        <v>3.2258064516128999</v>
      </c>
      <c r="GZ268" s="4"/>
    </row>
    <row r="269" spans="1:208" s="12" customFormat="1" x14ac:dyDescent="0.25">
      <c r="A269" s="8" t="s">
        <v>220</v>
      </c>
      <c r="B269" s="8" t="s">
        <v>731</v>
      </c>
      <c r="C269" s="8" t="s">
        <v>732</v>
      </c>
      <c r="D269" s="34" t="s">
        <v>279</v>
      </c>
      <c r="E269" s="8"/>
      <c r="F269" s="9">
        <v>65.695740676343604</v>
      </c>
      <c r="G269" s="9">
        <v>60.5572805665415</v>
      </c>
      <c r="H269" s="9">
        <v>124.10764699220999</v>
      </c>
      <c r="I269" s="9">
        <v>180.117403046307</v>
      </c>
      <c r="J269" s="9">
        <v>147.84081589541199</v>
      </c>
      <c r="K269" s="9">
        <v>73.040556533816797</v>
      </c>
      <c r="L269" s="9">
        <v>90.355679765012596</v>
      </c>
      <c r="M269" s="9">
        <v>146.35815847717501</v>
      </c>
      <c r="N269" s="9">
        <v>95.691757705113801</v>
      </c>
      <c r="O269" s="9">
        <v>105.630095394146</v>
      </c>
      <c r="P269" s="9">
        <v>133.27282249091601</v>
      </c>
      <c r="Q269" s="9">
        <v>158.93745590258899</v>
      </c>
      <c r="R269" s="9">
        <v>140.25266485897899</v>
      </c>
      <c r="S269" s="9">
        <v>158.24732794436599</v>
      </c>
      <c r="T269" s="9">
        <v>129.87415783599499</v>
      </c>
      <c r="U269" s="9">
        <v>114.932576708162</v>
      </c>
      <c r="V269" s="9">
        <v>115.346527701</v>
      </c>
      <c r="W269" s="9">
        <v>67.877246010260507</v>
      </c>
      <c r="X269" s="9">
        <v>57.046296046783603</v>
      </c>
      <c r="Y269" s="9">
        <v>75.644374136122593</v>
      </c>
      <c r="Z269" s="9">
        <v>71.384926445519795</v>
      </c>
      <c r="AA269" s="9">
        <v>71.003709811281496</v>
      </c>
      <c r="AB269" s="9">
        <v>51.664815599746397</v>
      </c>
      <c r="AC269" s="9">
        <v>126.253021242885</v>
      </c>
      <c r="AD269" s="9">
        <v>304.225050038517</v>
      </c>
      <c r="AE269" s="9">
        <v>220.881372429229</v>
      </c>
      <c r="AF269" s="9">
        <v>236.71383824218799</v>
      </c>
      <c r="AG269" s="9">
        <v>201.32185309926001</v>
      </c>
      <c r="AH269" s="9">
        <v>292.21027839350501</v>
      </c>
      <c r="AI269" s="9">
        <v>298.49999280334498</v>
      </c>
      <c r="AJ269" s="9">
        <v>244.806734544157</v>
      </c>
      <c r="AK269" s="9">
        <v>183.223773711261</v>
      </c>
      <c r="AL269" s="9">
        <v>132.69067018290599</v>
      </c>
      <c r="AM269" s="9">
        <v>142.38863625680099</v>
      </c>
      <c r="AN269" s="9">
        <v>51.664815599746397</v>
      </c>
      <c r="AO269" s="9">
        <v>430.47807128140198</v>
      </c>
      <c r="AP269" s="9">
        <v>457.595210671416</v>
      </c>
      <c r="AQ269" s="9">
        <v>493.53213149276502</v>
      </c>
      <c r="AR269" s="9">
        <v>543.30672734750203</v>
      </c>
      <c r="AS269" s="9">
        <v>315.91444389416699</v>
      </c>
      <c r="AT269" s="9">
        <v>194.05345185654801</v>
      </c>
      <c r="AU269" s="9">
        <f t="shared" si="34"/>
        <v>35.93692082134902</v>
      </c>
      <c r="AV269" s="9">
        <f t="shared" si="35"/>
        <v>49.774595854737015</v>
      </c>
      <c r="AW269" s="9">
        <f t="shared" si="36"/>
        <v>-227.39228345333504</v>
      </c>
      <c r="AX269" s="9">
        <v>56.002478712162301</v>
      </c>
      <c r="AY269" s="9">
        <v>-50.666400772061202</v>
      </c>
      <c r="AZ269" s="9">
        <v>9.9383376890324904</v>
      </c>
      <c r="BA269" s="9">
        <v>27.642727096769299</v>
      </c>
      <c r="BB269" s="9">
        <v>25.664633411673801</v>
      </c>
      <c r="BC269" s="9">
        <v>-18.6847910436103</v>
      </c>
      <c r="BD269" s="9">
        <v>17.9946630853869</v>
      </c>
      <c r="BE269" s="9">
        <v>-28.373170108370999</v>
      </c>
      <c r="BF269" s="9">
        <v>-14.941581127832499</v>
      </c>
      <c r="BG269" s="9">
        <v>0.41395099283778303</v>
      </c>
      <c r="BH269" s="9">
        <v>-47.469281690739599</v>
      </c>
      <c r="BI269" s="9">
        <v>-10.830949963477</v>
      </c>
      <c r="BJ269" s="9">
        <v>18.598078089339001</v>
      </c>
      <c r="BK269" s="9">
        <v>-4.2594476906027801</v>
      </c>
      <c r="BL269" s="10">
        <v>-0.38121663423831398</v>
      </c>
      <c r="BM269" s="9" t="s">
        <v>255</v>
      </c>
      <c r="BN269" s="8" t="s">
        <v>255</v>
      </c>
      <c r="BO269" s="11">
        <v>318</v>
      </c>
      <c r="BP269" s="11">
        <v>251</v>
      </c>
      <c r="BQ269" s="8" t="s">
        <v>251</v>
      </c>
      <c r="BR269" s="9">
        <v>99.413961282276603</v>
      </c>
      <c r="BS269" s="9">
        <v>72.6480673110878</v>
      </c>
      <c r="BT269" s="5">
        <v>0.73076322856515497</v>
      </c>
      <c r="BU269" s="9">
        <v>44.5673793317291</v>
      </c>
      <c r="BV269" s="5">
        <v>0.44830101081259799</v>
      </c>
      <c r="BW269" s="9">
        <v>17.777419354838699</v>
      </c>
      <c r="BX269" s="9">
        <v>113.775361930407</v>
      </c>
      <c r="BY269" s="9">
        <v>75.696590661503507</v>
      </c>
      <c r="BZ269" s="5">
        <v>0.66531619304190903</v>
      </c>
      <c r="CA269" s="9">
        <v>46.921571374554901</v>
      </c>
      <c r="CB269" s="5">
        <v>0.41240538002643801</v>
      </c>
      <c r="CC269" s="9">
        <v>20.233333333333299</v>
      </c>
      <c r="CD269" s="9">
        <v>147.11993876414201</v>
      </c>
      <c r="CE269" s="9">
        <v>120.490302048904</v>
      </c>
      <c r="CF269" s="5">
        <v>0.81899369358812901</v>
      </c>
      <c r="CG269" s="9">
        <v>86.2084616604822</v>
      </c>
      <c r="CH269" s="5">
        <v>0.58597401810157701</v>
      </c>
      <c r="CI269" s="9">
        <v>22.161290322580601</v>
      </c>
      <c r="CJ269" s="9">
        <v>174.691626783017</v>
      </c>
      <c r="CK269" s="9">
        <v>152.324198636055</v>
      </c>
      <c r="CL269" s="5">
        <v>0.87196050229273703</v>
      </c>
      <c r="CM269" s="9">
        <v>127.271899614362</v>
      </c>
      <c r="CN269" s="5">
        <v>0.72855180272861897</v>
      </c>
      <c r="CO269" s="9">
        <v>21</v>
      </c>
      <c r="CP269" s="9">
        <v>155.53601200383099</v>
      </c>
      <c r="CQ269" s="9">
        <v>120.82409610914399</v>
      </c>
      <c r="CR269" s="5">
        <v>0.77682393005015205</v>
      </c>
      <c r="CS269" s="9">
        <v>95.184775861614497</v>
      </c>
      <c r="CT269" s="5">
        <v>0.61197901781916697</v>
      </c>
      <c r="CU269" s="9">
        <v>22.0752688172043</v>
      </c>
      <c r="CV269" s="9">
        <v>171.06968876070201</v>
      </c>
      <c r="CW269" s="9">
        <v>133.34811840415401</v>
      </c>
      <c r="CX269" s="5">
        <v>0.77949588480683996</v>
      </c>
      <c r="CY269" s="9">
        <v>98.446142563143297</v>
      </c>
      <c r="CZ269" s="5">
        <v>0.57547390935429199</v>
      </c>
      <c r="DA269" s="9">
        <v>25.064516129032299</v>
      </c>
      <c r="DB269" s="9">
        <v>136.14840866429</v>
      </c>
      <c r="DC269" s="9">
        <v>97.338305516397497</v>
      </c>
      <c r="DD269" s="5">
        <v>0.71494266052283195</v>
      </c>
      <c r="DE269" s="9">
        <v>54.232688562829203</v>
      </c>
      <c r="DF269" s="5">
        <v>0.39833508959002301</v>
      </c>
      <c r="DG269" s="9">
        <v>22.506451612903199</v>
      </c>
      <c r="DH269" s="9">
        <v>117.94446020243301</v>
      </c>
      <c r="DI269" s="9">
        <v>69.690808508913506</v>
      </c>
      <c r="DJ269" s="5">
        <v>0.59087818443783202</v>
      </c>
      <c r="DK269" s="9">
        <v>38.3482917581387</v>
      </c>
      <c r="DL269" s="5">
        <v>0.32513855837162697</v>
      </c>
      <c r="DM269" s="9">
        <v>22.2258064516129</v>
      </c>
      <c r="DN269" s="9">
        <v>112.508119269001</v>
      </c>
      <c r="DO269" s="9">
        <v>76.306951963753704</v>
      </c>
      <c r="DP269" s="5">
        <v>0.67823506836255598</v>
      </c>
      <c r="DQ269" s="9">
        <v>32.929537339582403</v>
      </c>
      <c r="DR269" s="5">
        <v>0.29268587505982102</v>
      </c>
      <c r="DS269" s="9">
        <v>20.066666666666698</v>
      </c>
      <c r="DT269" s="9">
        <v>62.509915590114197</v>
      </c>
      <c r="DU269" s="9">
        <v>35.608423344915899</v>
      </c>
      <c r="DV269" s="5">
        <v>0.56964439975259396</v>
      </c>
      <c r="DW269" s="9">
        <v>23.8200033434182</v>
      </c>
      <c r="DX269" s="5">
        <v>0.38105959860207</v>
      </c>
      <c r="DY269" s="9">
        <v>9.8709677419354804</v>
      </c>
      <c r="DZ269" s="9">
        <v>53.7668482467475</v>
      </c>
      <c r="EA269" s="9">
        <v>28.383295783948199</v>
      </c>
      <c r="EB269" s="5">
        <v>0.52789584492085495</v>
      </c>
      <c r="EC269" s="9">
        <v>12.5790936788817</v>
      </c>
      <c r="ED269" s="5">
        <v>0.23395631488670399</v>
      </c>
      <c r="EE269" s="9">
        <v>11.4838709677419</v>
      </c>
      <c r="EF269" s="9">
        <v>74.602656476375302</v>
      </c>
      <c r="EG269" s="9">
        <v>47.048956921810401</v>
      </c>
      <c r="EH269" s="5">
        <v>0.63066061108305904</v>
      </c>
      <c r="EI269" s="9">
        <v>41.961387835548898</v>
      </c>
      <c r="EJ269" s="5">
        <v>0.56246506247183004</v>
      </c>
      <c r="EK269" s="9">
        <v>15.3214285714286</v>
      </c>
      <c r="EL269" s="9">
        <v>71.514269402113698</v>
      </c>
      <c r="EM269" s="9">
        <v>38.525586853640696</v>
      </c>
      <c r="EN269" s="5">
        <v>0.53871188471516496</v>
      </c>
      <c r="EO269" s="9">
        <v>37.160816337661899</v>
      </c>
      <c r="EP269" s="5">
        <v>0.51962799380236102</v>
      </c>
      <c r="EQ269" s="9">
        <v>18.161290322580601</v>
      </c>
      <c r="ER269" s="9">
        <v>71.009691179015803</v>
      </c>
      <c r="ES269" s="9">
        <v>41.848573773518801</v>
      </c>
      <c r="ET269" s="5">
        <v>0.58933609030939604</v>
      </c>
      <c r="EU269" s="9">
        <v>24.2114785706563</v>
      </c>
      <c r="EV269" s="5">
        <v>0.34096020090580398</v>
      </c>
      <c r="EW269" s="9">
        <v>17.266666666666701</v>
      </c>
      <c r="EX269" s="9">
        <v>50.7197378744264</v>
      </c>
      <c r="EY269" s="9">
        <v>41.076397872129597</v>
      </c>
      <c r="EZ269" s="5">
        <v>0.80987007412829903</v>
      </c>
      <c r="FA269" s="9">
        <v>31.343805314445099</v>
      </c>
      <c r="FB269" s="5">
        <v>0.61798042789667296</v>
      </c>
      <c r="FC269" s="9">
        <v>10</v>
      </c>
      <c r="FD269" s="8">
        <v>213.18932321268301</v>
      </c>
      <c r="FE269" s="8">
        <v>148.34465797259099</v>
      </c>
      <c r="FF269" s="5">
        <v>0.69583530608893895</v>
      </c>
      <c r="FG269" s="8">
        <v>91.488950706284101</v>
      </c>
      <c r="FH269" s="5">
        <v>0.42914414909517901</v>
      </c>
      <c r="FI269" s="8">
        <v>38.010752688171998</v>
      </c>
      <c r="FJ269" s="8">
        <v>321.81156554715898</v>
      </c>
      <c r="FK269" s="8">
        <v>272.814500684959</v>
      </c>
      <c r="FL269" s="5">
        <v>0.847746103285962</v>
      </c>
      <c r="FM269" s="8">
        <v>213.480361274844</v>
      </c>
      <c r="FN269" s="5">
        <v>0.66337069306963903</v>
      </c>
      <c r="FO269" s="8">
        <v>43.161290322580598</v>
      </c>
      <c r="FP269" s="8">
        <v>326.60570076453303</v>
      </c>
      <c r="FQ269" s="8">
        <v>254.172214513298</v>
      </c>
      <c r="FR269" s="5">
        <v>0.77822344777914298</v>
      </c>
      <c r="FS269" s="8">
        <v>193.63091842475799</v>
      </c>
      <c r="FT269" s="5">
        <v>0.592858354803661</v>
      </c>
      <c r="FU269" s="8">
        <v>47.139784946236603</v>
      </c>
      <c r="FV269" s="8">
        <v>254.09286886672299</v>
      </c>
      <c r="FW269" s="8">
        <v>167.029114025311</v>
      </c>
      <c r="FX269" s="5">
        <v>0.65735459153291398</v>
      </c>
      <c r="FY269" s="8">
        <v>92.580980320967896</v>
      </c>
      <c r="FZ269" s="5">
        <v>0.36435882964322203</v>
      </c>
      <c r="GA269" s="8">
        <v>44.732258064516103</v>
      </c>
      <c r="GB269" s="8">
        <v>175.018034859116</v>
      </c>
      <c r="GC269" s="8">
        <v>111.91537530866999</v>
      </c>
      <c r="GD269" s="5">
        <v>0.63945053090533399</v>
      </c>
      <c r="GE269" s="8">
        <v>56.749540683000603</v>
      </c>
      <c r="GF269" s="5">
        <v>0.32424967363324803</v>
      </c>
      <c r="GG269" s="8">
        <v>29.9376344086022</v>
      </c>
      <c r="GH269" s="8">
        <v>128.36950472312299</v>
      </c>
      <c r="GI269" s="8">
        <v>75.4322527057586</v>
      </c>
      <c r="GJ269" s="5">
        <v>0.58761816420852198</v>
      </c>
      <c r="GK269" s="8">
        <v>54.540481514430603</v>
      </c>
      <c r="GL269" s="5">
        <v>0.42487101303434699</v>
      </c>
      <c r="GM269" s="8">
        <v>26.805299539170498</v>
      </c>
      <c r="GN269" s="8">
        <v>142.52396058113001</v>
      </c>
      <c r="GO269" s="8">
        <v>80.374160627159497</v>
      </c>
      <c r="GP269" s="5">
        <v>0.563934374960116</v>
      </c>
      <c r="GQ269" s="8">
        <v>61.372294908318203</v>
      </c>
      <c r="GR269" s="5">
        <v>0.43061036655224699</v>
      </c>
      <c r="GS269" s="8">
        <v>35.427956989247299</v>
      </c>
      <c r="GT269" s="8">
        <v>50.7197378744264</v>
      </c>
      <c r="GU269" s="8">
        <v>41.076397872129597</v>
      </c>
      <c r="GV269" s="5">
        <v>0.80987007412829903</v>
      </c>
      <c r="GW269" s="8">
        <v>31.343805314445099</v>
      </c>
      <c r="GX269" s="5">
        <v>0.61798042789667296</v>
      </c>
      <c r="GY269" s="8">
        <v>10</v>
      </c>
      <c r="GZ269" s="4"/>
    </row>
    <row r="270" spans="1:208" s="12" customFormat="1" x14ac:dyDescent="0.25">
      <c r="A270" s="8" t="s">
        <v>220</v>
      </c>
      <c r="B270" s="8" t="s">
        <v>733</v>
      </c>
      <c r="C270" s="8" t="s">
        <v>734</v>
      </c>
      <c r="D270" s="34" t="s">
        <v>279</v>
      </c>
      <c r="E270" s="8"/>
      <c r="F270" s="9"/>
      <c r="G270" s="9"/>
      <c r="H270" s="9"/>
      <c r="I270" s="9">
        <v>0</v>
      </c>
      <c r="J270" s="9">
        <v>24.471630480490099</v>
      </c>
      <c r="K270" s="9">
        <v>41.844558776401897</v>
      </c>
      <c r="L270" s="9">
        <v>72.134228743813097</v>
      </c>
      <c r="M270" s="9">
        <v>55.746312947008903</v>
      </c>
      <c r="N270" s="9">
        <v>84.517408033115501</v>
      </c>
      <c r="O270" s="9">
        <v>101.111538159113</v>
      </c>
      <c r="P270" s="9">
        <v>85.636402822938805</v>
      </c>
      <c r="Q270" s="9">
        <v>138.90298510180301</v>
      </c>
      <c r="R270" s="9">
        <v>140.52944351279001</v>
      </c>
      <c r="S270" s="9">
        <v>110.67627314253799</v>
      </c>
      <c r="T270" s="9">
        <v>112.49769204054</v>
      </c>
      <c r="U270" s="9">
        <v>119.84763652650599</v>
      </c>
      <c r="V270" s="9">
        <v>146.71968567372099</v>
      </c>
      <c r="W270" s="9">
        <v>68.809157521368505</v>
      </c>
      <c r="X270" s="9">
        <v>49.624929153479101</v>
      </c>
      <c r="Y270" s="9">
        <v>49.617486486138901</v>
      </c>
      <c r="Z270" s="9">
        <v>50.3818685965688</v>
      </c>
      <c r="AA270" s="9">
        <v>97.259433092561096</v>
      </c>
      <c r="AB270" s="9">
        <v>65.789549827128397</v>
      </c>
      <c r="AC270" s="9">
        <v>0</v>
      </c>
      <c r="AD270" s="9">
        <v>0</v>
      </c>
      <c r="AE270" s="9">
        <v>66.316189256892002</v>
      </c>
      <c r="AF270" s="9">
        <v>127.880541690822</v>
      </c>
      <c r="AG270" s="9">
        <v>185.62894619222899</v>
      </c>
      <c r="AH270" s="9">
        <v>224.53938792474099</v>
      </c>
      <c r="AI270" s="9">
        <v>251.20571665532799</v>
      </c>
      <c r="AJ270" s="9">
        <v>232.34532856704601</v>
      </c>
      <c r="AK270" s="9">
        <v>215.52884319508999</v>
      </c>
      <c r="AL270" s="9">
        <v>99.242415639618002</v>
      </c>
      <c r="AM270" s="9">
        <v>147.64130168912999</v>
      </c>
      <c r="AN270" s="9">
        <v>65.789549827128397</v>
      </c>
      <c r="AO270" s="9">
        <v>0</v>
      </c>
      <c r="AP270" s="9">
        <v>194.196730947714</v>
      </c>
      <c r="AQ270" s="9">
        <v>410.16833411697002</v>
      </c>
      <c r="AR270" s="9">
        <v>483.551045222374</v>
      </c>
      <c r="AS270" s="9">
        <v>314.771258834707</v>
      </c>
      <c r="AT270" s="9">
        <v>213.430851516258</v>
      </c>
      <c r="AU270" s="9">
        <f t="shared" si="34"/>
        <v>215.97160316925601</v>
      </c>
      <c r="AV270" s="9">
        <f t="shared" si="35"/>
        <v>73.382711105403985</v>
      </c>
      <c r="AW270" s="9">
        <f t="shared" si="36"/>
        <v>-168.779786387667</v>
      </c>
      <c r="AX270" s="9">
        <v>-16.387915796804201</v>
      </c>
      <c r="AY270" s="9">
        <v>28.771095086106602</v>
      </c>
      <c r="AZ270" s="9">
        <v>16.594130125997498</v>
      </c>
      <c r="BA270" s="9">
        <v>-15.475135336174199</v>
      </c>
      <c r="BB270" s="9">
        <v>53.266582278863801</v>
      </c>
      <c r="BC270" s="9">
        <v>1.6264584109878499</v>
      </c>
      <c r="BD270" s="9">
        <v>-29.853170370253</v>
      </c>
      <c r="BE270" s="9">
        <v>1.8214188980024799</v>
      </c>
      <c r="BF270" s="9">
        <v>7.3499444859662901</v>
      </c>
      <c r="BG270" s="9">
        <v>26.872049147214799</v>
      </c>
      <c r="BH270" s="9">
        <v>-77.910528152352597</v>
      </c>
      <c r="BI270" s="9">
        <v>-19.1842283678894</v>
      </c>
      <c r="BJ270" s="9">
        <v>-7.4426673402001597E-3</v>
      </c>
      <c r="BK270" s="9">
        <v>0.76438211042994897</v>
      </c>
      <c r="BL270" s="10">
        <v>46.877564495992303</v>
      </c>
      <c r="BM270" s="9" t="s">
        <v>294</v>
      </c>
      <c r="BN270" s="8" t="s">
        <v>224</v>
      </c>
      <c r="BO270" s="11">
        <v>182</v>
      </c>
      <c r="BP270" s="11">
        <v>252</v>
      </c>
      <c r="BQ270" s="8" t="s">
        <v>251</v>
      </c>
      <c r="BR270" s="9">
        <v>84.517408033115501</v>
      </c>
      <c r="BS270" s="9">
        <v>49.713522103941401</v>
      </c>
      <c r="BT270" s="5">
        <v>0.588204528047792</v>
      </c>
      <c r="BU270" s="9">
        <v>37.4459368632238</v>
      </c>
      <c r="BV270" s="5">
        <v>0.44305590687958402</v>
      </c>
      <c r="BW270" s="9">
        <v>9.4</v>
      </c>
      <c r="BX270" s="9">
        <v>101.111538159113</v>
      </c>
      <c r="BY270" s="9">
        <v>53.600705813734301</v>
      </c>
      <c r="BZ270" s="5">
        <v>0.53011463171874695</v>
      </c>
      <c r="CA270" s="9">
        <v>34.068095380467298</v>
      </c>
      <c r="CB270" s="5">
        <v>0.33693578399387403</v>
      </c>
      <c r="CC270" s="9">
        <v>15.511827956989199</v>
      </c>
      <c r="CD270" s="9">
        <v>85.636402822938805</v>
      </c>
      <c r="CE270" s="9">
        <v>35.363374750513998</v>
      </c>
      <c r="CF270" s="5">
        <v>0.412947923835978</v>
      </c>
      <c r="CG270" s="9">
        <v>17.546795767195398</v>
      </c>
      <c r="CH270" s="5">
        <v>0.204898795241026</v>
      </c>
      <c r="CI270" s="9">
        <v>15</v>
      </c>
      <c r="CJ270" s="9">
        <v>138.90298510180301</v>
      </c>
      <c r="CK270" s="9">
        <v>87.122405781610794</v>
      </c>
      <c r="CL270" s="5">
        <v>0.627217663592747</v>
      </c>
      <c r="CM270" s="9">
        <v>66.990055634436501</v>
      </c>
      <c r="CN270" s="5">
        <v>0.48227945270822797</v>
      </c>
      <c r="CO270" s="9">
        <v>17</v>
      </c>
      <c r="CP270" s="9">
        <v>140.52944351279001</v>
      </c>
      <c r="CQ270" s="9">
        <v>85.722426798178901</v>
      </c>
      <c r="CR270" s="5">
        <v>0.60999620190182302</v>
      </c>
      <c r="CS270" s="9">
        <v>69.877869308909595</v>
      </c>
      <c r="CT270" s="5">
        <v>0.49724717868501001</v>
      </c>
      <c r="CU270" s="9">
        <v>15.290322580645199</v>
      </c>
      <c r="CV270" s="9">
        <v>110.67627314253799</v>
      </c>
      <c r="CW270" s="9">
        <v>57.761990241364103</v>
      </c>
      <c r="CX270" s="5">
        <v>0.52190039112514797</v>
      </c>
      <c r="CY270" s="9">
        <v>45.825030294303502</v>
      </c>
      <c r="CZ270" s="5">
        <v>0.41404565760256901</v>
      </c>
      <c r="DA270" s="9">
        <v>12</v>
      </c>
      <c r="DB270" s="9">
        <v>112.49769204054</v>
      </c>
      <c r="DC270" s="9">
        <v>50.199481010293901</v>
      </c>
      <c r="DD270" s="5">
        <v>0.44622676340954498</v>
      </c>
      <c r="DE270" s="9">
        <v>37.0468982541963</v>
      </c>
      <c r="DF270" s="5">
        <v>0.32931251817011498</v>
      </c>
      <c r="DG270" s="9">
        <v>12.353763440860201</v>
      </c>
      <c r="DH270" s="9">
        <v>119.84763652650599</v>
      </c>
      <c r="DI270" s="9">
        <v>41.540180669324002</v>
      </c>
      <c r="DJ270" s="5">
        <v>0.34660825923034999</v>
      </c>
      <c r="DK270" s="9">
        <v>27.0336641463539</v>
      </c>
      <c r="DL270" s="5">
        <v>0.22556693590177701</v>
      </c>
      <c r="DM270" s="9">
        <v>14.2258064516129</v>
      </c>
      <c r="DN270" s="9">
        <v>146.71968567372099</v>
      </c>
      <c r="DO270" s="9">
        <v>98.310307069156295</v>
      </c>
      <c r="DP270" s="5">
        <v>0.670055327734147</v>
      </c>
      <c r="DQ270" s="9">
        <v>87.922283217632994</v>
      </c>
      <c r="DR270" s="5">
        <v>0.59925348676902701</v>
      </c>
      <c r="DS270" s="9">
        <v>9.2333333333333307</v>
      </c>
      <c r="DT270" s="9">
        <v>68.809157521368505</v>
      </c>
      <c r="DU270" s="9">
        <v>27.842039151669201</v>
      </c>
      <c r="DV270" s="5">
        <v>0.40462694435726798</v>
      </c>
      <c r="DW270" s="9">
        <v>4.5036247700416299</v>
      </c>
      <c r="DX270" s="5">
        <v>6.5450950604111602E-2</v>
      </c>
      <c r="DY270" s="9">
        <v>5</v>
      </c>
      <c r="DZ270" s="9">
        <v>49.624929153479101</v>
      </c>
      <c r="EA270" s="9">
        <v>11.875100010079001</v>
      </c>
      <c r="EB270" s="5">
        <v>0.23929706727342501</v>
      </c>
      <c r="EC270" s="9">
        <v>27.378120478244799</v>
      </c>
      <c r="ED270" s="5">
        <v>0.55170094839975004</v>
      </c>
      <c r="EE270" s="9">
        <v>3</v>
      </c>
      <c r="EF270" s="9">
        <v>49.617486486138901</v>
      </c>
      <c r="EG270" s="9">
        <v>10.6712120862685</v>
      </c>
      <c r="EH270" s="5">
        <v>0.215069582157283</v>
      </c>
      <c r="EI270" s="9">
        <v>8.0134645937862903</v>
      </c>
      <c r="EJ270" s="5">
        <v>0.16150484761103201</v>
      </c>
      <c r="EK270" s="9">
        <v>3</v>
      </c>
      <c r="EL270" s="9">
        <v>50.3818685965688</v>
      </c>
      <c r="EM270" s="9">
        <v>11.351759437659499</v>
      </c>
      <c r="EN270" s="5">
        <v>0.22531437903898199</v>
      </c>
      <c r="EO270" s="9">
        <v>8.5507489330862505</v>
      </c>
      <c r="EP270" s="5">
        <v>0.16971877326655099</v>
      </c>
      <c r="EQ270" s="9">
        <v>3</v>
      </c>
      <c r="ER270" s="9">
        <v>97.259433092561096</v>
      </c>
      <c r="ES270" s="9">
        <v>44.3528462153456</v>
      </c>
      <c r="ET270" s="5">
        <v>0.45602616430156701</v>
      </c>
      <c r="EU270" s="9">
        <v>30.1116388548202</v>
      </c>
      <c r="EV270" s="5">
        <v>0.30960121704763699</v>
      </c>
      <c r="EW270" s="9">
        <v>14.3193548387097</v>
      </c>
      <c r="EX270" s="9">
        <v>65.789549827128397</v>
      </c>
      <c r="EY270" s="9">
        <v>27.196474914142701</v>
      </c>
      <c r="EZ270" s="5">
        <v>0.413385940253511</v>
      </c>
      <c r="FA270" s="9">
        <v>15.0670504353673</v>
      </c>
      <c r="FB270" s="5">
        <v>0.22901890155743801</v>
      </c>
      <c r="FC270" s="9">
        <v>11.5</v>
      </c>
      <c r="FD270" s="8">
        <v>185.62894619222899</v>
      </c>
      <c r="FE270" s="8">
        <v>103.31422791767601</v>
      </c>
      <c r="FF270" s="5">
        <v>0.55656313326633999</v>
      </c>
      <c r="FG270" s="8">
        <v>71.514032243691105</v>
      </c>
      <c r="FH270" s="5">
        <v>0.385252589699209</v>
      </c>
      <c r="FI270" s="8">
        <v>24.9118279569892</v>
      </c>
      <c r="FJ270" s="8">
        <v>224.53938792474099</v>
      </c>
      <c r="FK270" s="8">
        <v>122.48578053212501</v>
      </c>
      <c r="FL270" s="5">
        <v>0.54549797104273801</v>
      </c>
      <c r="FM270" s="8">
        <v>84.536851401631907</v>
      </c>
      <c r="FN270" s="5">
        <v>0.37649007678762297</v>
      </c>
      <c r="FO270" s="8">
        <v>32</v>
      </c>
      <c r="FP270" s="8">
        <v>251.20571665532799</v>
      </c>
      <c r="FQ270" s="8">
        <v>143.48441703954299</v>
      </c>
      <c r="FR270" s="5">
        <v>0.571182929074873</v>
      </c>
      <c r="FS270" s="8">
        <v>115.702899603213</v>
      </c>
      <c r="FT270" s="5">
        <v>0.460590233151285</v>
      </c>
      <c r="FU270" s="8">
        <v>27.290322580645199</v>
      </c>
      <c r="FV270" s="8">
        <v>232.34532856704601</v>
      </c>
      <c r="FW270" s="8">
        <v>91.739661679617896</v>
      </c>
      <c r="FX270" s="5">
        <v>0.394841859939289</v>
      </c>
      <c r="FY270" s="8">
        <v>64.080562400550207</v>
      </c>
      <c r="FZ270" s="5">
        <v>0.27579879826186798</v>
      </c>
      <c r="GA270" s="8">
        <v>26.579569892473099</v>
      </c>
      <c r="GB270" s="8">
        <v>215.52884319508999</v>
      </c>
      <c r="GC270" s="8">
        <v>126.152346220826</v>
      </c>
      <c r="GD270" s="5">
        <v>0.58531537751834295</v>
      </c>
      <c r="GE270" s="8">
        <v>92.425907987674606</v>
      </c>
      <c r="GF270" s="5">
        <v>0.42883312793551998</v>
      </c>
      <c r="GG270" s="8">
        <v>14.233333333333301</v>
      </c>
      <c r="GH270" s="8">
        <v>99.242415639618002</v>
      </c>
      <c r="GI270" s="8">
        <v>22.546312096347499</v>
      </c>
      <c r="GJ270" s="5">
        <v>0.22718423318332601</v>
      </c>
      <c r="GK270" s="8">
        <v>35.391585072031098</v>
      </c>
      <c r="GL270" s="5">
        <v>0.35661752934904001</v>
      </c>
      <c r="GM270" s="8">
        <v>6</v>
      </c>
      <c r="GN270" s="8">
        <v>147.64130168912999</v>
      </c>
      <c r="GO270" s="8">
        <v>55.704605653005103</v>
      </c>
      <c r="GP270" s="5">
        <v>0.377296901447641</v>
      </c>
      <c r="GQ270" s="8">
        <v>38.662387787906397</v>
      </c>
      <c r="GR270" s="5">
        <v>0.261867020580142</v>
      </c>
      <c r="GS270" s="8">
        <v>17.3193548387097</v>
      </c>
      <c r="GT270" s="8">
        <v>65.789549827128397</v>
      </c>
      <c r="GU270" s="8">
        <v>27.196474914142701</v>
      </c>
      <c r="GV270" s="5">
        <v>0.413385940253511</v>
      </c>
      <c r="GW270" s="8">
        <v>15.0670504353673</v>
      </c>
      <c r="GX270" s="5">
        <v>0.22901890155743801</v>
      </c>
      <c r="GY270" s="8">
        <v>11.5</v>
      </c>
      <c r="GZ270" s="4"/>
    </row>
    <row r="271" spans="1:208" s="12" customFormat="1" x14ac:dyDescent="0.25">
      <c r="A271" s="8" t="s">
        <v>220</v>
      </c>
      <c r="B271" s="8" t="s">
        <v>735</v>
      </c>
      <c r="C271" s="8" t="s">
        <v>736</v>
      </c>
      <c r="D271" s="34" t="s">
        <v>236</v>
      </c>
      <c r="E271" s="8"/>
      <c r="F271" s="9">
        <v>94.848911215048602</v>
      </c>
      <c r="G271" s="9">
        <v>45.942535158186502</v>
      </c>
      <c r="H271" s="9">
        <v>50.638329356914397</v>
      </c>
      <c r="I271" s="9">
        <v>-70.370872133914801</v>
      </c>
      <c r="J271" s="9">
        <v>0</v>
      </c>
      <c r="K271" s="9">
        <v>9.8797779880985495</v>
      </c>
      <c r="L271" s="9">
        <v>18.4777723474391</v>
      </c>
      <c r="M271" s="9">
        <v>12.6377152542355</v>
      </c>
      <c r="N271" s="9">
        <v>11.389386672380899</v>
      </c>
      <c r="O271" s="9">
        <v>0</v>
      </c>
      <c r="P271" s="9">
        <v>0</v>
      </c>
      <c r="Q271" s="9"/>
      <c r="R271" s="9"/>
      <c r="S271" s="9"/>
      <c r="T271" s="9"/>
      <c r="U271" s="9"/>
      <c r="V271" s="9"/>
      <c r="W271" s="9"/>
      <c r="X271" s="9">
        <v>0</v>
      </c>
      <c r="Y271" s="9">
        <v>312.90755504559303</v>
      </c>
      <c r="Z271" s="9">
        <v>461.23879731020997</v>
      </c>
      <c r="AA271" s="9">
        <v>500.847158080643</v>
      </c>
      <c r="AB271" s="9">
        <v>289.41959427077001</v>
      </c>
      <c r="AC271" s="9">
        <v>140.791446373235</v>
      </c>
      <c r="AD271" s="9">
        <v>-19.732542777000301</v>
      </c>
      <c r="AE271" s="9">
        <v>9.8797779880985495</v>
      </c>
      <c r="AF271" s="9">
        <v>31.115487601674602</v>
      </c>
      <c r="AG271" s="9">
        <v>11.389386672380899</v>
      </c>
      <c r="AH271" s="9">
        <v>0</v>
      </c>
      <c r="AI271" s="9">
        <v>0</v>
      </c>
      <c r="AJ271" s="9">
        <v>0</v>
      </c>
      <c r="AK271" s="9">
        <v>0</v>
      </c>
      <c r="AL271" s="9">
        <v>312.90755504559303</v>
      </c>
      <c r="AM271" s="9">
        <v>962.08595539085297</v>
      </c>
      <c r="AN271" s="9">
        <v>289.41959427077001</v>
      </c>
      <c r="AO271" s="9">
        <v>121.058903596235</v>
      </c>
      <c r="AP271" s="9">
        <v>40.995265589773098</v>
      </c>
      <c r="AQ271" s="9">
        <v>11.389386672380899</v>
      </c>
      <c r="AR271" s="9"/>
      <c r="AS271" s="9">
        <v>312.90755504559303</v>
      </c>
      <c r="AT271" s="9">
        <v>1251.5055496616201</v>
      </c>
      <c r="AU271" s="9">
        <f t="shared" si="34"/>
        <v>-29.605878917392197</v>
      </c>
      <c r="AV271" s="9">
        <f t="shared" si="35"/>
        <v>-11.389386672380899</v>
      </c>
      <c r="AW271" s="9">
        <f t="shared" si="36"/>
        <v>312.90755504559303</v>
      </c>
      <c r="AX271" s="9">
        <v>-5.8400570932036002</v>
      </c>
      <c r="AY271" s="9">
        <v>-1.24832858185457</v>
      </c>
      <c r="AZ271" s="9">
        <v>-11.389386672380899</v>
      </c>
      <c r="BA271" s="9">
        <v>0</v>
      </c>
      <c r="BB271" s="9">
        <v>0</v>
      </c>
      <c r="BC271" s="9">
        <v>0</v>
      </c>
      <c r="BD271" s="9">
        <v>0</v>
      </c>
      <c r="BE271" s="9">
        <v>0</v>
      </c>
      <c r="BF271" s="9">
        <v>0</v>
      </c>
      <c r="BG271" s="9">
        <v>0</v>
      </c>
      <c r="BH271" s="9">
        <v>0</v>
      </c>
      <c r="BI271" s="9">
        <v>0</v>
      </c>
      <c r="BJ271" s="9">
        <v>312.90755504559303</v>
      </c>
      <c r="BK271" s="9">
        <v>148.331242264617</v>
      </c>
      <c r="BL271" s="10">
        <v>39.608360770433301</v>
      </c>
      <c r="BM271" s="9" t="s">
        <v>224</v>
      </c>
      <c r="BN271" s="8" t="s">
        <v>224</v>
      </c>
      <c r="BO271" s="11">
        <v>111</v>
      </c>
      <c r="BP271" s="11">
        <v>253</v>
      </c>
      <c r="BQ271" s="8" t="s">
        <v>251</v>
      </c>
      <c r="BR271" s="9">
        <v>11.389386672380899</v>
      </c>
      <c r="BS271" s="9">
        <v>9.4766057930723893</v>
      </c>
      <c r="BT271" s="5">
        <v>0.83205584863081405</v>
      </c>
      <c r="BU271" s="9">
        <v>5.4757402881377804</v>
      </c>
      <c r="BV271" s="5">
        <v>0.48077569456978397</v>
      </c>
      <c r="BW271" s="9">
        <v>2.8333333333333299</v>
      </c>
      <c r="BX271" s="9">
        <v>0</v>
      </c>
      <c r="BY271" s="9">
        <v>-1.1729389174584799</v>
      </c>
      <c r="BZ271" s="5"/>
      <c r="CA271" s="9">
        <v>-1.1923971373345299</v>
      </c>
      <c r="CB271" s="5"/>
      <c r="CC271" s="9">
        <v>0</v>
      </c>
      <c r="CD271" s="9">
        <v>0</v>
      </c>
      <c r="CE271" s="9">
        <v>1.17641194756048</v>
      </c>
      <c r="CF271" s="5"/>
      <c r="CG271" s="9">
        <v>1.17641194756048</v>
      </c>
      <c r="CH271" s="5"/>
      <c r="CI271" s="9">
        <v>0</v>
      </c>
      <c r="CJ271" s="9"/>
      <c r="CK271" s="9"/>
      <c r="CL271" s="5"/>
      <c r="CM271" s="9"/>
      <c r="CN271" s="5"/>
      <c r="CO271" s="9"/>
      <c r="CP271" s="9"/>
      <c r="CQ271" s="9"/>
      <c r="CR271" s="5"/>
      <c r="CS271" s="9"/>
      <c r="CT271" s="5"/>
      <c r="CU271" s="9"/>
      <c r="CV271" s="9"/>
      <c r="CW271" s="9"/>
      <c r="CX271" s="5"/>
      <c r="CY271" s="9"/>
      <c r="CZ271" s="5"/>
      <c r="DA271" s="9"/>
      <c r="DB271" s="9"/>
      <c r="DC271" s="9"/>
      <c r="DD271" s="5"/>
      <c r="DE271" s="9"/>
      <c r="DF271" s="5"/>
      <c r="DG271" s="9"/>
      <c r="DH271" s="9"/>
      <c r="DI271" s="9"/>
      <c r="DJ271" s="5"/>
      <c r="DK271" s="9"/>
      <c r="DL271" s="5"/>
      <c r="DM271" s="9"/>
      <c r="DN271" s="9"/>
      <c r="DO271" s="9"/>
      <c r="DP271" s="5"/>
      <c r="DQ271" s="9"/>
      <c r="DR271" s="5"/>
      <c r="DS271" s="9"/>
      <c r="DT271" s="9"/>
      <c r="DU271" s="9"/>
      <c r="DV271" s="5"/>
      <c r="DW271" s="9"/>
      <c r="DX271" s="5"/>
      <c r="DY271" s="9"/>
      <c r="DZ271" s="9">
        <v>0</v>
      </c>
      <c r="EA271" s="9">
        <v>-84.518953791853605</v>
      </c>
      <c r="EB271" s="5"/>
      <c r="EC271" s="9">
        <v>-122.710548122886</v>
      </c>
      <c r="ED271" s="5"/>
      <c r="EE271" s="9">
        <v>38.9327956989247</v>
      </c>
      <c r="EF271" s="9">
        <v>312.90755504559303</v>
      </c>
      <c r="EG271" s="9">
        <v>135.8875683846</v>
      </c>
      <c r="EH271" s="5">
        <v>0.43427384923575901</v>
      </c>
      <c r="EI271" s="9">
        <v>49.5994677146697</v>
      </c>
      <c r="EJ271" s="5">
        <v>0.158511569678919</v>
      </c>
      <c r="EK271" s="9">
        <v>85.406682027649794</v>
      </c>
      <c r="EL271" s="9">
        <v>461.23879731020997</v>
      </c>
      <c r="EM271" s="9">
        <v>226.76027377503499</v>
      </c>
      <c r="EN271" s="5">
        <v>0.49163313038154</v>
      </c>
      <c r="EO271" s="9">
        <v>116.05976338411401</v>
      </c>
      <c r="EP271" s="5">
        <v>0.251626194632662</v>
      </c>
      <c r="EQ271" s="9">
        <v>103.466666666667</v>
      </c>
      <c r="ER271" s="9">
        <v>500.847158080643</v>
      </c>
      <c r="ES271" s="9">
        <v>270.09707060702698</v>
      </c>
      <c r="ET271" s="5">
        <v>0.53928042966660406</v>
      </c>
      <c r="EU271" s="9">
        <v>160.50851049198801</v>
      </c>
      <c r="EV271" s="5">
        <v>0.32047403664441598</v>
      </c>
      <c r="EW271" s="9">
        <v>106.217204301075</v>
      </c>
      <c r="EX271" s="9">
        <v>289.41959427077001</v>
      </c>
      <c r="EY271" s="9">
        <v>110.278262729608</v>
      </c>
      <c r="EZ271" s="5">
        <v>0.38103246951011599</v>
      </c>
      <c r="FA271" s="9">
        <v>41.668152323166197</v>
      </c>
      <c r="FB271" s="5">
        <v>0.14397142815487099</v>
      </c>
      <c r="FC271" s="9">
        <v>72.353763440860206</v>
      </c>
      <c r="FD271" s="8">
        <v>11.389386672380899</v>
      </c>
      <c r="FE271" s="8">
        <v>8.30366687561391</v>
      </c>
      <c r="FF271" s="5">
        <v>0.72907059128567198</v>
      </c>
      <c r="FG271" s="8">
        <v>4.2833431508032502</v>
      </c>
      <c r="FH271" s="5">
        <v>0.37608198527408798</v>
      </c>
      <c r="FI271" s="8">
        <v>2.8333333333333299</v>
      </c>
      <c r="FJ271" s="8">
        <v>0</v>
      </c>
      <c r="FK271" s="8">
        <v>1.17641194756048</v>
      </c>
      <c r="FL271" s="5"/>
      <c r="FM271" s="8">
        <v>1.17641194756048</v>
      </c>
      <c r="FN271" s="5"/>
      <c r="FO271" s="8">
        <v>0</v>
      </c>
      <c r="FP271" s="8">
        <v>0</v>
      </c>
      <c r="FQ271" s="8">
        <v>0</v>
      </c>
      <c r="FR271" s="5"/>
      <c r="FS271" s="8">
        <v>0</v>
      </c>
      <c r="FT271" s="5"/>
      <c r="FU271" s="8">
        <v>0</v>
      </c>
      <c r="FV271" s="8">
        <v>0</v>
      </c>
      <c r="FW271" s="8">
        <v>0</v>
      </c>
      <c r="FX271" s="5"/>
      <c r="FY271" s="8">
        <v>0</v>
      </c>
      <c r="FZ271" s="5"/>
      <c r="GA271" s="8">
        <v>0</v>
      </c>
      <c r="GB271" s="8">
        <v>0</v>
      </c>
      <c r="GC271" s="8">
        <v>0</v>
      </c>
      <c r="GD271" s="5"/>
      <c r="GE271" s="8">
        <v>0</v>
      </c>
      <c r="GF271" s="5"/>
      <c r="GG271" s="8">
        <v>0</v>
      </c>
      <c r="GH271" s="8">
        <v>312.90755504559303</v>
      </c>
      <c r="GI271" s="8">
        <v>51.368614592745999</v>
      </c>
      <c r="GJ271" s="5">
        <v>0.16416546601203399</v>
      </c>
      <c r="GK271" s="8">
        <v>-73.111080408215898</v>
      </c>
      <c r="GL271" s="5">
        <v>-0.23365073559046301</v>
      </c>
      <c r="GM271" s="8">
        <v>124.339477726575</v>
      </c>
      <c r="GN271" s="8">
        <v>962.08595539085297</v>
      </c>
      <c r="GO271" s="8">
        <v>496.85734438206202</v>
      </c>
      <c r="GP271" s="5">
        <v>0.51643758190006095</v>
      </c>
      <c r="GQ271" s="8">
        <v>276.56827387610201</v>
      </c>
      <c r="GR271" s="5">
        <v>0.28746732277548298</v>
      </c>
      <c r="GS271" s="8">
        <v>209.683870967742</v>
      </c>
      <c r="GT271" s="8">
        <v>289.41959427077001</v>
      </c>
      <c r="GU271" s="8">
        <v>110.278262729608</v>
      </c>
      <c r="GV271" s="5">
        <v>0.38103246951011599</v>
      </c>
      <c r="GW271" s="8">
        <v>41.668152323166197</v>
      </c>
      <c r="GX271" s="5">
        <v>0.14397142815487099</v>
      </c>
      <c r="GY271" s="8">
        <v>72.353763440860206</v>
      </c>
      <c r="GZ271" s="4"/>
    </row>
    <row r="272" spans="1:208" s="12" customFormat="1" x14ac:dyDescent="0.25">
      <c r="A272" s="8" t="s">
        <v>220</v>
      </c>
      <c r="B272" s="8" t="s">
        <v>737</v>
      </c>
      <c r="C272" s="8" t="s">
        <v>738</v>
      </c>
      <c r="D272" s="34" t="s">
        <v>228</v>
      </c>
      <c r="E272" s="8" t="s">
        <v>229</v>
      </c>
      <c r="F272" s="9"/>
      <c r="G272" s="9"/>
      <c r="H272" s="9"/>
      <c r="I272" s="9"/>
      <c r="J272" s="9"/>
      <c r="K272" s="9"/>
      <c r="L272" s="9"/>
      <c r="M272" s="9">
        <v>0</v>
      </c>
      <c r="N272" s="9">
        <v>46.3286524073769</v>
      </c>
      <c r="O272" s="9">
        <v>72.455454465438507</v>
      </c>
      <c r="P272" s="9">
        <v>-41.320151222040302</v>
      </c>
      <c r="Q272" s="9">
        <v>78.669814883938002</v>
      </c>
      <c r="R272" s="9">
        <v>46.965338017696901</v>
      </c>
      <c r="S272" s="9">
        <v>74.378384025979202</v>
      </c>
      <c r="T272" s="9">
        <v>66.168200347727705</v>
      </c>
      <c r="U272" s="9">
        <v>48.295124165893</v>
      </c>
      <c r="V272" s="9">
        <v>12.618086235820201</v>
      </c>
      <c r="W272" s="9">
        <v>65.961789845591895</v>
      </c>
      <c r="X272" s="9">
        <v>82.162682814208395</v>
      </c>
      <c r="Y272" s="9">
        <v>152.041244040127</v>
      </c>
      <c r="Z272" s="9">
        <v>80.057260426985906</v>
      </c>
      <c r="AA272" s="9">
        <v>82.7862820744038</v>
      </c>
      <c r="AB272" s="9">
        <v>63.817126815486503</v>
      </c>
      <c r="AC272" s="9">
        <v>0</v>
      </c>
      <c r="AD272" s="9">
        <v>0</v>
      </c>
      <c r="AE272" s="9">
        <v>0</v>
      </c>
      <c r="AF272" s="9">
        <v>0</v>
      </c>
      <c r="AG272" s="9">
        <v>118.784106872815</v>
      </c>
      <c r="AH272" s="9">
        <v>37.349663661897701</v>
      </c>
      <c r="AI272" s="9">
        <v>121.343722043676</v>
      </c>
      <c r="AJ272" s="9">
        <v>114.463324513621</v>
      </c>
      <c r="AK272" s="9">
        <v>78.579876081412195</v>
      </c>
      <c r="AL272" s="9">
        <v>234.203926854336</v>
      </c>
      <c r="AM272" s="9">
        <v>162.84354250139</v>
      </c>
      <c r="AN272" s="9">
        <v>63.817126815486503</v>
      </c>
      <c r="AO272" s="9"/>
      <c r="AP272" s="9">
        <v>0</v>
      </c>
      <c r="AQ272" s="9">
        <v>156.13377053471299</v>
      </c>
      <c r="AR272" s="9">
        <v>235.80704655729701</v>
      </c>
      <c r="AS272" s="9">
        <v>312.78380293574799</v>
      </c>
      <c r="AT272" s="9">
        <v>226.66066931687601</v>
      </c>
      <c r="AU272" s="9">
        <f t="shared" si="34"/>
        <v>156.13377053471299</v>
      </c>
      <c r="AV272" s="9">
        <f t="shared" si="35"/>
        <v>79.67327602258402</v>
      </c>
      <c r="AW272" s="9">
        <f t="shared" si="36"/>
        <v>76.976756378450972</v>
      </c>
      <c r="AX272" s="9">
        <v>0</v>
      </c>
      <c r="AY272" s="9">
        <v>46.3286524073769</v>
      </c>
      <c r="AZ272" s="9">
        <v>26.1268020580616</v>
      </c>
      <c r="BA272" s="9">
        <v>-113.775605687479</v>
      </c>
      <c r="BB272" s="9">
        <v>119.989966105978</v>
      </c>
      <c r="BC272" s="9">
        <v>-31.704476866241102</v>
      </c>
      <c r="BD272" s="9">
        <v>27.413046008282201</v>
      </c>
      <c r="BE272" s="9">
        <v>-8.2101836782514805</v>
      </c>
      <c r="BF272" s="9">
        <v>-17.873076181834701</v>
      </c>
      <c r="BG272" s="9">
        <v>-35.6770379300728</v>
      </c>
      <c r="BH272" s="9">
        <v>53.343703609771701</v>
      </c>
      <c r="BI272" s="9">
        <v>16.200892968616401</v>
      </c>
      <c r="BJ272" s="9">
        <v>69.878561225918801</v>
      </c>
      <c r="BK272" s="9">
        <v>-71.983983613141305</v>
      </c>
      <c r="BL272" s="10">
        <v>2.7290216474178699</v>
      </c>
      <c r="BM272" s="9" t="s">
        <v>255</v>
      </c>
      <c r="BN272" s="8" t="s">
        <v>255</v>
      </c>
      <c r="BO272" s="11">
        <v>198</v>
      </c>
      <c r="BP272" s="11">
        <v>254</v>
      </c>
      <c r="BQ272" s="8" t="s">
        <v>251</v>
      </c>
      <c r="BR272" s="9">
        <v>46.239077348199402</v>
      </c>
      <c r="BS272" s="9">
        <v>29.518008091503301</v>
      </c>
      <c r="BT272" s="5">
        <v>0.63837796479416198</v>
      </c>
      <c r="BU272" s="9">
        <v>17.062725285607399</v>
      </c>
      <c r="BV272" s="5">
        <v>0.36901093759112102</v>
      </c>
      <c r="BW272" s="9">
        <v>12.133333333333301</v>
      </c>
      <c r="BX272" s="9">
        <v>76.056743045249902</v>
      </c>
      <c r="BY272" s="9">
        <v>58.4830143639144</v>
      </c>
      <c r="BZ272" s="5">
        <v>0.76893924223286703</v>
      </c>
      <c r="CA272" s="9">
        <v>43.920639022357399</v>
      </c>
      <c r="CB272" s="5">
        <v>0.57747199345923705</v>
      </c>
      <c r="CC272" s="9">
        <v>12.8559139784946</v>
      </c>
      <c r="CD272" s="9">
        <v>-44.256744197711001</v>
      </c>
      <c r="CE272" s="9">
        <v>-61.798954528052299</v>
      </c>
      <c r="CF272" s="5">
        <v>1.3963737199459101</v>
      </c>
      <c r="CG272" s="9">
        <v>-80.118038903388097</v>
      </c>
      <c r="CH272" s="5">
        <v>-1.81030124008833</v>
      </c>
      <c r="CI272" s="9">
        <v>16.6365591397849</v>
      </c>
      <c r="CJ272" s="9">
        <v>86.493252636160506</v>
      </c>
      <c r="CK272" s="9">
        <v>69.135490854178599</v>
      </c>
      <c r="CL272" s="5">
        <v>0.79931657958339897</v>
      </c>
      <c r="CM272" s="9">
        <v>51.870508117526498</v>
      </c>
      <c r="CN272" s="5">
        <v>0.59970583295928503</v>
      </c>
      <c r="CO272" s="9">
        <v>12.693548387096801</v>
      </c>
      <c r="CP272" s="9">
        <v>53.624138093409201</v>
      </c>
      <c r="CQ272" s="9">
        <v>41.506741028574602</v>
      </c>
      <c r="CR272" s="5">
        <v>0.77403092160237497</v>
      </c>
      <c r="CS272" s="9">
        <v>29.125320531490299</v>
      </c>
      <c r="CT272" s="5">
        <v>0.54313825018047301</v>
      </c>
      <c r="CU272" s="9">
        <v>10.783870967741899</v>
      </c>
      <c r="CV272" s="9">
        <v>82.423199241848707</v>
      </c>
      <c r="CW272" s="9">
        <v>67.055208552954596</v>
      </c>
      <c r="CX272" s="5">
        <v>0.81354775317807104</v>
      </c>
      <c r="CY272" s="9">
        <v>50.707618270353898</v>
      </c>
      <c r="CZ272" s="5">
        <v>0.61521050792466803</v>
      </c>
      <c r="DA272" s="9">
        <v>16.209677419354801</v>
      </c>
      <c r="DB272" s="9">
        <v>71.588553077136595</v>
      </c>
      <c r="DC272" s="9">
        <v>53.988308693674099</v>
      </c>
      <c r="DD272" s="5">
        <v>0.75414722568148196</v>
      </c>
      <c r="DE272" s="9">
        <v>34.562954697023301</v>
      </c>
      <c r="DF272" s="5">
        <v>0.48280001775956699</v>
      </c>
      <c r="DG272" s="9">
        <v>17.8344086021505</v>
      </c>
      <c r="DH272" s="9">
        <v>51.836577013351999</v>
      </c>
      <c r="DI272" s="9">
        <v>36.426357771524799</v>
      </c>
      <c r="DJ272" s="5">
        <v>0.70271533867180602</v>
      </c>
      <c r="DK272" s="9">
        <v>20.087491900302801</v>
      </c>
      <c r="DL272" s="5">
        <v>0.38751578629755401</v>
      </c>
      <c r="DM272" s="9">
        <v>14.8709677419355</v>
      </c>
      <c r="DN272" s="9">
        <v>12.813030719359</v>
      </c>
      <c r="DO272" s="9">
        <v>0.25754774700484601</v>
      </c>
      <c r="DP272" s="5">
        <v>2.01004549700892E-2</v>
      </c>
      <c r="DQ272" s="9">
        <v>-16.9995615426269</v>
      </c>
      <c r="DR272" s="5">
        <v>-1.32674009100302</v>
      </c>
      <c r="DS272" s="9">
        <v>15</v>
      </c>
      <c r="DT272" s="9">
        <v>62.1782278258597</v>
      </c>
      <c r="DU272" s="9">
        <v>42.1994182321233</v>
      </c>
      <c r="DV272" s="5">
        <v>0.67868480186199098</v>
      </c>
      <c r="DW272" s="9">
        <v>22.7777189407783</v>
      </c>
      <c r="DX272" s="5">
        <v>0.36632949727308201</v>
      </c>
      <c r="DY272" s="9">
        <v>20.096774193548399</v>
      </c>
      <c r="DZ272" s="9">
        <v>78.938293999360695</v>
      </c>
      <c r="EA272" s="9">
        <v>56.765172867758302</v>
      </c>
      <c r="EB272" s="5">
        <v>0.71910817920916803</v>
      </c>
      <c r="EC272" s="9">
        <v>32.629207870943702</v>
      </c>
      <c r="ED272" s="5">
        <v>0.41335081134649199</v>
      </c>
      <c r="EE272" s="9">
        <v>24</v>
      </c>
      <c r="EF272" s="9">
        <v>149.74408155408099</v>
      </c>
      <c r="EG272" s="9">
        <v>127.63384599996</v>
      </c>
      <c r="EH272" s="5">
        <v>0.85234651463579902</v>
      </c>
      <c r="EI272" s="9">
        <v>111.413232627255</v>
      </c>
      <c r="EJ272" s="5">
        <v>0.74402428110000296</v>
      </c>
      <c r="EK272" s="9">
        <v>18.387096774193498</v>
      </c>
      <c r="EL272" s="9">
        <v>81.089367968079202</v>
      </c>
      <c r="EM272" s="9">
        <v>58.032880404922501</v>
      </c>
      <c r="EN272" s="5">
        <v>0.71566571375629895</v>
      </c>
      <c r="EO272" s="9">
        <v>41.505086422408802</v>
      </c>
      <c r="EP272" s="5">
        <v>0.51184375291650197</v>
      </c>
      <c r="EQ272" s="9">
        <v>15</v>
      </c>
      <c r="ER272" s="9">
        <v>84.093640716673505</v>
      </c>
      <c r="ES272" s="9">
        <v>64.796468910825695</v>
      </c>
      <c r="ET272" s="5">
        <v>0.77052757329340205</v>
      </c>
      <c r="EU272" s="9">
        <v>50.951035337471197</v>
      </c>
      <c r="EV272" s="5">
        <v>0.60588452234021295</v>
      </c>
      <c r="EW272" s="9">
        <v>15</v>
      </c>
      <c r="EX272" s="9">
        <v>63.510104245609902</v>
      </c>
      <c r="EY272" s="9">
        <v>48.060527022767403</v>
      </c>
      <c r="EZ272" s="5">
        <v>0.75673827957997197</v>
      </c>
      <c r="FA272" s="9">
        <v>38.382224621464403</v>
      </c>
      <c r="FB272" s="5">
        <v>0.604348317128098</v>
      </c>
      <c r="FC272" s="9">
        <v>10.7043010752688</v>
      </c>
      <c r="FD272" s="8">
        <v>122.29582039344901</v>
      </c>
      <c r="FE272" s="8">
        <v>88.001022455417697</v>
      </c>
      <c r="FF272" s="5">
        <v>0.71957506129237603</v>
      </c>
      <c r="FG272" s="8">
        <v>60.983364307964798</v>
      </c>
      <c r="FH272" s="5">
        <v>0.49865452565565599</v>
      </c>
      <c r="FI272" s="8">
        <v>24.989247311827999</v>
      </c>
      <c r="FJ272" s="8">
        <v>42.236508438449398</v>
      </c>
      <c r="FK272" s="8">
        <v>7.3365363261262502</v>
      </c>
      <c r="FL272" s="5">
        <v>0.17370129770119799</v>
      </c>
      <c r="FM272" s="8">
        <v>-28.247530785861599</v>
      </c>
      <c r="FN272" s="5">
        <v>-0.668794174287069</v>
      </c>
      <c r="FO272" s="8">
        <v>29.330107526881701</v>
      </c>
      <c r="FP272" s="8">
        <v>136.04733733525799</v>
      </c>
      <c r="FQ272" s="8">
        <v>108.56194958152901</v>
      </c>
      <c r="FR272" s="5">
        <v>0.79797188028754096</v>
      </c>
      <c r="FS272" s="8">
        <v>79.832938801844193</v>
      </c>
      <c r="FT272" s="5">
        <v>0.58680265535160003</v>
      </c>
      <c r="FU272" s="8">
        <v>26.993548387096801</v>
      </c>
      <c r="FV272" s="8">
        <v>123.42513009048901</v>
      </c>
      <c r="FW272" s="8">
        <v>90.414666465198906</v>
      </c>
      <c r="FX272" s="5">
        <v>0.73254665722378998</v>
      </c>
      <c r="FY272" s="8">
        <v>54.650446597326102</v>
      </c>
      <c r="FZ272" s="5">
        <v>0.442782167272251</v>
      </c>
      <c r="GA272" s="8">
        <v>32.705376344085998</v>
      </c>
      <c r="GB272" s="8">
        <v>74.991258545218699</v>
      </c>
      <c r="GC272" s="8">
        <v>42.456965979128199</v>
      </c>
      <c r="GD272" s="5">
        <v>0.56615886708351704</v>
      </c>
      <c r="GE272" s="8">
        <v>5.77815739815144</v>
      </c>
      <c r="GF272" s="5">
        <v>7.70510791556763E-2</v>
      </c>
      <c r="GG272" s="8">
        <v>35.096774193548399</v>
      </c>
      <c r="GH272" s="8">
        <v>228.682375553442</v>
      </c>
      <c r="GI272" s="8">
        <v>184.39901886771801</v>
      </c>
      <c r="GJ272" s="5">
        <v>0.80635430877192804</v>
      </c>
      <c r="GK272" s="8">
        <v>144.042440498199</v>
      </c>
      <c r="GL272" s="5">
        <v>0.62987993783778595</v>
      </c>
      <c r="GM272" s="8">
        <v>42.387096774193601</v>
      </c>
      <c r="GN272" s="8">
        <v>165.18300868475299</v>
      </c>
      <c r="GO272" s="8">
        <v>122.829349315748</v>
      </c>
      <c r="GP272" s="5">
        <v>0.74359554468561995</v>
      </c>
      <c r="GQ272" s="8">
        <v>92.456121759880105</v>
      </c>
      <c r="GR272" s="5">
        <v>0.55971932280474501</v>
      </c>
      <c r="GS272" s="8">
        <v>30</v>
      </c>
      <c r="GT272" s="8">
        <v>63.510104245609902</v>
      </c>
      <c r="GU272" s="8">
        <v>48.060527022767403</v>
      </c>
      <c r="GV272" s="5">
        <v>0.75673827957997197</v>
      </c>
      <c r="GW272" s="8">
        <v>38.382224621464403</v>
      </c>
      <c r="GX272" s="5">
        <v>0.604348317128098</v>
      </c>
      <c r="GY272" s="8">
        <v>10.7043010752688</v>
      </c>
      <c r="GZ272" s="4"/>
    </row>
    <row r="273" spans="1:208" s="12" customFormat="1" x14ac:dyDescent="0.25">
      <c r="A273" s="8" t="s">
        <v>220</v>
      </c>
      <c r="B273" s="8" t="s">
        <v>739</v>
      </c>
      <c r="C273" s="8" t="s">
        <v>740</v>
      </c>
      <c r="D273" s="34" t="s">
        <v>279</v>
      </c>
      <c r="E273" s="8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>
        <v>155.15216767527599</v>
      </c>
      <c r="Q273" s="9">
        <v>342.99490935478002</v>
      </c>
      <c r="R273" s="9">
        <v>513.62924443495297</v>
      </c>
      <c r="S273" s="9">
        <v>450.03007983321601</v>
      </c>
      <c r="T273" s="9">
        <v>298.207265547509</v>
      </c>
      <c r="U273" s="9">
        <v>226.71513000568601</v>
      </c>
      <c r="V273" s="9">
        <v>284.43729277463302</v>
      </c>
      <c r="W273" s="9">
        <v>25.298451203274102</v>
      </c>
      <c r="X273" s="9"/>
      <c r="Y273" s="9"/>
      <c r="Z273" s="9"/>
      <c r="AA273" s="9"/>
      <c r="AB273" s="9"/>
      <c r="AC273" s="9">
        <v>0</v>
      </c>
      <c r="AD273" s="9">
        <v>0</v>
      </c>
      <c r="AE273" s="9">
        <v>0</v>
      </c>
      <c r="AF273" s="9">
        <v>0</v>
      </c>
      <c r="AG273" s="9">
        <v>0</v>
      </c>
      <c r="AH273" s="9">
        <v>498.14707703005598</v>
      </c>
      <c r="AI273" s="9">
        <v>963.65932426816903</v>
      </c>
      <c r="AJ273" s="9">
        <v>524.92239555319497</v>
      </c>
      <c r="AK273" s="9">
        <v>309.73574397790702</v>
      </c>
      <c r="AL273" s="9">
        <v>0</v>
      </c>
      <c r="AM273" s="9">
        <v>0</v>
      </c>
      <c r="AN273" s="9">
        <v>0</v>
      </c>
      <c r="AO273" s="9"/>
      <c r="AP273" s="9"/>
      <c r="AQ273" s="9">
        <v>498.14707703005598</v>
      </c>
      <c r="AR273" s="9">
        <v>1488.5817198213599</v>
      </c>
      <c r="AS273" s="9">
        <v>309.73574397790702</v>
      </c>
      <c r="AT273" s="9"/>
      <c r="AU273" s="9">
        <f t="shared" si="34"/>
        <v>498.14707703005598</v>
      </c>
      <c r="AV273" s="9">
        <f t="shared" si="35"/>
        <v>990.43464279130399</v>
      </c>
      <c r="AW273" s="9">
        <f t="shared" si="36"/>
        <v>-1178.8459758434528</v>
      </c>
      <c r="AX273" s="9">
        <v>0</v>
      </c>
      <c r="AY273" s="9">
        <v>0</v>
      </c>
      <c r="AZ273" s="9">
        <v>0</v>
      </c>
      <c r="BA273" s="9">
        <v>155.15216767527599</v>
      </c>
      <c r="BB273" s="9">
        <v>187.842741679504</v>
      </c>
      <c r="BC273" s="9">
        <v>170.634335080173</v>
      </c>
      <c r="BD273" s="9">
        <v>-63.599164601737499</v>
      </c>
      <c r="BE273" s="9">
        <v>-151.82281428570701</v>
      </c>
      <c r="BF273" s="9">
        <v>-71.492135541822805</v>
      </c>
      <c r="BG273" s="9">
        <v>57.722162768947001</v>
      </c>
      <c r="BH273" s="9">
        <v>-259.13884157135902</v>
      </c>
      <c r="BI273" s="9">
        <v>-25.298451203274102</v>
      </c>
      <c r="BJ273" s="9">
        <v>0</v>
      </c>
      <c r="BK273" s="9">
        <v>0</v>
      </c>
      <c r="BL273" s="10">
        <v>0</v>
      </c>
      <c r="BM273" s="9" t="s">
        <v>298</v>
      </c>
      <c r="BN273" s="8" t="s">
        <v>298</v>
      </c>
      <c r="BO273" s="11">
        <v>521</v>
      </c>
      <c r="BP273" s="11">
        <v>255</v>
      </c>
      <c r="BQ273" s="8" t="s">
        <v>251</v>
      </c>
      <c r="BR273" s="9"/>
      <c r="BS273" s="9"/>
      <c r="BT273" s="5"/>
      <c r="BU273" s="9"/>
      <c r="BV273" s="5"/>
      <c r="BW273" s="9"/>
      <c r="BX273" s="9"/>
      <c r="BY273" s="9"/>
      <c r="BZ273" s="5"/>
      <c r="CA273" s="9"/>
      <c r="CB273" s="5"/>
      <c r="CC273" s="9"/>
      <c r="CD273" s="9">
        <v>155.15216767527599</v>
      </c>
      <c r="CE273" s="9">
        <v>64.904311502289303</v>
      </c>
      <c r="CF273" s="5">
        <v>0.41832681086435097</v>
      </c>
      <c r="CG273" s="9">
        <v>20.6975502750389</v>
      </c>
      <c r="CH273" s="5">
        <v>0.13340161845729201</v>
      </c>
      <c r="CI273" s="9">
        <v>20.048387096774199</v>
      </c>
      <c r="CJ273" s="9">
        <v>342.99490935478002</v>
      </c>
      <c r="CK273" s="9">
        <v>166.30057405566501</v>
      </c>
      <c r="CL273" s="5">
        <v>0.48484851967190701</v>
      </c>
      <c r="CM273" s="9">
        <v>63.569834326719899</v>
      </c>
      <c r="CN273" s="5">
        <v>0.18533754464841301</v>
      </c>
      <c r="CO273" s="9">
        <v>43.617638248847904</v>
      </c>
      <c r="CP273" s="9">
        <v>513.62924443495297</v>
      </c>
      <c r="CQ273" s="9">
        <v>289.13770540052701</v>
      </c>
      <c r="CR273" s="5">
        <v>0.56293076870770697</v>
      </c>
      <c r="CS273" s="9">
        <v>180.57220137336199</v>
      </c>
      <c r="CT273" s="5">
        <v>0.35156137102748197</v>
      </c>
      <c r="CU273" s="9">
        <v>66.569924731182795</v>
      </c>
      <c r="CV273" s="9">
        <v>450.03007983321601</v>
      </c>
      <c r="CW273" s="9">
        <v>265.27721544525201</v>
      </c>
      <c r="CX273" s="5">
        <v>0.58946552093488103</v>
      </c>
      <c r="CY273" s="9">
        <v>195.782209707237</v>
      </c>
      <c r="CZ273" s="5">
        <v>0.43504249711440501</v>
      </c>
      <c r="DA273" s="9">
        <v>61.208225806451601</v>
      </c>
      <c r="DB273" s="9">
        <v>298.207265547509</v>
      </c>
      <c r="DC273" s="9">
        <v>167.22571060510899</v>
      </c>
      <c r="DD273" s="5">
        <v>0.56077007479372498</v>
      </c>
      <c r="DE273" s="9">
        <v>104.887124318491</v>
      </c>
      <c r="DF273" s="5">
        <v>0.35172558296297102</v>
      </c>
      <c r="DG273" s="9">
        <v>55.612010752688199</v>
      </c>
      <c r="DH273" s="9">
        <v>226.71513000568601</v>
      </c>
      <c r="DI273" s="9">
        <v>87.035756928535505</v>
      </c>
      <c r="DJ273" s="5">
        <v>0.38389919952123502</v>
      </c>
      <c r="DK273" s="9">
        <v>27.3010335465286</v>
      </c>
      <c r="DL273" s="5">
        <v>0.120419989375407</v>
      </c>
      <c r="DM273" s="9">
        <v>51.392073732718899</v>
      </c>
      <c r="DN273" s="9">
        <v>284.62726319223202</v>
      </c>
      <c r="DO273" s="9">
        <v>185.95404954071199</v>
      </c>
      <c r="DP273" s="5">
        <v>0.65332479909038799</v>
      </c>
      <c r="DQ273" s="9">
        <v>118.60591342667099</v>
      </c>
      <c r="DR273" s="5">
        <v>0.41670608815349602</v>
      </c>
      <c r="DS273" s="9">
        <v>57.900021505376301</v>
      </c>
      <c r="DT273" s="9">
        <v>25.304999745929599</v>
      </c>
      <c r="DU273" s="9">
        <v>29.7939344353513</v>
      </c>
      <c r="DV273" s="5">
        <v>1.17739319243201</v>
      </c>
      <c r="DW273" s="9">
        <v>19.808054854400702</v>
      </c>
      <c r="DX273" s="5">
        <v>0.78277237910610398</v>
      </c>
      <c r="DY273" s="9">
        <v>6.3412903225806403</v>
      </c>
      <c r="DZ273" s="9"/>
      <c r="EA273" s="9"/>
      <c r="EB273" s="5"/>
      <c r="EC273" s="9"/>
      <c r="ED273" s="5"/>
      <c r="EE273" s="9"/>
      <c r="EF273" s="9"/>
      <c r="EG273" s="9"/>
      <c r="EH273" s="5"/>
      <c r="EI273" s="9"/>
      <c r="EJ273" s="5"/>
      <c r="EK273" s="9"/>
      <c r="EL273" s="9"/>
      <c r="EM273" s="9"/>
      <c r="EN273" s="5"/>
      <c r="EO273" s="9"/>
      <c r="EP273" s="5"/>
      <c r="EQ273" s="9"/>
      <c r="ER273" s="9"/>
      <c r="ES273" s="9"/>
      <c r="ET273" s="5"/>
      <c r="EU273" s="9"/>
      <c r="EV273" s="5"/>
      <c r="EW273" s="9"/>
      <c r="EX273" s="9"/>
      <c r="EY273" s="9"/>
      <c r="EZ273" s="5"/>
      <c r="FA273" s="9"/>
      <c r="FB273" s="5"/>
      <c r="FC273" s="9"/>
      <c r="FD273" s="8">
        <v>0</v>
      </c>
      <c r="FE273" s="8">
        <v>0</v>
      </c>
      <c r="FF273" s="5"/>
      <c r="FG273" s="8">
        <v>0</v>
      </c>
      <c r="FH273" s="5"/>
      <c r="FI273" s="8">
        <v>0</v>
      </c>
      <c r="FJ273" s="8">
        <v>498.14707703005598</v>
      </c>
      <c r="FK273" s="8">
        <v>231.20488555795501</v>
      </c>
      <c r="FL273" s="5">
        <v>0.46412976451933402</v>
      </c>
      <c r="FM273" s="8">
        <v>84.267384601758906</v>
      </c>
      <c r="FN273" s="5">
        <v>0.16916165624048099</v>
      </c>
      <c r="FO273" s="8">
        <v>63.666025345622103</v>
      </c>
      <c r="FP273" s="8">
        <v>963.65932426816903</v>
      </c>
      <c r="FQ273" s="8">
        <v>554.41492084577897</v>
      </c>
      <c r="FR273" s="5">
        <v>0.57532253036291503</v>
      </c>
      <c r="FS273" s="8">
        <v>376.35441108059899</v>
      </c>
      <c r="FT273" s="5">
        <v>0.39054715873414497</v>
      </c>
      <c r="FU273" s="8">
        <v>127.778150537634</v>
      </c>
      <c r="FV273" s="8">
        <v>524.92239555319497</v>
      </c>
      <c r="FW273" s="8">
        <v>254.26146753364401</v>
      </c>
      <c r="FX273" s="5">
        <v>0.484379157162247</v>
      </c>
      <c r="FY273" s="8">
        <v>132.18815786502</v>
      </c>
      <c r="FZ273" s="5">
        <v>0.25182419150875002</v>
      </c>
      <c r="GA273" s="8">
        <v>107.00408448540701</v>
      </c>
      <c r="GB273" s="8">
        <v>309.93226293816201</v>
      </c>
      <c r="GC273" s="8">
        <v>215.74798397606301</v>
      </c>
      <c r="GD273" s="5">
        <v>0.69611334402804603</v>
      </c>
      <c r="GE273" s="8">
        <v>138.41396828107099</v>
      </c>
      <c r="GF273" s="5">
        <v>0.44659425568963101</v>
      </c>
      <c r="GG273" s="8">
        <v>64.241311827957006</v>
      </c>
      <c r="GH273" s="8">
        <v>0</v>
      </c>
      <c r="GI273" s="8">
        <v>0</v>
      </c>
      <c r="GJ273" s="5"/>
      <c r="GK273" s="8">
        <v>0</v>
      </c>
      <c r="GL273" s="5"/>
      <c r="GM273" s="8">
        <v>0</v>
      </c>
      <c r="GN273" s="8">
        <v>0</v>
      </c>
      <c r="GO273" s="8">
        <v>0</v>
      </c>
      <c r="GP273" s="5"/>
      <c r="GQ273" s="8">
        <v>0</v>
      </c>
      <c r="GR273" s="5"/>
      <c r="GS273" s="8">
        <v>0</v>
      </c>
      <c r="GT273" s="8">
        <v>0</v>
      </c>
      <c r="GU273" s="8">
        <v>0</v>
      </c>
      <c r="GV273" s="5"/>
      <c r="GW273" s="8">
        <v>0</v>
      </c>
      <c r="GX273" s="5"/>
      <c r="GY273" s="8">
        <v>0</v>
      </c>
      <c r="GZ273" s="4"/>
    </row>
    <row r="274" spans="1:208" s="12" customFormat="1" x14ac:dyDescent="0.25">
      <c r="A274" s="8" t="s">
        <v>220</v>
      </c>
      <c r="B274" s="8" t="s">
        <v>741</v>
      </c>
      <c r="C274" s="8" t="s">
        <v>742</v>
      </c>
      <c r="D274" s="34" t="s">
        <v>279</v>
      </c>
      <c r="E274" s="8"/>
      <c r="F274" s="9"/>
      <c r="G274" s="9"/>
      <c r="H274" s="9"/>
      <c r="I274" s="9"/>
      <c r="J274" s="9">
        <v>0</v>
      </c>
      <c r="K274" s="9">
        <v>0</v>
      </c>
      <c r="L274" s="9">
        <v>0</v>
      </c>
      <c r="M274" s="9">
        <v>44.906330803036397</v>
      </c>
      <c r="N274" s="9">
        <v>22.782416846395002</v>
      </c>
      <c r="O274" s="9">
        <v>33.6936179381755</v>
      </c>
      <c r="P274" s="9">
        <v>61.566966732142802</v>
      </c>
      <c r="Q274" s="9">
        <v>137.32916896776001</v>
      </c>
      <c r="R274" s="9">
        <v>85.638640849987894</v>
      </c>
      <c r="S274" s="9">
        <v>88.762425898078902</v>
      </c>
      <c r="T274" s="9">
        <v>87.281563841971703</v>
      </c>
      <c r="U274" s="9">
        <v>83.919061306218197</v>
      </c>
      <c r="V274" s="9">
        <v>21.958180380865301</v>
      </c>
      <c r="W274" s="9">
        <v>122.444021235541</v>
      </c>
      <c r="X274" s="9">
        <v>66.246218189957602</v>
      </c>
      <c r="Y274" s="9">
        <v>96.242335460882501</v>
      </c>
      <c r="Z274" s="9">
        <v>131.50671259663301</v>
      </c>
      <c r="AA274" s="9">
        <v>111.22751741638299</v>
      </c>
      <c r="AB274" s="9">
        <v>93.190606702345704</v>
      </c>
      <c r="AC274" s="9">
        <v>0</v>
      </c>
      <c r="AD274" s="9">
        <v>0</v>
      </c>
      <c r="AE274" s="9">
        <v>0</v>
      </c>
      <c r="AF274" s="9">
        <v>44.906330803036397</v>
      </c>
      <c r="AG274" s="9">
        <v>56.476034784570501</v>
      </c>
      <c r="AH274" s="9">
        <v>198.896135699903</v>
      </c>
      <c r="AI274" s="9">
        <v>174.401066748067</v>
      </c>
      <c r="AJ274" s="9">
        <v>171.20062514819</v>
      </c>
      <c r="AK274" s="9">
        <v>144.40220161640599</v>
      </c>
      <c r="AL274" s="9">
        <v>162.48855365084</v>
      </c>
      <c r="AM274" s="9">
        <v>242.734230013016</v>
      </c>
      <c r="AN274" s="9">
        <v>93.190606702345704</v>
      </c>
      <c r="AO274" s="9"/>
      <c r="AP274" s="9">
        <v>44.906330803036397</v>
      </c>
      <c r="AQ274" s="9">
        <v>255.372170484473</v>
      </c>
      <c r="AR274" s="9">
        <v>345.60169189625702</v>
      </c>
      <c r="AS274" s="9">
        <v>306.89075526724599</v>
      </c>
      <c r="AT274" s="9">
        <v>335.92483671536201</v>
      </c>
      <c r="AU274" s="9">
        <f t="shared" si="34"/>
        <v>210.46583968143659</v>
      </c>
      <c r="AV274" s="9">
        <f t="shared" si="35"/>
        <v>90.22952141178402</v>
      </c>
      <c r="AW274" s="9">
        <f t="shared" si="36"/>
        <v>-38.71093662901103</v>
      </c>
      <c r="AX274" s="9">
        <v>44.906330803036397</v>
      </c>
      <c r="AY274" s="9">
        <v>-22.123913956641299</v>
      </c>
      <c r="AZ274" s="9">
        <v>10.9112010917804</v>
      </c>
      <c r="BA274" s="9">
        <v>27.873348793967399</v>
      </c>
      <c r="BB274" s="9">
        <v>75.762202235617394</v>
      </c>
      <c r="BC274" s="9">
        <v>-51.690528117772203</v>
      </c>
      <c r="BD274" s="9">
        <v>3.1237850480910101</v>
      </c>
      <c r="BE274" s="9">
        <v>-1.4808620561072701</v>
      </c>
      <c r="BF274" s="9">
        <v>-3.3625025357535101</v>
      </c>
      <c r="BG274" s="9">
        <v>-61.960880925352903</v>
      </c>
      <c r="BH274" s="9">
        <v>100.485840854675</v>
      </c>
      <c r="BI274" s="9">
        <v>-56.1978030455832</v>
      </c>
      <c r="BJ274" s="9">
        <v>29.996117270924898</v>
      </c>
      <c r="BK274" s="9">
        <v>35.2643771357506</v>
      </c>
      <c r="BL274" s="10">
        <v>-20.279195180249701</v>
      </c>
      <c r="BM274" s="9" t="s">
        <v>255</v>
      </c>
      <c r="BN274" s="8" t="s">
        <v>255</v>
      </c>
      <c r="BO274" s="11">
        <v>91</v>
      </c>
      <c r="BP274" s="11">
        <v>256</v>
      </c>
      <c r="BQ274" s="8" t="s">
        <v>251</v>
      </c>
      <c r="BR274" s="9">
        <v>22.782416846395002</v>
      </c>
      <c r="BS274" s="9">
        <v>16.883671762660299</v>
      </c>
      <c r="BT274" s="5">
        <v>0.74108343625237205</v>
      </c>
      <c r="BU274" s="9">
        <v>11.5538089228143</v>
      </c>
      <c r="BV274" s="5">
        <v>0.50713710493110098</v>
      </c>
      <c r="BW274" s="9">
        <v>3.5062903225806501</v>
      </c>
      <c r="BX274" s="9">
        <v>33.6936179381755</v>
      </c>
      <c r="BY274" s="9">
        <v>-9.3227867456049598</v>
      </c>
      <c r="BZ274" s="5">
        <v>-0.27669295599871102</v>
      </c>
      <c r="CA274" s="9">
        <v>-21.164772886179399</v>
      </c>
      <c r="CB274" s="5">
        <v>-0.62815376268035905</v>
      </c>
      <c r="CC274" s="9">
        <v>9.1521505376344106</v>
      </c>
      <c r="CD274" s="9">
        <v>61.566966732142802</v>
      </c>
      <c r="CE274" s="9">
        <v>-4.3988142487445101</v>
      </c>
      <c r="CF274" s="5">
        <v>-7.1447636325535996E-2</v>
      </c>
      <c r="CG274" s="9">
        <v>-21.391764035818799</v>
      </c>
      <c r="CH274" s="5">
        <v>-0.34745522105851201</v>
      </c>
      <c r="CI274" s="9">
        <v>13.334591397849501</v>
      </c>
      <c r="CJ274" s="9">
        <v>137.32916896776001</v>
      </c>
      <c r="CK274" s="9">
        <v>74.245132890774499</v>
      </c>
      <c r="CL274" s="5">
        <v>0.54063629343162001</v>
      </c>
      <c r="CM274" s="9">
        <v>59.144664230997698</v>
      </c>
      <c r="CN274" s="5">
        <v>0.43067809028162601</v>
      </c>
      <c r="CO274" s="9">
        <v>11.390322580645201</v>
      </c>
      <c r="CP274" s="9">
        <v>85.638640849987894</v>
      </c>
      <c r="CQ274" s="9">
        <v>23.721681405750601</v>
      </c>
      <c r="CR274" s="5">
        <v>0.27699740643132797</v>
      </c>
      <c r="CS274" s="9">
        <v>8.4424617236792407</v>
      </c>
      <c r="CT274" s="5">
        <v>9.8582388042189897E-2</v>
      </c>
      <c r="CU274" s="9">
        <v>12.209139784946199</v>
      </c>
      <c r="CV274" s="9">
        <v>88.762425898078902</v>
      </c>
      <c r="CW274" s="9">
        <v>27.58577620034</v>
      </c>
      <c r="CX274" s="5">
        <v>0.31078213468405202</v>
      </c>
      <c r="CY274" s="9">
        <v>14.2910814853046</v>
      </c>
      <c r="CZ274" s="5">
        <v>0.161003728105789</v>
      </c>
      <c r="DA274" s="9">
        <v>10.858064516129</v>
      </c>
      <c r="DB274" s="9">
        <v>87.281563841971703</v>
      </c>
      <c r="DC274" s="9">
        <v>22.256040247874498</v>
      </c>
      <c r="DD274" s="5">
        <v>0.254991309369415</v>
      </c>
      <c r="DE274" s="9">
        <v>9.0841022736273391</v>
      </c>
      <c r="DF274" s="5">
        <v>0.104078133729073</v>
      </c>
      <c r="DG274" s="9">
        <v>12.290322580645199</v>
      </c>
      <c r="DH274" s="9">
        <v>83.919061306218197</v>
      </c>
      <c r="DI274" s="9">
        <v>39.085388437443903</v>
      </c>
      <c r="DJ274" s="5">
        <v>0.46575102043649502</v>
      </c>
      <c r="DK274" s="9">
        <v>21.661541654203599</v>
      </c>
      <c r="DL274" s="5">
        <v>0.25812421298614402</v>
      </c>
      <c r="DM274" s="9">
        <v>15.193548387096801</v>
      </c>
      <c r="DN274" s="9">
        <v>21.958180380865301</v>
      </c>
      <c r="DO274" s="9">
        <v>-23.999647419415702</v>
      </c>
      <c r="DP274" s="5">
        <v>-1.09297068350569</v>
      </c>
      <c r="DQ274" s="9">
        <v>-41.738897925457501</v>
      </c>
      <c r="DR274" s="5">
        <v>-1.9008359163416599</v>
      </c>
      <c r="DS274" s="9">
        <v>16.081666666666699</v>
      </c>
      <c r="DT274" s="9">
        <v>122.444021235541</v>
      </c>
      <c r="DU274" s="9">
        <v>80.248243296762098</v>
      </c>
      <c r="DV274" s="5">
        <v>0.65538719234311704</v>
      </c>
      <c r="DW274" s="9">
        <v>66.719910991712197</v>
      </c>
      <c r="DX274" s="5">
        <v>0.54490133792131601</v>
      </c>
      <c r="DY274" s="9">
        <v>13.3935483870968</v>
      </c>
      <c r="DZ274" s="9">
        <v>66.246218189957602</v>
      </c>
      <c r="EA274" s="9">
        <v>25.871954186454602</v>
      </c>
      <c r="EB274" s="5">
        <v>0.39054235688244299</v>
      </c>
      <c r="EC274" s="9">
        <v>4.9766849895338803</v>
      </c>
      <c r="ED274" s="5">
        <v>7.5124061803248807E-2</v>
      </c>
      <c r="EE274" s="9">
        <v>21.935483870967701</v>
      </c>
      <c r="EF274" s="9">
        <v>96.242335460882501</v>
      </c>
      <c r="EG274" s="9">
        <v>51.087623226568503</v>
      </c>
      <c r="EH274" s="5">
        <v>0.53082277130871303</v>
      </c>
      <c r="EI274" s="9">
        <v>34.3054692418606</v>
      </c>
      <c r="EJ274" s="5">
        <v>0.35644884423865603</v>
      </c>
      <c r="EK274" s="9">
        <v>16.884562211981599</v>
      </c>
      <c r="EL274" s="9">
        <v>131.50671259663301</v>
      </c>
      <c r="EM274" s="9">
        <v>80.897233225450194</v>
      </c>
      <c r="EN274" s="5">
        <v>0.61515668385372901</v>
      </c>
      <c r="EO274" s="9">
        <v>59.312803734689801</v>
      </c>
      <c r="EP274" s="5">
        <v>0.45102491396479799</v>
      </c>
      <c r="EQ274" s="9">
        <v>20.266666666666701</v>
      </c>
      <c r="ER274" s="9">
        <v>111.22751741638299</v>
      </c>
      <c r="ES274" s="9">
        <v>56.1465687613385</v>
      </c>
      <c r="ET274" s="5">
        <v>0.50479027191762504</v>
      </c>
      <c r="EU274" s="9">
        <v>32.243946093407899</v>
      </c>
      <c r="EV274" s="5">
        <v>0.28989180773227002</v>
      </c>
      <c r="EW274" s="9">
        <v>25.0021505376344</v>
      </c>
      <c r="EX274" s="9">
        <v>93.190606702345704</v>
      </c>
      <c r="EY274" s="9">
        <v>46.147561000695497</v>
      </c>
      <c r="EZ274" s="5">
        <v>0.49519541328980199</v>
      </c>
      <c r="FA274" s="9">
        <v>27.554166819252501</v>
      </c>
      <c r="FB274" s="5">
        <v>0.29567536680238099</v>
      </c>
      <c r="FC274" s="9">
        <v>21.1838709677419</v>
      </c>
      <c r="FD274" s="8">
        <v>56.476034784570501</v>
      </c>
      <c r="FE274" s="8">
        <v>7.5608850170553898</v>
      </c>
      <c r="FF274" s="5">
        <v>0.13387775975945601</v>
      </c>
      <c r="FG274" s="8">
        <v>-9.6109639633650303</v>
      </c>
      <c r="FH274" s="5">
        <v>-0.17017773999230501</v>
      </c>
      <c r="FI274" s="8">
        <v>12.6584408602151</v>
      </c>
      <c r="FJ274" s="8">
        <v>198.896135699903</v>
      </c>
      <c r="FK274" s="8">
        <v>69.846318642029999</v>
      </c>
      <c r="FL274" s="5">
        <v>0.35116981230552902</v>
      </c>
      <c r="FM274" s="8">
        <v>37.752900195178903</v>
      </c>
      <c r="FN274" s="5">
        <v>0.18981213517461701</v>
      </c>
      <c r="FO274" s="8">
        <v>24.724913978494602</v>
      </c>
      <c r="FP274" s="8">
        <v>174.401066748067</v>
      </c>
      <c r="FQ274" s="8">
        <v>51.307457606090601</v>
      </c>
      <c r="FR274" s="5">
        <v>0.29419233817077201</v>
      </c>
      <c r="FS274" s="8">
        <v>22.7335432089838</v>
      </c>
      <c r="FT274" s="5">
        <v>0.130352088051295</v>
      </c>
      <c r="FU274" s="8">
        <v>23.0672043010753</v>
      </c>
      <c r="FV274" s="8">
        <v>171.20062514819</v>
      </c>
      <c r="FW274" s="8">
        <v>61.341428685318398</v>
      </c>
      <c r="FX274" s="5">
        <v>0.35830142928638098</v>
      </c>
      <c r="FY274" s="8">
        <v>30.745643927830901</v>
      </c>
      <c r="FZ274" s="5">
        <v>0.17958838585558801</v>
      </c>
      <c r="GA274" s="8">
        <v>27.4838709677419</v>
      </c>
      <c r="GB274" s="8">
        <v>144.40220161640599</v>
      </c>
      <c r="GC274" s="8">
        <v>56.248595877346503</v>
      </c>
      <c r="GD274" s="5">
        <v>0.38952727346060001</v>
      </c>
      <c r="GE274" s="8">
        <v>24.9810130662547</v>
      </c>
      <c r="GF274" s="5">
        <v>0.17299606783430499</v>
      </c>
      <c r="GG274" s="8">
        <v>29.475215053763399</v>
      </c>
      <c r="GH274" s="8">
        <v>162.48855365084</v>
      </c>
      <c r="GI274" s="8">
        <v>76.959577413022998</v>
      </c>
      <c r="GJ274" s="5">
        <v>0.47363076157595602</v>
      </c>
      <c r="GK274" s="8">
        <v>39.2821542313945</v>
      </c>
      <c r="GL274" s="5">
        <v>0.24175336261411401</v>
      </c>
      <c r="GM274" s="8">
        <v>38.820046082949297</v>
      </c>
      <c r="GN274" s="8">
        <v>242.734230013016</v>
      </c>
      <c r="GO274" s="8">
        <v>137.04380198678899</v>
      </c>
      <c r="GP274" s="5">
        <v>0.56458375062899002</v>
      </c>
      <c r="GQ274" s="8">
        <v>91.556749828097793</v>
      </c>
      <c r="GR274" s="5">
        <v>0.37718928155781001</v>
      </c>
      <c r="GS274" s="8">
        <v>45.268817204301101</v>
      </c>
      <c r="GT274" s="8">
        <v>93.190606702345704</v>
      </c>
      <c r="GU274" s="8">
        <v>46.147561000695497</v>
      </c>
      <c r="GV274" s="5">
        <v>0.49519541328980199</v>
      </c>
      <c r="GW274" s="8">
        <v>27.554166819252501</v>
      </c>
      <c r="GX274" s="5">
        <v>0.29567536680238099</v>
      </c>
      <c r="GY274" s="8">
        <v>21.1838709677419</v>
      </c>
      <c r="GZ274" s="4"/>
    </row>
    <row r="275" spans="1:208" s="12" customFormat="1" x14ac:dyDescent="0.25">
      <c r="A275" s="8" t="s">
        <v>220</v>
      </c>
      <c r="B275" s="8" t="s">
        <v>743</v>
      </c>
      <c r="C275" s="8" t="s">
        <v>744</v>
      </c>
      <c r="D275" s="34" t="s">
        <v>236</v>
      </c>
      <c r="E275" s="8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>
        <v>5.5706462212486603</v>
      </c>
      <c r="W275" s="9">
        <v>155.07280203168401</v>
      </c>
      <c r="X275" s="9">
        <v>56.326840867712903</v>
      </c>
      <c r="Y275" s="9">
        <v>89.4448691686258</v>
      </c>
      <c r="Z275" s="9">
        <v>81.886478143548501</v>
      </c>
      <c r="AA275" s="9">
        <v>55.704205243701502</v>
      </c>
      <c r="AB275" s="9">
        <v>25.702811244979902</v>
      </c>
      <c r="AC275" s="9">
        <v>0</v>
      </c>
      <c r="AD275" s="9">
        <v>0</v>
      </c>
      <c r="AE275" s="9">
        <v>0</v>
      </c>
      <c r="AF275" s="9">
        <v>0</v>
      </c>
      <c r="AG275" s="9">
        <v>0</v>
      </c>
      <c r="AH275" s="9">
        <v>0</v>
      </c>
      <c r="AI275" s="9">
        <v>0</v>
      </c>
      <c r="AJ275" s="9">
        <v>0</v>
      </c>
      <c r="AK275" s="9">
        <v>160.64344825293301</v>
      </c>
      <c r="AL275" s="9">
        <v>145.77171003633899</v>
      </c>
      <c r="AM275" s="9">
        <v>137.59068338725001</v>
      </c>
      <c r="AN275" s="9">
        <v>25.702811244979902</v>
      </c>
      <c r="AO275" s="9"/>
      <c r="AP275" s="9"/>
      <c r="AQ275" s="9"/>
      <c r="AR275" s="9"/>
      <c r="AS275" s="9">
        <v>306.41515828927197</v>
      </c>
      <c r="AT275" s="9">
        <v>163.29349463222999</v>
      </c>
      <c r="AU275" s="9">
        <f t="shared" si="34"/>
        <v>0</v>
      </c>
      <c r="AV275" s="9">
        <f t="shared" si="35"/>
        <v>0</v>
      </c>
      <c r="AW275" s="9">
        <f t="shared" si="36"/>
        <v>306.41515828927197</v>
      </c>
      <c r="AX275" s="9">
        <v>0</v>
      </c>
      <c r="AY275" s="9">
        <v>0</v>
      </c>
      <c r="AZ275" s="9">
        <v>0</v>
      </c>
      <c r="BA275" s="9">
        <v>0</v>
      </c>
      <c r="BB275" s="9">
        <v>0</v>
      </c>
      <c r="BC275" s="9">
        <v>0</v>
      </c>
      <c r="BD275" s="9">
        <v>0</v>
      </c>
      <c r="BE275" s="9">
        <v>0</v>
      </c>
      <c r="BF275" s="9">
        <v>0</v>
      </c>
      <c r="BG275" s="9">
        <v>5.5706462212486603</v>
      </c>
      <c r="BH275" s="9">
        <v>149.502155810435</v>
      </c>
      <c r="BI275" s="9">
        <v>-98.745961163971202</v>
      </c>
      <c r="BJ275" s="9">
        <v>33.118028300912897</v>
      </c>
      <c r="BK275" s="9">
        <v>-7.5583910250772597</v>
      </c>
      <c r="BL275" s="10">
        <v>-26.182272899847099</v>
      </c>
      <c r="BM275" s="9" t="s">
        <v>298</v>
      </c>
      <c r="BN275" s="8" t="s">
        <v>298</v>
      </c>
      <c r="BO275" s="11">
        <v>363</v>
      </c>
      <c r="BP275" s="11">
        <v>257</v>
      </c>
      <c r="BQ275" s="8" t="s">
        <v>251</v>
      </c>
      <c r="BR275" s="9"/>
      <c r="BS275" s="9"/>
      <c r="BT275" s="5"/>
      <c r="BU275" s="9"/>
      <c r="BV275" s="5"/>
      <c r="BW275" s="9"/>
      <c r="BX275" s="9"/>
      <c r="BY275" s="9"/>
      <c r="BZ275" s="5"/>
      <c r="CA275" s="9"/>
      <c r="CB275" s="5"/>
      <c r="CC275" s="9"/>
      <c r="CD275" s="9"/>
      <c r="CE275" s="9"/>
      <c r="CF275" s="5"/>
      <c r="CG275" s="9"/>
      <c r="CH275" s="5"/>
      <c r="CI275" s="9"/>
      <c r="CJ275" s="9"/>
      <c r="CK275" s="9"/>
      <c r="CL275" s="5"/>
      <c r="CM275" s="9"/>
      <c r="CN275" s="5"/>
      <c r="CO275" s="9"/>
      <c r="CP275" s="9"/>
      <c r="CQ275" s="9"/>
      <c r="CR275" s="5"/>
      <c r="CS275" s="9"/>
      <c r="CT275" s="5"/>
      <c r="CU275" s="9"/>
      <c r="CV275" s="9"/>
      <c r="CW275" s="9"/>
      <c r="CX275" s="5"/>
      <c r="CY275" s="9"/>
      <c r="CZ275" s="5"/>
      <c r="DA275" s="9"/>
      <c r="DB275" s="9"/>
      <c r="DC275" s="9"/>
      <c r="DD275" s="5"/>
      <c r="DE275" s="9"/>
      <c r="DF275" s="5"/>
      <c r="DG275" s="9"/>
      <c r="DH275" s="9"/>
      <c r="DI275" s="9"/>
      <c r="DJ275" s="5"/>
      <c r="DK275" s="9"/>
      <c r="DL275" s="5"/>
      <c r="DM275" s="9"/>
      <c r="DN275" s="9">
        <v>5.8333120937938103</v>
      </c>
      <c r="DO275" s="9">
        <v>-13.6920012743724</v>
      </c>
      <c r="DP275" s="5">
        <v>-2.3472087648009801</v>
      </c>
      <c r="DQ275" s="9">
        <v>-16.408796100420499</v>
      </c>
      <c r="DR275" s="5">
        <v>-2.8129467164766</v>
      </c>
      <c r="DS275" s="9">
        <v>2.7</v>
      </c>
      <c r="DT275" s="9">
        <v>156.16966361236101</v>
      </c>
      <c r="DU275" s="9">
        <v>88.202158055623201</v>
      </c>
      <c r="DV275" s="5">
        <v>0.56478419697794402</v>
      </c>
      <c r="DW275" s="9">
        <v>80.728362039424098</v>
      </c>
      <c r="DX275" s="5">
        <v>0.51692729671112703</v>
      </c>
      <c r="DY275" s="9">
        <v>11</v>
      </c>
      <c r="DZ275" s="9">
        <v>56.317645157902902</v>
      </c>
      <c r="EA275" s="9">
        <v>0.68548204209061203</v>
      </c>
      <c r="EB275" s="5">
        <v>1.2171709952869401E-2</v>
      </c>
      <c r="EC275" s="9">
        <v>-5.8087593441524001</v>
      </c>
      <c r="ED275" s="5">
        <v>-0.103142795261873</v>
      </c>
      <c r="EE275" s="9">
        <v>6</v>
      </c>
      <c r="EF275" s="9">
        <v>89.534429381709899</v>
      </c>
      <c r="EG275" s="9">
        <v>33.599489718288901</v>
      </c>
      <c r="EH275" s="5">
        <v>0.37526893230139502</v>
      </c>
      <c r="EI275" s="9">
        <v>26.4766250075104</v>
      </c>
      <c r="EJ275" s="5">
        <v>0.29571445521401901</v>
      </c>
      <c r="EK275" s="9">
        <v>6</v>
      </c>
      <c r="EL275" s="9">
        <v>81.898290080535105</v>
      </c>
      <c r="EM275" s="9">
        <v>16.991066293275701</v>
      </c>
      <c r="EN275" s="5">
        <v>0.2074654583944</v>
      </c>
      <c r="EO275" s="9">
        <v>10.090650800921299</v>
      </c>
      <c r="EP275" s="5">
        <v>0.12320954187198099</v>
      </c>
      <c r="EQ275" s="9">
        <v>7.01720430107527</v>
      </c>
      <c r="ER275" s="9">
        <v>55.300583643788599</v>
      </c>
      <c r="ES275" s="9">
        <v>20.615350233772201</v>
      </c>
      <c r="ET275" s="5">
        <v>0.37278720902049201</v>
      </c>
      <c r="EU275" s="9">
        <v>10.207289173922801</v>
      </c>
      <c r="EV275" s="5">
        <v>0.184578326327832</v>
      </c>
      <c r="EW275" s="9">
        <v>10.2258064516129</v>
      </c>
      <c r="EX275" s="9">
        <v>25.366475487594801</v>
      </c>
      <c r="EY275" s="9">
        <v>12.5975240069544</v>
      </c>
      <c r="EZ275" s="5">
        <v>0.49662098359368301</v>
      </c>
      <c r="FA275" s="9">
        <v>6.9842738161478</v>
      </c>
      <c r="FB275" s="5">
        <v>0.27533481423398298</v>
      </c>
      <c r="FC275" s="9">
        <v>6.1333333333333302</v>
      </c>
      <c r="FD275" s="8">
        <v>0</v>
      </c>
      <c r="FE275" s="8">
        <v>0</v>
      </c>
      <c r="FF275" s="5"/>
      <c r="FG275" s="8">
        <v>0</v>
      </c>
      <c r="FH275" s="5"/>
      <c r="FI275" s="8">
        <v>0</v>
      </c>
      <c r="FJ275" s="8">
        <v>0</v>
      </c>
      <c r="FK275" s="8">
        <v>0</v>
      </c>
      <c r="FL275" s="5"/>
      <c r="FM275" s="8">
        <v>0</v>
      </c>
      <c r="FN275" s="5"/>
      <c r="FO275" s="8">
        <v>0</v>
      </c>
      <c r="FP275" s="8">
        <v>0</v>
      </c>
      <c r="FQ275" s="8">
        <v>0</v>
      </c>
      <c r="FR275" s="5"/>
      <c r="FS275" s="8">
        <v>0</v>
      </c>
      <c r="FT275" s="5"/>
      <c r="FU275" s="8">
        <v>0</v>
      </c>
      <c r="FV275" s="8">
        <v>0</v>
      </c>
      <c r="FW275" s="8">
        <v>0</v>
      </c>
      <c r="FX275" s="5"/>
      <c r="FY275" s="8">
        <v>0</v>
      </c>
      <c r="FZ275" s="5"/>
      <c r="GA275" s="8">
        <v>0</v>
      </c>
      <c r="GB275" s="8">
        <v>162.00297570615501</v>
      </c>
      <c r="GC275" s="8">
        <v>74.510156781250899</v>
      </c>
      <c r="GD275" s="5">
        <v>0.45993079112570801</v>
      </c>
      <c r="GE275" s="8">
        <v>64.319565939003596</v>
      </c>
      <c r="GF275" s="5">
        <v>0.397027064834092</v>
      </c>
      <c r="GG275" s="8">
        <v>13.7</v>
      </c>
      <c r="GH275" s="8">
        <v>145.852074539613</v>
      </c>
      <c r="GI275" s="8">
        <v>34.284971760379499</v>
      </c>
      <c r="GJ275" s="5">
        <v>0.23506674052186899</v>
      </c>
      <c r="GK275" s="8">
        <v>20.667865663358</v>
      </c>
      <c r="GL275" s="5">
        <v>0.14170429682674601</v>
      </c>
      <c r="GM275" s="8">
        <v>12</v>
      </c>
      <c r="GN275" s="8">
        <v>137.19887372432399</v>
      </c>
      <c r="GO275" s="8">
        <v>37.606416527047898</v>
      </c>
      <c r="GP275" s="5">
        <v>0.27410149592489502</v>
      </c>
      <c r="GQ275" s="8">
        <v>20.297939974844098</v>
      </c>
      <c r="GR275" s="5">
        <v>0.147945383397455</v>
      </c>
      <c r="GS275" s="8">
        <v>17.2430107526882</v>
      </c>
      <c r="GT275" s="8">
        <v>25.366475487594801</v>
      </c>
      <c r="GU275" s="8">
        <v>12.5975240069544</v>
      </c>
      <c r="GV275" s="5">
        <v>0.49662098359368301</v>
      </c>
      <c r="GW275" s="8">
        <v>6.9842738161478</v>
      </c>
      <c r="GX275" s="5">
        <v>0.27533481423398298</v>
      </c>
      <c r="GY275" s="8">
        <v>6.1333333333333302</v>
      </c>
      <c r="GZ275" s="4"/>
    </row>
    <row r="276" spans="1:208" s="12" customFormat="1" x14ac:dyDescent="0.25">
      <c r="A276" s="8" t="s">
        <v>220</v>
      </c>
      <c r="B276" s="8" t="s">
        <v>745</v>
      </c>
      <c r="C276" s="8" t="s">
        <v>746</v>
      </c>
      <c r="D276" s="34" t="s">
        <v>254</v>
      </c>
      <c r="E276" s="8"/>
      <c r="F276" s="9"/>
      <c r="G276" s="9"/>
      <c r="H276" s="9"/>
      <c r="I276" s="9"/>
      <c r="J276" s="9"/>
      <c r="K276" s="9"/>
      <c r="L276" s="9"/>
      <c r="M276" s="9"/>
      <c r="N276" s="9">
        <v>1.4475877923107401</v>
      </c>
      <c r="O276" s="9">
        <v>94.511267136123493</v>
      </c>
      <c r="P276" s="9">
        <v>88.499208279534997</v>
      </c>
      <c r="Q276" s="9">
        <v>64.4729005713818</v>
      </c>
      <c r="R276" s="9">
        <v>54.212506666323399</v>
      </c>
      <c r="S276" s="9">
        <v>17.8051213260411</v>
      </c>
      <c r="T276" s="9">
        <v>120.962254544885</v>
      </c>
      <c r="U276" s="9">
        <v>118.67653105496299</v>
      </c>
      <c r="V276" s="9">
        <v>62.795738633068503</v>
      </c>
      <c r="W276" s="9">
        <v>45.934940835316397</v>
      </c>
      <c r="X276" s="9">
        <v>104.26387219280301</v>
      </c>
      <c r="Y276" s="9">
        <v>88.670570241229797</v>
      </c>
      <c r="Z276" s="9">
        <v>103.971261066308</v>
      </c>
      <c r="AA276" s="9">
        <v>59.725652701754299</v>
      </c>
      <c r="AB276" s="9">
        <v>28.615443914839101</v>
      </c>
      <c r="AC276" s="9">
        <v>0</v>
      </c>
      <c r="AD276" s="9">
        <v>0</v>
      </c>
      <c r="AE276" s="9">
        <v>0</v>
      </c>
      <c r="AF276" s="9">
        <v>0</v>
      </c>
      <c r="AG276" s="9">
        <v>95.958854928434306</v>
      </c>
      <c r="AH276" s="9">
        <v>152.97210885091701</v>
      </c>
      <c r="AI276" s="9">
        <v>72.017627992364496</v>
      </c>
      <c r="AJ276" s="9">
        <v>239.63878559984801</v>
      </c>
      <c r="AK276" s="9">
        <v>108.73067946838501</v>
      </c>
      <c r="AL276" s="9">
        <v>192.934442434033</v>
      </c>
      <c r="AM276" s="9">
        <v>163.69691376806199</v>
      </c>
      <c r="AN276" s="9">
        <v>28.615443914839101</v>
      </c>
      <c r="AO276" s="9"/>
      <c r="AP276" s="9"/>
      <c r="AQ276" s="9">
        <v>248.930963779351</v>
      </c>
      <c r="AR276" s="9">
        <v>311.65641359221303</v>
      </c>
      <c r="AS276" s="9">
        <v>301.66512190241798</v>
      </c>
      <c r="AT276" s="9">
        <v>192.31235768290099</v>
      </c>
      <c r="AU276" s="9">
        <f t="shared" ref="AU276:AU339" si="37">AQ276-AP276</f>
        <v>248.930963779351</v>
      </c>
      <c r="AV276" s="9">
        <f t="shared" ref="AV276:AV339" si="38">AR276-AQ276</f>
        <v>62.725449812862024</v>
      </c>
      <c r="AW276" s="9">
        <f t="shared" ref="AW276:AW339" si="39">AS276-AR276</f>
        <v>-9.9912916897950481</v>
      </c>
      <c r="AX276" s="9">
        <v>0</v>
      </c>
      <c r="AY276" s="9">
        <v>1.4475877923107401</v>
      </c>
      <c r="AZ276" s="9">
        <v>93.063679343812794</v>
      </c>
      <c r="BA276" s="9">
        <v>-6.0120588565885704</v>
      </c>
      <c r="BB276" s="9">
        <v>-24.026307708153201</v>
      </c>
      <c r="BC276" s="9">
        <v>-10.2603939050584</v>
      </c>
      <c r="BD276" s="9">
        <v>-36.407385340282197</v>
      </c>
      <c r="BE276" s="9">
        <v>103.157133218844</v>
      </c>
      <c r="BF276" s="9">
        <v>-2.2857234899216401</v>
      </c>
      <c r="BG276" s="9">
        <v>-55.880792421894903</v>
      </c>
      <c r="BH276" s="9">
        <v>-16.860797797752198</v>
      </c>
      <c r="BI276" s="9">
        <v>58.3289313574871</v>
      </c>
      <c r="BJ276" s="9">
        <v>-15.593301951573601</v>
      </c>
      <c r="BK276" s="9">
        <v>15.300690825078201</v>
      </c>
      <c r="BL276" s="10">
        <v>-44.245608364553703</v>
      </c>
      <c r="BM276" s="9" t="s">
        <v>298</v>
      </c>
      <c r="BN276" s="8" t="s">
        <v>298</v>
      </c>
      <c r="BO276" s="11">
        <v>297</v>
      </c>
      <c r="BP276" s="11">
        <v>258</v>
      </c>
      <c r="BQ276" s="8" t="s">
        <v>251</v>
      </c>
      <c r="BR276" s="9">
        <v>1.4475877923107401</v>
      </c>
      <c r="BS276" s="9">
        <v>0.92266217465979705</v>
      </c>
      <c r="BT276" s="5">
        <v>0.63737907957000595</v>
      </c>
      <c r="BU276" s="9">
        <v>0.45117835909631399</v>
      </c>
      <c r="BV276" s="5">
        <v>0.31167599056366102</v>
      </c>
      <c r="BW276" s="9">
        <v>0.233333333333333</v>
      </c>
      <c r="BX276" s="9">
        <v>94.511267136123493</v>
      </c>
      <c r="BY276" s="9">
        <v>47.0691877794821</v>
      </c>
      <c r="BZ276" s="5">
        <v>0.49802726389954</v>
      </c>
      <c r="CA276" s="9">
        <v>25.512196645031199</v>
      </c>
      <c r="CB276" s="5">
        <v>0.26993815042482</v>
      </c>
      <c r="CC276" s="9">
        <v>13.193548387096801</v>
      </c>
      <c r="CD276" s="9">
        <v>88.499208279534997</v>
      </c>
      <c r="CE276" s="9">
        <v>39.383256145155997</v>
      </c>
      <c r="CF276" s="5">
        <v>0.44501252509242101</v>
      </c>
      <c r="CG276" s="9">
        <v>24.332854847389001</v>
      </c>
      <c r="CH276" s="5">
        <v>0.27494997210066402</v>
      </c>
      <c r="CI276" s="9">
        <v>12.851612903225799</v>
      </c>
      <c r="CJ276" s="9">
        <v>64.4729005713818</v>
      </c>
      <c r="CK276" s="9">
        <v>26.228196445740501</v>
      </c>
      <c r="CL276" s="5">
        <v>0.40680962409472599</v>
      </c>
      <c r="CM276" s="9">
        <v>10.0417721058697</v>
      </c>
      <c r="CN276" s="5">
        <v>0.155751827773777</v>
      </c>
      <c r="CO276" s="9">
        <v>13.080645161290301</v>
      </c>
      <c r="CP276" s="9">
        <v>54.212506666323399</v>
      </c>
      <c r="CQ276" s="9">
        <v>31.967192787154701</v>
      </c>
      <c r="CR276" s="5">
        <v>0.58966453965893895</v>
      </c>
      <c r="CS276" s="9">
        <v>18.5783659741668</v>
      </c>
      <c r="CT276" s="5">
        <v>0.34269520294488798</v>
      </c>
      <c r="CU276" s="9">
        <v>11.693548387096801</v>
      </c>
      <c r="CV276" s="9">
        <v>17.8051213260411</v>
      </c>
      <c r="CW276" s="9">
        <v>5.6460560221256202</v>
      </c>
      <c r="CX276" s="5">
        <v>0.31710292329588902</v>
      </c>
      <c r="CY276" s="9">
        <v>-6.6693058853223004</v>
      </c>
      <c r="CZ276" s="5">
        <v>-0.37457233585755001</v>
      </c>
      <c r="DA276" s="9">
        <v>11.602150537634399</v>
      </c>
      <c r="DB276" s="9">
        <v>120.962254544885</v>
      </c>
      <c r="DC276" s="9">
        <v>59.980399653249698</v>
      </c>
      <c r="DD276" s="5">
        <v>0.49586046390192801</v>
      </c>
      <c r="DE276" s="9">
        <v>43.047865762485898</v>
      </c>
      <c r="DF276" s="5">
        <v>0.35587850048307701</v>
      </c>
      <c r="DG276" s="9">
        <v>14.580645161290301</v>
      </c>
      <c r="DH276" s="9">
        <v>118.67653105496299</v>
      </c>
      <c r="DI276" s="9">
        <v>52.393056161822003</v>
      </c>
      <c r="DJ276" s="5">
        <v>0.44147781954931697</v>
      </c>
      <c r="DK276" s="9">
        <v>36.264068627143601</v>
      </c>
      <c r="DL276" s="5">
        <v>0.30557068280289101</v>
      </c>
      <c r="DM276" s="9">
        <v>14.580645161290301</v>
      </c>
      <c r="DN276" s="9">
        <v>62.795738633068503</v>
      </c>
      <c r="DO276" s="9">
        <v>38.258236416353398</v>
      </c>
      <c r="DP276" s="5">
        <v>0.60924892754118198</v>
      </c>
      <c r="DQ276" s="9">
        <v>23.058907595004701</v>
      </c>
      <c r="DR276" s="5">
        <v>0.36720497436527999</v>
      </c>
      <c r="DS276" s="9">
        <v>12.5</v>
      </c>
      <c r="DT276" s="9">
        <v>45.934940835316397</v>
      </c>
      <c r="DU276" s="9">
        <v>30.759730682974901</v>
      </c>
      <c r="DV276" s="5">
        <v>0.66963688476824501</v>
      </c>
      <c r="DW276" s="9">
        <v>19.987025109089199</v>
      </c>
      <c r="DX276" s="5">
        <v>0.43511594323688502</v>
      </c>
      <c r="DY276" s="9">
        <v>11.2129032258065</v>
      </c>
      <c r="DZ276" s="9">
        <v>104.26387219280301</v>
      </c>
      <c r="EA276" s="9">
        <v>79.443545543878798</v>
      </c>
      <c r="EB276" s="5">
        <v>0.76194700880639499</v>
      </c>
      <c r="EC276" s="9">
        <v>69.328746540596697</v>
      </c>
      <c r="ED276" s="5">
        <v>0.66493546693139105</v>
      </c>
      <c r="EE276" s="9">
        <v>10.851612903225799</v>
      </c>
      <c r="EF276" s="9">
        <v>88.670570241229797</v>
      </c>
      <c r="EG276" s="9">
        <v>40.028911231175996</v>
      </c>
      <c r="EH276" s="5">
        <v>0.45143401155847601</v>
      </c>
      <c r="EI276" s="9">
        <v>28.623659743224799</v>
      </c>
      <c r="EJ276" s="5">
        <v>0.32280901843028298</v>
      </c>
      <c r="EK276" s="9">
        <v>12</v>
      </c>
      <c r="EL276" s="9">
        <v>103.971261066308</v>
      </c>
      <c r="EM276" s="9">
        <v>51.490684895246197</v>
      </c>
      <c r="EN276" s="5">
        <v>0.49523959185613597</v>
      </c>
      <c r="EO276" s="9">
        <v>40.281536820904101</v>
      </c>
      <c r="EP276" s="5">
        <v>0.38742953012000497</v>
      </c>
      <c r="EQ276" s="9">
        <v>12</v>
      </c>
      <c r="ER276" s="9">
        <v>59.725652701754299</v>
      </c>
      <c r="ES276" s="9">
        <v>37.330540282184302</v>
      </c>
      <c r="ET276" s="5">
        <v>0.62503360940395103</v>
      </c>
      <c r="EU276" s="9">
        <v>27.255008503252501</v>
      </c>
      <c r="EV276" s="5">
        <v>0.45633672082836801</v>
      </c>
      <c r="EW276" s="9">
        <v>10</v>
      </c>
      <c r="EX276" s="9">
        <v>28.615443914839101</v>
      </c>
      <c r="EY276" s="9">
        <v>23.765218682432899</v>
      </c>
      <c r="EZ276" s="5">
        <v>0.83050323291014805</v>
      </c>
      <c r="FA276" s="9">
        <v>18.339955646080401</v>
      </c>
      <c r="FB276" s="5">
        <v>0.64091110033662102</v>
      </c>
      <c r="FC276" s="9">
        <v>6</v>
      </c>
      <c r="FD276" s="8">
        <v>95.958854928434306</v>
      </c>
      <c r="FE276" s="8">
        <v>47.991849954141898</v>
      </c>
      <c r="FF276" s="5">
        <v>0.50012945642102602</v>
      </c>
      <c r="FG276" s="8">
        <v>25.963375004127499</v>
      </c>
      <c r="FH276" s="5">
        <v>0.27056778682374799</v>
      </c>
      <c r="FI276" s="8">
        <v>13.426881720430099</v>
      </c>
      <c r="FJ276" s="8">
        <v>152.97210885091701</v>
      </c>
      <c r="FK276" s="8">
        <v>65.611452590896405</v>
      </c>
      <c r="FL276" s="5">
        <v>0.42891121187876102</v>
      </c>
      <c r="FM276" s="8">
        <v>34.374626953258698</v>
      </c>
      <c r="FN276" s="5">
        <v>0.22471172824556801</v>
      </c>
      <c r="FO276" s="8">
        <v>25.932258064516098</v>
      </c>
      <c r="FP276" s="8">
        <v>72.017627992364496</v>
      </c>
      <c r="FQ276" s="8">
        <v>37.6132488092804</v>
      </c>
      <c r="FR276" s="5">
        <v>0.52227836236522895</v>
      </c>
      <c r="FS276" s="8">
        <v>11.9090600888445</v>
      </c>
      <c r="FT276" s="5">
        <v>0.16536312595726099</v>
      </c>
      <c r="FU276" s="8">
        <v>23.295698924731202</v>
      </c>
      <c r="FV276" s="8">
        <v>239.63878559984801</v>
      </c>
      <c r="FW276" s="8">
        <v>112.37345581507201</v>
      </c>
      <c r="FX276" s="5">
        <v>0.46892849808842801</v>
      </c>
      <c r="FY276" s="8">
        <v>79.311934389629499</v>
      </c>
      <c r="FZ276" s="5">
        <v>0.33096451474289101</v>
      </c>
      <c r="GA276" s="8">
        <v>29.161290322580601</v>
      </c>
      <c r="GB276" s="8">
        <v>108.73067946838501</v>
      </c>
      <c r="GC276" s="8">
        <v>69.017967099328303</v>
      </c>
      <c r="GD276" s="5">
        <v>0.63476074495971802</v>
      </c>
      <c r="GE276" s="8">
        <v>43.0459327040939</v>
      </c>
      <c r="GF276" s="5">
        <v>0.39589500327375599</v>
      </c>
      <c r="GG276" s="8">
        <v>23.7129032258065</v>
      </c>
      <c r="GH276" s="8">
        <v>192.934442434033</v>
      </c>
      <c r="GI276" s="8">
        <v>119.47245677505499</v>
      </c>
      <c r="GJ276" s="5">
        <v>0.619238614255741</v>
      </c>
      <c r="GK276" s="8">
        <v>97.952406283821503</v>
      </c>
      <c r="GL276" s="5">
        <v>0.50769787420052104</v>
      </c>
      <c r="GM276" s="8">
        <v>22.851612903225799</v>
      </c>
      <c r="GN276" s="8">
        <v>163.69691376806199</v>
      </c>
      <c r="GO276" s="8">
        <v>88.821225177430506</v>
      </c>
      <c r="GP276" s="5">
        <v>0.54259560020342701</v>
      </c>
      <c r="GQ276" s="8">
        <v>67.536545324156606</v>
      </c>
      <c r="GR276" s="5">
        <v>0.41257066959641803</v>
      </c>
      <c r="GS276" s="8">
        <v>22</v>
      </c>
      <c r="GT276" s="8">
        <v>28.615443914839101</v>
      </c>
      <c r="GU276" s="8">
        <v>23.765218682432899</v>
      </c>
      <c r="GV276" s="5">
        <v>0.83050323291014805</v>
      </c>
      <c r="GW276" s="8">
        <v>18.339955646080401</v>
      </c>
      <c r="GX276" s="5">
        <v>0.64091110033662102</v>
      </c>
      <c r="GY276" s="8">
        <v>6</v>
      </c>
      <c r="GZ276" s="4"/>
    </row>
    <row r="277" spans="1:208" s="12" customFormat="1" x14ac:dyDescent="0.25">
      <c r="A277" s="8" t="s">
        <v>220</v>
      </c>
      <c r="B277" s="8" t="s">
        <v>747</v>
      </c>
      <c r="C277" s="8" t="s">
        <v>748</v>
      </c>
      <c r="D277" s="34" t="s">
        <v>279</v>
      </c>
      <c r="E277" s="8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>
        <v>53.772119153816703</v>
      </c>
      <c r="W277" s="9">
        <v>97.564986908869301</v>
      </c>
      <c r="X277" s="9">
        <v>143.158542040311</v>
      </c>
      <c r="Y277" s="9">
        <v>6.6290643067124</v>
      </c>
      <c r="Z277" s="9">
        <v>165.12995606970799</v>
      </c>
      <c r="AA277" s="9">
        <v>19.145062172373098</v>
      </c>
      <c r="AB277" s="9">
        <v>8.8739788466237002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s="9">
        <v>0</v>
      </c>
      <c r="AJ277" s="9">
        <v>0</v>
      </c>
      <c r="AK277" s="9">
        <v>151.33710606268599</v>
      </c>
      <c r="AL277" s="9">
        <v>149.787606347024</v>
      </c>
      <c r="AM277" s="9">
        <v>184.27501824208099</v>
      </c>
      <c r="AN277" s="9">
        <v>8.8739788466237002</v>
      </c>
      <c r="AO277" s="9"/>
      <c r="AP277" s="9"/>
      <c r="AQ277" s="9"/>
      <c r="AR277" s="9"/>
      <c r="AS277" s="9">
        <v>301.12471240971001</v>
      </c>
      <c r="AT277" s="9">
        <v>193.14899708870399</v>
      </c>
      <c r="AU277" s="9">
        <f t="shared" si="37"/>
        <v>0</v>
      </c>
      <c r="AV277" s="9">
        <f t="shared" si="38"/>
        <v>0</v>
      </c>
      <c r="AW277" s="9">
        <f t="shared" si="39"/>
        <v>301.12471240971001</v>
      </c>
      <c r="AX277" s="9">
        <v>0</v>
      </c>
      <c r="AY277" s="9">
        <v>0</v>
      </c>
      <c r="AZ277" s="9">
        <v>0</v>
      </c>
      <c r="BA277" s="9">
        <v>0</v>
      </c>
      <c r="BB277" s="9">
        <v>0</v>
      </c>
      <c r="BC277" s="9">
        <v>0</v>
      </c>
      <c r="BD277" s="9">
        <v>0</v>
      </c>
      <c r="BE277" s="9">
        <v>0</v>
      </c>
      <c r="BF277" s="9">
        <v>0</v>
      </c>
      <c r="BG277" s="9">
        <v>53.772119153816703</v>
      </c>
      <c r="BH277" s="9">
        <v>43.792867755052498</v>
      </c>
      <c r="BI277" s="9">
        <v>45.593555131441903</v>
      </c>
      <c r="BJ277" s="9">
        <v>-136.52947773359901</v>
      </c>
      <c r="BK277" s="9">
        <v>158.500891762995</v>
      </c>
      <c r="BL277" s="10">
        <v>-145.98489389733501</v>
      </c>
      <c r="BM277" s="9" t="s">
        <v>298</v>
      </c>
      <c r="BN277" s="8" t="s">
        <v>298</v>
      </c>
      <c r="BO277" s="11">
        <v>557</v>
      </c>
      <c r="BP277" s="11">
        <v>259</v>
      </c>
      <c r="BQ277" s="8" t="s">
        <v>251</v>
      </c>
      <c r="BR277" s="9"/>
      <c r="BS277" s="9"/>
      <c r="BT277" s="5"/>
      <c r="BU277" s="9"/>
      <c r="BV277" s="5"/>
      <c r="BW277" s="9"/>
      <c r="BX277" s="9"/>
      <c r="BY277" s="9"/>
      <c r="BZ277" s="5"/>
      <c r="CA277" s="9"/>
      <c r="CB277" s="5"/>
      <c r="CC277" s="9"/>
      <c r="CD277" s="9"/>
      <c r="CE277" s="9"/>
      <c r="CF277" s="5"/>
      <c r="CG277" s="9"/>
      <c r="CH277" s="5"/>
      <c r="CI277" s="9"/>
      <c r="CJ277" s="9"/>
      <c r="CK277" s="9"/>
      <c r="CL277" s="5"/>
      <c r="CM277" s="9"/>
      <c r="CN277" s="5"/>
      <c r="CO277" s="9"/>
      <c r="CP277" s="9"/>
      <c r="CQ277" s="9"/>
      <c r="CR277" s="5"/>
      <c r="CS277" s="9"/>
      <c r="CT277" s="5"/>
      <c r="CU277" s="9"/>
      <c r="CV277" s="9"/>
      <c r="CW277" s="9"/>
      <c r="CX277" s="5"/>
      <c r="CY277" s="9"/>
      <c r="CZ277" s="5"/>
      <c r="DA277" s="9"/>
      <c r="DB277" s="9"/>
      <c r="DC277" s="9"/>
      <c r="DD277" s="5"/>
      <c r="DE277" s="9"/>
      <c r="DF277" s="5"/>
      <c r="DG277" s="9"/>
      <c r="DH277" s="9"/>
      <c r="DI277" s="9"/>
      <c r="DJ277" s="5"/>
      <c r="DK277" s="9"/>
      <c r="DL277" s="5"/>
      <c r="DM277" s="9"/>
      <c r="DN277" s="9">
        <v>53.772119153816703</v>
      </c>
      <c r="DO277" s="9">
        <v>42.375938957563399</v>
      </c>
      <c r="DP277" s="5">
        <v>0.78806525806330496</v>
      </c>
      <c r="DQ277" s="9">
        <v>38.952858289792303</v>
      </c>
      <c r="DR277" s="5">
        <v>0.72440623324452702</v>
      </c>
      <c r="DS277" s="9">
        <v>3.5333333333333301</v>
      </c>
      <c r="DT277" s="9">
        <v>97.564986908869301</v>
      </c>
      <c r="DU277" s="9">
        <v>75.805060674701906</v>
      </c>
      <c r="DV277" s="5">
        <v>0.77696992616324201</v>
      </c>
      <c r="DW277" s="9">
        <v>72.421273669270207</v>
      </c>
      <c r="DX277" s="5">
        <v>0.74228753535236403</v>
      </c>
      <c r="DY277" s="9">
        <v>11.989247311828001</v>
      </c>
      <c r="DZ277" s="9">
        <v>143.158542040311</v>
      </c>
      <c r="EA277" s="9">
        <v>84.043267889275498</v>
      </c>
      <c r="EB277" s="5">
        <v>0.587064290341894</v>
      </c>
      <c r="EC277" s="9">
        <v>52.702952986941099</v>
      </c>
      <c r="ED277" s="5">
        <v>0.36814396288068402</v>
      </c>
      <c r="EE277" s="9">
        <v>35.419354838709701</v>
      </c>
      <c r="EF277" s="9">
        <v>6.6290643067124</v>
      </c>
      <c r="EG277" s="9">
        <v>-48.339659458682</v>
      </c>
      <c r="EH277" s="5">
        <v>-7.2920788247196002</v>
      </c>
      <c r="EI277" s="9">
        <v>-71.459400553412394</v>
      </c>
      <c r="EJ277" s="5">
        <v>-10.779711471655901</v>
      </c>
      <c r="EK277" s="9">
        <v>23.666451612903199</v>
      </c>
      <c r="EL277" s="9">
        <v>165.12995606970799</v>
      </c>
      <c r="EM277" s="9">
        <v>113.826988468924</v>
      </c>
      <c r="EN277" s="5">
        <v>0.68931762097043903</v>
      </c>
      <c r="EO277" s="9">
        <v>91.2093927204875</v>
      </c>
      <c r="EP277" s="5">
        <v>0.55234916117814803</v>
      </c>
      <c r="EQ277" s="9">
        <v>22.048494623655898</v>
      </c>
      <c r="ER277" s="9">
        <v>19.145062172373098</v>
      </c>
      <c r="ES277" s="9">
        <v>15.9828685904202</v>
      </c>
      <c r="ET277" s="5">
        <v>0.83482980867432399</v>
      </c>
      <c r="EU277" s="9">
        <v>9.5228355664941802</v>
      </c>
      <c r="EV277" s="5">
        <v>0.49740426438708202</v>
      </c>
      <c r="EW277" s="9">
        <v>5</v>
      </c>
      <c r="EX277" s="9">
        <v>8.8739788466237002</v>
      </c>
      <c r="EY277" s="9">
        <v>5.4730357896258601</v>
      </c>
      <c r="EZ277" s="5">
        <v>0.61675105206141001</v>
      </c>
      <c r="FA277" s="9">
        <v>3.5082079759914002</v>
      </c>
      <c r="FB277" s="5">
        <v>0.39533652678540898</v>
      </c>
      <c r="FC277" s="9">
        <v>2.67741935483871</v>
      </c>
      <c r="FD277" s="8">
        <v>0</v>
      </c>
      <c r="FE277" s="8">
        <v>0</v>
      </c>
      <c r="FF277" s="5"/>
      <c r="FG277" s="8">
        <v>0</v>
      </c>
      <c r="FH277" s="5"/>
      <c r="FI277" s="8">
        <v>0</v>
      </c>
      <c r="FJ277" s="8">
        <v>0</v>
      </c>
      <c r="FK277" s="8">
        <v>0</v>
      </c>
      <c r="FL277" s="5"/>
      <c r="FM277" s="8">
        <v>0</v>
      </c>
      <c r="FN277" s="5"/>
      <c r="FO277" s="8">
        <v>0</v>
      </c>
      <c r="FP277" s="8">
        <v>0</v>
      </c>
      <c r="FQ277" s="8">
        <v>0</v>
      </c>
      <c r="FR277" s="5"/>
      <c r="FS277" s="8">
        <v>0</v>
      </c>
      <c r="FT277" s="5"/>
      <c r="FU277" s="8">
        <v>0</v>
      </c>
      <c r="FV277" s="8">
        <v>0</v>
      </c>
      <c r="FW277" s="8">
        <v>0</v>
      </c>
      <c r="FX277" s="5"/>
      <c r="FY277" s="8">
        <v>0</v>
      </c>
      <c r="FZ277" s="5"/>
      <c r="GA277" s="8">
        <v>0</v>
      </c>
      <c r="GB277" s="8">
        <v>151.33710606268599</v>
      </c>
      <c r="GC277" s="8">
        <v>118.180999632265</v>
      </c>
      <c r="GD277" s="5">
        <v>0.78091224754431998</v>
      </c>
      <c r="GE277" s="8">
        <v>111.374131959062</v>
      </c>
      <c r="GF277" s="5">
        <v>0.73593406704189102</v>
      </c>
      <c r="GG277" s="8">
        <v>15.5225806451613</v>
      </c>
      <c r="GH277" s="8">
        <v>149.787606347024</v>
      </c>
      <c r="GI277" s="8">
        <v>35.703608430593498</v>
      </c>
      <c r="GJ277" s="5">
        <v>0.23836156609563799</v>
      </c>
      <c r="GK277" s="8">
        <v>-18.756447566471198</v>
      </c>
      <c r="GL277" s="5">
        <v>-0.125220290409187</v>
      </c>
      <c r="GM277" s="8">
        <v>59.085806451612903</v>
      </c>
      <c r="GN277" s="8">
        <v>184.27501824208099</v>
      </c>
      <c r="GO277" s="8">
        <v>129.80985705934401</v>
      </c>
      <c r="GP277" s="5">
        <v>0.704435459009501</v>
      </c>
      <c r="GQ277" s="8">
        <v>100.73222828698199</v>
      </c>
      <c r="GR277" s="5">
        <v>0.54664071803075598</v>
      </c>
      <c r="GS277" s="8">
        <v>27.048494623655898</v>
      </c>
      <c r="GT277" s="8">
        <v>8.8739788466237002</v>
      </c>
      <c r="GU277" s="8">
        <v>5.4730357896258601</v>
      </c>
      <c r="GV277" s="5">
        <v>0.61675105206141001</v>
      </c>
      <c r="GW277" s="8">
        <v>3.5082079759914002</v>
      </c>
      <c r="GX277" s="5">
        <v>0.39533652678540898</v>
      </c>
      <c r="GY277" s="8">
        <v>2.67741935483871</v>
      </c>
      <c r="GZ277" s="4"/>
    </row>
    <row r="278" spans="1:208" s="12" customFormat="1" x14ac:dyDescent="0.25">
      <c r="A278" s="8" t="s">
        <v>220</v>
      </c>
      <c r="B278" s="8" t="s">
        <v>749</v>
      </c>
      <c r="C278" s="8" t="s">
        <v>750</v>
      </c>
      <c r="D278" s="34" t="s">
        <v>223</v>
      </c>
      <c r="E278" s="8"/>
      <c r="F278" s="9">
        <v>310.53405592452401</v>
      </c>
      <c r="G278" s="9">
        <v>234.22643395215101</v>
      </c>
      <c r="H278" s="9">
        <v>193.717290639591</v>
      </c>
      <c r="I278" s="9">
        <v>226.87563964200001</v>
      </c>
      <c r="J278" s="9">
        <v>-394.60848017851703</v>
      </c>
      <c r="K278" s="9">
        <v>893.33440020400496</v>
      </c>
      <c r="L278" s="9">
        <v>308.967794893269</v>
      </c>
      <c r="M278" s="9">
        <v>240.87032333166101</v>
      </c>
      <c r="N278" s="9">
        <v>154.290027784655</v>
      </c>
      <c r="O278" s="9">
        <v>214.49629444813999</v>
      </c>
      <c r="P278" s="9">
        <v>206.04606011128399</v>
      </c>
      <c r="Q278" s="9">
        <v>121.375441274305</v>
      </c>
      <c r="R278" s="9">
        <v>133.85404286087399</v>
      </c>
      <c r="S278" s="9">
        <v>154.71123417623701</v>
      </c>
      <c r="T278" s="9">
        <v>236.03506711135299</v>
      </c>
      <c r="U278" s="9">
        <v>79.415901349094398</v>
      </c>
      <c r="V278" s="9">
        <v>67.582991342324803</v>
      </c>
      <c r="W278" s="9">
        <v>69.380812587450094</v>
      </c>
      <c r="X278" s="9">
        <v>104.90459176814301</v>
      </c>
      <c r="Y278" s="9">
        <v>58.7994037111526</v>
      </c>
      <c r="Z278" s="9">
        <v>54.407025786128997</v>
      </c>
      <c r="AA278" s="9">
        <v>69.881721738539198</v>
      </c>
      <c r="AB278" s="9">
        <v>39.551706190170101</v>
      </c>
      <c r="AC278" s="9">
        <v>544.76048987667502</v>
      </c>
      <c r="AD278" s="9">
        <v>420.59293028159198</v>
      </c>
      <c r="AE278" s="9">
        <v>498.72592002548799</v>
      </c>
      <c r="AF278" s="9">
        <v>549.83811822492999</v>
      </c>
      <c r="AG278" s="9">
        <v>368.78632223279499</v>
      </c>
      <c r="AH278" s="9">
        <v>327.42150138558998</v>
      </c>
      <c r="AI278" s="9">
        <v>288.565277037111</v>
      </c>
      <c r="AJ278" s="9">
        <v>315.45096846044697</v>
      </c>
      <c r="AK278" s="9">
        <v>136.963803929775</v>
      </c>
      <c r="AL278" s="9">
        <v>163.703995479295</v>
      </c>
      <c r="AM278" s="9">
        <v>124.288747524668</v>
      </c>
      <c r="AN278" s="9">
        <v>39.551706190170101</v>
      </c>
      <c r="AO278" s="9">
        <v>965.353420158267</v>
      </c>
      <c r="AP278" s="9">
        <v>1048.56403825042</v>
      </c>
      <c r="AQ278" s="9">
        <v>696.20782361838496</v>
      </c>
      <c r="AR278" s="9">
        <v>604.01624549755797</v>
      </c>
      <c r="AS278" s="9">
        <v>300.66779940907003</v>
      </c>
      <c r="AT278" s="9">
        <v>163.84045371483799</v>
      </c>
      <c r="AU278" s="9">
        <f t="shared" si="37"/>
        <v>-352.35621463203506</v>
      </c>
      <c r="AV278" s="9">
        <f t="shared" si="38"/>
        <v>-92.191578120826989</v>
      </c>
      <c r="AW278" s="9">
        <f t="shared" si="39"/>
        <v>-303.34844608848795</v>
      </c>
      <c r="AX278" s="9">
        <v>-68.097471561607605</v>
      </c>
      <c r="AY278" s="9">
        <v>-86.580295547005903</v>
      </c>
      <c r="AZ278" s="9">
        <v>60.206266663485103</v>
      </c>
      <c r="BA278" s="9">
        <v>-8.4502343368558002</v>
      </c>
      <c r="BB278" s="9">
        <v>-84.670618836978903</v>
      </c>
      <c r="BC278" s="9">
        <v>12.478601586568701</v>
      </c>
      <c r="BD278" s="9">
        <v>20.8571913153629</v>
      </c>
      <c r="BE278" s="9">
        <v>81.323832935116002</v>
      </c>
      <c r="BF278" s="9">
        <v>-156.619165762259</v>
      </c>
      <c r="BG278" s="9">
        <v>-11.8329100067696</v>
      </c>
      <c r="BH278" s="9">
        <v>1.7978212451253599</v>
      </c>
      <c r="BI278" s="9">
        <v>35.523779180692401</v>
      </c>
      <c r="BJ278" s="9">
        <v>-46.105188056989903</v>
      </c>
      <c r="BK278" s="9">
        <v>-4.39237792502355</v>
      </c>
      <c r="BL278" s="10">
        <v>15.474695952410199</v>
      </c>
      <c r="BM278" s="9" t="s">
        <v>294</v>
      </c>
      <c r="BN278" s="8" t="s">
        <v>294</v>
      </c>
      <c r="BO278" s="11">
        <v>370</v>
      </c>
      <c r="BP278" s="11">
        <v>260</v>
      </c>
      <c r="BQ278" s="8" t="s">
        <v>251</v>
      </c>
      <c r="BR278" s="9">
        <v>157.369179086234</v>
      </c>
      <c r="BS278" s="9">
        <v>87.140535310259907</v>
      </c>
      <c r="BT278" s="5">
        <v>0.55373317581144099</v>
      </c>
      <c r="BU278" s="9">
        <v>43.332710524489002</v>
      </c>
      <c r="BV278" s="5">
        <v>0.27535703481520901</v>
      </c>
      <c r="BW278" s="9">
        <v>32.5</v>
      </c>
      <c r="BX278" s="9">
        <v>231.70463762268801</v>
      </c>
      <c r="BY278" s="9">
        <v>165.666686375372</v>
      </c>
      <c r="BZ278" s="5">
        <v>0.71499080931278702</v>
      </c>
      <c r="CA278" s="9">
        <v>125.87452923841499</v>
      </c>
      <c r="CB278" s="5">
        <v>0.54325425045394005</v>
      </c>
      <c r="CC278" s="9">
        <v>33.219677419354802</v>
      </c>
      <c r="CD278" s="9">
        <v>226.49928911119801</v>
      </c>
      <c r="CE278" s="9">
        <v>171.83408976901799</v>
      </c>
      <c r="CF278" s="5">
        <v>0.75865178404448497</v>
      </c>
      <c r="CG278" s="9">
        <v>136.70079694142299</v>
      </c>
      <c r="CH278" s="5">
        <v>0.60353742158682999</v>
      </c>
      <c r="CI278" s="9">
        <v>29.718279569892498</v>
      </c>
      <c r="CJ278" s="9">
        <v>134.12738127820899</v>
      </c>
      <c r="CK278" s="9">
        <v>76.160828393499997</v>
      </c>
      <c r="CL278" s="5">
        <v>0.56782461319755495</v>
      </c>
      <c r="CM278" s="9">
        <v>37.604226140190697</v>
      </c>
      <c r="CN278" s="5">
        <v>0.28036203929301701</v>
      </c>
      <c r="CO278" s="9">
        <v>29.9677419354839</v>
      </c>
      <c r="CP278" s="9">
        <v>148.480786844801</v>
      </c>
      <c r="CQ278" s="9">
        <v>91.326476813188606</v>
      </c>
      <c r="CR278" s="5">
        <v>0.61507268889036404</v>
      </c>
      <c r="CS278" s="9">
        <v>60.079155851584197</v>
      </c>
      <c r="CT278" s="5">
        <v>0.40462579117648301</v>
      </c>
      <c r="CU278" s="9">
        <v>27.559139784946201</v>
      </c>
      <c r="CV278" s="9">
        <v>167.18013300887799</v>
      </c>
      <c r="CW278" s="9">
        <v>121.394209118368</v>
      </c>
      <c r="CX278" s="5">
        <v>0.72612820036410197</v>
      </c>
      <c r="CY278" s="9">
        <v>91.088722565930595</v>
      </c>
      <c r="CZ278" s="5">
        <v>0.54485375102012301</v>
      </c>
      <c r="DA278" s="9">
        <v>28.4838709677419</v>
      </c>
      <c r="DB278" s="9">
        <v>246.89548054051201</v>
      </c>
      <c r="DC278" s="9">
        <v>209.47632972152201</v>
      </c>
      <c r="DD278" s="5">
        <v>0.84844132935495098</v>
      </c>
      <c r="DE278" s="9">
        <v>178.40446853554801</v>
      </c>
      <c r="DF278" s="5">
        <v>0.72259106624786695</v>
      </c>
      <c r="DG278" s="9">
        <v>26.855913978494598</v>
      </c>
      <c r="DH278" s="9">
        <v>81.695430677236502</v>
      </c>
      <c r="DI278" s="9">
        <v>65.264245104770694</v>
      </c>
      <c r="DJ278" s="5">
        <v>0.79887264885863196</v>
      </c>
      <c r="DK278" s="9">
        <v>44.693510411704999</v>
      </c>
      <c r="DL278" s="5">
        <v>0.54707478791905495</v>
      </c>
      <c r="DM278" s="9">
        <v>18.966589861751199</v>
      </c>
      <c r="DN278" s="9">
        <v>65.807451326783607</v>
      </c>
      <c r="DO278" s="9">
        <v>41.102044864072496</v>
      </c>
      <c r="DP278" s="5">
        <v>0.62458040898696798</v>
      </c>
      <c r="DQ278" s="9">
        <v>21.109076420174201</v>
      </c>
      <c r="DR278" s="5">
        <v>0.32077030783872301</v>
      </c>
      <c r="DS278" s="9">
        <v>16.8</v>
      </c>
      <c r="DT278" s="9">
        <v>65.414727975855499</v>
      </c>
      <c r="DU278" s="9">
        <v>43.624927658786703</v>
      </c>
      <c r="DV278" s="5">
        <v>0.66689763924247503</v>
      </c>
      <c r="DW278" s="9">
        <v>24.104948960499701</v>
      </c>
      <c r="DX278" s="5">
        <v>0.36849421692003098</v>
      </c>
      <c r="DY278" s="9">
        <v>15.7358064516129</v>
      </c>
      <c r="DZ278" s="9">
        <v>97.431476868866596</v>
      </c>
      <c r="EA278" s="9">
        <v>78.584953908328004</v>
      </c>
      <c r="EB278" s="5">
        <v>0.80656638320381602</v>
      </c>
      <c r="EC278" s="9">
        <v>61.178183235266403</v>
      </c>
      <c r="ED278" s="5">
        <v>0.62790984188412102</v>
      </c>
      <c r="EE278" s="9">
        <v>15.580645161290301</v>
      </c>
      <c r="EF278" s="9">
        <v>58.189894743942901</v>
      </c>
      <c r="EG278" s="9">
        <v>44.8779997275482</v>
      </c>
      <c r="EH278" s="5">
        <v>0.77123356082749495</v>
      </c>
      <c r="EI278" s="9">
        <v>28.8249760881151</v>
      </c>
      <c r="EJ278" s="5">
        <v>0.49536051259339298</v>
      </c>
      <c r="EK278" s="9">
        <v>15.5161290322581</v>
      </c>
      <c r="EL278" s="9">
        <v>54.483062194741002</v>
      </c>
      <c r="EM278" s="9">
        <v>42.762873083215297</v>
      </c>
      <c r="EN278" s="5">
        <v>0.78488380352716403</v>
      </c>
      <c r="EO278" s="9">
        <v>28.865208591426502</v>
      </c>
      <c r="EP278" s="5">
        <v>0.52980150947192395</v>
      </c>
      <c r="EQ278" s="9">
        <v>14.3569892473118</v>
      </c>
      <c r="ER278" s="9">
        <v>69.909443986551906</v>
      </c>
      <c r="ES278" s="9">
        <v>43.028574954533397</v>
      </c>
      <c r="ET278" s="5">
        <v>0.61549016128365297</v>
      </c>
      <c r="EU278" s="9">
        <v>25.9898738225017</v>
      </c>
      <c r="EV278" s="5">
        <v>0.371764848072619</v>
      </c>
      <c r="EW278" s="9">
        <v>17.0322580645161</v>
      </c>
      <c r="EX278" s="9">
        <v>38.916919928844798</v>
      </c>
      <c r="EY278" s="9">
        <v>24.760106501594901</v>
      </c>
      <c r="EZ278" s="5">
        <v>0.63622985957948397</v>
      </c>
      <c r="FA278" s="9">
        <v>15.7246895098825</v>
      </c>
      <c r="FB278" s="5">
        <v>0.40405791461999802</v>
      </c>
      <c r="FC278" s="9">
        <v>10</v>
      </c>
      <c r="FD278" s="8">
        <v>389.073816708923</v>
      </c>
      <c r="FE278" s="8">
        <v>252.80722168563199</v>
      </c>
      <c r="FF278" s="5">
        <v>0.64976673019033904</v>
      </c>
      <c r="FG278" s="8">
        <v>169.20723976290401</v>
      </c>
      <c r="FH278" s="5">
        <v>0.43489752457306402</v>
      </c>
      <c r="FI278" s="8">
        <v>65.719677419354795</v>
      </c>
      <c r="FJ278" s="8">
        <v>360.62667038940799</v>
      </c>
      <c r="FK278" s="8">
        <v>247.99491816251799</v>
      </c>
      <c r="FL278" s="5">
        <v>0.687677696978794</v>
      </c>
      <c r="FM278" s="8">
        <v>174.305023081613</v>
      </c>
      <c r="FN278" s="5">
        <v>0.48333924635523301</v>
      </c>
      <c r="FO278" s="8">
        <v>59.686021505376303</v>
      </c>
      <c r="FP278" s="8">
        <v>315.66091985367899</v>
      </c>
      <c r="FQ278" s="8">
        <v>212.720685931557</v>
      </c>
      <c r="FR278" s="5">
        <v>0.67388983732975505</v>
      </c>
      <c r="FS278" s="8">
        <v>151.167878417515</v>
      </c>
      <c r="FT278" s="5">
        <v>0.47889323292724001</v>
      </c>
      <c r="FU278" s="8">
        <v>56.043010752688197</v>
      </c>
      <c r="FV278" s="8">
        <v>328.59091121774901</v>
      </c>
      <c r="FW278" s="8">
        <v>274.740574826292</v>
      </c>
      <c r="FX278" s="5">
        <v>0.83611738927321999</v>
      </c>
      <c r="FY278" s="8">
        <v>223.09797894725301</v>
      </c>
      <c r="FZ278" s="5">
        <v>0.67895359040960201</v>
      </c>
      <c r="GA278" s="8">
        <v>45.822503840245801</v>
      </c>
      <c r="GB278" s="8">
        <v>131.22217930263901</v>
      </c>
      <c r="GC278" s="8">
        <v>84.726972522859199</v>
      </c>
      <c r="GD278" s="5">
        <v>0.64567570035133004</v>
      </c>
      <c r="GE278" s="8">
        <v>45.214025380673903</v>
      </c>
      <c r="GF278" s="5">
        <v>0.34456084802856601</v>
      </c>
      <c r="GG278" s="8">
        <v>32.535806451612899</v>
      </c>
      <c r="GH278" s="8">
        <v>155.62137161280901</v>
      </c>
      <c r="GI278" s="8">
        <v>123.462953635876</v>
      </c>
      <c r="GJ278" s="5">
        <v>0.79335474527917405</v>
      </c>
      <c r="GK278" s="8">
        <v>90.003159323381496</v>
      </c>
      <c r="GL278" s="5">
        <v>0.57834703801038301</v>
      </c>
      <c r="GM278" s="8">
        <v>31.096774193548399</v>
      </c>
      <c r="GN278" s="8">
        <v>124.392506181293</v>
      </c>
      <c r="GO278" s="8">
        <v>85.791448037748694</v>
      </c>
      <c r="GP278" s="5">
        <v>0.68968341157717294</v>
      </c>
      <c r="GQ278" s="8">
        <v>54.855082413928201</v>
      </c>
      <c r="GR278" s="5">
        <v>0.44098381886430499</v>
      </c>
      <c r="GS278" s="8">
        <v>31.389247311828001</v>
      </c>
      <c r="GT278" s="8">
        <v>38.916919928844798</v>
      </c>
      <c r="GU278" s="8">
        <v>24.760106501594901</v>
      </c>
      <c r="GV278" s="5">
        <v>0.63622985957948397</v>
      </c>
      <c r="GW278" s="8">
        <v>15.7246895098825</v>
      </c>
      <c r="GX278" s="5">
        <v>0.40405791461999802</v>
      </c>
      <c r="GY278" s="8">
        <v>10</v>
      </c>
      <c r="GZ278" s="4"/>
    </row>
    <row r="279" spans="1:208" s="12" customFormat="1" x14ac:dyDescent="0.25">
      <c r="A279" s="8" t="s">
        <v>220</v>
      </c>
      <c r="B279" s="8" t="s">
        <v>751</v>
      </c>
      <c r="C279" s="8" t="s">
        <v>752</v>
      </c>
      <c r="D279" s="34" t="s">
        <v>223</v>
      </c>
      <c r="E279" s="8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>
        <v>0</v>
      </c>
      <c r="X279" s="9">
        <v>179.11879158892199</v>
      </c>
      <c r="Y279" s="9">
        <v>118.81503188332699</v>
      </c>
      <c r="Z279" s="9">
        <v>80.736472613971301</v>
      </c>
      <c r="AA279" s="9">
        <v>158.52725040435701</v>
      </c>
      <c r="AB279" s="9">
        <v>80.640689971347896</v>
      </c>
      <c r="AC279" s="9">
        <v>0</v>
      </c>
      <c r="AD279" s="9">
        <v>0</v>
      </c>
      <c r="AE279" s="9">
        <v>0</v>
      </c>
      <c r="AF279" s="9">
        <v>0</v>
      </c>
      <c r="AG279" s="9">
        <v>0</v>
      </c>
      <c r="AH279" s="9">
        <v>0</v>
      </c>
      <c r="AI279" s="9">
        <v>0</v>
      </c>
      <c r="AJ279" s="9">
        <v>0</v>
      </c>
      <c r="AK279" s="9">
        <v>0</v>
      </c>
      <c r="AL279" s="9">
        <v>297.93382347224798</v>
      </c>
      <c r="AM279" s="9">
        <v>239.26372301832899</v>
      </c>
      <c r="AN279" s="9">
        <v>80.640689971347896</v>
      </c>
      <c r="AO279" s="9"/>
      <c r="AP279" s="9"/>
      <c r="AQ279" s="9"/>
      <c r="AR279" s="9"/>
      <c r="AS279" s="9">
        <v>297.93382347224798</v>
      </c>
      <c r="AT279" s="9">
        <v>319.90441298967698</v>
      </c>
      <c r="AU279" s="9">
        <f t="shared" si="37"/>
        <v>0</v>
      </c>
      <c r="AV279" s="9">
        <f t="shared" si="38"/>
        <v>0</v>
      </c>
      <c r="AW279" s="9">
        <f t="shared" si="39"/>
        <v>297.93382347224798</v>
      </c>
      <c r="AX279" s="9">
        <v>0</v>
      </c>
      <c r="AY279" s="9">
        <v>0</v>
      </c>
      <c r="AZ279" s="9">
        <v>0</v>
      </c>
      <c r="BA279" s="9">
        <v>0</v>
      </c>
      <c r="BB279" s="9">
        <v>0</v>
      </c>
      <c r="BC279" s="9">
        <v>0</v>
      </c>
      <c r="BD279" s="9">
        <v>0</v>
      </c>
      <c r="BE279" s="9">
        <v>0</v>
      </c>
      <c r="BF279" s="9">
        <v>0</v>
      </c>
      <c r="BG279" s="9">
        <v>0</v>
      </c>
      <c r="BH279" s="9">
        <v>0</v>
      </c>
      <c r="BI279" s="9">
        <v>179.11879158892199</v>
      </c>
      <c r="BJ279" s="9">
        <v>-60.303759705594899</v>
      </c>
      <c r="BK279" s="9">
        <v>-38.078559269355402</v>
      </c>
      <c r="BL279" s="10">
        <v>77.790777790386201</v>
      </c>
      <c r="BM279" s="9" t="s">
        <v>298</v>
      </c>
      <c r="BN279" s="8" t="s">
        <v>298</v>
      </c>
      <c r="BO279" s="11">
        <v>559</v>
      </c>
      <c r="BP279" s="11">
        <v>261</v>
      </c>
      <c r="BQ279" s="8" t="s">
        <v>251</v>
      </c>
      <c r="BR279" s="9"/>
      <c r="BS279" s="9"/>
      <c r="BT279" s="5"/>
      <c r="BU279" s="9"/>
      <c r="BV279" s="5"/>
      <c r="BW279" s="9"/>
      <c r="BX279" s="9"/>
      <c r="BY279" s="9"/>
      <c r="BZ279" s="5"/>
      <c r="CA279" s="9"/>
      <c r="CB279" s="5"/>
      <c r="CC279" s="9"/>
      <c r="CD279" s="9"/>
      <c r="CE279" s="9"/>
      <c r="CF279" s="5"/>
      <c r="CG279" s="9"/>
      <c r="CH279" s="5"/>
      <c r="CI279" s="9"/>
      <c r="CJ279" s="9"/>
      <c r="CK279" s="9"/>
      <c r="CL279" s="5"/>
      <c r="CM279" s="9"/>
      <c r="CN279" s="5"/>
      <c r="CO279" s="9"/>
      <c r="CP279" s="9"/>
      <c r="CQ279" s="9"/>
      <c r="CR279" s="5"/>
      <c r="CS279" s="9"/>
      <c r="CT279" s="5"/>
      <c r="CU279" s="9"/>
      <c r="CV279" s="9"/>
      <c r="CW279" s="9"/>
      <c r="CX279" s="5"/>
      <c r="CY279" s="9"/>
      <c r="CZ279" s="5"/>
      <c r="DA279" s="9"/>
      <c r="DB279" s="9"/>
      <c r="DC279" s="9"/>
      <c r="DD279" s="5"/>
      <c r="DE279" s="9"/>
      <c r="DF279" s="5"/>
      <c r="DG279" s="9"/>
      <c r="DH279" s="9"/>
      <c r="DI279" s="9"/>
      <c r="DJ279" s="5"/>
      <c r="DK279" s="9"/>
      <c r="DL279" s="5"/>
      <c r="DM279" s="9"/>
      <c r="DN279" s="9"/>
      <c r="DO279" s="9"/>
      <c r="DP279" s="5"/>
      <c r="DQ279" s="9"/>
      <c r="DR279" s="5"/>
      <c r="DS279" s="9"/>
      <c r="DT279" s="9">
        <v>0</v>
      </c>
      <c r="DU279" s="9">
        <v>-8.6679214717866397</v>
      </c>
      <c r="DV279" s="5"/>
      <c r="DW279" s="9">
        <v>-9.0903522657118092</v>
      </c>
      <c r="DX279" s="5"/>
      <c r="DY279" s="9">
        <v>0.5</v>
      </c>
      <c r="DZ279" s="9">
        <v>179.11879158892199</v>
      </c>
      <c r="EA279" s="9">
        <v>23.738338031538699</v>
      </c>
      <c r="EB279" s="5">
        <v>0.13252846237383201</v>
      </c>
      <c r="EC279" s="9">
        <v>15.4818401204449</v>
      </c>
      <c r="ED279" s="5">
        <v>8.64333662766988E-2</v>
      </c>
      <c r="EE279" s="9">
        <v>8.4193548387096797</v>
      </c>
      <c r="EF279" s="9">
        <v>118.81503188332699</v>
      </c>
      <c r="EG279" s="9">
        <v>22.787436714833799</v>
      </c>
      <c r="EH279" s="5">
        <v>0.19178917308384399</v>
      </c>
      <c r="EI279" s="9">
        <v>13.8138785012722</v>
      </c>
      <c r="EJ279" s="5">
        <v>0.11626372759666601</v>
      </c>
      <c r="EK279" s="9">
        <v>6</v>
      </c>
      <c r="EL279" s="9">
        <v>80.736472613971301</v>
      </c>
      <c r="EM279" s="9">
        <v>-22.4926980409181</v>
      </c>
      <c r="EN279" s="5">
        <v>-0.278594014733135</v>
      </c>
      <c r="EO279" s="9">
        <v>-28.161717028555401</v>
      </c>
      <c r="EP279" s="5">
        <v>-0.34881034700644098</v>
      </c>
      <c r="EQ279" s="9">
        <v>6</v>
      </c>
      <c r="ER279" s="9">
        <v>158.52725040435701</v>
      </c>
      <c r="ES279" s="9">
        <v>58.904573262836699</v>
      </c>
      <c r="ET279" s="5">
        <v>0.37157380269062901</v>
      </c>
      <c r="EU279" s="9">
        <v>53.268294508258798</v>
      </c>
      <c r="EV279" s="5">
        <v>0.33601979705310397</v>
      </c>
      <c r="EW279" s="9">
        <v>6</v>
      </c>
      <c r="EX279" s="9">
        <v>80.640689971347896</v>
      </c>
      <c r="EY279" s="9">
        <v>15.321810909011401</v>
      </c>
      <c r="EZ279" s="5">
        <v>0.190000989754122</v>
      </c>
      <c r="FA279" s="9">
        <v>11.857095354021499</v>
      </c>
      <c r="FB279" s="5">
        <v>0.147036134713559</v>
      </c>
      <c r="FC279" s="9">
        <v>4</v>
      </c>
      <c r="FD279" s="8">
        <v>0</v>
      </c>
      <c r="FE279" s="8">
        <v>0</v>
      </c>
      <c r="FF279" s="5"/>
      <c r="FG279" s="8">
        <v>0</v>
      </c>
      <c r="FH279" s="5"/>
      <c r="FI279" s="8">
        <v>0</v>
      </c>
      <c r="FJ279" s="8">
        <v>0</v>
      </c>
      <c r="FK279" s="8">
        <v>0</v>
      </c>
      <c r="FL279" s="5"/>
      <c r="FM279" s="8">
        <v>0</v>
      </c>
      <c r="FN279" s="5"/>
      <c r="FO279" s="8">
        <v>0</v>
      </c>
      <c r="FP279" s="8">
        <v>0</v>
      </c>
      <c r="FQ279" s="8">
        <v>0</v>
      </c>
      <c r="FR279" s="5"/>
      <c r="FS279" s="8">
        <v>0</v>
      </c>
      <c r="FT279" s="5"/>
      <c r="FU279" s="8">
        <v>0</v>
      </c>
      <c r="FV279" s="8">
        <v>0</v>
      </c>
      <c r="FW279" s="8">
        <v>0</v>
      </c>
      <c r="FX279" s="5"/>
      <c r="FY279" s="8">
        <v>0</v>
      </c>
      <c r="FZ279" s="5"/>
      <c r="GA279" s="8">
        <v>0</v>
      </c>
      <c r="GB279" s="8">
        <v>0</v>
      </c>
      <c r="GC279" s="8">
        <v>-8.6679214717866397</v>
      </c>
      <c r="GD279" s="5"/>
      <c r="GE279" s="8">
        <v>-9.0903522657118092</v>
      </c>
      <c r="GF279" s="5"/>
      <c r="GG279" s="8">
        <v>0.5</v>
      </c>
      <c r="GH279" s="8">
        <v>297.93382347224798</v>
      </c>
      <c r="GI279" s="8">
        <v>46.525774746372498</v>
      </c>
      <c r="GJ279" s="5">
        <v>0.156161439490626</v>
      </c>
      <c r="GK279" s="8">
        <v>29.295718621717199</v>
      </c>
      <c r="GL279" s="5">
        <v>9.8329616558107805E-2</v>
      </c>
      <c r="GM279" s="8">
        <v>14.419354838709699</v>
      </c>
      <c r="GN279" s="8">
        <v>239.26372301832899</v>
      </c>
      <c r="GO279" s="8">
        <v>36.411875221918599</v>
      </c>
      <c r="GP279" s="5">
        <v>0.15218301697633099</v>
      </c>
      <c r="GQ279" s="8">
        <v>25.1065774797035</v>
      </c>
      <c r="GR279" s="5">
        <v>0.104932654073013</v>
      </c>
      <c r="GS279" s="8">
        <v>12</v>
      </c>
      <c r="GT279" s="8">
        <v>80.640689971347896</v>
      </c>
      <c r="GU279" s="8">
        <v>15.321810909011401</v>
      </c>
      <c r="GV279" s="5">
        <v>0.190000989754122</v>
      </c>
      <c r="GW279" s="8">
        <v>11.857095354021499</v>
      </c>
      <c r="GX279" s="5">
        <v>0.147036134713559</v>
      </c>
      <c r="GY279" s="8">
        <v>4</v>
      </c>
      <c r="GZ279" s="4"/>
    </row>
    <row r="280" spans="1:208" s="12" customFormat="1" x14ac:dyDescent="0.25">
      <c r="A280" s="8" t="s">
        <v>220</v>
      </c>
      <c r="B280" s="8" t="s">
        <v>753</v>
      </c>
      <c r="C280" s="8" t="s">
        <v>754</v>
      </c>
      <c r="D280" s="34" t="s">
        <v>279</v>
      </c>
      <c r="E280" s="8"/>
      <c r="F280" s="9"/>
      <c r="G280" s="9"/>
      <c r="H280" s="9"/>
      <c r="I280" s="9"/>
      <c r="J280" s="9"/>
      <c r="K280" s="9"/>
      <c r="L280" s="9"/>
      <c r="M280" s="9"/>
      <c r="N280" s="9">
        <v>6.8431422909234998</v>
      </c>
      <c r="O280" s="9">
        <v>71.336714863065893</v>
      </c>
      <c r="P280" s="9">
        <v>92.276728058998501</v>
      </c>
      <c r="Q280" s="9">
        <v>173.36504611657</v>
      </c>
      <c r="R280" s="9">
        <v>175.392739463851</v>
      </c>
      <c r="S280" s="9">
        <v>193.22259122379899</v>
      </c>
      <c r="T280" s="9">
        <v>45.626268809022299</v>
      </c>
      <c r="U280" s="9">
        <v>99.327269768955105</v>
      </c>
      <c r="V280" s="9">
        <v>150.41712725865099</v>
      </c>
      <c r="W280" s="9">
        <v>29.911621594301899</v>
      </c>
      <c r="X280" s="9">
        <v>59.264778345448001</v>
      </c>
      <c r="Y280" s="9">
        <v>56.403122151855101</v>
      </c>
      <c r="Z280" s="9">
        <v>51.077136714355198</v>
      </c>
      <c r="AA280" s="9">
        <v>103.049837902755</v>
      </c>
      <c r="AB280" s="9">
        <v>5.60840713170849</v>
      </c>
      <c r="AC280" s="9">
        <v>0</v>
      </c>
      <c r="AD280" s="9">
        <v>0</v>
      </c>
      <c r="AE280" s="9">
        <v>0</v>
      </c>
      <c r="AF280" s="9">
        <v>0</v>
      </c>
      <c r="AG280" s="9">
        <v>78.179857153989403</v>
      </c>
      <c r="AH280" s="9">
        <v>265.64177417556903</v>
      </c>
      <c r="AI280" s="9">
        <v>368.61533068764902</v>
      </c>
      <c r="AJ280" s="9">
        <v>144.95353857797701</v>
      </c>
      <c r="AK280" s="9">
        <v>180.328748852953</v>
      </c>
      <c r="AL280" s="9">
        <v>115.66790049730299</v>
      </c>
      <c r="AM280" s="9">
        <v>154.12697461710999</v>
      </c>
      <c r="AN280" s="9">
        <v>5.60840713170849</v>
      </c>
      <c r="AO280" s="9"/>
      <c r="AP280" s="9"/>
      <c r="AQ280" s="9">
        <v>343.82163132955799</v>
      </c>
      <c r="AR280" s="9">
        <v>513.56886926562697</v>
      </c>
      <c r="AS280" s="9">
        <v>295.99664935025601</v>
      </c>
      <c r="AT280" s="9">
        <v>159.73538174881901</v>
      </c>
      <c r="AU280" s="9">
        <f t="shared" si="37"/>
        <v>343.82163132955799</v>
      </c>
      <c r="AV280" s="9">
        <f t="shared" si="38"/>
        <v>169.74723793606898</v>
      </c>
      <c r="AW280" s="9">
        <f t="shared" si="39"/>
        <v>-217.57221991537097</v>
      </c>
      <c r="AX280" s="9">
        <v>0</v>
      </c>
      <c r="AY280" s="9">
        <v>6.8431422909234998</v>
      </c>
      <c r="AZ280" s="9">
        <v>64.493572572142398</v>
      </c>
      <c r="BA280" s="9">
        <v>20.9400131959326</v>
      </c>
      <c r="BB280" s="9">
        <v>81.088318057571598</v>
      </c>
      <c r="BC280" s="9">
        <v>2.0276933472804899</v>
      </c>
      <c r="BD280" s="9">
        <v>17.829851759948099</v>
      </c>
      <c r="BE280" s="9">
        <v>-147.59632241477601</v>
      </c>
      <c r="BF280" s="9">
        <v>53.701000959932799</v>
      </c>
      <c r="BG280" s="9">
        <v>51.0898574896962</v>
      </c>
      <c r="BH280" s="9">
        <v>-120.505505664349</v>
      </c>
      <c r="BI280" s="9">
        <v>29.353156751146098</v>
      </c>
      <c r="BJ280" s="9">
        <v>-2.8616561935928599</v>
      </c>
      <c r="BK280" s="9">
        <v>-5.3259854374998996</v>
      </c>
      <c r="BL280" s="10">
        <v>51.972701188399697</v>
      </c>
      <c r="BM280" s="9" t="s">
        <v>298</v>
      </c>
      <c r="BN280" s="8" t="s">
        <v>298</v>
      </c>
      <c r="BO280" s="11">
        <v>216</v>
      </c>
      <c r="BP280" s="11">
        <v>262</v>
      </c>
      <c r="BQ280" s="8" t="s">
        <v>251</v>
      </c>
      <c r="BR280" s="9">
        <v>6.8431422909234998</v>
      </c>
      <c r="BS280" s="9">
        <v>-0.35072545910952502</v>
      </c>
      <c r="BT280" s="5">
        <v>-5.1252106736800501E-2</v>
      </c>
      <c r="BU280" s="9">
        <v>-4.47240428061831</v>
      </c>
      <c r="BV280" s="5">
        <v>-0.65356002995149598</v>
      </c>
      <c r="BW280" s="9">
        <v>1.7</v>
      </c>
      <c r="BX280" s="9">
        <v>71.336714863065893</v>
      </c>
      <c r="BY280" s="9">
        <v>1.5887661453855</v>
      </c>
      <c r="BZ280" s="5">
        <v>2.22713668331267E-2</v>
      </c>
      <c r="CA280" s="9">
        <v>-6.4791363732460798</v>
      </c>
      <c r="CB280" s="5">
        <v>-9.0824709067176407E-2</v>
      </c>
      <c r="CC280" s="9">
        <v>10.495698924731199</v>
      </c>
      <c r="CD280" s="9">
        <v>92.276728058998501</v>
      </c>
      <c r="CE280" s="9">
        <v>49.320701494765999</v>
      </c>
      <c r="CF280" s="5">
        <v>0.53448689103098801</v>
      </c>
      <c r="CG280" s="9">
        <v>23.994054787147299</v>
      </c>
      <c r="CH280" s="5">
        <v>0.260022817148505</v>
      </c>
      <c r="CI280" s="9">
        <v>15.534408602150499</v>
      </c>
      <c r="CJ280" s="9">
        <v>173.36504611657</v>
      </c>
      <c r="CK280" s="9">
        <v>102.061908521641</v>
      </c>
      <c r="CL280" s="5">
        <v>0.58871099340875599</v>
      </c>
      <c r="CM280" s="9">
        <v>57.205676883766799</v>
      </c>
      <c r="CN280" s="5">
        <v>0.32997238004540902</v>
      </c>
      <c r="CO280" s="9">
        <v>36.5610599078341</v>
      </c>
      <c r="CP280" s="9">
        <v>175.392739463851</v>
      </c>
      <c r="CQ280" s="9">
        <v>97.572172989051197</v>
      </c>
      <c r="CR280" s="5">
        <v>0.55630679632072999</v>
      </c>
      <c r="CS280" s="9">
        <v>60.916835052567599</v>
      </c>
      <c r="CT280" s="5">
        <v>0.34731674320602601</v>
      </c>
      <c r="CU280" s="9">
        <v>34.105483870967703</v>
      </c>
      <c r="CV280" s="9">
        <v>193.22259122379899</v>
      </c>
      <c r="CW280" s="9">
        <v>141.44878574386999</v>
      </c>
      <c r="CX280" s="5">
        <v>0.73205097213522796</v>
      </c>
      <c r="CY280" s="9">
        <v>109.668353479885</v>
      </c>
      <c r="CZ280" s="5">
        <v>0.56757521356735297</v>
      </c>
      <c r="DA280" s="9">
        <v>28.187419354838699</v>
      </c>
      <c r="DB280" s="9">
        <v>45.626268809022299</v>
      </c>
      <c r="DC280" s="9">
        <v>7.71945158258624</v>
      </c>
      <c r="DD280" s="5">
        <v>0.169188754287525</v>
      </c>
      <c r="DE280" s="9">
        <v>-12.572672618390699</v>
      </c>
      <c r="DF280" s="5">
        <v>-0.27555776412522698</v>
      </c>
      <c r="DG280" s="9">
        <v>20.096774193548399</v>
      </c>
      <c r="DH280" s="9">
        <v>99.327269768955105</v>
      </c>
      <c r="DI280" s="9">
        <v>68.830658456080798</v>
      </c>
      <c r="DJ280" s="5">
        <v>0.69296839242825903</v>
      </c>
      <c r="DK280" s="9">
        <v>54.2808312630712</v>
      </c>
      <c r="DL280" s="5">
        <v>0.54648468028300501</v>
      </c>
      <c r="DM280" s="9">
        <v>10.7557603686636</v>
      </c>
      <c r="DN280" s="9">
        <v>150.41712725865099</v>
      </c>
      <c r="DO280" s="9">
        <v>79.287206804285006</v>
      </c>
      <c r="DP280" s="5">
        <v>0.52711555026540202</v>
      </c>
      <c r="DQ280" s="9">
        <v>64.450818761715496</v>
      </c>
      <c r="DR280" s="5">
        <v>0.42848058553125001</v>
      </c>
      <c r="DS280" s="9">
        <v>12.8247311827957</v>
      </c>
      <c r="DT280" s="9">
        <v>29.911621594301899</v>
      </c>
      <c r="DU280" s="9">
        <v>-35.956999013307403</v>
      </c>
      <c r="DV280" s="5">
        <v>-1.2021079800018999</v>
      </c>
      <c r="DW280" s="9">
        <v>-47.807804636304297</v>
      </c>
      <c r="DX280" s="5">
        <v>-1.5983020006314701</v>
      </c>
      <c r="DY280" s="9">
        <v>12</v>
      </c>
      <c r="DZ280" s="9">
        <v>59.264778345448001</v>
      </c>
      <c r="EA280" s="9">
        <v>33.114437936389599</v>
      </c>
      <c r="EB280" s="5">
        <v>0.55875410084838395</v>
      </c>
      <c r="EC280" s="9">
        <v>23.487847410487898</v>
      </c>
      <c r="ED280" s="5">
        <v>0.39632051390759998</v>
      </c>
      <c r="EE280" s="9">
        <v>10</v>
      </c>
      <c r="EF280" s="9">
        <v>56.403122151855101</v>
      </c>
      <c r="EG280" s="9">
        <v>44.3965036432324</v>
      </c>
      <c r="EH280" s="5">
        <v>0.78712847710278999</v>
      </c>
      <c r="EI280" s="9">
        <v>35.777063539441102</v>
      </c>
      <c r="EJ280" s="5">
        <v>0.63430998452741505</v>
      </c>
      <c r="EK280" s="9">
        <v>9</v>
      </c>
      <c r="EL280" s="9">
        <v>51.077136714355198</v>
      </c>
      <c r="EM280" s="9">
        <v>35.911959456759</v>
      </c>
      <c r="EN280" s="5">
        <v>0.70309265097598905</v>
      </c>
      <c r="EO280" s="9">
        <v>25.570692173269901</v>
      </c>
      <c r="EP280" s="5">
        <v>0.50062892750374699</v>
      </c>
      <c r="EQ280" s="9">
        <v>10.4333333333333</v>
      </c>
      <c r="ER280" s="9">
        <v>103.049837902755</v>
      </c>
      <c r="ES280" s="9">
        <v>71.370990445897107</v>
      </c>
      <c r="ET280" s="5">
        <v>0.69258711996469002</v>
      </c>
      <c r="EU280" s="9">
        <v>56.058632607923499</v>
      </c>
      <c r="EV280" s="5">
        <v>0.54399534971441998</v>
      </c>
      <c r="EW280" s="9">
        <v>15</v>
      </c>
      <c r="EX280" s="9">
        <v>5.60840713170849</v>
      </c>
      <c r="EY280" s="9">
        <v>-3.19014773475311</v>
      </c>
      <c r="EZ280" s="5">
        <v>-0.56881529101495398</v>
      </c>
      <c r="FA280" s="9">
        <v>-7.9591119818734501</v>
      </c>
      <c r="FB280" s="5">
        <v>-1.4191394802411299</v>
      </c>
      <c r="FC280" s="9">
        <v>6</v>
      </c>
      <c r="FD280" s="8">
        <v>78.179857153989403</v>
      </c>
      <c r="FE280" s="8">
        <v>1.2380406862759801</v>
      </c>
      <c r="FF280" s="5">
        <v>1.5835801334830101E-2</v>
      </c>
      <c r="FG280" s="8">
        <v>-10.9515406538644</v>
      </c>
      <c r="FH280" s="5">
        <v>-0.14008135922138301</v>
      </c>
      <c r="FI280" s="8">
        <v>12.1956989247312</v>
      </c>
      <c r="FJ280" s="8">
        <v>265.64177417556903</v>
      </c>
      <c r="FK280" s="8">
        <v>151.382610016407</v>
      </c>
      <c r="FL280" s="5">
        <v>0.56987501490015902</v>
      </c>
      <c r="FM280" s="8">
        <v>81.199731670914105</v>
      </c>
      <c r="FN280" s="5">
        <v>0.30567380421592599</v>
      </c>
      <c r="FO280" s="8">
        <v>52.095468509984599</v>
      </c>
      <c r="FP280" s="8">
        <v>368.61533068764902</v>
      </c>
      <c r="FQ280" s="8">
        <v>239.020958732921</v>
      </c>
      <c r="FR280" s="5">
        <v>0.64842924000754099</v>
      </c>
      <c r="FS280" s="8">
        <v>170.58518853245201</v>
      </c>
      <c r="FT280" s="5">
        <v>0.46277290804543297</v>
      </c>
      <c r="FU280" s="8">
        <v>62.292903225806498</v>
      </c>
      <c r="FV280" s="8">
        <v>144.95353857797701</v>
      </c>
      <c r="FW280" s="8">
        <v>76.550110038667</v>
      </c>
      <c r="FX280" s="5">
        <v>0.52810100939679505</v>
      </c>
      <c r="FY280" s="8">
        <v>41.708158644680502</v>
      </c>
      <c r="FZ280" s="5">
        <v>0.28773467039056599</v>
      </c>
      <c r="GA280" s="8">
        <v>30.852534562212</v>
      </c>
      <c r="GB280" s="8">
        <v>180.328748852953</v>
      </c>
      <c r="GC280" s="8">
        <v>43.330207790977603</v>
      </c>
      <c r="GD280" s="5">
        <v>0.24028452516082499</v>
      </c>
      <c r="GE280" s="8">
        <v>16.643014125411302</v>
      </c>
      <c r="GF280" s="5">
        <v>9.2292627943548797E-2</v>
      </c>
      <c r="GG280" s="8">
        <v>24.824731182795698</v>
      </c>
      <c r="GH280" s="8">
        <v>115.66790049730299</v>
      </c>
      <c r="GI280" s="8">
        <v>77.5109415796219</v>
      </c>
      <c r="GJ280" s="5">
        <v>0.67011626601996799</v>
      </c>
      <c r="GK280" s="8">
        <v>59.264910949929003</v>
      </c>
      <c r="GL280" s="5">
        <v>0.512371286200624</v>
      </c>
      <c r="GM280" s="8">
        <v>19</v>
      </c>
      <c r="GN280" s="8">
        <v>154.12697461710999</v>
      </c>
      <c r="GO280" s="8">
        <v>107.282949902656</v>
      </c>
      <c r="GP280" s="5">
        <v>0.69606861595235903</v>
      </c>
      <c r="GQ280" s="8">
        <v>81.629324781193404</v>
      </c>
      <c r="GR280" s="5">
        <v>0.52962387008491496</v>
      </c>
      <c r="GS280" s="8">
        <v>25.433333333333302</v>
      </c>
      <c r="GT280" s="8">
        <v>5.60840713170849</v>
      </c>
      <c r="GU280" s="8">
        <v>-3.19014773475311</v>
      </c>
      <c r="GV280" s="5">
        <v>-0.56881529101495398</v>
      </c>
      <c r="GW280" s="8">
        <v>-7.9591119818734501</v>
      </c>
      <c r="GX280" s="5">
        <v>-1.4191394802411299</v>
      </c>
      <c r="GY280" s="8">
        <v>6</v>
      </c>
      <c r="GZ280" s="4"/>
    </row>
    <row r="281" spans="1:208" s="12" customFormat="1" x14ac:dyDescent="0.25">
      <c r="A281" s="8" t="s">
        <v>220</v>
      </c>
      <c r="B281" s="8" t="s">
        <v>755</v>
      </c>
      <c r="C281" s="8" t="s">
        <v>756</v>
      </c>
      <c r="D281" s="34" t="s">
        <v>272</v>
      </c>
      <c r="E281" s="8" t="s">
        <v>240</v>
      </c>
      <c r="F281" s="9"/>
      <c r="G281" s="9"/>
      <c r="H281" s="9"/>
      <c r="I281" s="9"/>
      <c r="J281" s="9"/>
      <c r="K281" s="9"/>
      <c r="L281" s="9"/>
      <c r="M281" s="9">
        <v>29.0735294017386</v>
      </c>
      <c r="N281" s="9">
        <v>58.777269193229799</v>
      </c>
      <c r="O281" s="9">
        <v>170.457133706701</v>
      </c>
      <c r="P281" s="9">
        <v>123.15952660092699</v>
      </c>
      <c r="Q281" s="9">
        <v>151.11767466109399</v>
      </c>
      <c r="R281" s="9">
        <v>48.392385396009303</v>
      </c>
      <c r="S281" s="9">
        <v>68.3473154448358</v>
      </c>
      <c r="T281" s="9">
        <v>87.199005049865093</v>
      </c>
      <c r="U281" s="9">
        <v>73.302700724823595</v>
      </c>
      <c r="V281" s="9">
        <v>70.482025172415007</v>
      </c>
      <c r="W281" s="9">
        <v>69.972746646038402</v>
      </c>
      <c r="X281" s="9">
        <v>46.604502541961601</v>
      </c>
      <c r="Y281" s="9">
        <v>108.831941170978</v>
      </c>
      <c r="Z281" s="9">
        <v>110.23694834688</v>
      </c>
      <c r="AA281" s="9">
        <v>163.88951691405299</v>
      </c>
      <c r="AB281" s="9">
        <v>262.83464366950102</v>
      </c>
      <c r="AC281" s="9">
        <v>0</v>
      </c>
      <c r="AD281" s="9">
        <v>0</v>
      </c>
      <c r="AE281" s="9">
        <v>0</v>
      </c>
      <c r="AF281" s="9">
        <v>29.0735294017386</v>
      </c>
      <c r="AG281" s="9">
        <v>229.23440289993101</v>
      </c>
      <c r="AH281" s="9">
        <v>274.27720126202098</v>
      </c>
      <c r="AI281" s="9">
        <v>116.739700840845</v>
      </c>
      <c r="AJ281" s="9">
        <v>160.50170577468899</v>
      </c>
      <c r="AK281" s="9">
        <v>140.454771818453</v>
      </c>
      <c r="AL281" s="9">
        <v>155.43644371293999</v>
      </c>
      <c r="AM281" s="9">
        <v>274.126465260933</v>
      </c>
      <c r="AN281" s="9">
        <v>262.83464366950102</v>
      </c>
      <c r="AO281" s="9"/>
      <c r="AP281" s="9">
        <v>29.0735294017386</v>
      </c>
      <c r="AQ281" s="9">
        <v>503.51160416195199</v>
      </c>
      <c r="AR281" s="9">
        <v>277.241406615534</v>
      </c>
      <c r="AS281" s="9">
        <v>295.89121553139302</v>
      </c>
      <c r="AT281" s="9">
        <v>536.96110893043306</v>
      </c>
      <c r="AU281" s="9">
        <f t="shared" si="37"/>
        <v>474.4380747602134</v>
      </c>
      <c r="AV281" s="9">
        <f t="shared" si="38"/>
        <v>-226.27019754641799</v>
      </c>
      <c r="AW281" s="9">
        <f t="shared" si="39"/>
        <v>18.649808915859012</v>
      </c>
      <c r="AX281" s="9">
        <v>29.0735294017386</v>
      </c>
      <c r="AY281" s="9">
        <v>29.703739791491198</v>
      </c>
      <c r="AZ281" s="9">
        <v>111.679864513472</v>
      </c>
      <c r="BA281" s="9">
        <v>-47.297607105774397</v>
      </c>
      <c r="BB281" s="9">
        <v>27.958148060167101</v>
      </c>
      <c r="BC281" s="9">
        <v>-102.725289265085</v>
      </c>
      <c r="BD281" s="9">
        <v>19.954930048826501</v>
      </c>
      <c r="BE281" s="9">
        <v>18.8516896050293</v>
      </c>
      <c r="BF281" s="9">
        <v>-13.896304325041401</v>
      </c>
      <c r="BG281" s="9">
        <v>-2.8206755524086402</v>
      </c>
      <c r="BH281" s="9">
        <v>-0.50927852637654802</v>
      </c>
      <c r="BI281" s="9">
        <v>-23.368244104076901</v>
      </c>
      <c r="BJ281" s="9">
        <v>62.227438629016802</v>
      </c>
      <c r="BK281" s="9">
        <v>1.40500717590145</v>
      </c>
      <c r="BL281" s="10">
        <v>53.652568567172999</v>
      </c>
      <c r="BM281" s="9" t="s">
        <v>255</v>
      </c>
      <c r="BN281" s="8" t="s">
        <v>255</v>
      </c>
      <c r="BO281" s="11">
        <v>69</v>
      </c>
      <c r="BP281" s="11">
        <v>263</v>
      </c>
      <c r="BQ281" s="8" t="s">
        <v>251</v>
      </c>
      <c r="BR281" s="9">
        <v>58.777269193229799</v>
      </c>
      <c r="BS281" s="9">
        <v>44.746240552594799</v>
      </c>
      <c r="BT281" s="5">
        <v>0.761284781800459</v>
      </c>
      <c r="BU281" s="9">
        <v>24.5195100227686</v>
      </c>
      <c r="BV281" s="5">
        <v>0.41715973469541301</v>
      </c>
      <c r="BW281" s="9">
        <v>14.7</v>
      </c>
      <c r="BX281" s="9">
        <v>170.457133706701</v>
      </c>
      <c r="BY281" s="9">
        <v>146.81540397146</v>
      </c>
      <c r="BZ281" s="5">
        <v>0.861303958237846</v>
      </c>
      <c r="CA281" s="9">
        <v>126.795155072833</v>
      </c>
      <c r="CB281" s="5">
        <v>0.74385361478038203</v>
      </c>
      <c r="CC281" s="9">
        <v>14.2118279569892</v>
      </c>
      <c r="CD281" s="9">
        <v>123.15952660092699</v>
      </c>
      <c r="CE281" s="9">
        <v>70.510405818911806</v>
      </c>
      <c r="CF281" s="5">
        <v>0.57251280323109899</v>
      </c>
      <c r="CG281" s="9">
        <v>50.311028016365697</v>
      </c>
      <c r="CH281" s="5">
        <v>0.40850293440464502</v>
      </c>
      <c r="CI281" s="9">
        <v>15.305376344086</v>
      </c>
      <c r="CJ281" s="9">
        <v>151.11767466109399</v>
      </c>
      <c r="CK281" s="9">
        <v>89.902526879238906</v>
      </c>
      <c r="CL281" s="5">
        <v>0.594917352194969</v>
      </c>
      <c r="CM281" s="9">
        <v>48.901500376851601</v>
      </c>
      <c r="CN281" s="5">
        <v>0.32359881454317702</v>
      </c>
      <c r="CO281" s="9">
        <v>20.101382488479299</v>
      </c>
      <c r="CP281" s="9">
        <v>48.392385396009303</v>
      </c>
      <c r="CQ281" s="9">
        <v>-3.8606986096565099</v>
      </c>
      <c r="CR281" s="5">
        <v>-7.9779051560762398E-2</v>
      </c>
      <c r="CS281" s="9">
        <v>-22.4118484951128</v>
      </c>
      <c r="CT281" s="5">
        <v>-0.463127583228436</v>
      </c>
      <c r="CU281" s="9">
        <v>16.1666666666667</v>
      </c>
      <c r="CV281" s="9">
        <v>68.3473154448358</v>
      </c>
      <c r="CW281" s="9">
        <v>48.6623447572426</v>
      </c>
      <c r="CX281" s="5">
        <v>0.71198619054056</v>
      </c>
      <c r="CY281" s="9">
        <v>2.8114597617509598</v>
      </c>
      <c r="CZ281" s="5">
        <v>4.1134896717635303E-2</v>
      </c>
      <c r="DA281" s="9">
        <v>14.663440860215101</v>
      </c>
      <c r="DB281" s="9">
        <v>87.199005049865093</v>
      </c>
      <c r="DC281" s="9">
        <v>64.193360872355598</v>
      </c>
      <c r="DD281" s="5">
        <v>0.73617079501820404</v>
      </c>
      <c r="DE281" s="9">
        <v>90.156742009729697</v>
      </c>
      <c r="DF281" s="5">
        <v>1.03391938885281</v>
      </c>
      <c r="DG281" s="9">
        <v>17.5161290322581</v>
      </c>
      <c r="DH281" s="9">
        <v>73.302700724823595</v>
      </c>
      <c r="DI281" s="9">
        <v>52.884992118314997</v>
      </c>
      <c r="DJ281" s="5">
        <v>0.72146034996505604</v>
      </c>
      <c r="DK281" s="9">
        <v>32.258252727629802</v>
      </c>
      <c r="DL281" s="5">
        <v>0.44006908897840502</v>
      </c>
      <c r="DM281" s="9">
        <v>18</v>
      </c>
      <c r="DN281" s="9">
        <v>70.482025172415007</v>
      </c>
      <c r="DO281" s="9">
        <v>51.138747677878797</v>
      </c>
      <c r="DP281" s="5">
        <v>0.72555729709499495</v>
      </c>
      <c r="DQ281" s="9">
        <v>31.0584896729649</v>
      </c>
      <c r="DR281" s="5">
        <v>0.440658303971669</v>
      </c>
      <c r="DS281" s="9">
        <v>17.064516129032299</v>
      </c>
      <c r="DT281" s="9">
        <v>69.972746646038402</v>
      </c>
      <c r="DU281" s="9">
        <v>44.011571362668199</v>
      </c>
      <c r="DV281" s="5">
        <v>0.62898161744748304</v>
      </c>
      <c r="DW281" s="9">
        <v>23.2189792375511</v>
      </c>
      <c r="DX281" s="5">
        <v>0.33182889554137102</v>
      </c>
      <c r="DY281" s="9">
        <v>20.419354838709701</v>
      </c>
      <c r="DZ281" s="9">
        <v>46.604502541961601</v>
      </c>
      <c r="EA281" s="9">
        <v>20.532337859198101</v>
      </c>
      <c r="EB281" s="5">
        <v>0.44056554065159897</v>
      </c>
      <c r="EC281" s="9">
        <v>-1.2646222500239901</v>
      </c>
      <c r="ED281" s="5">
        <v>-2.7135194692516101E-2</v>
      </c>
      <c r="EE281" s="9">
        <v>21.580645161290299</v>
      </c>
      <c r="EF281" s="9">
        <v>108.831941170978</v>
      </c>
      <c r="EG281" s="9">
        <v>82.912560673364496</v>
      </c>
      <c r="EH281" s="5">
        <v>0.761840318028567</v>
      </c>
      <c r="EI281" s="9">
        <v>56.505099292500802</v>
      </c>
      <c r="EJ281" s="5">
        <v>0.51919591513790597</v>
      </c>
      <c r="EK281" s="9">
        <v>24.451612903225801</v>
      </c>
      <c r="EL281" s="9">
        <v>110.23694834688</v>
      </c>
      <c r="EM281" s="9">
        <v>82.639920159182793</v>
      </c>
      <c r="EN281" s="5">
        <v>0.74965718299042405</v>
      </c>
      <c r="EO281" s="9">
        <v>57.928950011951102</v>
      </c>
      <c r="EP281" s="5">
        <v>0.52549486248174704</v>
      </c>
      <c r="EQ281" s="9">
        <v>24.266666666666701</v>
      </c>
      <c r="ER281" s="9">
        <v>163.88951691405299</v>
      </c>
      <c r="ES281" s="9">
        <v>130.87602211675599</v>
      </c>
      <c r="ET281" s="5">
        <v>0.79856249857268002</v>
      </c>
      <c r="EU281" s="9">
        <v>104.57585142873501</v>
      </c>
      <c r="EV281" s="5">
        <v>0.63808749575835999</v>
      </c>
      <c r="EW281" s="9">
        <v>26.050537634408599</v>
      </c>
      <c r="EX281" s="9">
        <v>262.83464366950102</v>
      </c>
      <c r="EY281" s="9">
        <v>207.83271621020401</v>
      </c>
      <c r="EZ281" s="5">
        <v>0.79073562491077698</v>
      </c>
      <c r="FA281" s="9">
        <v>178.30437136684199</v>
      </c>
      <c r="FB281" s="5">
        <v>0.67838991419658401</v>
      </c>
      <c r="FC281" s="9">
        <v>20.079569892473099</v>
      </c>
      <c r="FD281" s="8">
        <v>229.23440289993101</v>
      </c>
      <c r="FE281" s="8">
        <v>191.561644524055</v>
      </c>
      <c r="FF281" s="5">
        <v>0.835658357125731</v>
      </c>
      <c r="FG281" s="8">
        <v>151.31466509560099</v>
      </c>
      <c r="FH281" s="5">
        <v>0.66008706887532698</v>
      </c>
      <c r="FI281" s="8">
        <v>28.9118279569892</v>
      </c>
      <c r="FJ281" s="8">
        <v>274.27720126202098</v>
      </c>
      <c r="FK281" s="8">
        <v>160.412932698151</v>
      </c>
      <c r="FL281" s="5">
        <v>0.58485696937276899</v>
      </c>
      <c r="FM281" s="8">
        <v>99.212528393217298</v>
      </c>
      <c r="FN281" s="5">
        <v>0.36172356993842197</v>
      </c>
      <c r="FO281" s="8">
        <v>35.406758832565302</v>
      </c>
      <c r="FP281" s="8">
        <v>116.739700840845</v>
      </c>
      <c r="FQ281" s="8">
        <v>44.801646147586098</v>
      </c>
      <c r="FR281" s="5">
        <v>0.38377386463124102</v>
      </c>
      <c r="FS281" s="8">
        <v>-19.6003887333619</v>
      </c>
      <c r="FT281" s="5">
        <v>-0.16789822650037201</v>
      </c>
      <c r="FU281" s="8">
        <v>30.830107526881701</v>
      </c>
      <c r="FV281" s="8">
        <v>160.50170577468899</v>
      </c>
      <c r="FW281" s="8">
        <v>117.07835299067099</v>
      </c>
      <c r="FX281" s="5">
        <v>0.729452390711813</v>
      </c>
      <c r="FY281" s="8">
        <v>122.41499473736</v>
      </c>
      <c r="FZ281" s="5">
        <v>0.76270214167820105</v>
      </c>
      <c r="GA281" s="8">
        <v>35.5161290322581</v>
      </c>
      <c r="GB281" s="8">
        <v>140.454771818453</v>
      </c>
      <c r="GC281" s="8">
        <v>95.150319040547004</v>
      </c>
      <c r="GD281" s="5">
        <v>0.67744454537674803</v>
      </c>
      <c r="GE281" s="8">
        <v>54.277468910515999</v>
      </c>
      <c r="GF281" s="5">
        <v>0.386440903415322</v>
      </c>
      <c r="GG281" s="8">
        <v>37.4838709677419</v>
      </c>
      <c r="GH281" s="8">
        <v>155.43644371293999</v>
      </c>
      <c r="GI281" s="8">
        <v>103.444898532563</v>
      </c>
      <c r="GJ281" s="5">
        <v>0.66551251470732697</v>
      </c>
      <c r="GK281" s="8">
        <v>55.240477042476897</v>
      </c>
      <c r="GL281" s="5">
        <v>0.35538948088966199</v>
      </c>
      <c r="GM281" s="8">
        <v>46.0322580645161</v>
      </c>
      <c r="GN281" s="8">
        <v>274.126465260933</v>
      </c>
      <c r="GO281" s="8">
        <v>213.51594227593799</v>
      </c>
      <c r="GP281" s="5">
        <v>0.77889576284689999</v>
      </c>
      <c r="GQ281" s="8">
        <v>162.50480144068601</v>
      </c>
      <c r="GR281" s="5">
        <v>0.59280960445027797</v>
      </c>
      <c r="GS281" s="8">
        <v>50.3172043010753</v>
      </c>
      <c r="GT281" s="8">
        <v>262.83464366950102</v>
      </c>
      <c r="GU281" s="8">
        <v>207.83271621020401</v>
      </c>
      <c r="GV281" s="5">
        <v>0.79073562491077698</v>
      </c>
      <c r="GW281" s="8">
        <v>178.30437136684199</v>
      </c>
      <c r="GX281" s="5">
        <v>0.67838991419658401</v>
      </c>
      <c r="GY281" s="8">
        <v>20.079569892473099</v>
      </c>
      <c r="GZ281" s="4"/>
    </row>
    <row r="282" spans="1:208" s="12" customFormat="1" x14ac:dyDescent="0.25">
      <c r="A282" s="8" t="s">
        <v>220</v>
      </c>
      <c r="B282" s="8" t="s">
        <v>757</v>
      </c>
      <c r="C282" s="8" t="s">
        <v>758</v>
      </c>
      <c r="D282" s="34" t="s">
        <v>236</v>
      </c>
      <c r="E282" s="8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>
        <v>49.921030152647802</v>
      </c>
      <c r="S282" s="9">
        <v>39.558881877956601</v>
      </c>
      <c r="T282" s="9">
        <v>40.797922419726</v>
      </c>
      <c r="U282" s="9">
        <v>3.5941571441432898</v>
      </c>
      <c r="V282" s="9">
        <v>0</v>
      </c>
      <c r="W282" s="9">
        <v>40.360809606124199</v>
      </c>
      <c r="X282" s="9">
        <v>121.053161985975</v>
      </c>
      <c r="Y282" s="9">
        <v>133.419006746485</v>
      </c>
      <c r="Z282" s="9">
        <v>101.45337588414399</v>
      </c>
      <c r="AA282" s="9">
        <v>149.92504434615799</v>
      </c>
      <c r="AB282" s="9">
        <v>95.757399386944101</v>
      </c>
      <c r="AC282" s="9">
        <v>0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s="9">
        <v>89.479912030604396</v>
      </c>
      <c r="AJ282" s="9">
        <v>44.392079563869302</v>
      </c>
      <c r="AK282" s="9">
        <v>40.360809606124199</v>
      </c>
      <c r="AL282" s="9">
        <v>254.47216873246001</v>
      </c>
      <c r="AM282" s="9">
        <v>251.378420230302</v>
      </c>
      <c r="AN282" s="9">
        <v>95.757399386944101</v>
      </c>
      <c r="AO282" s="9"/>
      <c r="AP282" s="9"/>
      <c r="AQ282" s="9"/>
      <c r="AR282" s="9">
        <v>133.871991594474</v>
      </c>
      <c r="AS282" s="9">
        <v>294.83297833858398</v>
      </c>
      <c r="AT282" s="9">
        <v>347.135819617246</v>
      </c>
      <c r="AU282" s="9">
        <f t="shared" si="37"/>
        <v>0</v>
      </c>
      <c r="AV282" s="9">
        <f t="shared" si="38"/>
        <v>133.871991594474</v>
      </c>
      <c r="AW282" s="9">
        <f t="shared" si="39"/>
        <v>160.96098674410999</v>
      </c>
      <c r="AX282" s="9">
        <v>0</v>
      </c>
      <c r="AY282" s="9">
        <v>0</v>
      </c>
      <c r="AZ282" s="9">
        <v>0</v>
      </c>
      <c r="BA282" s="9">
        <v>0</v>
      </c>
      <c r="BB282" s="9">
        <v>0</v>
      </c>
      <c r="BC282" s="9">
        <v>49.921030152647802</v>
      </c>
      <c r="BD282" s="9">
        <v>-10.362148274691201</v>
      </c>
      <c r="BE282" s="9">
        <v>1.2390405417694299</v>
      </c>
      <c r="BF282" s="9">
        <v>-37.203765275582803</v>
      </c>
      <c r="BG282" s="9">
        <v>-3.5941571441432898</v>
      </c>
      <c r="BH282" s="9">
        <v>40.360809606124199</v>
      </c>
      <c r="BI282" s="9">
        <v>80.692352379851101</v>
      </c>
      <c r="BJ282" s="9">
        <v>12.3658447605094</v>
      </c>
      <c r="BK282" s="9">
        <v>-31.965630862340898</v>
      </c>
      <c r="BL282" s="10">
        <v>48.4716684620143</v>
      </c>
      <c r="BM282" s="9" t="s">
        <v>298</v>
      </c>
      <c r="BN282" s="8" t="s">
        <v>298</v>
      </c>
      <c r="BO282" s="11">
        <v>120</v>
      </c>
      <c r="BP282" s="11">
        <v>264</v>
      </c>
      <c r="BQ282" s="8" t="s">
        <v>251</v>
      </c>
      <c r="BR282" s="9"/>
      <c r="BS282" s="9"/>
      <c r="BT282" s="5"/>
      <c r="BU282" s="9"/>
      <c r="BV282" s="5"/>
      <c r="BW282" s="9"/>
      <c r="BX282" s="9"/>
      <c r="BY282" s="9"/>
      <c r="BZ282" s="5"/>
      <c r="CA282" s="9"/>
      <c r="CB282" s="5"/>
      <c r="CC282" s="9"/>
      <c r="CD282" s="9"/>
      <c r="CE282" s="9"/>
      <c r="CF282" s="5"/>
      <c r="CG282" s="9"/>
      <c r="CH282" s="5"/>
      <c r="CI282" s="9"/>
      <c r="CJ282" s="9"/>
      <c r="CK282" s="9"/>
      <c r="CL282" s="5"/>
      <c r="CM282" s="9"/>
      <c r="CN282" s="5"/>
      <c r="CO282" s="9"/>
      <c r="CP282" s="9">
        <v>49.921030152647802</v>
      </c>
      <c r="CQ282" s="9">
        <v>16.218445352229502</v>
      </c>
      <c r="CR282" s="5">
        <v>0.32488202472258598</v>
      </c>
      <c r="CS282" s="9">
        <v>8.3400673837391306</v>
      </c>
      <c r="CT282" s="5">
        <v>0.167065209957347</v>
      </c>
      <c r="CU282" s="9">
        <v>7.05</v>
      </c>
      <c r="CV282" s="9">
        <v>39.558881877956601</v>
      </c>
      <c r="CW282" s="9">
        <v>6.5971220407960001</v>
      </c>
      <c r="CX282" s="5">
        <v>0.16676715133528899</v>
      </c>
      <c r="CY282" s="9">
        <v>0.42745282525639799</v>
      </c>
      <c r="CZ282" s="5">
        <v>1.0805482990523699E-2</v>
      </c>
      <c r="DA282" s="9">
        <v>5.9290322580645203</v>
      </c>
      <c r="DB282" s="9">
        <v>40.797922419726</v>
      </c>
      <c r="DC282" s="9">
        <v>18.186470246459901</v>
      </c>
      <c r="DD282" s="5">
        <v>0.44576951883379901</v>
      </c>
      <c r="DE282" s="9">
        <v>13.1293040069085</v>
      </c>
      <c r="DF282" s="5">
        <v>0.32181305390591203</v>
      </c>
      <c r="DG282" s="9">
        <v>3.6451612903225801</v>
      </c>
      <c r="DH282" s="9">
        <v>3.5941571441432898</v>
      </c>
      <c r="DI282" s="9">
        <v>2.6445443642626998</v>
      </c>
      <c r="DJ282" s="5">
        <v>0.73578985509078298</v>
      </c>
      <c r="DK282" s="9">
        <v>1.9283962360414499</v>
      </c>
      <c r="DL282" s="5">
        <v>0.53653642807014801</v>
      </c>
      <c r="DM282" s="9">
        <v>0.45161290322580599</v>
      </c>
      <c r="DN282" s="9">
        <v>0</v>
      </c>
      <c r="DO282" s="9">
        <v>-0.47480342272029402</v>
      </c>
      <c r="DP282" s="5"/>
      <c r="DQ282" s="9">
        <v>-0.47480342272029402</v>
      </c>
      <c r="DR282" s="5"/>
      <c r="DS282" s="9">
        <v>0</v>
      </c>
      <c r="DT282" s="9">
        <v>40.360809606124199</v>
      </c>
      <c r="DU282" s="9">
        <v>25.521721649427999</v>
      </c>
      <c r="DV282" s="5">
        <v>0.63233918988472004</v>
      </c>
      <c r="DW282" s="9">
        <v>13.155824047343399</v>
      </c>
      <c r="DX282" s="5">
        <v>0.32595540514992899</v>
      </c>
      <c r="DY282" s="9">
        <v>12.2881720430108</v>
      </c>
      <c r="DZ282" s="9">
        <v>121.053161985975</v>
      </c>
      <c r="EA282" s="9">
        <v>75.669266329026399</v>
      </c>
      <c r="EB282" s="5">
        <v>0.62509120032563203</v>
      </c>
      <c r="EC282" s="9">
        <v>48.469053623790998</v>
      </c>
      <c r="ED282" s="5">
        <v>0.40039477555659703</v>
      </c>
      <c r="EE282" s="9">
        <v>26.296774193548401</v>
      </c>
      <c r="EF282" s="9">
        <v>133.41566935974501</v>
      </c>
      <c r="EG282" s="9">
        <v>73.089813805082002</v>
      </c>
      <c r="EH282" s="5">
        <v>0.54783530417256099</v>
      </c>
      <c r="EI282" s="9">
        <v>39.944264612461403</v>
      </c>
      <c r="EJ282" s="5">
        <v>0.299397100836444</v>
      </c>
      <c r="EK282" s="9">
        <v>30.222350230414701</v>
      </c>
      <c r="EL282" s="9">
        <v>101.451101040537</v>
      </c>
      <c r="EM282" s="9">
        <v>23.265834190743199</v>
      </c>
      <c r="EN282" s="5">
        <v>0.22933052428328701</v>
      </c>
      <c r="EO282" s="9">
        <v>-10.282418230191499</v>
      </c>
      <c r="EP282" s="5">
        <v>-0.101353441458294</v>
      </c>
      <c r="EQ282" s="9">
        <v>34.483333333333299</v>
      </c>
      <c r="ER282" s="9">
        <v>149.91767306265501</v>
      </c>
      <c r="ES282" s="9">
        <v>45.944528607655798</v>
      </c>
      <c r="ET282" s="5">
        <v>0.30646505958276299</v>
      </c>
      <c r="EU282" s="9">
        <v>13.4294004394858</v>
      </c>
      <c r="EV282" s="5">
        <v>8.9578501087548501E-2</v>
      </c>
      <c r="EW282" s="9">
        <v>33.354838709677402</v>
      </c>
      <c r="EX282" s="9">
        <v>95.756580039888206</v>
      </c>
      <c r="EY282" s="9">
        <v>30.5032651705836</v>
      </c>
      <c r="EZ282" s="5">
        <v>0.31855006891304199</v>
      </c>
      <c r="FA282" s="9">
        <v>11.7378805691712</v>
      </c>
      <c r="FB282" s="5">
        <v>0.122580407156163</v>
      </c>
      <c r="FC282" s="9">
        <v>20.9677419354839</v>
      </c>
      <c r="FD282" s="8">
        <v>0</v>
      </c>
      <c r="FE282" s="8">
        <v>0</v>
      </c>
      <c r="FF282" s="5"/>
      <c r="FG282" s="8">
        <v>0</v>
      </c>
      <c r="FH282" s="5"/>
      <c r="FI282" s="8">
        <v>0</v>
      </c>
      <c r="FJ282" s="8">
        <v>0</v>
      </c>
      <c r="FK282" s="8">
        <v>0</v>
      </c>
      <c r="FL282" s="5"/>
      <c r="FM282" s="8">
        <v>0</v>
      </c>
      <c r="FN282" s="5"/>
      <c r="FO282" s="8">
        <v>0</v>
      </c>
      <c r="FP282" s="8">
        <v>89.479912030604396</v>
      </c>
      <c r="FQ282" s="8">
        <v>22.8155673930255</v>
      </c>
      <c r="FR282" s="5">
        <v>0.25497977004293398</v>
      </c>
      <c r="FS282" s="8">
        <v>8.7675202089955295</v>
      </c>
      <c r="FT282" s="5">
        <v>9.7983111628415706E-2</v>
      </c>
      <c r="FU282" s="8">
        <v>12.9790322580645</v>
      </c>
      <c r="FV282" s="8">
        <v>44.392079563869302</v>
      </c>
      <c r="FW282" s="8">
        <v>20.831014610722601</v>
      </c>
      <c r="FX282" s="5">
        <v>0.46925070452605999</v>
      </c>
      <c r="FY282" s="8">
        <v>15.05770024295</v>
      </c>
      <c r="FZ282" s="5">
        <v>0.33919790176275999</v>
      </c>
      <c r="GA282" s="8">
        <v>4.0967741935483897</v>
      </c>
      <c r="GB282" s="8">
        <v>40.360809606124199</v>
      </c>
      <c r="GC282" s="8">
        <v>25.0469182267077</v>
      </c>
      <c r="GD282" s="5">
        <v>0.62057521816676298</v>
      </c>
      <c r="GE282" s="8">
        <v>12.6810206246231</v>
      </c>
      <c r="GF282" s="5">
        <v>0.31419143343197198</v>
      </c>
      <c r="GG282" s="8">
        <v>12.2881720430108</v>
      </c>
      <c r="GH282" s="8">
        <v>254.46883134572099</v>
      </c>
      <c r="GI282" s="8">
        <v>148.75908013410799</v>
      </c>
      <c r="GJ282" s="5">
        <v>0.58458664405938499</v>
      </c>
      <c r="GK282" s="8">
        <v>88.413318236252394</v>
      </c>
      <c r="GL282" s="5">
        <v>0.347442623006879</v>
      </c>
      <c r="GM282" s="8">
        <v>56.519124423963099</v>
      </c>
      <c r="GN282" s="8">
        <v>251.368774103193</v>
      </c>
      <c r="GO282" s="8">
        <v>69.210362798398904</v>
      </c>
      <c r="GP282" s="5">
        <v>0.27533397115580699</v>
      </c>
      <c r="GQ282" s="8">
        <v>3.1469822092942401</v>
      </c>
      <c r="GR282" s="5">
        <v>1.2519384002733501E-2</v>
      </c>
      <c r="GS282" s="8">
        <v>67.8381720430108</v>
      </c>
      <c r="GT282" s="8">
        <v>95.756580039888206</v>
      </c>
      <c r="GU282" s="8">
        <v>30.5032651705836</v>
      </c>
      <c r="GV282" s="5">
        <v>0.31855006891304199</v>
      </c>
      <c r="GW282" s="8">
        <v>11.7378805691712</v>
      </c>
      <c r="GX282" s="5">
        <v>0.122580407156163</v>
      </c>
      <c r="GY282" s="8">
        <v>20.9677419354839</v>
      </c>
      <c r="GZ282" s="4"/>
    </row>
    <row r="283" spans="1:208" s="12" customFormat="1" x14ac:dyDescent="0.25">
      <c r="A283" s="8" t="s">
        <v>220</v>
      </c>
      <c r="B283" s="8" t="s">
        <v>759</v>
      </c>
      <c r="C283" s="8" t="s">
        <v>760</v>
      </c>
      <c r="D283" s="34" t="s">
        <v>223</v>
      </c>
      <c r="E283" s="8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>
        <v>-0.65332682343563198</v>
      </c>
      <c r="U283" s="9">
        <v>101.61200660369801</v>
      </c>
      <c r="V283" s="9">
        <v>98.299849072762996</v>
      </c>
      <c r="W283" s="9">
        <v>96.543880588580507</v>
      </c>
      <c r="X283" s="9">
        <v>60.539009883068601</v>
      </c>
      <c r="Y283" s="9">
        <v>37.866628073039202</v>
      </c>
      <c r="Z283" s="9">
        <v>80.536478654003602</v>
      </c>
      <c r="AA283" s="9">
        <v>1.70733111301415</v>
      </c>
      <c r="AB283" s="9">
        <v>-1.69588381593176</v>
      </c>
      <c r="AC283" s="9">
        <v>0</v>
      </c>
      <c r="AD283" s="9">
        <v>0</v>
      </c>
      <c r="AE283" s="9">
        <v>0</v>
      </c>
      <c r="AF283" s="9">
        <v>0</v>
      </c>
      <c r="AG283" s="9">
        <v>0</v>
      </c>
      <c r="AH283" s="9">
        <v>0</v>
      </c>
      <c r="AI283" s="9">
        <v>0</v>
      </c>
      <c r="AJ283" s="9">
        <v>100.958679780262</v>
      </c>
      <c r="AK283" s="9">
        <v>194.84372966134299</v>
      </c>
      <c r="AL283" s="9">
        <v>98.405637956107896</v>
      </c>
      <c r="AM283" s="9">
        <v>82.243809767017794</v>
      </c>
      <c r="AN283" s="9">
        <v>-1.69588381593176</v>
      </c>
      <c r="AO283" s="9"/>
      <c r="AP283" s="9"/>
      <c r="AQ283" s="9"/>
      <c r="AR283" s="9">
        <v>100.958679780262</v>
      </c>
      <c r="AS283" s="9">
        <v>293.24936761745101</v>
      </c>
      <c r="AT283" s="9">
        <v>80.547925951086</v>
      </c>
      <c r="AU283" s="9">
        <f t="shared" si="37"/>
        <v>0</v>
      </c>
      <c r="AV283" s="9">
        <f t="shared" si="38"/>
        <v>100.958679780262</v>
      </c>
      <c r="AW283" s="9">
        <f t="shared" si="39"/>
        <v>192.29068783718901</v>
      </c>
      <c r="AX283" s="9">
        <v>0</v>
      </c>
      <c r="AY283" s="9">
        <v>0</v>
      </c>
      <c r="AZ283" s="9">
        <v>0</v>
      </c>
      <c r="BA283" s="9">
        <v>0</v>
      </c>
      <c r="BB283" s="9">
        <v>0</v>
      </c>
      <c r="BC283" s="9">
        <v>0</v>
      </c>
      <c r="BD283" s="9">
        <v>0</v>
      </c>
      <c r="BE283" s="9">
        <v>-0.65332682343563198</v>
      </c>
      <c r="BF283" s="9">
        <v>102.265333427134</v>
      </c>
      <c r="BG283" s="9">
        <v>-3.3121575309349098</v>
      </c>
      <c r="BH283" s="9">
        <v>-1.7559684841824901</v>
      </c>
      <c r="BI283" s="9">
        <v>-36.004870705511898</v>
      </c>
      <c r="BJ283" s="9">
        <v>-22.6723818100294</v>
      </c>
      <c r="BK283" s="9">
        <v>42.6698505809644</v>
      </c>
      <c r="BL283" s="10">
        <v>-78.829147540989496</v>
      </c>
      <c r="BM283" s="9" t="s">
        <v>294</v>
      </c>
      <c r="BN283" s="8" t="s">
        <v>294</v>
      </c>
      <c r="BO283" s="11">
        <v>544</v>
      </c>
      <c r="BP283" s="11">
        <v>265</v>
      </c>
      <c r="BQ283" s="8" t="s">
        <v>251</v>
      </c>
      <c r="BR283" s="9"/>
      <c r="BS283" s="9"/>
      <c r="BT283" s="5"/>
      <c r="BU283" s="9"/>
      <c r="BV283" s="5"/>
      <c r="BW283" s="9"/>
      <c r="BX283" s="9"/>
      <c r="BY283" s="9"/>
      <c r="BZ283" s="5"/>
      <c r="CA283" s="9"/>
      <c r="CB283" s="5"/>
      <c r="CC283" s="9"/>
      <c r="CD283" s="9"/>
      <c r="CE283" s="9"/>
      <c r="CF283" s="5"/>
      <c r="CG283" s="9"/>
      <c r="CH283" s="5"/>
      <c r="CI283" s="9"/>
      <c r="CJ283" s="9"/>
      <c r="CK283" s="9"/>
      <c r="CL283" s="5"/>
      <c r="CM283" s="9"/>
      <c r="CN283" s="5"/>
      <c r="CO283" s="9"/>
      <c r="CP283" s="9"/>
      <c r="CQ283" s="9"/>
      <c r="CR283" s="5"/>
      <c r="CS283" s="9"/>
      <c r="CT283" s="5"/>
      <c r="CU283" s="9"/>
      <c r="CV283" s="9"/>
      <c r="CW283" s="9"/>
      <c r="CX283" s="5"/>
      <c r="CY283" s="9"/>
      <c r="CZ283" s="5"/>
      <c r="DA283" s="9"/>
      <c r="DB283" s="9">
        <v>-0.65332682343563198</v>
      </c>
      <c r="DC283" s="9">
        <v>-0.79421934369602798</v>
      </c>
      <c r="DD283" s="5">
        <v>1.2156539655290599</v>
      </c>
      <c r="DE283" s="9">
        <v>-0.88990617867186295</v>
      </c>
      <c r="DF283" s="5">
        <v>-1.36211486617393</v>
      </c>
      <c r="DG283" s="9">
        <v>9.6774193548387094E-2</v>
      </c>
      <c r="DH283" s="9">
        <v>101.61200660369801</v>
      </c>
      <c r="DI283" s="9">
        <v>39.535459074030399</v>
      </c>
      <c r="DJ283" s="5">
        <v>0.38908255427160898</v>
      </c>
      <c r="DK283" s="9">
        <v>30.083904408618899</v>
      </c>
      <c r="DL283" s="5">
        <v>0.29606643362482399</v>
      </c>
      <c r="DM283" s="9">
        <v>8.1935483870967705</v>
      </c>
      <c r="DN283" s="9">
        <v>98.299849072762996</v>
      </c>
      <c r="DO283" s="9">
        <v>34.956116863955501</v>
      </c>
      <c r="DP283" s="5">
        <v>0.355607024768476</v>
      </c>
      <c r="DQ283" s="9">
        <v>25.4749688956623</v>
      </c>
      <c r="DR283" s="5">
        <v>0.25915572746002202</v>
      </c>
      <c r="DS283" s="9">
        <v>7</v>
      </c>
      <c r="DT283" s="9">
        <v>96.543880588580507</v>
      </c>
      <c r="DU283" s="9">
        <v>12.347618974346901</v>
      </c>
      <c r="DV283" s="5">
        <v>0.127896443555713</v>
      </c>
      <c r="DW283" s="9">
        <v>6.8154590698558097</v>
      </c>
      <c r="DX283" s="5">
        <v>7.0594418085385705E-2</v>
      </c>
      <c r="DY283" s="9">
        <v>4.8932258064516096</v>
      </c>
      <c r="DZ283" s="9">
        <v>60.539009883068601</v>
      </c>
      <c r="EA283" s="9">
        <v>39.328601283631798</v>
      </c>
      <c r="EB283" s="5">
        <v>0.64964064261366605</v>
      </c>
      <c r="EC283" s="9">
        <v>37.020699324668101</v>
      </c>
      <c r="ED283" s="5">
        <v>0.61151808389621398</v>
      </c>
      <c r="EE283" s="9">
        <v>1.47</v>
      </c>
      <c r="EF283" s="9">
        <v>37.866628073039202</v>
      </c>
      <c r="EG283" s="9">
        <v>6.0192991727922296</v>
      </c>
      <c r="EH283" s="5">
        <v>0.158960527490905</v>
      </c>
      <c r="EI283" s="9">
        <v>3.5278961860320699</v>
      </c>
      <c r="EJ283" s="5">
        <v>9.3166367473419304E-2</v>
      </c>
      <c r="EK283" s="9">
        <v>2.4670967741935499</v>
      </c>
      <c r="EL283" s="9">
        <v>80.536478654003602</v>
      </c>
      <c r="EM283" s="9">
        <v>50.616917486629703</v>
      </c>
      <c r="EN283" s="5">
        <v>0.62849677975228202</v>
      </c>
      <c r="EO283" s="9">
        <v>48.493521410151402</v>
      </c>
      <c r="EP283" s="5">
        <v>0.60213113635730997</v>
      </c>
      <c r="EQ283" s="9">
        <v>2.2999999999999998</v>
      </c>
      <c r="ER283" s="9">
        <v>1.70733111301415</v>
      </c>
      <c r="ES283" s="9">
        <v>1.70733111301415</v>
      </c>
      <c r="ET283" s="5">
        <v>1</v>
      </c>
      <c r="EU283" s="9">
        <v>1.8656104564850799</v>
      </c>
      <c r="EV283" s="5">
        <v>1.09270571025412</v>
      </c>
      <c r="EW283" s="9">
        <v>0</v>
      </c>
      <c r="EX283" s="9">
        <v>-1.69588381593176</v>
      </c>
      <c r="EY283" s="9">
        <v>-1.69588381593176</v>
      </c>
      <c r="EZ283" s="5">
        <v>1</v>
      </c>
      <c r="FA283" s="9">
        <v>-1.7145071865194399</v>
      </c>
      <c r="FB283" s="5">
        <v>-1.0109815132456199</v>
      </c>
      <c r="FC283" s="9">
        <v>0</v>
      </c>
      <c r="FD283" s="8">
        <v>0</v>
      </c>
      <c r="FE283" s="8">
        <v>0</v>
      </c>
      <c r="FF283" s="5"/>
      <c r="FG283" s="8">
        <v>0</v>
      </c>
      <c r="FH283" s="5"/>
      <c r="FI283" s="8">
        <v>0</v>
      </c>
      <c r="FJ283" s="8">
        <v>0</v>
      </c>
      <c r="FK283" s="8">
        <v>0</v>
      </c>
      <c r="FL283" s="5"/>
      <c r="FM283" s="8">
        <v>0</v>
      </c>
      <c r="FN283" s="5"/>
      <c r="FO283" s="8">
        <v>0</v>
      </c>
      <c r="FP283" s="8">
        <v>0</v>
      </c>
      <c r="FQ283" s="8">
        <v>0</v>
      </c>
      <c r="FR283" s="5"/>
      <c r="FS283" s="8">
        <v>0</v>
      </c>
      <c r="FT283" s="5"/>
      <c r="FU283" s="8">
        <v>0</v>
      </c>
      <c r="FV283" s="8">
        <v>100.958679780262</v>
      </c>
      <c r="FW283" s="8">
        <v>38.741239730334399</v>
      </c>
      <c r="FX283" s="5">
        <v>0.38373362067189398</v>
      </c>
      <c r="FY283" s="8">
        <v>29.193998229946999</v>
      </c>
      <c r="FZ283" s="5">
        <v>0.28916778917363101</v>
      </c>
      <c r="GA283" s="8">
        <v>8.2903225806451601</v>
      </c>
      <c r="GB283" s="8">
        <v>194.84372966134299</v>
      </c>
      <c r="GC283" s="8">
        <v>47.303735838302302</v>
      </c>
      <c r="GD283" s="5">
        <v>0.242777819540411</v>
      </c>
      <c r="GE283" s="8">
        <v>32.290427965518099</v>
      </c>
      <c r="GF283" s="5">
        <v>0.165724747835826</v>
      </c>
      <c r="GG283" s="8">
        <v>11.8932258064516</v>
      </c>
      <c r="GH283" s="8">
        <v>98.405637956107896</v>
      </c>
      <c r="GI283" s="8">
        <v>45.347900456424</v>
      </c>
      <c r="GJ283" s="5">
        <v>0.46082624327531602</v>
      </c>
      <c r="GK283" s="8">
        <v>40.548595510700203</v>
      </c>
      <c r="GL283" s="5">
        <v>0.41205561340688801</v>
      </c>
      <c r="GM283" s="8">
        <v>3.9370967741935501</v>
      </c>
      <c r="GN283" s="8">
        <v>82.243809767017794</v>
      </c>
      <c r="GO283" s="8">
        <v>52.324248599643802</v>
      </c>
      <c r="GP283" s="5">
        <v>0.63620895904347396</v>
      </c>
      <c r="GQ283" s="8">
        <v>50.359131866636503</v>
      </c>
      <c r="GR283" s="5">
        <v>0.61231516401410702</v>
      </c>
      <c r="GS283" s="8">
        <v>2.2999999999999998</v>
      </c>
      <c r="GT283" s="8">
        <v>-1.69588381593176</v>
      </c>
      <c r="GU283" s="8">
        <v>-1.69588381593176</v>
      </c>
      <c r="GV283" s="5">
        <v>1</v>
      </c>
      <c r="GW283" s="8">
        <v>-1.7145071865194399</v>
      </c>
      <c r="GX283" s="5">
        <v>1.0109815132456199</v>
      </c>
      <c r="GY283" s="8">
        <v>0</v>
      </c>
      <c r="GZ283" s="4"/>
    </row>
    <row r="284" spans="1:208" s="12" customFormat="1" x14ac:dyDescent="0.25">
      <c r="A284" s="8" t="s">
        <v>220</v>
      </c>
      <c r="B284" s="8" t="s">
        <v>761</v>
      </c>
      <c r="C284" s="8" t="s">
        <v>762</v>
      </c>
      <c r="D284" s="34" t="s">
        <v>223</v>
      </c>
      <c r="E284" s="8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>
        <v>-6.8418812517067901E-4</v>
      </c>
      <c r="W284" s="9">
        <v>118.509040661195</v>
      </c>
      <c r="X284" s="9">
        <v>116.02593934981699</v>
      </c>
      <c r="Y284" s="9">
        <v>58.4670605515308</v>
      </c>
      <c r="Z284" s="9">
        <v>111.637480175547</v>
      </c>
      <c r="AA284" s="9">
        <v>-7.2508136649404404</v>
      </c>
      <c r="AB284" s="9">
        <v>62.2036262739162</v>
      </c>
      <c r="AC284" s="9">
        <v>0</v>
      </c>
      <c r="AD284" s="9">
        <v>0</v>
      </c>
      <c r="AE284" s="9">
        <v>0</v>
      </c>
      <c r="AF284" s="9">
        <v>0</v>
      </c>
      <c r="AG284" s="9">
        <v>0</v>
      </c>
      <c r="AH284" s="9">
        <v>0</v>
      </c>
      <c r="AI284" s="9">
        <v>0</v>
      </c>
      <c r="AJ284" s="9">
        <v>0</v>
      </c>
      <c r="AK284" s="9">
        <v>118.508356473069</v>
      </c>
      <c r="AL284" s="9">
        <v>174.49299990134801</v>
      </c>
      <c r="AM284" s="9">
        <v>104.386666510607</v>
      </c>
      <c r="AN284" s="9">
        <v>62.2036262739162</v>
      </c>
      <c r="AO284" s="9"/>
      <c r="AP284" s="9"/>
      <c r="AQ284" s="9"/>
      <c r="AR284" s="9"/>
      <c r="AS284" s="9">
        <v>293.00135637441701</v>
      </c>
      <c r="AT284" s="9">
        <v>166.590292784523</v>
      </c>
      <c r="AU284" s="9">
        <f t="shared" si="37"/>
        <v>0</v>
      </c>
      <c r="AV284" s="9">
        <f t="shared" si="38"/>
        <v>0</v>
      </c>
      <c r="AW284" s="9">
        <f t="shared" si="39"/>
        <v>293.00135637441701</v>
      </c>
      <c r="AX284" s="9">
        <v>0</v>
      </c>
      <c r="AY284" s="9">
        <v>0</v>
      </c>
      <c r="AZ284" s="9">
        <v>0</v>
      </c>
      <c r="BA284" s="9">
        <v>0</v>
      </c>
      <c r="BB284" s="9">
        <v>0</v>
      </c>
      <c r="BC284" s="9">
        <v>0</v>
      </c>
      <c r="BD284" s="9">
        <v>0</v>
      </c>
      <c r="BE284" s="9">
        <v>0</v>
      </c>
      <c r="BF284" s="9">
        <v>0</v>
      </c>
      <c r="BG284" s="9">
        <v>-6.8418812517067901E-4</v>
      </c>
      <c r="BH284" s="9">
        <v>118.50972484931999</v>
      </c>
      <c r="BI284" s="9">
        <v>-2.4831013113773799</v>
      </c>
      <c r="BJ284" s="9">
        <v>-57.558878798286401</v>
      </c>
      <c r="BK284" s="9">
        <v>53.170419624016297</v>
      </c>
      <c r="BL284" s="10">
        <v>-118.888293840488</v>
      </c>
      <c r="BM284" s="9" t="s">
        <v>298</v>
      </c>
      <c r="BN284" s="8" t="s">
        <v>298</v>
      </c>
      <c r="BO284" s="11">
        <v>461</v>
      </c>
      <c r="BP284" s="11">
        <v>266</v>
      </c>
      <c r="BQ284" s="8" t="s">
        <v>251</v>
      </c>
      <c r="BR284" s="9"/>
      <c r="BS284" s="9"/>
      <c r="BT284" s="5"/>
      <c r="BU284" s="9"/>
      <c r="BV284" s="5"/>
      <c r="BW284" s="9"/>
      <c r="BX284" s="9"/>
      <c r="BY284" s="9"/>
      <c r="BZ284" s="5"/>
      <c r="CA284" s="9"/>
      <c r="CB284" s="5"/>
      <c r="CC284" s="9"/>
      <c r="CD284" s="9"/>
      <c r="CE284" s="9"/>
      <c r="CF284" s="5"/>
      <c r="CG284" s="9"/>
      <c r="CH284" s="5"/>
      <c r="CI284" s="9"/>
      <c r="CJ284" s="9"/>
      <c r="CK284" s="9"/>
      <c r="CL284" s="5"/>
      <c r="CM284" s="9"/>
      <c r="CN284" s="5"/>
      <c r="CO284" s="9"/>
      <c r="CP284" s="9"/>
      <c r="CQ284" s="9"/>
      <c r="CR284" s="5"/>
      <c r="CS284" s="9"/>
      <c r="CT284" s="5"/>
      <c r="CU284" s="9"/>
      <c r="CV284" s="9"/>
      <c r="CW284" s="9"/>
      <c r="CX284" s="5"/>
      <c r="CY284" s="9"/>
      <c r="CZ284" s="5"/>
      <c r="DA284" s="9"/>
      <c r="DB284" s="9"/>
      <c r="DC284" s="9"/>
      <c r="DD284" s="5"/>
      <c r="DE284" s="9"/>
      <c r="DF284" s="5"/>
      <c r="DG284" s="9"/>
      <c r="DH284" s="9"/>
      <c r="DI284" s="9"/>
      <c r="DJ284" s="5"/>
      <c r="DK284" s="9"/>
      <c r="DL284" s="5"/>
      <c r="DM284" s="9"/>
      <c r="DN284" s="9">
        <v>-6.6101694915254904E-4</v>
      </c>
      <c r="DO284" s="9">
        <v>-2.4717843761947198</v>
      </c>
      <c r="DP284" s="5">
        <v>3739.3661075765999</v>
      </c>
      <c r="DQ284" s="9">
        <v>-3.55889945201988</v>
      </c>
      <c r="DR284" s="5">
        <v>-5383.9760940813103</v>
      </c>
      <c r="DS284" s="9">
        <v>1.1000000000000001</v>
      </c>
      <c r="DT284" s="9">
        <v>108.02693731848299</v>
      </c>
      <c r="DU284" s="9">
        <v>78.495673223734897</v>
      </c>
      <c r="DV284" s="5">
        <v>0.72663055319541103</v>
      </c>
      <c r="DW284" s="9">
        <v>64.095487402498094</v>
      </c>
      <c r="DX284" s="5">
        <v>0.593328747380232</v>
      </c>
      <c r="DY284" s="9">
        <v>13.7365591397849</v>
      </c>
      <c r="DZ284" s="9">
        <v>110.910817165998</v>
      </c>
      <c r="EA284" s="9">
        <v>75.2022406330385</v>
      </c>
      <c r="EB284" s="5">
        <v>0.67804243584721702</v>
      </c>
      <c r="EC284" s="9">
        <v>58.023109395082599</v>
      </c>
      <c r="ED284" s="5">
        <v>0.52315104042773897</v>
      </c>
      <c r="EE284" s="9">
        <v>16.1967741935484</v>
      </c>
      <c r="EF284" s="9">
        <v>58.033227153060402</v>
      </c>
      <c r="EG284" s="9">
        <v>28.571875711402701</v>
      </c>
      <c r="EH284" s="5">
        <v>0.49233649605674201</v>
      </c>
      <c r="EI284" s="9">
        <v>5.1011058376028098</v>
      </c>
      <c r="EJ284" s="5">
        <v>8.78997444713671E-2</v>
      </c>
      <c r="EK284" s="9">
        <v>21.137096774193498</v>
      </c>
      <c r="EL284" s="9">
        <v>112.035201411419</v>
      </c>
      <c r="EM284" s="9">
        <v>68.696932081721101</v>
      </c>
      <c r="EN284" s="5">
        <v>0.61317274585378301</v>
      </c>
      <c r="EO284" s="9">
        <v>44.8188488680969</v>
      </c>
      <c r="EP284" s="5">
        <v>0.40004256076188</v>
      </c>
      <c r="EQ284" s="9">
        <v>21.982795698924701</v>
      </c>
      <c r="ER284" s="9">
        <v>-4.1426332136100497</v>
      </c>
      <c r="ES284" s="9">
        <v>-48.149466428150198</v>
      </c>
      <c r="ET284" s="5">
        <v>11.6229132402941</v>
      </c>
      <c r="EU284" s="9">
        <v>-73.809685722515198</v>
      </c>
      <c r="EV284" s="5">
        <v>-17.817094084029399</v>
      </c>
      <c r="EW284" s="9">
        <v>25.741935483871</v>
      </c>
      <c r="EX284" s="9">
        <v>61.211005767959101</v>
      </c>
      <c r="EY284" s="9">
        <v>32.796134905022697</v>
      </c>
      <c r="EZ284" s="5">
        <v>0.53578820497325996</v>
      </c>
      <c r="FA284" s="9">
        <v>17.929703261264901</v>
      </c>
      <c r="FB284" s="5">
        <v>0.29291633157006802</v>
      </c>
      <c r="FC284" s="9">
        <v>16.1827956989247</v>
      </c>
      <c r="FD284" s="8">
        <v>0</v>
      </c>
      <c r="FE284" s="8">
        <v>0</v>
      </c>
      <c r="FF284" s="5"/>
      <c r="FG284" s="8">
        <v>0</v>
      </c>
      <c r="FH284" s="5"/>
      <c r="FI284" s="8">
        <v>0</v>
      </c>
      <c r="FJ284" s="8">
        <v>0</v>
      </c>
      <c r="FK284" s="8">
        <v>0</v>
      </c>
      <c r="FL284" s="5"/>
      <c r="FM284" s="8">
        <v>0</v>
      </c>
      <c r="FN284" s="5"/>
      <c r="FO284" s="8">
        <v>0</v>
      </c>
      <c r="FP284" s="8">
        <v>0</v>
      </c>
      <c r="FQ284" s="8">
        <v>0</v>
      </c>
      <c r="FR284" s="5"/>
      <c r="FS284" s="8">
        <v>0</v>
      </c>
      <c r="FT284" s="5"/>
      <c r="FU284" s="8">
        <v>0</v>
      </c>
      <c r="FV284" s="8">
        <v>0</v>
      </c>
      <c r="FW284" s="8">
        <v>0</v>
      </c>
      <c r="FX284" s="5"/>
      <c r="FY284" s="8">
        <v>0</v>
      </c>
      <c r="FZ284" s="5"/>
      <c r="GA284" s="8">
        <v>0</v>
      </c>
      <c r="GB284" s="8">
        <v>108.026276301533</v>
      </c>
      <c r="GC284" s="8">
        <v>76.023888847540206</v>
      </c>
      <c r="GD284" s="5">
        <v>0.70375367410920497</v>
      </c>
      <c r="GE284" s="8">
        <v>60.5365879504782</v>
      </c>
      <c r="GF284" s="5">
        <v>0.56038762070723103</v>
      </c>
      <c r="GG284" s="8">
        <v>14.836559139784899</v>
      </c>
      <c r="GH284" s="8">
        <v>168.94404431905801</v>
      </c>
      <c r="GI284" s="8">
        <v>103.774116344441</v>
      </c>
      <c r="GJ284" s="5">
        <v>0.61425140355027397</v>
      </c>
      <c r="GK284" s="8">
        <v>63.124215232685401</v>
      </c>
      <c r="GL284" s="5">
        <v>0.37363977811181398</v>
      </c>
      <c r="GM284" s="8">
        <v>37.333870967741902</v>
      </c>
      <c r="GN284" s="8">
        <v>107.892568197809</v>
      </c>
      <c r="GO284" s="8">
        <v>20.547465653570999</v>
      </c>
      <c r="GP284" s="5">
        <v>0.19044375341867401</v>
      </c>
      <c r="GQ284" s="8">
        <v>-28.990836854418301</v>
      </c>
      <c r="GR284" s="5">
        <v>-0.26870096187966303</v>
      </c>
      <c r="GS284" s="8">
        <v>47.724731182795701</v>
      </c>
      <c r="GT284" s="8">
        <v>61.211005767959101</v>
      </c>
      <c r="GU284" s="8">
        <v>32.796134905022697</v>
      </c>
      <c r="GV284" s="5">
        <v>0.53578820497325996</v>
      </c>
      <c r="GW284" s="8">
        <v>17.929703261264901</v>
      </c>
      <c r="GX284" s="5">
        <v>0.29291633157006802</v>
      </c>
      <c r="GY284" s="8">
        <v>16.1827956989247</v>
      </c>
      <c r="GZ284" s="4"/>
    </row>
    <row r="285" spans="1:208" s="12" customFormat="1" x14ac:dyDescent="0.25">
      <c r="A285" s="8" t="s">
        <v>220</v>
      </c>
      <c r="B285" s="8" t="s">
        <v>763</v>
      </c>
      <c r="C285" s="8" t="s">
        <v>764</v>
      </c>
      <c r="D285" s="34" t="s">
        <v>223</v>
      </c>
      <c r="E285" s="8"/>
      <c r="F285" s="9">
        <v>159.691078866487</v>
      </c>
      <c r="G285" s="9">
        <v>167.67592876782999</v>
      </c>
      <c r="H285" s="9">
        <v>153.17074866940899</v>
      </c>
      <c r="I285" s="9">
        <v>155.48082962201801</v>
      </c>
      <c r="J285" s="9">
        <v>140.21179768238801</v>
      </c>
      <c r="K285" s="9">
        <v>150.63693014057199</v>
      </c>
      <c r="L285" s="9">
        <v>158.50842296687</v>
      </c>
      <c r="M285" s="9">
        <v>159.25302982173099</v>
      </c>
      <c r="N285" s="9">
        <v>114.006707557653</v>
      </c>
      <c r="O285" s="9">
        <v>116.775641872788</v>
      </c>
      <c r="P285" s="9">
        <v>113.948185275928</v>
      </c>
      <c r="Q285" s="9">
        <v>142.96320536027801</v>
      </c>
      <c r="R285" s="9">
        <v>130.326253782706</v>
      </c>
      <c r="S285" s="9">
        <v>151.87448340514001</v>
      </c>
      <c r="T285" s="9">
        <v>137.973340874153</v>
      </c>
      <c r="U285" s="9">
        <v>74.125708814420193</v>
      </c>
      <c r="V285" s="9">
        <v>73.201221745417101</v>
      </c>
      <c r="W285" s="9">
        <v>61.451807922039798</v>
      </c>
      <c r="X285" s="9">
        <v>77.855159089295896</v>
      </c>
      <c r="Y285" s="9">
        <v>80.358898545839594</v>
      </c>
      <c r="Z285" s="9">
        <v>86.1662359919588</v>
      </c>
      <c r="AA285" s="9">
        <v>83.742791211120107</v>
      </c>
      <c r="AB285" s="9">
        <v>54.506226949840297</v>
      </c>
      <c r="AC285" s="9">
        <v>327.36700763431702</v>
      </c>
      <c r="AD285" s="9">
        <v>308.65157829142697</v>
      </c>
      <c r="AE285" s="9">
        <v>290.84872782295901</v>
      </c>
      <c r="AF285" s="9">
        <v>317.76145278860099</v>
      </c>
      <c r="AG285" s="9">
        <v>230.782349430442</v>
      </c>
      <c r="AH285" s="9">
        <v>256.91139063620602</v>
      </c>
      <c r="AI285" s="9">
        <v>282.20073718784602</v>
      </c>
      <c r="AJ285" s="9">
        <v>212.09904968857299</v>
      </c>
      <c r="AK285" s="9">
        <v>134.65302966745699</v>
      </c>
      <c r="AL285" s="9">
        <v>158.21405763513599</v>
      </c>
      <c r="AM285" s="9">
        <v>169.90902720307901</v>
      </c>
      <c r="AN285" s="9">
        <v>54.506226949840297</v>
      </c>
      <c r="AO285" s="9">
        <v>636.01858592574399</v>
      </c>
      <c r="AP285" s="9">
        <v>608.61018061156005</v>
      </c>
      <c r="AQ285" s="9">
        <v>487.69374006664799</v>
      </c>
      <c r="AR285" s="9">
        <v>494.29978687641801</v>
      </c>
      <c r="AS285" s="9">
        <v>292.86708730259198</v>
      </c>
      <c r="AT285" s="9">
        <v>224.415254152919</v>
      </c>
      <c r="AU285" s="9">
        <f t="shared" si="37"/>
        <v>-120.91644054491206</v>
      </c>
      <c r="AV285" s="9">
        <f t="shared" si="38"/>
        <v>6.6060468097700209</v>
      </c>
      <c r="AW285" s="9">
        <f t="shared" si="39"/>
        <v>-201.43269957382603</v>
      </c>
      <c r="AX285" s="9">
        <v>0.74460685486147304</v>
      </c>
      <c r="AY285" s="9">
        <v>-45.246322264077698</v>
      </c>
      <c r="AZ285" s="9">
        <v>2.7689343151350099</v>
      </c>
      <c r="BA285" s="9">
        <v>-2.8274565968600598</v>
      </c>
      <c r="BB285" s="9">
        <v>29.0150200843497</v>
      </c>
      <c r="BC285" s="9">
        <v>-12.6369515775722</v>
      </c>
      <c r="BD285" s="9">
        <v>21.548229622433698</v>
      </c>
      <c r="BE285" s="9">
        <v>-13.901142530987</v>
      </c>
      <c r="BF285" s="9">
        <v>-63.847632059732398</v>
      </c>
      <c r="BG285" s="9">
        <v>-0.92448706900313504</v>
      </c>
      <c r="BH285" s="9">
        <v>-11.7494138233772</v>
      </c>
      <c r="BI285" s="9">
        <v>16.403351167256101</v>
      </c>
      <c r="BJ285" s="9">
        <v>2.5037394565436299</v>
      </c>
      <c r="BK285" s="9">
        <v>5.8073374461192202</v>
      </c>
      <c r="BL285" s="10">
        <v>-2.4234447808386799</v>
      </c>
      <c r="BM285" s="9" t="s">
        <v>294</v>
      </c>
      <c r="BN285" s="8" t="s">
        <v>255</v>
      </c>
      <c r="BO285" s="11">
        <v>102</v>
      </c>
      <c r="BP285" s="11">
        <v>267</v>
      </c>
      <c r="BQ285" s="8" t="s">
        <v>251</v>
      </c>
      <c r="BR285" s="9">
        <v>115.67610967158799</v>
      </c>
      <c r="BS285" s="9">
        <v>78.498202106231105</v>
      </c>
      <c r="BT285" s="5">
        <v>0.67860340678029996</v>
      </c>
      <c r="BU285" s="9">
        <v>48.717809884934098</v>
      </c>
      <c r="BV285" s="5">
        <v>0.42115705674444998</v>
      </c>
      <c r="BW285" s="9">
        <v>24</v>
      </c>
      <c r="BX285" s="9">
        <v>126.076520306167</v>
      </c>
      <c r="BY285" s="9">
        <v>89.857929659294001</v>
      </c>
      <c r="BZ285" s="5">
        <v>0.712725330942516</v>
      </c>
      <c r="CA285" s="9">
        <v>60.490906821601897</v>
      </c>
      <c r="CB285" s="5">
        <v>0.47979518053563203</v>
      </c>
      <c r="CC285" s="9">
        <v>25.602150537634401</v>
      </c>
      <c r="CD285" s="9">
        <v>125.38635976156399</v>
      </c>
      <c r="CE285" s="9">
        <v>91.449780361223603</v>
      </c>
      <c r="CF285" s="5">
        <v>0.72934392971552697</v>
      </c>
      <c r="CG285" s="9">
        <v>60.416107111744303</v>
      </c>
      <c r="CH285" s="5">
        <v>0.48183954958603498</v>
      </c>
      <c r="CI285" s="9">
        <v>27.004301075268799</v>
      </c>
      <c r="CJ285" s="9">
        <v>155.419869163231</v>
      </c>
      <c r="CK285" s="9">
        <v>120.060127163552</v>
      </c>
      <c r="CL285" s="5">
        <v>0.77248892184729101</v>
      </c>
      <c r="CM285" s="9">
        <v>78.757118614031796</v>
      </c>
      <c r="CN285" s="5">
        <v>0.50673777450755897</v>
      </c>
      <c r="CO285" s="9">
        <v>33.645161290322598</v>
      </c>
      <c r="CP285" s="9">
        <v>144.59772015332601</v>
      </c>
      <c r="CQ285" s="9">
        <v>111.337368361488</v>
      </c>
      <c r="CR285" s="5">
        <v>0.76998010925365901</v>
      </c>
      <c r="CS285" s="9">
        <v>78.946024635485898</v>
      </c>
      <c r="CT285" s="5">
        <v>0.54597005092317297</v>
      </c>
      <c r="CU285" s="9">
        <v>30.766666666666701</v>
      </c>
      <c r="CV285" s="9">
        <v>164.21903134176799</v>
      </c>
      <c r="CW285" s="9">
        <v>129.41481191156001</v>
      </c>
      <c r="CX285" s="5">
        <v>0.78806220481367695</v>
      </c>
      <c r="CY285" s="9">
        <v>100.142938902181</v>
      </c>
      <c r="CZ285" s="5">
        <v>0.60981323592005798</v>
      </c>
      <c r="DA285" s="9">
        <v>29.258064516129</v>
      </c>
      <c r="DB285" s="9">
        <v>144.711630968516</v>
      </c>
      <c r="DC285" s="9">
        <v>111.425768270725</v>
      </c>
      <c r="DD285" s="5">
        <v>0.76998488321209702</v>
      </c>
      <c r="DE285" s="9">
        <v>82.259137486134904</v>
      </c>
      <c r="DF285" s="5">
        <v>0.568434872412096</v>
      </c>
      <c r="DG285" s="9">
        <v>28.8913978494624</v>
      </c>
      <c r="DH285" s="9">
        <v>76.246726310183703</v>
      </c>
      <c r="DI285" s="9">
        <v>45.703890416405798</v>
      </c>
      <c r="DJ285" s="5">
        <v>0.59942101947400594</v>
      </c>
      <c r="DK285" s="9">
        <v>11.8823908130178</v>
      </c>
      <c r="DL285" s="5">
        <v>0.15584132444819099</v>
      </c>
      <c r="DM285" s="9">
        <v>31.838709677419399</v>
      </c>
      <c r="DN285" s="9">
        <v>71.406926733780296</v>
      </c>
      <c r="DO285" s="9">
        <v>44.973591409830398</v>
      </c>
      <c r="DP285" s="5">
        <v>0.62982113174400101</v>
      </c>
      <c r="DQ285" s="9">
        <v>15.034482199803801</v>
      </c>
      <c r="DR285" s="5">
        <v>0.21054655181920201</v>
      </c>
      <c r="DS285" s="9">
        <v>27.570967741935501</v>
      </c>
      <c r="DT285" s="9">
        <v>56.434916984337598</v>
      </c>
      <c r="DU285" s="9">
        <v>26.536503422404198</v>
      </c>
      <c r="DV285" s="5">
        <v>0.470214272305368</v>
      </c>
      <c r="DW285" s="9">
        <v>-2.2400692741406298</v>
      </c>
      <c r="DX285" s="5">
        <v>-3.9692966585958098E-2</v>
      </c>
      <c r="DY285" s="9">
        <v>29.9</v>
      </c>
      <c r="DZ285" s="9">
        <v>77.180632293274996</v>
      </c>
      <c r="EA285" s="9">
        <v>57.757717084454001</v>
      </c>
      <c r="EB285" s="5">
        <v>0.74834469954824001</v>
      </c>
      <c r="EC285" s="9">
        <v>29.04109609843</v>
      </c>
      <c r="ED285" s="5">
        <v>0.37627439987895001</v>
      </c>
      <c r="EE285" s="9">
        <v>30.162365591397801</v>
      </c>
      <c r="EF285" s="9">
        <v>79.466917657616506</v>
      </c>
      <c r="EG285" s="9">
        <v>58.395267235787003</v>
      </c>
      <c r="EH285" s="5">
        <v>0.73483745132009803</v>
      </c>
      <c r="EI285" s="9">
        <v>27.119435958676</v>
      </c>
      <c r="EJ285" s="5">
        <v>0.34126699207738398</v>
      </c>
      <c r="EK285" s="9">
        <v>32</v>
      </c>
      <c r="EL285" s="9">
        <v>86.286958454269396</v>
      </c>
      <c r="EM285" s="9">
        <v>58.282696159714398</v>
      </c>
      <c r="EN285" s="5">
        <v>0.67545197100212195</v>
      </c>
      <c r="EO285" s="9">
        <v>28.291842704410001</v>
      </c>
      <c r="EP285" s="5">
        <v>0.32788086648579901</v>
      </c>
      <c r="EQ285" s="9">
        <v>32.936559139784897</v>
      </c>
      <c r="ER285" s="9">
        <v>83.660722018468505</v>
      </c>
      <c r="ES285" s="9">
        <v>56.1858010728347</v>
      </c>
      <c r="ET285" s="5">
        <v>0.671591156725033</v>
      </c>
      <c r="EU285" s="9">
        <v>28.0312554414514</v>
      </c>
      <c r="EV285" s="5">
        <v>0.33505873204469</v>
      </c>
      <c r="EW285" s="9">
        <v>30.935483870967701</v>
      </c>
      <c r="EX285" s="9">
        <v>53.672397846827501</v>
      </c>
      <c r="EY285" s="9">
        <v>36.210282491554999</v>
      </c>
      <c r="EZ285" s="5">
        <v>0.67465371297353605</v>
      </c>
      <c r="FA285" s="9">
        <v>16.3047797711775</v>
      </c>
      <c r="FB285" s="5">
        <v>0.30378333045057498</v>
      </c>
      <c r="FC285" s="9">
        <v>22.904838709677399</v>
      </c>
      <c r="FD285" s="8">
        <v>241.75262997775499</v>
      </c>
      <c r="FE285" s="8">
        <v>168.35613176552499</v>
      </c>
      <c r="FF285" s="5">
        <v>0.69639834644618503</v>
      </c>
      <c r="FG285" s="8">
        <v>109.20871670653599</v>
      </c>
      <c r="FH285" s="5">
        <v>0.45173745045331998</v>
      </c>
      <c r="FI285" s="8">
        <v>49.602150537634401</v>
      </c>
      <c r="FJ285" s="8">
        <v>280.80622892479499</v>
      </c>
      <c r="FK285" s="8">
        <v>211.509907524775</v>
      </c>
      <c r="FL285" s="5">
        <v>0.75322370281686801</v>
      </c>
      <c r="FM285" s="8">
        <v>139.17322572577601</v>
      </c>
      <c r="FN285" s="5">
        <v>0.49562015151397998</v>
      </c>
      <c r="FO285" s="8">
        <v>60.649462365591397</v>
      </c>
      <c r="FP285" s="8">
        <v>308.816751495093</v>
      </c>
      <c r="FQ285" s="8">
        <v>240.752180273048</v>
      </c>
      <c r="FR285" s="5">
        <v>0.779595598708552</v>
      </c>
      <c r="FS285" s="8">
        <v>179.08896353766701</v>
      </c>
      <c r="FT285" s="5">
        <v>0.57991984784061301</v>
      </c>
      <c r="FU285" s="8">
        <v>60.024731182795698</v>
      </c>
      <c r="FV285" s="8">
        <v>220.95835727869999</v>
      </c>
      <c r="FW285" s="8">
        <v>157.12965868713101</v>
      </c>
      <c r="FX285" s="5">
        <v>0.71112792755306198</v>
      </c>
      <c r="FY285" s="8">
        <v>94.141528299152696</v>
      </c>
      <c r="FZ285" s="5">
        <v>0.42606004795921698</v>
      </c>
      <c r="GA285" s="8">
        <v>60.730107526881703</v>
      </c>
      <c r="GB285" s="8">
        <v>127.841843718118</v>
      </c>
      <c r="GC285" s="8">
        <v>71.5100948322346</v>
      </c>
      <c r="GD285" s="5">
        <v>0.55936376347879702</v>
      </c>
      <c r="GE285" s="8">
        <v>12.794412925663201</v>
      </c>
      <c r="GF285" s="5">
        <v>0.10008000943629999</v>
      </c>
      <c r="GG285" s="8">
        <v>57.470967741935503</v>
      </c>
      <c r="GH285" s="8">
        <v>156.647549950891</v>
      </c>
      <c r="GI285" s="8">
        <v>116.152984320241</v>
      </c>
      <c r="GJ285" s="5">
        <v>0.74149250567056202</v>
      </c>
      <c r="GK285" s="8">
        <v>56.160532057105897</v>
      </c>
      <c r="GL285" s="5">
        <v>0.35851522781372602</v>
      </c>
      <c r="GM285" s="8">
        <v>62.162365591397801</v>
      </c>
      <c r="GN285" s="8">
        <v>169.947680472738</v>
      </c>
      <c r="GO285" s="8">
        <v>114.468497232549</v>
      </c>
      <c r="GP285" s="5">
        <v>0.67355139484184701</v>
      </c>
      <c r="GQ285" s="8">
        <v>56.323098145861302</v>
      </c>
      <c r="GR285" s="5">
        <v>0.33141433874936799</v>
      </c>
      <c r="GS285" s="8">
        <v>63.872043010752698</v>
      </c>
      <c r="GT285" s="8">
        <v>53.672397846827501</v>
      </c>
      <c r="GU285" s="8">
        <v>36.210282491554999</v>
      </c>
      <c r="GV285" s="5">
        <v>0.67465371297353605</v>
      </c>
      <c r="GW285" s="8">
        <v>16.3047797711775</v>
      </c>
      <c r="GX285" s="5">
        <v>0.30378333045057498</v>
      </c>
      <c r="GY285" s="8">
        <v>22.904838709677399</v>
      </c>
      <c r="GZ285" s="4"/>
    </row>
    <row r="286" spans="1:208" s="12" customFormat="1" x14ac:dyDescent="0.25">
      <c r="A286" s="8" t="s">
        <v>220</v>
      </c>
      <c r="B286" s="8" t="s">
        <v>765</v>
      </c>
      <c r="C286" s="8" t="s">
        <v>766</v>
      </c>
      <c r="D286" s="34" t="s">
        <v>279</v>
      </c>
      <c r="E286" s="8"/>
      <c r="F286" s="9">
        <v>0</v>
      </c>
      <c r="G286" s="9">
        <v>45.031197126385301</v>
      </c>
      <c r="H286" s="9">
        <v>39.447109836599097</v>
      </c>
      <c r="I286" s="9">
        <v>87.579947660374501</v>
      </c>
      <c r="J286" s="9">
        <v>66.281086974376905</v>
      </c>
      <c r="K286" s="9">
        <v>95.387699627632301</v>
      </c>
      <c r="L286" s="9">
        <v>82.0889178192392</v>
      </c>
      <c r="M286" s="9">
        <v>64.773767231784703</v>
      </c>
      <c r="N286" s="9">
        <v>70.045950457380897</v>
      </c>
      <c r="O286" s="9">
        <v>74.568494328651099</v>
      </c>
      <c r="P286" s="9">
        <v>57.532754528421897</v>
      </c>
      <c r="Q286" s="9">
        <v>47.091883219365002</v>
      </c>
      <c r="R286" s="9">
        <v>42.137850370593</v>
      </c>
      <c r="S286" s="9">
        <v>44.1908996572745</v>
      </c>
      <c r="T286" s="9">
        <v>68.830763772791201</v>
      </c>
      <c r="U286" s="9">
        <v>77.871986138187197</v>
      </c>
      <c r="V286" s="9">
        <v>60.3600674290009</v>
      </c>
      <c r="W286" s="9">
        <v>70.729517902879493</v>
      </c>
      <c r="X286" s="9">
        <v>76.143023028562695</v>
      </c>
      <c r="Y286" s="9">
        <v>85.329494625954396</v>
      </c>
      <c r="Z286" s="9">
        <v>70.143997714721493</v>
      </c>
      <c r="AA286" s="9">
        <v>57.683522570666298</v>
      </c>
      <c r="AB286" s="9">
        <v>31.106374927178901</v>
      </c>
      <c r="AC286" s="9">
        <v>45.031197126385301</v>
      </c>
      <c r="AD286" s="9">
        <v>127.027057496974</v>
      </c>
      <c r="AE286" s="9">
        <v>161.66878660200899</v>
      </c>
      <c r="AF286" s="9">
        <v>146.86268505102399</v>
      </c>
      <c r="AG286" s="9">
        <v>144.61444478603201</v>
      </c>
      <c r="AH286" s="9">
        <v>104.62463774778701</v>
      </c>
      <c r="AI286" s="9">
        <v>86.3287500278675</v>
      </c>
      <c r="AJ286" s="9">
        <v>146.70274991097801</v>
      </c>
      <c r="AK286" s="9">
        <v>131.08958533187999</v>
      </c>
      <c r="AL286" s="9">
        <v>161.47251765451699</v>
      </c>
      <c r="AM286" s="9">
        <v>127.827520285388</v>
      </c>
      <c r="AN286" s="9">
        <v>31.106374927178901</v>
      </c>
      <c r="AO286" s="9">
        <v>172.05825462335901</v>
      </c>
      <c r="AP286" s="9">
        <v>308.53147165303301</v>
      </c>
      <c r="AQ286" s="9">
        <v>249.23908253381899</v>
      </c>
      <c r="AR286" s="9">
        <v>233.031499938846</v>
      </c>
      <c r="AS286" s="9">
        <v>292.56210298639701</v>
      </c>
      <c r="AT286" s="9">
        <v>158.93389521256699</v>
      </c>
      <c r="AU286" s="9">
        <f t="shared" si="37"/>
        <v>-59.292389119214022</v>
      </c>
      <c r="AV286" s="9">
        <f t="shared" si="38"/>
        <v>-16.20758259497299</v>
      </c>
      <c r="AW286" s="9">
        <f t="shared" si="39"/>
        <v>59.530603047551011</v>
      </c>
      <c r="AX286" s="9">
        <v>-17.315150587454401</v>
      </c>
      <c r="AY286" s="9">
        <v>5.2721832255961401</v>
      </c>
      <c r="AZ286" s="9">
        <v>4.52254387127019</v>
      </c>
      <c r="BA286" s="9">
        <v>-17.035739800229202</v>
      </c>
      <c r="BB286" s="9">
        <v>-10.440871309056901</v>
      </c>
      <c r="BC286" s="9">
        <v>-4.9540328487720204</v>
      </c>
      <c r="BD286" s="9">
        <v>2.0530492866815599</v>
      </c>
      <c r="BE286" s="9">
        <v>24.639864115516701</v>
      </c>
      <c r="BF286" s="9">
        <v>9.0412223653959707</v>
      </c>
      <c r="BG286" s="9">
        <v>-17.511918709186201</v>
      </c>
      <c r="BH286" s="9">
        <v>10.3694504738785</v>
      </c>
      <c r="BI286" s="9">
        <v>5.4135051256831996</v>
      </c>
      <c r="BJ286" s="9">
        <v>9.1864715973917601</v>
      </c>
      <c r="BK286" s="9">
        <v>-15.185496911232899</v>
      </c>
      <c r="BL286" s="10">
        <v>-12.4604751440552</v>
      </c>
      <c r="BM286" s="9" t="s">
        <v>298</v>
      </c>
      <c r="BN286" s="8" t="s">
        <v>298</v>
      </c>
      <c r="BO286" s="11">
        <v>266</v>
      </c>
      <c r="BP286" s="11">
        <v>268</v>
      </c>
      <c r="BQ286" s="8" t="s">
        <v>251</v>
      </c>
      <c r="BR286" s="9">
        <v>70.045950457380897</v>
      </c>
      <c r="BS286" s="9">
        <v>55.771896947069102</v>
      </c>
      <c r="BT286" s="5">
        <v>0.79621871903934305</v>
      </c>
      <c r="BU286" s="9">
        <v>35.021963034419798</v>
      </c>
      <c r="BV286" s="5">
        <v>0.49998554956761898</v>
      </c>
      <c r="BW286" s="9">
        <v>17.366666666666699</v>
      </c>
      <c r="BX286" s="9">
        <v>74.568494328651099</v>
      </c>
      <c r="BY286" s="9">
        <v>52.485157411393999</v>
      </c>
      <c r="BZ286" s="5">
        <v>0.70385164517433396</v>
      </c>
      <c r="CA286" s="9">
        <v>26.923063888742899</v>
      </c>
      <c r="CB286" s="5">
        <v>0.36105146189599802</v>
      </c>
      <c r="CC286" s="9">
        <v>22.5</v>
      </c>
      <c r="CD286" s="9">
        <v>57.532754528421897</v>
      </c>
      <c r="CE286" s="9">
        <v>43.118515465720101</v>
      </c>
      <c r="CF286" s="5">
        <v>0.74946029994824903</v>
      </c>
      <c r="CG286" s="9">
        <v>22.036268895007002</v>
      </c>
      <c r="CH286" s="5">
        <v>0.383021273283914</v>
      </c>
      <c r="CI286" s="9">
        <v>17.684946236559099</v>
      </c>
      <c r="CJ286" s="9">
        <v>47.091883219365002</v>
      </c>
      <c r="CK286" s="9">
        <v>34.838378726827401</v>
      </c>
      <c r="CL286" s="5">
        <v>0.73979582775533004</v>
      </c>
      <c r="CM286" s="9">
        <v>16.427977974125199</v>
      </c>
      <c r="CN286" s="5">
        <v>0.34884945878252099</v>
      </c>
      <c r="CO286" s="9">
        <v>15.1290322580645</v>
      </c>
      <c r="CP286" s="9">
        <v>42.137850370593</v>
      </c>
      <c r="CQ286" s="9">
        <v>19.885917930203998</v>
      </c>
      <c r="CR286" s="5">
        <v>0.47192530599714499</v>
      </c>
      <c r="CS286" s="9">
        <v>5.0229890698186104</v>
      </c>
      <c r="CT286" s="5">
        <v>0.119203733119809</v>
      </c>
      <c r="CU286" s="9">
        <v>13.8505376344086</v>
      </c>
      <c r="CV286" s="9">
        <v>44.1908996572745</v>
      </c>
      <c r="CW286" s="9">
        <v>6.60624785295468</v>
      </c>
      <c r="CX286" s="5">
        <v>0.14949340031974601</v>
      </c>
      <c r="CY286" s="9">
        <v>-8.5048358952268206</v>
      </c>
      <c r="CZ286" s="5">
        <v>-0.19245672663798799</v>
      </c>
      <c r="DA286" s="9">
        <v>14.8634408602151</v>
      </c>
      <c r="DB286" s="9">
        <v>68.830763772791201</v>
      </c>
      <c r="DC286" s="9">
        <v>33.517843938851001</v>
      </c>
      <c r="DD286" s="5">
        <v>0.48696022100659297</v>
      </c>
      <c r="DE286" s="9">
        <v>17.270141014341299</v>
      </c>
      <c r="DF286" s="5">
        <v>0.25090729882570501</v>
      </c>
      <c r="DG286" s="9">
        <v>15.7505376344086</v>
      </c>
      <c r="DH286" s="9">
        <v>77.871986138187197</v>
      </c>
      <c r="DI286" s="9">
        <v>42.485988501915898</v>
      </c>
      <c r="DJ286" s="5">
        <v>0.54558758044931299</v>
      </c>
      <c r="DK286" s="9">
        <v>30.343976605409502</v>
      </c>
      <c r="DL286" s="5">
        <v>0.389664860371775</v>
      </c>
      <c r="DM286" s="9">
        <v>11.580645161290301</v>
      </c>
      <c r="DN286" s="9">
        <v>60.3791462173768</v>
      </c>
      <c r="DO286" s="9">
        <v>47.359386542886199</v>
      </c>
      <c r="DP286" s="5">
        <v>0.78436661512872496</v>
      </c>
      <c r="DQ286" s="9">
        <v>32.551099387575803</v>
      </c>
      <c r="DR286" s="5">
        <v>0.539111620929276</v>
      </c>
      <c r="DS286" s="9">
        <v>13.158064516129</v>
      </c>
      <c r="DT286" s="9">
        <v>70.735762411579898</v>
      </c>
      <c r="DU286" s="9">
        <v>54.787014726966603</v>
      </c>
      <c r="DV286" s="5">
        <v>0.77453063145322898</v>
      </c>
      <c r="DW286" s="9">
        <v>38.911156429705997</v>
      </c>
      <c r="DX286" s="5">
        <v>0.55009170896185899</v>
      </c>
      <c r="DY286" s="9">
        <v>16.5010752688172</v>
      </c>
      <c r="DZ286" s="9">
        <v>76.143023028562695</v>
      </c>
      <c r="EA286" s="9">
        <v>57.636467391053301</v>
      </c>
      <c r="EB286" s="5">
        <v>0.75695008023824895</v>
      </c>
      <c r="EC286" s="9">
        <v>39.430563131138797</v>
      </c>
      <c r="ED286" s="5">
        <v>0.517848669028384</v>
      </c>
      <c r="EE286" s="9">
        <v>19</v>
      </c>
      <c r="EF286" s="9">
        <v>85.329494625954396</v>
      </c>
      <c r="EG286" s="9">
        <v>65.561936791872597</v>
      </c>
      <c r="EH286" s="5">
        <v>0.76833851037400602</v>
      </c>
      <c r="EI286" s="9">
        <v>44.795874673199499</v>
      </c>
      <c r="EJ286" s="5">
        <v>0.52497527226153395</v>
      </c>
      <c r="EK286" s="9">
        <v>20.865483870967701</v>
      </c>
      <c r="EL286" s="9">
        <v>70.143997714721493</v>
      </c>
      <c r="EM286" s="9">
        <v>53.572661857069498</v>
      </c>
      <c r="EN286" s="5">
        <v>0.763752617507655</v>
      </c>
      <c r="EO286" s="9">
        <v>37.242011891795201</v>
      </c>
      <c r="EP286" s="5">
        <v>0.53093654632089904</v>
      </c>
      <c r="EQ286" s="9">
        <v>17.609677419354799</v>
      </c>
      <c r="ER286" s="9">
        <v>57.683522570666298</v>
      </c>
      <c r="ES286" s="9">
        <v>43.566752432221001</v>
      </c>
      <c r="ET286" s="5">
        <v>0.75527205154381505</v>
      </c>
      <c r="EU286" s="9">
        <v>27.536751374037198</v>
      </c>
      <c r="EV286" s="5">
        <v>0.477376383182959</v>
      </c>
      <c r="EW286" s="9">
        <v>17</v>
      </c>
      <c r="EX286" s="9">
        <v>31.106374927178901</v>
      </c>
      <c r="EY286" s="9">
        <v>23.331764022965402</v>
      </c>
      <c r="EZ286" s="5">
        <v>0.75006374344763305</v>
      </c>
      <c r="FA286" s="9">
        <v>15.5038669380519</v>
      </c>
      <c r="FB286" s="5">
        <v>0.498414456018968</v>
      </c>
      <c r="FC286" s="9">
        <v>9</v>
      </c>
      <c r="FD286" s="8">
        <v>144.61444478603201</v>
      </c>
      <c r="FE286" s="8">
        <v>108.25705435846299</v>
      </c>
      <c r="FF286" s="5">
        <v>0.74859087913823297</v>
      </c>
      <c r="FG286" s="8">
        <v>61.9450269231627</v>
      </c>
      <c r="FH286" s="5">
        <v>0.42834605502109402</v>
      </c>
      <c r="FI286" s="8">
        <v>39.866666666666703</v>
      </c>
      <c r="FJ286" s="8">
        <v>104.62463774778701</v>
      </c>
      <c r="FK286" s="8">
        <v>77.956894192547495</v>
      </c>
      <c r="FL286" s="5">
        <v>0.74511029018302599</v>
      </c>
      <c r="FM286" s="8">
        <v>38.464246869132197</v>
      </c>
      <c r="FN286" s="5">
        <v>0.36764043056336199</v>
      </c>
      <c r="FO286" s="8">
        <v>32.813978494623697</v>
      </c>
      <c r="FP286" s="8">
        <v>86.3287500278675</v>
      </c>
      <c r="FQ286" s="8">
        <v>26.492165783158701</v>
      </c>
      <c r="FR286" s="5">
        <v>0.30687535467161098</v>
      </c>
      <c r="FS286" s="8">
        <v>-3.48184682540822</v>
      </c>
      <c r="FT286" s="5">
        <v>-4.0332413295504098E-2</v>
      </c>
      <c r="FU286" s="8">
        <v>28.713978494623699</v>
      </c>
      <c r="FV286" s="8">
        <v>146.70274991097801</v>
      </c>
      <c r="FW286" s="8">
        <v>76.003832440766899</v>
      </c>
      <c r="FX286" s="5">
        <v>0.51808048919933203</v>
      </c>
      <c r="FY286" s="8">
        <v>47.6141176197508</v>
      </c>
      <c r="FZ286" s="5">
        <v>0.32456186164638201</v>
      </c>
      <c r="GA286" s="8">
        <v>27.331182795698901</v>
      </c>
      <c r="GB286" s="8">
        <v>131.11490862895701</v>
      </c>
      <c r="GC286" s="8">
        <v>102.146401269853</v>
      </c>
      <c r="GD286" s="5">
        <v>0.77906015675851104</v>
      </c>
      <c r="GE286" s="8">
        <v>71.4622558172818</v>
      </c>
      <c r="GF286" s="5">
        <v>0.54503531722325804</v>
      </c>
      <c r="GG286" s="8">
        <v>29.659139784946198</v>
      </c>
      <c r="GH286" s="8">
        <v>161.47251765451699</v>
      </c>
      <c r="GI286" s="8">
        <v>123.198404182926</v>
      </c>
      <c r="GJ286" s="5">
        <v>0.76296824978302702</v>
      </c>
      <c r="GK286" s="8">
        <v>84.226437804338303</v>
      </c>
      <c r="GL286" s="5">
        <v>0.52161469349569001</v>
      </c>
      <c r="GM286" s="8">
        <v>39.865483870967701</v>
      </c>
      <c r="GN286" s="8">
        <v>127.827520285388</v>
      </c>
      <c r="GO286" s="8">
        <v>97.139414289290499</v>
      </c>
      <c r="GP286" s="5">
        <v>0.75992567228416097</v>
      </c>
      <c r="GQ286" s="8">
        <v>64.778763265832495</v>
      </c>
      <c r="GR286" s="5">
        <v>0.50676695535677596</v>
      </c>
      <c r="GS286" s="8">
        <v>34.609677419354803</v>
      </c>
      <c r="GT286" s="8">
        <v>31.106374927178901</v>
      </c>
      <c r="GU286" s="8">
        <v>23.331764022965402</v>
      </c>
      <c r="GV286" s="5">
        <v>0.75006374344763305</v>
      </c>
      <c r="GW286" s="8">
        <v>15.5038669380519</v>
      </c>
      <c r="GX286" s="5">
        <v>0.498414456018968</v>
      </c>
      <c r="GY286" s="8">
        <v>9</v>
      </c>
      <c r="GZ286" s="4"/>
    </row>
    <row r="287" spans="1:208" s="12" customFormat="1" x14ac:dyDescent="0.25">
      <c r="A287" s="8" t="s">
        <v>220</v>
      </c>
      <c r="B287" s="8" t="s">
        <v>767</v>
      </c>
      <c r="C287" s="8" t="s">
        <v>768</v>
      </c>
      <c r="D287" s="34" t="s">
        <v>297</v>
      </c>
      <c r="E287" s="8" t="s">
        <v>240</v>
      </c>
      <c r="F287" s="9"/>
      <c r="G287" s="9"/>
      <c r="H287" s="9">
        <v>41.261456515446604</v>
      </c>
      <c r="I287" s="9">
        <v>79.804278520303001</v>
      </c>
      <c r="J287" s="9">
        <v>75.685297299011395</v>
      </c>
      <c r="K287" s="9">
        <v>72.2120015345958</v>
      </c>
      <c r="L287" s="9">
        <v>28.9260089527207</v>
      </c>
      <c r="M287" s="9"/>
      <c r="N287" s="9"/>
      <c r="O287" s="9">
        <v>5.7039176518548702</v>
      </c>
      <c r="P287" s="9">
        <v>48.762598032903199</v>
      </c>
      <c r="Q287" s="9">
        <v>41.475611402957199</v>
      </c>
      <c r="R287" s="9">
        <v>29.494811473222001</v>
      </c>
      <c r="S287" s="9">
        <v>28.898488978535799</v>
      </c>
      <c r="T287" s="9">
        <v>24.516952526704699</v>
      </c>
      <c r="U287" s="9">
        <v>26.824881045760399</v>
      </c>
      <c r="V287" s="9">
        <v>27.679710675728401</v>
      </c>
      <c r="W287" s="9">
        <v>20.379424988010101</v>
      </c>
      <c r="X287" s="9">
        <v>57.651625753916903</v>
      </c>
      <c r="Y287" s="9">
        <v>174.746779191554</v>
      </c>
      <c r="Z287" s="9">
        <v>432.77166441825199</v>
      </c>
      <c r="AA287" s="9">
        <v>502.51272728373198</v>
      </c>
      <c r="AB287" s="9">
        <v>392.04751603972898</v>
      </c>
      <c r="AC287" s="9">
        <v>0</v>
      </c>
      <c r="AD287" s="9">
        <v>121.06573503575</v>
      </c>
      <c r="AE287" s="9">
        <v>147.89729883360701</v>
      </c>
      <c r="AF287" s="9">
        <v>28.9260089527207</v>
      </c>
      <c r="AG287" s="9">
        <v>5.7039176518548702</v>
      </c>
      <c r="AH287" s="9">
        <v>90.238209435860398</v>
      </c>
      <c r="AI287" s="9">
        <v>58.393300451757803</v>
      </c>
      <c r="AJ287" s="9">
        <v>51.341833572465099</v>
      </c>
      <c r="AK287" s="9">
        <v>48.059135663738502</v>
      </c>
      <c r="AL287" s="9">
        <v>232.39840494547099</v>
      </c>
      <c r="AM287" s="9">
        <v>935.28439170198396</v>
      </c>
      <c r="AN287" s="9">
        <v>392.04751603972898</v>
      </c>
      <c r="AO287" s="9">
        <v>121.06573503575</v>
      </c>
      <c r="AP287" s="9">
        <v>176.823307786328</v>
      </c>
      <c r="AQ287" s="9">
        <v>95.942127087715306</v>
      </c>
      <c r="AR287" s="9">
        <v>109.735134024223</v>
      </c>
      <c r="AS287" s="9">
        <v>280.45754060921001</v>
      </c>
      <c r="AT287" s="9">
        <v>1327.33190774171</v>
      </c>
      <c r="AU287" s="9">
        <f t="shared" si="37"/>
        <v>-80.881180698612695</v>
      </c>
      <c r="AV287" s="9">
        <f t="shared" si="38"/>
        <v>13.793006936507695</v>
      </c>
      <c r="AW287" s="9">
        <f t="shared" si="39"/>
        <v>170.72240658498703</v>
      </c>
      <c r="AX287" s="9">
        <v>-28.9260089527207</v>
      </c>
      <c r="AY287" s="9">
        <v>0</v>
      </c>
      <c r="AZ287" s="9">
        <v>5.7039176518548702</v>
      </c>
      <c r="BA287" s="9">
        <v>43.058680381048298</v>
      </c>
      <c r="BB287" s="9">
        <v>-7.2869866299459396</v>
      </c>
      <c r="BC287" s="9">
        <v>-11.9807999297353</v>
      </c>
      <c r="BD287" s="9">
        <v>-0.59632249468617704</v>
      </c>
      <c r="BE287" s="9">
        <v>-4.3815364518311499</v>
      </c>
      <c r="BF287" s="9">
        <v>2.3079285190557899</v>
      </c>
      <c r="BG287" s="9">
        <v>0.85482962996799805</v>
      </c>
      <c r="BH287" s="9">
        <v>-7.3002856877183602</v>
      </c>
      <c r="BI287" s="9">
        <v>37.272200765906803</v>
      </c>
      <c r="BJ287" s="9">
        <v>117.095153437638</v>
      </c>
      <c r="BK287" s="9">
        <v>258.02488522669802</v>
      </c>
      <c r="BL287" s="10">
        <v>69.741062865479293</v>
      </c>
      <c r="BM287" s="9" t="s">
        <v>294</v>
      </c>
      <c r="BN287" s="8" t="s">
        <v>294</v>
      </c>
      <c r="BO287" s="11">
        <v>495</v>
      </c>
      <c r="BP287" s="11">
        <v>269</v>
      </c>
      <c r="BQ287" s="8" t="s">
        <v>251</v>
      </c>
      <c r="BR287" s="9"/>
      <c r="BS287" s="9"/>
      <c r="BT287" s="5"/>
      <c r="BU287" s="9"/>
      <c r="BV287" s="5"/>
      <c r="BW287" s="9"/>
      <c r="BX287" s="9">
        <v>5.7039176518548702</v>
      </c>
      <c r="BY287" s="9">
        <v>4.2983356434298097</v>
      </c>
      <c r="BZ287" s="5">
        <v>0.75357603418976904</v>
      </c>
      <c r="CA287" s="9">
        <v>2.25643660823481</v>
      </c>
      <c r="CB287" s="5">
        <v>0.39559417683756998</v>
      </c>
      <c r="CC287" s="9">
        <v>1.5</v>
      </c>
      <c r="CD287" s="9">
        <v>48.762598032903199</v>
      </c>
      <c r="CE287" s="9">
        <v>36.668692438988899</v>
      </c>
      <c r="CF287" s="5">
        <v>0.75198397784806703</v>
      </c>
      <c r="CG287" s="9">
        <v>19.608246430730301</v>
      </c>
      <c r="CH287" s="5">
        <v>0.40211652417492899</v>
      </c>
      <c r="CI287" s="9">
        <v>13.4212903225806</v>
      </c>
      <c r="CJ287" s="9">
        <v>41.475611402957199</v>
      </c>
      <c r="CK287" s="9">
        <v>31.709975527437301</v>
      </c>
      <c r="CL287" s="5">
        <v>0.76454510144186505</v>
      </c>
      <c r="CM287" s="9">
        <v>16.399641716462899</v>
      </c>
      <c r="CN287" s="5">
        <v>0.39540445967467103</v>
      </c>
      <c r="CO287" s="9">
        <v>11.9125</v>
      </c>
      <c r="CP287" s="9">
        <v>29.494811473222001</v>
      </c>
      <c r="CQ287" s="9">
        <v>25.980933262512501</v>
      </c>
      <c r="CR287" s="5">
        <v>0.88086453056668401</v>
      </c>
      <c r="CS287" s="9">
        <v>19.140778673411301</v>
      </c>
      <c r="CT287" s="5">
        <v>0.64895409454605202</v>
      </c>
      <c r="CU287" s="9">
        <v>6.6376344086021497</v>
      </c>
      <c r="CV287" s="9">
        <v>28.898488978535799</v>
      </c>
      <c r="CW287" s="9">
        <v>24.395109180757899</v>
      </c>
      <c r="CX287" s="5">
        <v>0.84416556169691903</v>
      </c>
      <c r="CY287" s="9">
        <v>15.8348932107622</v>
      </c>
      <c r="CZ287" s="5">
        <v>0.547948829522661</v>
      </c>
      <c r="DA287" s="9">
        <v>7.7419354838709697</v>
      </c>
      <c r="DB287" s="9">
        <v>24.516952526704699</v>
      </c>
      <c r="DC287" s="9">
        <v>18.170304364287901</v>
      </c>
      <c r="DD287" s="5">
        <v>0.74113225713906306</v>
      </c>
      <c r="DE287" s="9">
        <v>9.8204289911770406</v>
      </c>
      <c r="DF287" s="5">
        <v>0.40055667524258198</v>
      </c>
      <c r="DG287" s="9">
        <v>7.8387096774193603</v>
      </c>
      <c r="DH287" s="9">
        <v>26.824881045760399</v>
      </c>
      <c r="DI287" s="9">
        <v>24.371745762674799</v>
      </c>
      <c r="DJ287" s="5">
        <v>0.90855000330100899</v>
      </c>
      <c r="DK287" s="9">
        <v>17.872887283014698</v>
      </c>
      <c r="DL287" s="5">
        <v>0.66628020651891795</v>
      </c>
      <c r="DM287" s="9">
        <v>5.79493087557604</v>
      </c>
      <c r="DN287" s="9">
        <v>27.679710675728401</v>
      </c>
      <c r="DO287" s="9">
        <v>22.197063073922301</v>
      </c>
      <c r="DP287" s="5">
        <v>0.80192540066490903</v>
      </c>
      <c r="DQ287" s="9">
        <v>14.185757110260001</v>
      </c>
      <c r="DR287" s="5">
        <v>0.51249658193498004</v>
      </c>
      <c r="DS287" s="9">
        <v>6</v>
      </c>
      <c r="DT287" s="9">
        <v>20.379424988010101</v>
      </c>
      <c r="DU287" s="9">
        <v>19.4607314499324</v>
      </c>
      <c r="DV287" s="5">
        <v>0.95492053683466704</v>
      </c>
      <c r="DW287" s="9">
        <v>18.4311529820842</v>
      </c>
      <c r="DX287" s="5">
        <v>0.90440005019415104</v>
      </c>
      <c r="DY287" s="9">
        <v>0.59354838709677404</v>
      </c>
      <c r="DZ287" s="9">
        <v>57.651611040947202</v>
      </c>
      <c r="EA287" s="9">
        <v>0.42381576736626098</v>
      </c>
      <c r="EB287" s="5">
        <v>7.3513256561944899E-3</v>
      </c>
      <c r="EC287" s="9">
        <v>-15.992899172306499</v>
      </c>
      <c r="ED287" s="5">
        <v>-0.27740593686007298</v>
      </c>
      <c r="EE287" s="9">
        <v>12.738709677419401</v>
      </c>
      <c r="EF287" s="9">
        <v>174.74673409334099</v>
      </c>
      <c r="EG287" s="9">
        <v>37.7323253365184</v>
      </c>
      <c r="EH287" s="5">
        <v>0.215925782717998</v>
      </c>
      <c r="EI287" s="9">
        <v>-0.89916487003375101</v>
      </c>
      <c r="EJ287" s="5">
        <v>-5.1455317588565801E-3</v>
      </c>
      <c r="EK287" s="9">
        <v>34.759216589861801</v>
      </c>
      <c r="EL287" s="9">
        <v>432.77166441825199</v>
      </c>
      <c r="EM287" s="9">
        <v>99.335681728028206</v>
      </c>
      <c r="EN287" s="5">
        <v>0.22953370078320401</v>
      </c>
      <c r="EO287" s="9">
        <v>7.9695195991849301</v>
      </c>
      <c r="EP287" s="5">
        <v>1.84150679317183E-2</v>
      </c>
      <c r="EQ287" s="9">
        <v>84.919354838709694</v>
      </c>
      <c r="ER287" s="9">
        <v>502.51272728373198</v>
      </c>
      <c r="ES287" s="9">
        <v>143.234085492963</v>
      </c>
      <c r="ET287" s="5">
        <v>0.28503573684033201</v>
      </c>
      <c r="EU287" s="9">
        <v>14.935621041105</v>
      </c>
      <c r="EV287" s="5">
        <v>2.97218761439886E-2</v>
      </c>
      <c r="EW287" s="9">
        <v>94.820430107526903</v>
      </c>
      <c r="EX287" s="9">
        <v>392.04746776343899</v>
      </c>
      <c r="EY287" s="9">
        <v>158.81342638731101</v>
      </c>
      <c r="EZ287" s="5">
        <v>0.40508723929097901</v>
      </c>
      <c r="FA287" s="9">
        <v>125.01619175758999</v>
      </c>
      <c r="FB287" s="5">
        <v>0.31888024292258599</v>
      </c>
      <c r="FC287" s="9">
        <v>54.039784946236601</v>
      </c>
      <c r="FD287" s="8">
        <v>5.7039176518548702</v>
      </c>
      <c r="FE287" s="8">
        <v>4.2983356434298097</v>
      </c>
      <c r="FF287" s="5">
        <v>0.75357603418976904</v>
      </c>
      <c r="FG287" s="8">
        <v>2.25643660823481</v>
      </c>
      <c r="FH287" s="5">
        <v>0.39559417683756998</v>
      </c>
      <c r="FI287" s="8">
        <v>1.5</v>
      </c>
      <c r="FJ287" s="8">
        <v>90.238209435860398</v>
      </c>
      <c r="FK287" s="8">
        <v>68.378667966426207</v>
      </c>
      <c r="FL287" s="5">
        <v>0.75775736679514305</v>
      </c>
      <c r="FM287" s="8">
        <v>36.007888147193199</v>
      </c>
      <c r="FN287" s="5">
        <v>0.39903150087200001</v>
      </c>
      <c r="FO287" s="8">
        <v>25.333790322580601</v>
      </c>
      <c r="FP287" s="8">
        <v>58.393300451757803</v>
      </c>
      <c r="FQ287" s="8">
        <v>50.3760424432704</v>
      </c>
      <c r="FR287" s="5">
        <v>0.86270243424396098</v>
      </c>
      <c r="FS287" s="8">
        <v>34.975671884173501</v>
      </c>
      <c r="FT287" s="5">
        <v>0.598967203661814</v>
      </c>
      <c r="FU287" s="8">
        <v>14.3795698924731</v>
      </c>
      <c r="FV287" s="8">
        <v>51.341833572465099</v>
      </c>
      <c r="FW287" s="8">
        <v>42.5420501269627</v>
      </c>
      <c r="FX287" s="5">
        <v>0.82860402846575099</v>
      </c>
      <c r="FY287" s="8">
        <v>27.693316274191702</v>
      </c>
      <c r="FZ287" s="5">
        <v>0.53939086992490604</v>
      </c>
      <c r="GA287" s="8">
        <v>13.6336405529954</v>
      </c>
      <c r="GB287" s="8">
        <v>48.059135663738502</v>
      </c>
      <c r="GC287" s="8">
        <v>41.657794523854697</v>
      </c>
      <c r="GD287" s="5">
        <v>0.866802824239851</v>
      </c>
      <c r="GE287" s="8">
        <v>32.616910092344199</v>
      </c>
      <c r="GF287" s="5">
        <v>0.67868282776783895</v>
      </c>
      <c r="GG287" s="8">
        <v>6.5935483870967699</v>
      </c>
      <c r="GH287" s="8">
        <v>232.39834513428801</v>
      </c>
      <c r="GI287" s="8">
        <v>38.1561411038847</v>
      </c>
      <c r="GJ287" s="5">
        <v>0.16418422033873201</v>
      </c>
      <c r="GK287" s="8">
        <v>-16.892064042340198</v>
      </c>
      <c r="GL287" s="5">
        <v>-7.2685818965618806E-2</v>
      </c>
      <c r="GM287" s="8">
        <v>47.497926267281102</v>
      </c>
      <c r="GN287" s="8">
        <v>935.28439170198396</v>
      </c>
      <c r="GO287" s="8">
        <v>242.569767220991</v>
      </c>
      <c r="GP287" s="5">
        <v>0.259354020416801</v>
      </c>
      <c r="GQ287" s="8">
        <v>22.9051406402899</v>
      </c>
      <c r="GR287" s="5">
        <v>2.4490027678755799E-2</v>
      </c>
      <c r="GS287" s="8">
        <v>179.73978494623699</v>
      </c>
      <c r="GT287" s="8">
        <v>392.04746776343899</v>
      </c>
      <c r="GU287" s="8">
        <v>158.81342638731101</v>
      </c>
      <c r="GV287" s="5">
        <v>0.40508723929097901</v>
      </c>
      <c r="GW287" s="8">
        <v>125.01619175758999</v>
      </c>
      <c r="GX287" s="5">
        <v>0.31888024292258599</v>
      </c>
      <c r="GY287" s="8">
        <v>54.039784946236601</v>
      </c>
      <c r="GZ287" s="4"/>
    </row>
    <row r="288" spans="1:208" s="12" customFormat="1" x14ac:dyDescent="0.25">
      <c r="A288" s="8" t="s">
        <v>220</v>
      </c>
      <c r="B288" s="8" t="s">
        <v>769</v>
      </c>
      <c r="C288" s="8" t="s">
        <v>770</v>
      </c>
      <c r="D288" s="34" t="s">
        <v>228</v>
      </c>
      <c r="E288" s="8" t="s">
        <v>229</v>
      </c>
      <c r="F288" s="9">
        <v>8.5208601734522507</v>
      </c>
      <c r="G288" s="9">
        <v>36.436243954813499</v>
      </c>
      <c r="H288" s="9">
        <v>29.122983391509202</v>
      </c>
      <c r="I288" s="9">
        <v>11.949356038620399</v>
      </c>
      <c r="J288" s="9">
        <v>0</v>
      </c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>
        <v>87.864375606348204</v>
      </c>
      <c r="X288" s="9">
        <v>95.162524367806299</v>
      </c>
      <c r="Y288" s="9">
        <v>95.591899243512998</v>
      </c>
      <c r="Z288" s="9">
        <v>95.356421000179793</v>
      </c>
      <c r="AA288" s="9">
        <v>98.370435828861403</v>
      </c>
      <c r="AB288" s="9">
        <v>66.250263784362403</v>
      </c>
      <c r="AC288" s="9">
        <v>44.957104128265698</v>
      </c>
      <c r="AD288" s="9">
        <v>41.072339430129603</v>
      </c>
      <c r="AE288" s="9">
        <v>0</v>
      </c>
      <c r="AF288" s="9">
        <v>0</v>
      </c>
      <c r="AG288" s="9">
        <v>0</v>
      </c>
      <c r="AH288" s="9">
        <v>0</v>
      </c>
      <c r="AI288" s="9">
        <v>0</v>
      </c>
      <c r="AJ288" s="9">
        <v>0</v>
      </c>
      <c r="AK288" s="9">
        <v>87.864375606348204</v>
      </c>
      <c r="AL288" s="9">
        <v>190.754423611319</v>
      </c>
      <c r="AM288" s="9">
        <v>193.726856829041</v>
      </c>
      <c r="AN288" s="9">
        <v>66.250263784362403</v>
      </c>
      <c r="AO288" s="9">
        <v>86.0294435583953</v>
      </c>
      <c r="AP288" s="9">
        <v>0</v>
      </c>
      <c r="AQ288" s="9"/>
      <c r="AR288" s="9"/>
      <c r="AS288" s="9">
        <v>278.618799217667</v>
      </c>
      <c r="AT288" s="9">
        <v>259.977120613404</v>
      </c>
      <c r="AU288" s="9">
        <f t="shared" si="37"/>
        <v>0</v>
      </c>
      <c r="AV288" s="9">
        <f t="shared" si="38"/>
        <v>0</v>
      </c>
      <c r="AW288" s="9">
        <f t="shared" si="39"/>
        <v>278.618799217667</v>
      </c>
      <c r="AX288" s="9">
        <v>0</v>
      </c>
      <c r="AY288" s="9">
        <v>0</v>
      </c>
      <c r="AZ288" s="9">
        <v>0</v>
      </c>
      <c r="BA288" s="9">
        <v>0</v>
      </c>
      <c r="BB288" s="9">
        <v>0</v>
      </c>
      <c r="BC288" s="9">
        <v>0</v>
      </c>
      <c r="BD288" s="9">
        <v>0</v>
      </c>
      <c r="BE288" s="9">
        <v>0</v>
      </c>
      <c r="BF288" s="9">
        <v>0</v>
      </c>
      <c r="BG288" s="9">
        <v>0</v>
      </c>
      <c r="BH288" s="9">
        <v>87.864375606348204</v>
      </c>
      <c r="BI288" s="9">
        <v>7.29814876145812</v>
      </c>
      <c r="BJ288" s="9">
        <v>0.42937487570664201</v>
      </c>
      <c r="BK288" s="9">
        <v>-0.235478243333162</v>
      </c>
      <c r="BL288" s="10">
        <v>3.0140148286815802</v>
      </c>
      <c r="BM288" s="9" t="s">
        <v>298</v>
      </c>
      <c r="BN288" s="8" t="s">
        <v>298</v>
      </c>
      <c r="BO288" s="11">
        <v>568</v>
      </c>
      <c r="BP288" s="11">
        <v>270</v>
      </c>
      <c r="BQ288" s="8" t="s">
        <v>251</v>
      </c>
      <c r="BR288" s="9"/>
      <c r="BS288" s="9"/>
      <c r="BT288" s="5"/>
      <c r="BU288" s="9"/>
      <c r="BV288" s="5"/>
      <c r="BW288" s="9"/>
      <c r="BX288" s="9"/>
      <c r="BY288" s="9"/>
      <c r="BZ288" s="5"/>
      <c r="CA288" s="9"/>
      <c r="CB288" s="5"/>
      <c r="CC288" s="9"/>
      <c r="CD288" s="9"/>
      <c r="CE288" s="9"/>
      <c r="CF288" s="5"/>
      <c r="CG288" s="9"/>
      <c r="CH288" s="5"/>
      <c r="CI288" s="9"/>
      <c r="CJ288" s="9"/>
      <c r="CK288" s="9"/>
      <c r="CL288" s="5"/>
      <c r="CM288" s="9"/>
      <c r="CN288" s="5"/>
      <c r="CO288" s="9"/>
      <c r="CP288" s="9"/>
      <c r="CQ288" s="9"/>
      <c r="CR288" s="5"/>
      <c r="CS288" s="9"/>
      <c r="CT288" s="5"/>
      <c r="CU288" s="9"/>
      <c r="CV288" s="9"/>
      <c r="CW288" s="9"/>
      <c r="CX288" s="5"/>
      <c r="CY288" s="9"/>
      <c r="CZ288" s="5"/>
      <c r="DA288" s="9"/>
      <c r="DB288" s="9"/>
      <c r="DC288" s="9"/>
      <c r="DD288" s="5"/>
      <c r="DE288" s="9"/>
      <c r="DF288" s="5"/>
      <c r="DG288" s="9"/>
      <c r="DH288" s="9"/>
      <c r="DI288" s="9"/>
      <c r="DJ288" s="5"/>
      <c r="DK288" s="9"/>
      <c r="DL288" s="5"/>
      <c r="DM288" s="9"/>
      <c r="DN288" s="9"/>
      <c r="DO288" s="9"/>
      <c r="DP288" s="5"/>
      <c r="DQ288" s="9"/>
      <c r="DR288" s="5"/>
      <c r="DS288" s="9"/>
      <c r="DT288" s="9">
        <v>87.864375606348204</v>
      </c>
      <c r="DU288" s="9">
        <v>49.387846966465297</v>
      </c>
      <c r="DV288" s="5">
        <v>0.56209182192033902</v>
      </c>
      <c r="DW288" s="9">
        <v>38.093947916486798</v>
      </c>
      <c r="DX288" s="5">
        <v>0.43355395919679801</v>
      </c>
      <c r="DY288" s="9">
        <v>10.580645161290301</v>
      </c>
      <c r="DZ288" s="9">
        <v>95.162524367806299</v>
      </c>
      <c r="EA288" s="9">
        <v>68.054795338916506</v>
      </c>
      <c r="EB288" s="5">
        <v>0.71514281268834801</v>
      </c>
      <c r="EC288" s="9">
        <v>57.179119681014903</v>
      </c>
      <c r="ED288" s="5">
        <v>0.60085753358134597</v>
      </c>
      <c r="EE288" s="9">
        <v>9.7666666666666693</v>
      </c>
      <c r="EF288" s="9">
        <v>95.591899243512998</v>
      </c>
      <c r="EG288" s="9">
        <v>72.242952719163895</v>
      </c>
      <c r="EH288" s="5">
        <v>0.75574346038601603</v>
      </c>
      <c r="EI288" s="9">
        <v>62.232248003418199</v>
      </c>
      <c r="EJ288" s="5">
        <v>0.65102010207880001</v>
      </c>
      <c r="EK288" s="9">
        <v>9</v>
      </c>
      <c r="EL288" s="9">
        <v>95.356421000179793</v>
      </c>
      <c r="EM288" s="9">
        <v>67.591739556150799</v>
      </c>
      <c r="EN288" s="5">
        <v>0.70883259718842995</v>
      </c>
      <c r="EO288" s="9">
        <v>57.297119123542501</v>
      </c>
      <c r="EP288" s="5">
        <v>0.60087321359758805</v>
      </c>
      <c r="EQ288" s="9">
        <v>8.5483333333333302</v>
      </c>
      <c r="ER288" s="9">
        <v>98.370435828861403</v>
      </c>
      <c r="ES288" s="9">
        <v>72.873622739143102</v>
      </c>
      <c r="ET288" s="5">
        <v>0.74080817193820303</v>
      </c>
      <c r="EU288" s="9">
        <v>62.459263108021098</v>
      </c>
      <c r="EV288" s="5">
        <v>0.63493937565432501</v>
      </c>
      <c r="EW288" s="9">
        <v>9</v>
      </c>
      <c r="EX288" s="9">
        <v>66.250263784362403</v>
      </c>
      <c r="EY288" s="9">
        <v>49.694292558998399</v>
      </c>
      <c r="EZ288" s="5">
        <v>0.75009954255802003</v>
      </c>
      <c r="FA288" s="9">
        <v>42.313770626411802</v>
      </c>
      <c r="FB288" s="5">
        <v>0.63869588148567502</v>
      </c>
      <c r="FC288" s="9">
        <v>6</v>
      </c>
      <c r="FD288" s="8">
        <v>0</v>
      </c>
      <c r="FE288" s="8">
        <v>0</v>
      </c>
      <c r="FF288" s="5"/>
      <c r="FG288" s="8">
        <v>0</v>
      </c>
      <c r="FH288" s="5"/>
      <c r="FI288" s="8">
        <v>0</v>
      </c>
      <c r="FJ288" s="8">
        <v>0</v>
      </c>
      <c r="FK288" s="8">
        <v>0</v>
      </c>
      <c r="FL288" s="5"/>
      <c r="FM288" s="8">
        <v>0</v>
      </c>
      <c r="FN288" s="5"/>
      <c r="FO288" s="8">
        <v>0</v>
      </c>
      <c r="FP288" s="8">
        <v>0</v>
      </c>
      <c r="FQ288" s="8">
        <v>0</v>
      </c>
      <c r="FR288" s="5"/>
      <c r="FS288" s="8">
        <v>0</v>
      </c>
      <c r="FT288" s="5"/>
      <c r="FU288" s="8">
        <v>0</v>
      </c>
      <c r="FV288" s="8">
        <v>0</v>
      </c>
      <c r="FW288" s="8">
        <v>0</v>
      </c>
      <c r="FX288" s="5"/>
      <c r="FY288" s="8">
        <v>0</v>
      </c>
      <c r="FZ288" s="5"/>
      <c r="GA288" s="8">
        <v>0</v>
      </c>
      <c r="GB288" s="8">
        <v>87.864375606348204</v>
      </c>
      <c r="GC288" s="8">
        <v>49.387846966465297</v>
      </c>
      <c r="GD288" s="5">
        <v>0.56209182192033902</v>
      </c>
      <c r="GE288" s="8">
        <v>38.093947916486798</v>
      </c>
      <c r="GF288" s="5">
        <v>0.43355395919679801</v>
      </c>
      <c r="GG288" s="8">
        <v>10.580645161290301</v>
      </c>
      <c r="GH288" s="8">
        <v>190.754423611319</v>
      </c>
      <c r="GI288" s="8">
        <v>140.29774805808</v>
      </c>
      <c r="GJ288" s="5">
        <v>0.73548883114737496</v>
      </c>
      <c r="GK288" s="8">
        <v>119.411367684433</v>
      </c>
      <c r="GL288" s="5">
        <v>0.62599527404798405</v>
      </c>
      <c r="GM288" s="8">
        <v>18.766666666666701</v>
      </c>
      <c r="GN288" s="8">
        <v>193.726856829041</v>
      </c>
      <c r="GO288" s="8">
        <v>140.465362295294</v>
      </c>
      <c r="GP288" s="5">
        <v>0.72506912358182196</v>
      </c>
      <c r="GQ288" s="8">
        <v>119.756382231564</v>
      </c>
      <c r="GR288" s="5">
        <v>0.61817129638997603</v>
      </c>
      <c r="GS288" s="8">
        <v>17.5483333333333</v>
      </c>
      <c r="GT288" s="8">
        <v>66.250263784362403</v>
      </c>
      <c r="GU288" s="8">
        <v>49.694292558998399</v>
      </c>
      <c r="GV288" s="5">
        <v>0.75009954255802003</v>
      </c>
      <c r="GW288" s="8">
        <v>42.313770626411802</v>
      </c>
      <c r="GX288" s="5">
        <v>0.63869588148567502</v>
      </c>
      <c r="GY288" s="8">
        <v>6</v>
      </c>
      <c r="GZ288" s="4"/>
    </row>
    <row r="289" spans="1:208" s="12" customFormat="1" x14ac:dyDescent="0.25">
      <c r="A289" s="8" t="s">
        <v>220</v>
      </c>
      <c r="B289" s="8" t="s">
        <v>771</v>
      </c>
      <c r="C289" s="8" t="s">
        <v>772</v>
      </c>
      <c r="D289" s="34" t="s">
        <v>254</v>
      </c>
      <c r="E289" s="8"/>
      <c r="F289" s="9">
        <v>17.4641054296583</v>
      </c>
      <c r="G289" s="9">
        <v>17.731754643371001</v>
      </c>
      <c r="H289" s="9">
        <v>15.429414931777</v>
      </c>
      <c r="I289" s="9">
        <v>17.175918070896401</v>
      </c>
      <c r="J289" s="9">
        <v>16.019226689127699</v>
      </c>
      <c r="K289" s="9">
        <v>15.340728580039199</v>
      </c>
      <c r="L289" s="9">
        <v>14.5910986794743</v>
      </c>
      <c r="M289" s="9">
        <v>17.1606015187994</v>
      </c>
      <c r="N289" s="9">
        <v>17.165575684000899</v>
      </c>
      <c r="O289" s="9">
        <v>38.270901320149498</v>
      </c>
      <c r="P289" s="9">
        <v>49.8665837847551</v>
      </c>
      <c r="Q289" s="9">
        <v>58.669891721410401</v>
      </c>
      <c r="R289" s="9">
        <v>84.528162865642898</v>
      </c>
      <c r="S289" s="9">
        <v>85.368856086023499</v>
      </c>
      <c r="T289" s="9">
        <v>86.724379258427504</v>
      </c>
      <c r="U289" s="9">
        <v>45.240342776896497</v>
      </c>
      <c r="V289" s="9">
        <v>45.599560160286998</v>
      </c>
      <c r="W289" s="9">
        <v>42.6381093007112</v>
      </c>
      <c r="X289" s="9">
        <v>83.177199467501396</v>
      </c>
      <c r="Y289" s="9">
        <v>98.985304939581994</v>
      </c>
      <c r="Z289" s="9">
        <v>76.802333731811402</v>
      </c>
      <c r="AA289" s="9">
        <v>97.200888723778306</v>
      </c>
      <c r="AB289" s="9">
        <v>66.288966262456498</v>
      </c>
      <c r="AC289" s="9">
        <v>35.195860073029301</v>
      </c>
      <c r="AD289" s="9">
        <v>32.605333002673397</v>
      </c>
      <c r="AE289" s="9">
        <v>31.3599552691669</v>
      </c>
      <c r="AF289" s="9">
        <v>31.751700198273699</v>
      </c>
      <c r="AG289" s="9">
        <v>55.436477004150397</v>
      </c>
      <c r="AH289" s="9">
        <v>108.536475506165</v>
      </c>
      <c r="AI289" s="9">
        <v>169.89701895166601</v>
      </c>
      <c r="AJ289" s="9">
        <v>131.964722035324</v>
      </c>
      <c r="AK289" s="9">
        <v>88.237669460998205</v>
      </c>
      <c r="AL289" s="9">
        <v>182.16250440708299</v>
      </c>
      <c r="AM289" s="9">
        <v>174.00322245558999</v>
      </c>
      <c r="AN289" s="9">
        <v>66.288966262456498</v>
      </c>
      <c r="AO289" s="9">
        <v>67.801193075702699</v>
      </c>
      <c r="AP289" s="9">
        <v>63.111655467440599</v>
      </c>
      <c r="AQ289" s="9">
        <v>163.97295251031599</v>
      </c>
      <c r="AR289" s="9">
        <v>301.86174098699001</v>
      </c>
      <c r="AS289" s="9">
        <v>270.40017386808199</v>
      </c>
      <c r="AT289" s="9">
        <v>240.29218871804599</v>
      </c>
      <c r="AU289" s="9">
        <f t="shared" si="37"/>
        <v>100.86129704287539</v>
      </c>
      <c r="AV289" s="9">
        <f t="shared" si="38"/>
        <v>137.88878847667402</v>
      </c>
      <c r="AW289" s="9">
        <f t="shared" si="39"/>
        <v>-31.461567118908022</v>
      </c>
      <c r="AX289" s="9">
        <v>2.5695028393251098</v>
      </c>
      <c r="AY289" s="9">
        <v>4.9741652014567697E-3</v>
      </c>
      <c r="AZ289" s="9">
        <v>21.105325636148699</v>
      </c>
      <c r="BA289" s="9">
        <v>11.595682464605501</v>
      </c>
      <c r="BB289" s="9">
        <v>8.8033079366553508</v>
      </c>
      <c r="BC289" s="9">
        <v>25.8582711442325</v>
      </c>
      <c r="BD289" s="9">
        <v>0.84069322038060101</v>
      </c>
      <c r="BE289" s="9">
        <v>1.35552317240402</v>
      </c>
      <c r="BF289" s="9">
        <v>-41.484036481531</v>
      </c>
      <c r="BG289" s="9">
        <v>0.35921738339046499</v>
      </c>
      <c r="BH289" s="9">
        <v>-2.96145085957576</v>
      </c>
      <c r="BI289" s="9">
        <v>40.539090166790203</v>
      </c>
      <c r="BJ289" s="9">
        <v>15.8081054720806</v>
      </c>
      <c r="BK289" s="9">
        <v>-22.182971207770599</v>
      </c>
      <c r="BL289" s="10">
        <v>20.3985549919669</v>
      </c>
      <c r="BM289" s="9" t="s">
        <v>298</v>
      </c>
      <c r="BN289" s="8" t="s">
        <v>294</v>
      </c>
      <c r="BO289" s="11">
        <v>405</v>
      </c>
      <c r="BP289" s="11">
        <v>271</v>
      </c>
      <c r="BQ289" s="8" t="s">
        <v>251</v>
      </c>
      <c r="BR289" s="9">
        <v>17.165575684000899</v>
      </c>
      <c r="BS289" s="9">
        <v>15.0766625257586</v>
      </c>
      <c r="BT289" s="5">
        <v>0.87830800453786895</v>
      </c>
      <c r="BU289" s="9">
        <v>10.893131990349399</v>
      </c>
      <c r="BV289" s="5">
        <v>0.63459170789723995</v>
      </c>
      <c r="BW289" s="9">
        <v>3</v>
      </c>
      <c r="BX289" s="9">
        <v>38.270901320149498</v>
      </c>
      <c r="BY289" s="9">
        <v>31.170883645244899</v>
      </c>
      <c r="BZ289" s="5">
        <v>0.81447999838022</v>
      </c>
      <c r="CA289" s="9">
        <v>25.116731472950001</v>
      </c>
      <c r="CB289" s="5">
        <v>0.65628795263638295</v>
      </c>
      <c r="CC289" s="9">
        <v>4.8645161290322596</v>
      </c>
      <c r="CD289" s="9">
        <v>49.8665837847551</v>
      </c>
      <c r="CE289" s="9">
        <v>43.204351748969003</v>
      </c>
      <c r="CF289" s="5">
        <v>0.86639886813696698</v>
      </c>
      <c r="CG289" s="9">
        <v>35.650857821144797</v>
      </c>
      <c r="CH289" s="5">
        <v>0.71492480766335897</v>
      </c>
      <c r="CI289" s="9">
        <v>6.4699247311828003</v>
      </c>
      <c r="CJ289" s="9">
        <v>58.669891721410401</v>
      </c>
      <c r="CK289" s="9">
        <v>49.473316364185699</v>
      </c>
      <c r="CL289" s="5">
        <v>0.84324880978315098</v>
      </c>
      <c r="CM289" s="9">
        <v>39.433291317821599</v>
      </c>
      <c r="CN289" s="5">
        <v>0.67212142652431806</v>
      </c>
      <c r="CO289" s="9">
        <v>8.0446428571428594</v>
      </c>
      <c r="CP289" s="9">
        <v>84.528162865642898</v>
      </c>
      <c r="CQ289" s="9">
        <v>67.435065058467799</v>
      </c>
      <c r="CR289" s="5">
        <v>0.79778221568183705</v>
      </c>
      <c r="CS289" s="9">
        <v>52.288986184995998</v>
      </c>
      <c r="CT289" s="5">
        <v>0.61859839859656096</v>
      </c>
      <c r="CU289" s="9">
        <v>13.534946236559099</v>
      </c>
      <c r="CV289" s="9">
        <v>85.368856086023499</v>
      </c>
      <c r="CW289" s="9">
        <v>69.339814094022699</v>
      </c>
      <c r="CX289" s="5">
        <v>0.81223782621792695</v>
      </c>
      <c r="CY289" s="9">
        <v>55.99156653907</v>
      </c>
      <c r="CZ289" s="5">
        <v>0.65587813994659905</v>
      </c>
      <c r="DA289" s="9">
        <v>12.3274193548387</v>
      </c>
      <c r="DB289" s="9">
        <v>86.724379258427504</v>
      </c>
      <c r="DC289" s="9">
        <v>68.323558132913305</v>
      </c>
      <c r="DD289" s="5">
        <v>0.78782412416372405</v>
      </c>
      <c r="DE289" s="9">
        <v>52.876303523239997</v>
      </c>
      <c r="DF289" s="5">
        <v>0.60970518296447396</v>
      </c>
      <c r="DG289" s="9">
        <v>13.0693548387097</v>
      </c>
      <c r="DH289" s="9">
        <v>45.240342776896497</v>
      </c>
      <c r="DI289" s="9">
        <v>35.648393425695303</v>
      </c>
      <c r="DJ289" s="5">
        <v>0.78797796916561602</v>
      </c>
      <c r="DK289" s="9">
        <v>27.3980816386849</v>
      </c>
      <c r="DL289" s="5">
        <v>0.60561171637887401</v>
      </c>
      <c r="DM289" s="9">
        <v>7.1758064516128997</v>
      </c>
      <c r="DN289" s="9">
        <v>45.599560160286998</v>
      </c>
      <c r="DO289" s="9">
        <v>28.5269356119137</v>
      </c>
      <c r="DP289" s="5">
        <v>0.62559672750435902</v>
      </c>
      <c r="DQ289" s="9">
        <v>18.520915605088099</v>
      </c>
      <c r="DR289" s="5">
        <v>0.40616434763811898</v>
      </c>
      <c r="DS289" s="9">
        <v>8.0731182795698899</v>
      </c>
      <c r="DT289" s="9">
        <v>42.6381093007112</v>
      </c>
      <c r="DU289" s="9">
        <v>29.743075954929001</v>
      </c>
      <c r="DV289" s="5">
        <v>0.69757023570538301</v>
      </c>
      <c r="DW289" s="9">
        <v>21.757468426358699</v>
      </c>
      <c r="DX289" s="5">
        <v>0.51028220489119502</v>
      </c>
      <c r="DY289" s="9">
        <v>7.7096774193548399</v>
      </c>
      <c r="DZ289" s="9">
        <v>83.177199467501396</v>
      </c>
      <c r="EA289" s="9">
        <v>61.026558323267601</v>
      </c>
      <c r="EB289" s="5">
        <v>0.73369335243261702</v>
      </c>
      <c r="EC289" s="9">
        <v>51.007182579733303</v>
      </c>
      <c r="ED289" s="5">
        <v>0.61323515225662895</v>
      </c>
      <c r="EE289" s="9">
        <v>9</v>
      </c>
      <c r="EF289" s="9">
        <v>98.985304939581994</v>
      </c>
      <c r="EG289" s="9">
        <v>71.723699433588806</v>
      </c>
      <c r="EH289" s="5">
        <v>0.72458936684962505</v>
      </c>
      <c r="EI289" s="9">
        <v>62.1923174585175</v>
      </c>
      <c r="EJ289" s="5">
        <v>0.62829848831074497</v>
      </c>
      <c r="EK289" s="9">
        <v>9</v>
      </c>
      <c r="EL289" s="9">
        <v>76.802333731811402</v>
      </c>
      <c r="EM289" s="9">
        <v>48.411486285452803</v>
      </c>
      <c r="EN289" s="5">
        <v>0.63033874015472602</v>
      </c>
      <c r="EO289" s="9">
        <v>41.841045075772101</v>
      </c>
      <c r="EP289" s="5">
        <v>0.54478871985685096</v>
      </c>
      <c r="EQ289" s="9">
        <v>6.0817204301075298</v>
      </c>
      <c r="ER289" s="9">
        <v>97.200888723778306</v>
      </c>
      <c r="ES289" s="9">
        <v>59.552476428162798</v>
      </c>
      <c r="ET289" s="5">
        <v>0.61267419681106705</v>
      </c>
      <c r="EU289" s="9">
        <v>53.109238750077097</v>
      </c>
      <c r="EV289" s="5">
        <v>0.54638634941909703</v>
      </c>
      <c r="EW289" s="9">
        <v>6</v>
      </c>
      <c r="EX289" s="9">
        <v>66.288966262456498</v>
      </c>
      <c r="EY289" s="9">
        <v>40.655015099376399</v>
      </c>
      <c r="EZ289" s="5">
        <v>0.61329988068318697</v>
      </c>
      <c r="FA289" s="9">
        <v>36.721198419538197</v>
      </c>
      <c r="FB289" s="5">
        <v>0.55395641974787602</v>
      </c>
      <c r="FC289" s="9">
        <v>4</v>
      </c>
      <c r="FD289" s="8">
        <v>55.436477004150397</v>
      </c>
      <c r="FE289" s="8">
        <v>46.247546171003499</v>
      </c>
      <c r="FF289" s="5">
        <v>0.83424396120159405</v>
      </c>
      <c r="FG289" s="8">
        <v>36.009863463299403</v>
      </c>
      <c r="FH289" s="5">
        <v>0.64956983937856405</v>
      </c>
      <c r="FI289" s="8">
        <v>7.8645161290322596</v>
      </c>
      <c r="FJ289" s="8">
        <v>108.536475506165</v>
      </c>
      <c r="FK289" s="8">
        <v>92.677668113154695</v>
      </c>
      <c r="FL289" s="5">
        <v>0.85388499747156499</v>
      </c>
      <c r="FM289" s="8">
        <v>75.084149138966495</v>
      </c>
      <c r="FN289" s="5">
        <v>0.691787242849076</v>
      </c>
      <c r="FO289" s="8">
        <v>14.514567588325701</v>
      </c>
      <c r="FP289" s="8">
        <v>169.89701895166601</v>
      </c>
      <c r="FQ289" s="8">
        <v>136.774879152491</v>
      </c>
      <c r="FR289" s="5">
        <v>0.80504578594990694</v>
      </c>
      <c r="FS289" s="8">
        <v>108.280552724066</v>
      </c>
      <c r="FT289" s="5">
        <v>0.63733050404416103</v>
      </c>
      <c r="FU289" s="8">
        <v>25.862365591397801</v>
      </c>
      <c r="FV289" s="8">
        <v>131.964722035324</v>
      </c>
      <c r="FW289" s="8">
        <v>103.97195155860901</v>
      </c>
      <c r="FX289" s="5">
        <v>0.78787686553666603</v>
      </c>
      <c r="FY289" s="8">
        <v>80.274385161924897</v>
      </c>
      <c r="FZ289" s="5">
        <v>0.60830185464594999</v>
      </c>
      <c r="GA289" s="8">
        <v>20.245161290322599</v>
      </c>
      <c r="GB289" s="8">
        <v>88.237669460998205</v>
      </c>
      <c r="GC289" s="8">
        <v>58.270011566842697</v>
      </c>
      <c r="GD289" s="5">
        <v>0.660375686742254</v>
      </c>
      <c r="GE289" s="8">
        <v>40.278384031446798</v>
      </c>
      <c r="GF289" s="5">
        <v>0.45647606376605598</v>
      </c>
      <c r="GG289" s="8">
        <v>15.7827956989247</v>
      </c>
      <c r="GH289" s="8">
        <v>182.16250440708299</v>
      </c>
      <c r="GI289" s="8">
        <v>132.750257756856</v>
      </c>
      <c r="GJ289" s="5">
        <v>0.72874633662367705</v>
      </c>
      <c r="GK289" s="8">
        <v>113.199500038251</v>
      </c>
      <c r="GL289" s="5">
        <v>0.62142042022698996</v>
      </c>
      <c r="GM289" s="8">
        <v>18</v>
      </c>
      <c r="GN289" s="8">
        <v>174.00322245558999</v>
      </c>
      <c r="GO289" s="8">
        <v>107.963962713616</v>
      </c>
      <c r="GP289" s="5">
        <v>0.620471053294262</v>
      </c>
      <c r="GQ289" s="8">
        <v>94.950283825849297</v>
      </c>
      <c r="GR289" s="5">
        <v>0.54568118041654701</v>
      </c>
      <c r="GS289" s="8">
        <v>12.081720430107501</v>
      </c>
      <c r="GT289" s="8">
        <v>66.288966262456498</v>
      </c>
      <c r="GU289" s="8">
        <v>40.655015099376399</v>
      </c>
      <c r="GV289" s="5">
        <v>0.61329988068318697</v>
      </c>
      <c r="GW289" s="8">
        <v>36.721198419538197</v>
      </c>
      <c r="GX289" s="5">
        <v>0.55395641974787602</v>
      </c>
      <c r="GY289" s="8">
        <v>4</v>
      </c>
      <c r="GZ289" s="4"/>
    </row>
    <row r="290" spans="1:208" s="12" customFormat="1" x14ac:dyDescent="0.25">
      <c r="A290" s="8" t="s">
        <v>220</v>
      </c>
      <c r="B290" s="8" t="s">
        <v>773</v>
      </c>
      <c r="C290" s="8" t="s">
        <v>774</v>
      </c>
      <c r="D290" s="34" t="s">
        <v>279</v>
      </c>
      <c r="E290" s="8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>
        <v>6.1764160825793297</v>
      </c>
      <c r="W290" s="9">
        <v>103.784678959587</v>
      </c>
      <c r="X290" s="9">
        <v>111.32080603524901</v>
      </c>
      <c r="Y290" s="9">
        <v>38.428155005261701</v>
      </c>
      <c r="Z290" s="9">
        <v>-72.789087186032802</v>
      </c>
      <c r="AA290" s="9">
        <v>85.355912547692597</v>
      </c>
      <c r="AB290" s="9">
        <v>100.05874700625399</v>
      </c>
      <c r="AC290" s="9">
        <v>0</v>
      </c>
      <c r="AD290" s="9">
        <v>0</v>
      </c>
      <c r="AE290" s="9">
        <v>0</v>
      </c>
      <c r="AF290" s="9">
        <v>0</v>
      </c>
      <c r="AG290" s="9">
        <v>0</v>
      </c>
      <c r="AH290" s="9">
        <v>0</v>
      </c>
      <c r="AI290" s="9">
        <v>0</v>
      </c>
      <c r="AJ290" s="9">
        <v>0</v>
      </c>
      <c r="AK290" s="9">
        <v>109.96109504216599</v>
      </c>
      <c r="AL290" s="9">
        <v>149.74896104051101</v>
      </c>
      <c r="AM290" s="9">
        <v>12.5668253616599</v>
      </c>
      <c r="AN290" s="9">
        <v>100.05874700625399</v>
      </c>
      <c r="AO290" s="9"/>
      <c r="AP290" s="9"/>
      <c r="AQ290" s="9"/>
      <c r="AR290" s="9"/>
      <c r="AS290" s="9">
        <v>259.710056082677</v>
      </c>
      <c r="AT290" s="9">
        <v>112.625572367914</v>
      </c>
      <c r="AU290" s="9">
        <f t="shared" si="37"/>
        <v>0</v>
      </c>
      <c r="AV290" s="9">
        <f t="shared" si="38"/>
        <v>0</v>
      </c>
      <c r="AW290" s="9">
        <f t="shared" si="39"/>
        <v>259.710056082677</v>
      </c>
      <c r="AX290" s="9">
        <v>0</v>
      </c>
      <c r="AY290" s="9">
        <v>0</v>
      </c>
      <c r="AZ290" s="9">
        <v>0</v>
      </c>
      <c r="BA290" s="9">
        <v>0</v>
      </c>
      <c r="BB290" s="9">
        <v>0</v>
      </c>
      <c r="BC290" s="9">
        <v>0</v>
      </c>
      <c r="BD290" s="9">
        <v>0</v>
      </c>
      <c r="BE290" s="9">
        <v>0</v>
      </c>
      <c r="BF290" s="9">
        <v>0</v>
      </c>
      <c r="BG290" s="9">
        <v>6.1764160825793297</v>
      </c>
      <c r="BH290" s="9">
        <v>97.608262877007704</v>
      </c>
      <c r="BI290" s="9">
        <v>7.5361270756621197</v>
      </c>
      <c r="BJ290" s="9">
        <v>-72.892651029987405</v>
      </c>
      <c r="BK290" s="9">
        <v>-111.217242191295</v>
      </c>
      <c r="BL290" s="10">
        <v>158.144999733725</v>
      </c>
      <c r="BM290" s="9" t="s">
        <v>298</v>
      </c>
      <c r="BN290" s="8" t="s">
        <v>298</v>
      </c>
      <c r="BO290" s="11">
        <v>577</v>
      </c>
      <c r="BP290" s="11">
        <v>272</v>
      </c>
      <c r="BQ290" s="8" t="s">
        <v>251</v>
      </c>
      <c r="BR290" s="9"/>
      <c r="BS290" s="9"/>
      <c r="BT290" s="5"/>
      <c r="BU290" s="9"/>
      <c r="BV290" s="5"/>
      <c r="BW290" s="9"/>
      <c r="BX290" s="9"/>
      <c r="BY290" s="9"/>
      <c r="BZ290" s="5"/>
      <c r="CA290" s="9"/>
      <c r="CB290" s="5"/>
      <c r="CC290" s="9"/>
      <c r="CD290" s="9"/>
      <c r="CE290" s="9"/>
      <c r="CF290" s="5"/>
      <c r="CG290" s="9"/>
      <c r="CH290" s="5"/>
      <c r="CI290" s="9"/>
      <c r="CJ290" s="9"/>
      <c r="CK290" s="9"/>
      <c r="CL290" s="5"/>
      <c r="CM290" s="9"/>
      <c r="CN290" s="5"/>
      <c r="CO290" s="9"/>
      <c r="CP290" s="9"/>
      <c r="CQ290" s="9"/>
      <c r="CR290" s="5"/>
      <c r="CS290" s="9"/>
      <c r="CT290" s="5"/>
      <c r="CU290" s="9"/>
      <c r="CV290" s="9"/>
      <c r="CW290" s="9"/>
      <c r="CX290" s="5"/>
      <c r="CY290" s="9"/>
      <c r="CZ290" s="5"/>
      <c r="DA290" s="9"/>
      <c r="DB290" s="9"/>
      <c r="DC290" s="9"/>
      <c r="DD290" s="5"/>
      <c r="DE290" s="9"/>
      <c r="DF290" s="5"/>
      <c r="DG290" s="9"/>
      <c r="DH290" s="9"/>
      <c r="DI290" s="9"/>
      <c r="DJ290" s="5"/>
      <c r="DK290" s="9"/>
      <c r="DL290" s="5"/>
      <c r="DM290" s="9"/>
      <c r="DN290" s="9">
        <v>6.1764160825793297</v>
      </c>
      <c r="DO290" s="9">
        <v>-4.4409866190900997</v>
      </c>
      <c r="DP290" s="5">
        <v>-0.71902322636843796</v>
      </c>
      <c r="DQ290" s="9">
        <v>-7.3407897285586801</v>
      </c>
      <c r="DR290" s="5">
        <v>-1.1885193015515101</v>
      </c>
      <c r="DS290" s="9">
        <v>2.5333333333333301</v>
      </c>
      <c r="DT290" s="9">
        <v>103.784678959587</v>
      </c>
      <c r="DU290" s="9">
        <v>59.533183168723603</v>
      </c>
      <c r="DV290" s="5">
        <v>0.57362207760844297</v>
      </c>
      <c r="DW290" s="9">
        <v>43.680651282147302</v>
      </c>
      <c r="DX290" s="5">
        <v>0.420877645140245</v>
      </c>
      <c r="DY290" s="9">
        <v>15.5903225806452</v>
      </c>
      <c r="DZ290" s="9">
        <v>111.32080603524901</v>
      </c>
      <c r="EA290" s="9">
        <v>57.484362603841099</v>
      </c>
      <c r="EB290" s="5">
        <v>0.51638471415342602</v>
      </c>
      <c r="EC290" s="9">
        <v>39.956992238206197</v>
      </c>
      <c r="ED290" s="5">
        <v>0.35893552751993202</v>
      </c>
      <c r="EE290" s="9">
        <v>17.096774193548399</v>
      </c>
      <c r="EF290" s="9">
        <v>38.428155005261701</v>
      </c>
      <c r="EG290" s="9">
        <v>-18.226692909028198</v>
      </c>
      <c r="EH290" s="5">
        <v>-0.47430569868713601</v>
      </c>
      <c r="EI290" s="9">
        <v>-33.1253504716652</v>
      </c>
      <c r="EJ290" s="5">
        <v>-0.86200730862903796</v>
      </c>
      <c r="EK290" s="9">
        <v>15.064516129032301</v>
      </c>
      <c r="EL290" s="9">
        <v>-72.789087186032802</v>
      </c>
      <c r="EM290" s="9">
        <v>-125.664371457475</v>
      </c>
      <c r="EN290" s="5">
        <v>1.7264177408394299</v>
      </c>
      <c r="EO290" s="9">
        <v>-137.279974583144</v>
      </c>
      <c r="EP290" s="5">
        <v>-1.8859966499138401</v>
      </c>
      <c r="EQ290" s="9">
        <v>12</v>
      </c>
      <c r="ER290" s="9">
        <v>85.355912547692597</v>
      </c>
      <c r="ES290" s="9">
        <v>50.204571519095502</v>
      </c>
      <c r="ET290" s="5">
        <v>0.58817919017670495</v>
      </c>
      <c r="EU290" s="9">
        <v>41.320113687709203</v>
      </c>
      <c r="EV290" s="5">
        <v>0.48409199145544402</v>
      </c>
      <c r="EW290" s="9">
        <v>10.1731182795699</v>
      </c>
      <c r="EX290" s="9">
        <v>100.05874700625399</v>
      </c>
      <c r="EY290" s="9">
        <v>88.8077603030207</v>
      </c>
      <c r="EZ290" s="5">
        <v>0.88755619033955901</v>
      </c>
      <c r="FA290" s="9">
        <v>84.278715579696893</v>
      </c>
      <c r="FB290" s="5">
        <v>0.84229233426667904</v>
      </c>
      <c r="FC290" s="9">
        <v>6</v>
      </c>
      <c r="FD290" s="8">
        <v>0</v>
      </c>
      <c r="FE290" s="8">
        <v>0</v>
      </c>
      <c r="FF290" s="5"/>
      <c r="FG290" s="8">
        <v>0</v>
      </c>
      <c r="FH290" s="5"/>
      <c r="FI290" s="8">
        <v>0</v>
      </c>
      <c r="FJ290" s="8">
        <v>0</v>
      </c>
      <c r="FK290" s="8">
        <v>0</v>
      </c>
      <c r="FL290" s="5"/>
      <c r="FM290" s="8">
        <v>0</v>
      </c>
      <c r="FN290" s="5"/>
      <c r="FO290" s="8">
        <v>0</v>
      </c>
      <c r="FP290" s="8">
        <v>0</v>
      </c>
      <c r="FQ290" s="8">
        <v>0</v>
      </c>
      <c r="FR290" s="5"/>
      <c r="FS290" s="8">
        <v>0</v>
      </c>
      <c r="FT290" s="5"/>
      <c r="FU290" s="8">
        <v>0</v>
      </c>
      <c r="FV290" s="8">
        <v>0</v>
      </c>
      <c r="FW290" s="8">
        <v>0</v>
      </c>
      <c r="FX290" s="5"/>
      <c r="FY290" s="8">
        <v>0</v>
      </c>
      <c r="FZ290" s="5"/>
      <c r="GA290" s="8">
        <v>0</v>
      </c>
      <c r="GB290" s="8">
        <v>109.96109504216599</v>
      </c>
      <c r="GC290" s="8">
        <v>55.092196549633499</v>
      </c>
      <c r="GD290" s="5">
        <v>0.50101535027918298</v>
      </c>
      <c r="GE290" s="8">
        <v>36.339861553588598</v>
      </c>
      <c r="GF290" s="5">
        <v>0.330479262139519</v>
      </c>
      <c r="GG290" s="8">
        <v>18.123655913978499</v>
      </c>
      <c r="GH290" s="8">
        <v>149.74896104051101</v>
      </c>
      <c r="GI290" s="8">
        <v>39.257669694812897</v>
      </c>
      <c r="GJ290" s="5">
        <v>0.26215654133448502</v>
      </c>
      <c r="GK290" s="8">
        <v>6.8316417665409999</v>
      </c>
      <c r="GL290" s="5">
        <v>4.56206288115273E-2</v>
      </c>
      <c r="GM290" s="8">
        <v>32.161290322580598</v>
      </c>
      <c r="GN290" s="8">
        <v>12.5668253616599</v>
      </c>
      <c r="GO290" s="8">
        <v>-75.459799938379305</v>
      </c>
      <c r="GP290" s="5">
        <v>-6.0046827871579804</v>
      </c>
      <c r="GQ290" s="8">
        <v>-95.959860895435</v>
      </c>
      <c r="GR290" s="5">
        <v>-7.6359667723400602</v>
      </c>
      <c r="GS290" s="8">
        <v>22.173118279569898</v>
      </c>
      <c r="GT290" s="8">
        <v>100.05874700625399</v>
      </c>
      <c r="GU290" s="8">
        <v>88.8077603030207</v>
      </c>
      <c r="GV290" s="5">
        <v>0.88755619033955901</v>
      </c>
      <c r="GW290" s="8">
        <v>84.278715579696893</v>
      </c>
      <c r="GX290" s="5">
        <v>0.84229233426667904</v>
      </c>
      <c r="GY290" s="8">
        <v>6</v>
      </c>
      <c r="GZ290" s="4"/>
    </row>
    <row r="291" spans="1:208" s="12" customFormat="1" x14ac:dyDescent="0.25">
      <c r="A291" s="8" t="s">
        <v>220</v>
      </c>
      <c r="B291" s="8" t="s">
        <v>775</v>
      </c>
      <c r="C291" s="8" t="s">
        <v>776</v>
      </c>
      <c r="D291" s="34" t="s">
        <v>223</v>
      </c>
      <c r="E291" s="8"/>
      <c r="F291" s="9"/>
      <c r="G291" s="9"/>
      <c r="H291" s="9"/>
      <c r="I291" s="9"/>
      <c r="J291" s="9">
        <v>17.8735783075565</v>
      </c>
      <c r="K291" s="9">
        <v>30.278695043909401</v>
      </c>
      <c r="L291" s="9">
        <v>30.899256507139199</v>
      </c>
      <c r="M291" s="9">
        <v>29.453338563713</v>
      </c>
      <c r="N291" s="9">
        <v>30.000662013570601</v>
      </c>
      <c r="O291" s="9">
        <v>30.5088685137606</v>
      </c>
      <c r="P291" s="9">
        <v>28.883556186741799</v>
      </c>
      <c r="Q291" s="9">
        <v>28.919444664640199</v>
      </c>
      <c r="R291" s="9">
        <v>29.4960717165219</v>
      </c>
      <c r="S291" s="9">
        <v>28.3435266071731</v>
      </c>
      <c r="T291" s="9">
        <v>25.7181632007449</v>
      </c>
      <c r="U291" s="9">
        <v>39.159691409556899</v>
      </c>
      <c r="V291" s="9">
        <v>50.793162910184599</v>
      </c>
      <c r="W291" s="9">
        <v>56.253466740708397</v>
      </c>
      <c r="X291" s="9">
        <v>68.124780510099299</v>
      </c>
      <c r="Y291" s="9">
        <v>83.817336715404707</v>
      </c>
      <c r="Z291" s="9">
        <v>84.1659733628249</v>
      </c>
      <c r="AA291" s="9">
        <v>83.145269166638499</v>
      </c>
      <c r="AB291" s="9">
        <v>65.762915355188497</v>
      </c>
      <c r="AC291" s="9">
        <v>0</v>
      </c>
      <c r="AD291" s="9">
        <v>0</v>
      </c>
      <c r="AE291" s="9">
        <v>48.152273351465901</v>
      </c>
      <c r="AF291" s="9">
        <v>60.352595070852203</v>
      </c>
      <c r="AG291" s="9">
        <v>60.509530527331201</v>
      </c>
      <c r="AH291" s="9">
        <v>57.803000851382002</v>
      </c>
      <c r="AI291" s="9">
        <v>57.839598323695</v>
      </c>
      <c r="AJ291" s="9">
        <v>64.877854610301796</v>
      </c>
      <c r="AK291" s="9">
        <v>107.046629650893</v>
      </c>
      <c r="AL291" s="9">
        <v>151.94211722550401</v>
      </c>
      <c r="AM291" s="9">
        <v>167.31124252946299</v>
      </c>
      <c r="AN291" s="9">
        <v>65.762915355188497</v>
      </c>
      <c r="AO291" s="9"/>
      <c r="AP291" s="9">
        <v>108.504868422318</v>
      </c>
      <c r="AQ291" s="9">
        <v>118.312531378713</v>
      </c>
      <c r="AR291" s="9">
        <v>122.717452933997</v>
      </c>
      <c r="AS291" s="9">
        <v>258.98874687639699</v>
      </c>
      <c r="AT291" s="9">
        <v>233.07415788465201</v>
      </c>
      <c r="AU291" s="9">
        <f t="shared" si="37"/>
        <v>9.8076629563950064</v>
      </c>
      <c r="AV291" s="9">
        <f t="shared" si="38"/>
        <v>4.4049215552839911</v>
      </c>
      <c r="AW291" s="9">
        <f t="shared" si="39"/>
        <v>136.27129394240001</v>
      </c>
      <c r="AX291" s="9">
        <v>-1.44591794342618</v>
      </c>
      <c r="AY291" s="9">
        <v>0.54732344985755099</v>
      </c>
      <c r="AZ291" s="9">
        <v>0.508206500190028</v>
      </c>
      <c r="BA291" s="9">
        <v>-1.6253123270187599</v>
      </c>
      <c r="BB291" s="9">
        <v>3.5888477898335901E-2</v>
      </c>
      <c r="BC291" s="9">
        <v>0.57662705188175101</v>
      </c>
      <c r="BD291" s="9">
        <v>-1.1525451093488299</v>
      </c>
      <c r="BE291" s="9">
        <v>-2.6253634064281699</v>
      </c>
      <c r="BF291" s="9">
        <v>13.441528208812</v>
      </c>
      <c r="BG291" s="9">
        <v>11.633471500627699</v>
      </c>
      <c r="BH291" s="9">
        <v>5.4603038305238698</v>
      </c>
      <c r="BI291" s="9">
        <v>11.8713137693909</v>
      </c>
      <c r="BJ291" s="9">
        <v>15.692556205305401</v>
      </c>
      <c r="BK291" s="9">
        <v>0.34863664742025002</v>
      </c>
      <c r="BL291" s="10">
        <v>-1.0207041961864101</v>
      </c>
      <c r="BM291" s="9" t="s">
        <v>298</v>
      </c>
      <c r="BN291" s="8" t="s">
        <v>298</v>
      </c>
      <c r="BO291" s="11">
        <v>337</v>
      </c>
      <c r="BP291" s="11">
        <v>273</v>
      </c>
      <c r="BQ291" s="8" t="s">
        <v>251</v>
      </c>
      <c r="BR291" s="9">
        <v>30.404170662156101</v>
      </c>
      <c r="BS291" s="9">
        <v>25.1809827248231</v>
      </c>
      <c r="BT291" s="5">
        <v>0.82820817593178997</v>
      </c>
      <c r="BU291" s="9">
        <v>17.791382675832999</v>
      </c>
      <c r="BV291" s="5">
        <v>0.58516257106719305</v>
      </c>
      <c r="BW291" s="9">
        <v>6</v>
      </c>
      <c r="BX291" s="9">
        <v>32.912333044341104</v>
      </c>
      <c r="BY291" s="9">
        <v>27.566847863298801</v>
      </c>
      <c r="BZ291" s="5">
        <v>0.83758413073176297</v>
      </c>
      <c r="CA291" s="9">
        <v>20.717188224218699</v>
      </c>
      <c r="CB291" s="5">
        <v>0.62946580530488305</v>
      </c>
      <c r="CC291" s="9">
        <v>6</v>
      </c>
      <c r="CD291" s="9">
        <v>31.723132425431601</v>
      </c>
      <c r="CE291" s="9">
        <v>26.0266125842208</v>
      </c>
      <c r="CF291" s="5">
        <v>0.82043009609466999</v>
      </c>
      <c r="CG291" s="9">
        <v>19.234535785845601</v>
      </c>
      <c r="CH291" s="5">
        <v>0.60632523698781104</v>
      </c>
      <c r="CI291" s="9">
        <v>6.1290322580645196</v>
      </c>
      <c r="CJ291" s="9">
        <v>31.9224145768328</v>
      </c>
      <c r="CK291" s="9">
        <v>25.9521993801044</v>
      </c>
      <c r="CL291" s="5">
        <v>0.81297733032196096</v>
      </c>
      <c r="CM291" s="9">
        <v>18.401643410576899</v>
      </c>
      <c r="CN291" s="5">
        <v>0.57644898277624801</v>
      </c>
      <c r="CO291" s="9">
        <v>6</v>
      </c>
      <c r="CP291" s="9">
        <v>32.710951881095397</v>
      </c>
      <c r="CQ291" s="9">
        <v>27.6736758736219</v>
      </c>
      <c r="CR291" s="5">
        <v>0.84600643766699102</v>
      </c>
      <c r="CS291" s="9">
        <v>20.8480337324795</v>
      </c>
      <c r="CT291" s="5">
        <v>0.63734109017255902</v>
      </c>
      <c r="CU291" s="9">
        <v>5.9354838709677402</v>
      </c>
      <c r="CV291" s="9">
        <v>30.651004532236598</v>
      </c>
      <c r="CW291" s="9">
        <v>26.268838356943899</v>
      </c>
      <c r="CX291" s="5">
        <v>0.85703025913282005</v>
      </c>
      <c r="CY291" s="9">
        <v>20.049444942358601</v>
      </c>
      <c r="CZ291" s="5">
        <v>0.65412032161203904</v>
      </c>
      <c r="DA291" s="9">
        <v>6</v>
      </c>
      <c r="DB291" s="9">
        <v>26.985092781775599</v>
      </c>
      <c r="DC291" s="9">
        <v>23.675120438758299</v>
      </c>
      <c r="DD291" s="5">
        <v>0.87734070919138396</v>
      </c>
      <c r="DE291" s="9">
        <v>18.540567564221899</v>
      </c>
      <c r="DF291" s="5">
        <v>0.68706703045850903</v>
      </c>
      <c r="DG291" s="9">
        <v>5</v>
      </c>
      <c r="DH291" s="9">
        <v>40.160736019985698</v>
      </c>
      <c r="DI291" s="9">
        <v>30.092060461657599</v>
      </c>
      <c r="DJ291" s="5">
        <v>0.74929056197282995</v>
      </c>
      <c r="DK291" s="9">
        <v>21.826413794201098</v>
      </c>
      <c r="DL291" s="5">
        <v>0.54347643886156205</v>
      </c>
      <c r="DM291" s="9">
        <v>8</v>
      </c>
      <c r="DN291" s="9">
        <v>49.4487222616875</v>
      </c>
      <c r="DO291" s="9">
        <v>35.624569858949201</v>
      </c>
      <c r="DP291" s="5">
        <v>0.72043458818653605</v>
      </c>
      <c r="DQ291" s="9">
        <v>23.403180893906701</v>
      </c>
      <c r="DR291" s="5">
        <v>0.47328181242084899</v>
      </c>
      <c r="DS291" s="9">
        <v>11</v>
      </c>
      <c r="DT291" s="9">
        <v>51.613921044563298</v>
      </c>
      <c r="DU291" s="9">
        <v>35.6863017917346</v>
      </c>
      <c r="DV291" s="5">
        <v>0.69140846247513699</v>
      </c>
      <c r="DW291" s="9">
        <v>24.329812402242599</v>
      </c>
      <c r="DX291" s="5">
        <v>0.47138081955130501</v>
      </c>
      <c r="DY291" s="9">
        <v>12</v>
      </c>
      <c r="DZ291" s="9">
        <v>64.565262714119797</v>
      </c>
      <c r="EA291" s="9">
        <v>42.407452697575799</v>
      </c>
      <c r="EB291" s="5">
        <v>0.65681530462202697</v>
      </c>
      <c r="EC291" s="9">
        <v>29.2011452903673</v>
      </c>
      <c r="ED291" s="5">
        <v>0.45227331327781101</v>
      </c>
      <c r="EE291" s="9">
        <v>14.033333333333299</v>
      </c>
      <c r="EF291" s="9">
        <v>82.935370192769696</v>
      </c>
      <c r="EG291" s="9">
        <v>58.253124008628198</v>
      </c>
      <c r="EH291" s="5">
        <v>0.702391800666331</v>
      </c>
      <c r="EI291" s="9">
        <v>43.519995943060998</v>
      </c>
      <c r="EJ291" s="5">
        <v>0.52474590566010504</v>
      </c>
      <c r="EK291" s="9">
        <v>15</v>
      </c>
      <c r="EL291" s="9">
        <v>84.270201738504099</v>
      </c>
      <c r="EM291" s="9">
        <v>58.619723799771897</v>
      </c>
      <c r="EN291" s="5">
        <v>0.69561627467883203</v>
      </c>
      <c r="EO291" s="9">
        <v>44.502743969904699</v>
      </c>
      <c r="EP291" s="5">
        <v>0.52809585181722496</v>
      </c>
      <c r="EQ291" s="9">
        <v>15</v>
      </c>
      <c r="ER291" s="9">
        <v>83.057561684522796</v>
      </c>
      <c r="ES291" s="9">
        <v>63.996729302546903</v>
      </c>
      <c r="ET291" s="5">
        <v>0.77051057127857303</v>
      </c>
      <c r="EU291" s="9">
        <v>49.920166579523297</v>
      </c>
      <c r="EV291" s="5">
        <v>0.60103096656189903</v>
      </c>
      <c r="EW291" s="9">
        <v>14.806451612903199</v>
      </c>
      <c r="EX291" s="9">
        <v>64.750083129133699</v>
      </c>
      <c r="EY291" s="9">
        <v>47.165348244424898</v>
      </c>
      <c r="EZ291" s="5">
        <v>0.72842143152714001</v>
      </c>
      <c r="FA291" s="9">
        <v>39.708207363648803</v>
      </c>
      <c r="FB291" s="5">
        <v>0.61325338045446498</v>
      </c>
      <c r="FC291" s="9">
        <v>8.3870967741935498</v>
      </c>
      <c r="FD291" s="8">
        <v>63.316503706497201</v>
      </c>
      <c r="FE291" s="8">
        <v>52.7478305881219</v>
      </c>
      <c r="FF291" s="5">
        <v>0.833081858604097</v>
      </c>
      <c r="FG291" s="8">
        <v>38.508570900051701</v>
      </c>
      <c r="FH291" s="5">
        <v>0.60819168219644004</v>
      </c>
      <c r="FI291" s="8">
        <v>12</v>
      </c>
      <c r="FJ291" s="8">
        <v>63.645547002264401</v>
      </c>
      <c r="FK291" s="8">
        <v>51.978811964325203</v>
      </c>
      <c r="FL291" s="5">
        <v>0.81669204543840102</v>
      </c>
      <c r="FM291" s="8">
        <v>37.636179196422503</v>
      </c>
      <c r="FN291" s="5">
        <v>0.59134033674160202</v>
      </c>
      <c r="FO291" s="8">
        <v>12.1290322580645</v>
      </c>
      <c r="FP291" s="8">
        <v>63.361956413332003</v>
      </c>
      <c r="FQ291" s="8">
        <v>53.942514230565799</v>
      </c>
      <c r="FR291" s="5">
        <v>0.85133915181974695</v>
      </c>
      <c r="FS291" s="8">
        <v>40.897478674838098</v>
      </c>
      <c r="FT291" s="5">
        <v>0.64545795284554797</v>
      </c>
      <c r="FU291" s="8">
        <v>11.935483870967699</v>
      </c>
      <c r="FV291" s="8">
        <v>67.145828801761297</v>
      </c>
      <c r="FW291" s="8">
        <v>53.767180900415902</v>
      </c>
      <c r="FX291" s="5">
        <v>0.80075236034625497</v>
      </c>
      <c r="FY291" s="8">
        <v>40.366981358422997</v>
      </c>
      <c r="FZ291" s="5">
        <v>0.60118375301615401</v>
      </c>
      <c r="GA291" s="8">
        <v>13</v>
      </c>
      <c r="GB291" s="8">
        <v>101.062643306251</v>
      </c>
      <c r="GC291" s="8">
        <v>71.310871650683893</v>
      </c>
      <c r="GD291" s="5">
        <v>0.70561059277452298</v>
      </c>
      <c r="GE291" s="8">
        <v>47.732993296149303</v>
      </c>
      <c r="GF291" s="5">
        <v>0.47231095224279501</v>
      </c>
      <c r="GG291" s="8">
        <v>23</v>
      </c>
      <c r="GH291" s="8">
        <v>147.500632906889</v>
      </c>
      <c r="GI291" s="8">
        <v>100.660576706204</v>
      </c>
      <c r="GJ291" s="5">
        <v>0.68244165955373604</v>
      </c>
      <c r="GK291" s="8">
        <v>72.721141233428298</v>
      </c>
      <c r="GL291" s="5">
        <v>0.49302257082065498</v>
      </c>
      <c r="GM291" s="8">
        <v>29.033333333333299</v>
      </c>
      <c r="GN291" s="8">
        <v>167.32776342302699</v>
      </c>
      <c r="GO291" s="8">
        <v>122.616453102319</v>
      </c>
      <c r="GP291" s="5">
        <v>0.73279203996965003</v>
      </c>
      <c r="GQ291" s="8">
        <v>94.422910549427996</v>
      </c>
      <c r="GR291" s="5">
        <v>0.56429912536818105</v>
      </c>
      <c r="GS291" s="8">
        <v>29.806451612903199</v>
      </c>
      <c r="GT291" s="8">
        <v>64.750083129133699</v>
      </c>
      <c r="GU291" s="8">
        <v>47.165348244424898</v>
      </c>
      <c r="GV291" s="5">
        <v>0.72842143152714001</v>
      </c>
      <c r="GW291" s="8">
        <v>39.708207363648803</v>
      </c>
      <c r="GX291" s="5">
        <v>0.61325338045446498</v>
      </c>
      <c r="GY291" s="8">
        <v>8.3870967741935498</v>
      </c>
      <c r="GZ291" s="4"/>
    </row>
    <row r="292" spans="1:208" s="12" customFormat="1" x14ac:dyDescent="0.25">
      <c r="A292" s="8" t="s">
        <v>220</v>
      </c>
      <c r="B292" s="8" t="s">
        <v>777</v>
      </c>
      <c r="C292" s="8" t="s">
        <v>778</v>
      </c>
      <c r="D292" s="34" t="s">
        <v>228</v>
      </c>
      <c r="E292" s="8" t="s">
        <v>229</v>
      </c>
      <c r="F292" s="9">
        <v>166.99712652944001</v>
      </c>
      <c r="G292" s="9">
        <v>300.79927312512802</v>
      </c>
      <c r="H292" s="9">
        <v>225.44871120639499</v>
      </c>
      <c r="I292" s="9">
        <v>237.10740582774801</v>
      </c>
      <c r="J292" s="9">
        <v>184.22706264932</v>
      </c>
      <c r="K292" s="9">
        <v>196.490191209199</v>
      </c>
      <c r="L292" s="9">
        <v>181.29224126124799</v>
      </c>
      <c r="M292" s="9">
        <v>155.519819907494</v>
      </c>
      <c r="N292" s="9">
        <v>209.08695280987001</v>
      </c>
      <c r="O292" s="9">
        <v>143.851727514549</v>
      </c>
      <c r="P292" s="9">
        <v>124.892517323262</v>
      </c>
      <c r="Q292" s="9">
        <v>205.46334962308401</v>
      </c>
      <c r="R292" s="9">
        <v>104.765978829198</v>
      </c>
      <c r="S292" s="9">
        <v>144.508772552089</v>
      </c>
      <c r="T292" s="9">
        <v>117.675273053675</v>
      </c>
      <c r="U292" s="9">
        <v>105.965987432286</v>
      </c>
      <c r="V292" s="9">
        <v>107.651792105315</v>
      </c>
      <c r="W292" s="9">
        <v>86.455937047792503</v>
      </c>
      <c r="X292" s="9">
        <v>27.520331219929901</v>
      </c>
      <c r="Y292" s="9">
        <v>35.149326384723402</v>
      </c>
      <c r="Z292" s="9">
        <v>5.3857780501950696</v>
      </c>
      <c r="AA292" s="9">
        <v>4.5139379302445102</v>
      </c>
      <c r="AB292" s="9">
        <v>1.9958279766195</v>
      </c>
      <c r="AC292" s="9">
        <v>467.79639965456801</v>
      </c>
      <c r="AD292" s="9">
        <v>462.55611703414303</v>
      </c>
      <c r="AE292" s="9">
        <v>380.71725385852</v>
      </c>
      <c r="AF292" s="9">
        <v>336.81206116874199</v>
      </c>
      <c r="AG292" s="9">
        <v>352.93868032441901</v>
      </c>
      <c r="AH292" s="9">
        <v>330.355866946346</v>
      </c>
      <c r="AI292" s="9">
        <v>249.27475138128699</v>
      </c>
      <c r="AJ292" s="9">
        <v>223.64126048596</v>
      </c>
      <c r="AK292" s="9">
        <v>194.10772915310699</v>
      </c>
      <c r="AL292" s="9">
        <v>62.669657604653302</v>
      </c>
      <c r="AM292" s="9">
        <v>9.8997159804395807</v>
      </c>
      <c r="AN292" s="9">
        <v>1.9958279766195</v>
      </c>
      <c r="AO292" s="9">
        <v>930.35251668871103</v>
      </c>
      <c r="AP292" s="9">
        <v>717.52931502726096</v>
      </c>
      <c r="AQ292" s="9">
        <v>683.29454727076495</v>
      </c>
      <c r="AR292" s="9">
        <v>472.91601186724802</v>
      </c>
      <c r="AS292" s="9">
        <v>256.77738675776101</v>
      </c>
      <c r="AT292" s="9">
        <v>11.8955439570591</v>
      </c>
      <c r="AU292" s="9">
        <f t="shared" si="37"/>
        <v>-34.234767756496012</v>
      </c>
      <c r="AV292" s="9">
        <f t="shared" si="38"/>
        <v>-210.37853540351693</v>
      </c>
      <c r="AW292" s="9">
        <f t="shared" si="39"/>
        <v>-216.13862510948701</v>
      </c>
      <c r="AX292" s="9">
        <v>-25.772421353754599</v>
      </c>
      <c r="AY292" s="9">
        <v>53.567132902376201</v>
      </c>
      <c r="AZ292" s="9">
        <v>-65.235225295320305</v>
      </c>
      <c r="BA292" s="9">
        <v>-18.959210191287902</v>
      </c>
      <c r="BB292" s="9">
        <v>80.570832299822399</v>
      </c>
      <c r="BC292" s="9">
        <v>-100.69737079388599</v>
      </c>
      <c r="BD292" s="9">
        <v>39.742793722891101</v>
      </c>
      <c r="BE292" s="9">
        <v>-26.833499498414501</v>
      </c>
      <c r="BF292" s="9">
        <v>-11.709285621388901</v>
      </c>
      <c r="BG292" s="9">
        <v>1.6858046730292799</v>
      </c>
      <c r="BH292" s="9">
        <v>-21.1958550575225</v>
      </c>
      <c r="BI292" s="9">
        <v>-58.935605827862602</v>
      </c>
      <c r="BJ292" s="9">
        <v>7.6289951647934702</v>
      </c>
      <c r="BK292" s="9">
        <v>-29.763548334528299</v>
      </c>
      <c r="BL292" s="10">
        <v>-0.87184011995055599</v>
      </c>
      <c r="BM292" s="9" t="s">
        <v>224</v>
      </c>
      <c r="BN292" s="8" t="s">
        <v>224</v>
      </c>
      <c r="BO292" s="11">
        <v>210</v>
      </c>
      <c r="BP292" s="11">
        <v>274</v>
      </c>
      <c r="BQ292" s="8" t="s">
        <v>251</v>
      </c>
      <c r="BR292" s="9">
        <v>209.08695280987001</v>
      </c>
      <c r="BS292" s="9">
        <v>96.762159779105701</v>
      </c>
      <c r="BT292" s="5">
        <v>0.46278430327068298</v>
      </c>
      <c r="BU292" s="9">
        <v>72.320449552394095</v>
      </c>
      <c r="BV292" s="5">
        <v>0.34588695554886001</v>
      </c>
      <c r="BW292" s="9">
        <v>18.8333333333333</v>
      </c>
      <c r="BX292" s="9">
        <v>143.851727514549</v>
      </c>
      <c r="BY292" s="9">
        <v>53.4548379446193</v>
      </c>
      <c r="BZ292" s="5">
        <v>0.37159677445801098</v>
      </c>
      <c r="CA292" s="9">
        <v>31.741754714963601</v>
      </c>
      <c r="CB292" s="5">
        <v>0.22065605511587</v>
      </c>
      <c r="CC292" s="9">
        <v>17.597311827957</v>
      </c>
      <c r="CD292" s="9">
        <v>124.892517323262</v>
      </c>
      <c r="CE292" s="9">
        <v>60.346963793435599</v>
      </c>
      <c r="CF292" s="5">
        <v>0.48319118780541898</v>
      </c>
      <c r="CG292" s="9">
        <v>38.544307078456399</v>
      </c>
      <c r="CH292" s="5">
        <v>0.30861982690837703</v>
      </c>
      <c r="CI292" s="9">
        <v>18.5962365591398</v>
      </c>
      <c r="CJ292" s="9">
        <v>205.46334962308401</v>
      </c>
      <c r="CK292" s="9">
        <v>143.70547557518299</v>
      </c>
      <c r="CL292" s="5">
        <v>0.69942145807904998</v>
      </c>
      <c r="CM292" s="9">
        <v>122.612275901343</v>
      </c>
      <c r="CN292" s="5">
        <v>0.59675984123821102</v>
      </c>
      <c r="CO292" s="9">
        <v>17.8571428571429</v>
      </c>
      <c r="CP292" s="9">
        <v>104.765978829198</v>
      </c>
      <c r="CQ292" s="9">
        <v>33.981367014950301</v>
      </c>
      <c r="CR292" s="5">
        <v>0.32435498044981498</v>
      </c>
      <c r="CS292" s="9">
        <v>18.093711767784502</v>
      </c>
      <c r="CT292" s="5">
        <v>0.17270598690518599</v>
      </c>
      <c r="CU292" s="9">
        <v>15</v>
      </c>
      <c r="CV292" s="9">
        <v>144.508772552089</v>
      </c>
      <c r="CW292" s="9">
        <v>68.933853594076098</v>
      </c>
      <c r="CX292" s="5">
        <v>0.47702193006468502</v>
      </c>
      <c r="CY292" s="9">
        <v>53.568725862244001</v>
      </c>
      <c r="CZ292" s="5">
        <v>0.37069532123342003</v>
      </c>
      <c r="DA292" s="9">
        <v>15</v>
      </c>
      <c r="DB292" s="9">
        <v>117.675273053675</v>
      </c>
      <c r="DC292" s="9">
        <v>46.768104370088203</v>
      </c>
      <c r="DD292" s="5">
        <v>0.39743357424593401</v>
      </c>
      <c r="DE292" s="9">
        <v>35.920793802035803</v>
      </c>
      <c r="DF292" s="5">
        <v>0.30525354112117897</v>
      </c>
      <c r="DG292" s="9">
        <v>11.322580645161301</v>
      </c>
      <c r="DH292" s="9">
        <v>105.965987432286</v>
      </c>
      <c r="DI292" s="9">
        <v>41.893246047326798</v>
      </c>
      <c r="DJ292" s="5">
        <v>0.39534615835196502</v>
      </c>
      <c r="DK292" s="9">
        <v>32.563278086045301</v>
      </c>
      <c r="DL292" s="5">
        <v>0.30729934080833099</v>
      </c>
      <c r="DM292" s="9">
        <v>9</v>
      </c>
      <c r="DN292" s="9">
        <v>107.66405730848</v>
      </c>
      <c r="DO292" s="9">
        <v>40.3371338222559</v>
      </c>
      <c r="DP292" s="5">
        <v>0.37465738177302499</v>
      </c>
      <c r="DQ292" s="9">
        <v>29.202823665592799</v>
      </c>
      <c r="DR292" s="5">
        <v>0.271240229986138</v>
      </c>
      <c r="DS292" s="9">
        <v>9</v>
      </c>
      <c r="DT292" s="9">
        <v>86.463623498289095</v>
      </c>
      <c r="DU292" s="9">
        <v>49.747814268225603</v>
      </c>
      <c r="DV292" s="5">
        <v>0.575361201109158</v>
      </c>
      <c r="DW292" s="9">
        <v>23.429407982905001</v>
      </c>
      <c r="DX292" s="5">
        <v>0.27097416271674801</v>
      </c>
      <c r="DY292" s="9">
        <v>4.7666666666666702</v>
      </c>
      <c r="DZ292" s="9">
        <v>27.5198590036082</v>
      </c>
      <c r="EA292" s="9">
        <v>27.413946345687901</v>
      </c>
      <c r="EB292" s="5">
        <v>0.99615140986345796</v>
      </c>
      <c r="EC292" s="9">
        <v>49.582515949188902</v>
      </c>
      <c r="ED292" s="5">
        <v>1.80169949063649</v>
      </c>
      <c r="EE292" s="9">
        <v>0</v>
      </c>
      <c r="EF292" s="9">
        <v>35.1472494224572</v>
      </c>
      <c r="EG292" s="9">
        <v>35.1472494224572</v>
      </c>
      <c r="EH292" s="5">
        <v>1</v>
      </c>
      <c r="EI292" s="9">
        <v>35.194438909186097</v>
      </c>
      <c r="EJ292" s="5">
        <v>1.0013426224670301</v>
      </c>
      <c r="EK292" s="9">
        <v>0</v>
      </c>
      <c r="EL292" s="9">
        <v>5.38572956865249</v>
      </c>
      <c r="EM292" s="9">
        <v>5.38572956865249</v>
      </c>
      <c r="EN292" s="5">
        <v>1</v>
      </c>
      <c r="EO292" s="9">
        <v>5.9135064671227102</v>
      </c>
      <c r="EP292" s="5">
        <v>1.09799543251153</v>
      </c>
      <c r="EQ292" s="9">
        <v>0</v>
      </c>
      <c r="ER292" s="9">
        <v>4.5116698600473502</v>
      </c>
      <c r="ES292" s="9">
        <v>4.5116698600473502</v>
      </c>
      <c r="ET292" s="5">
        <v>1</v>
      </c>
      <c r="EU292" s="9">
        <v>4.5779096201343101</v>
      </c>
      <c r="EV292" s="5">
        <v>1.01468187215415</v>
      </c>
      <c r="EW292" s="9">
        <v>0</v>
      </c>
      <c r="EX292" s="9">
        <v>1.99216778960791</v>
      </c>
      <c r="EY292" s="9">
        <v>1.99216778960791</v>
      </c>
      <c r="EZ292" s="5">
        <v>1</v>
      </c>
      <c r="FA292" s="9">
        <v>2.0323269813856699</v>
      </c>
      <c r="FB292" s="5">
        <v>1.0201585388476</v>
      </c>
      <c r="FC292" s="9">
        <v>0</v>
      </c>
      <c r="FD292" s="8">
        <v>352.93868032441901</v>
      </c>
      <c r="FE292" s="8">
        <v>150.216997723725</v>
      </c>
      <c r="FF292" s="5">
        <v>0.42561783702949901</v>
      </c>
      <c r="FG292" s="8">
        <v>104.062204267358</v>
      </c>
      <c r="FH292" s="5">
        <v>0.29484499735677699</v>
      </c>
      <c r="FI292" s="8">
        <v>36.4306451612903</v>
      </c>
      <c r="FJ292" s="8">
        <v>330.355866946346</v>
      </c>
      <c r="FK292" s="8">
        <v>204.05243936861899</v>
      </c>
      <c r="FL292" s="5">
        <v>0.61767463449274695</v>
      </c>
      <c r="FM292" s="8">
        <v>161.156582979799</v>
      </c>
      <c r="FN292" s="5">
        <v>0.48782721635748399</v>
      </c>
      <c r="FO292" s="8">
        <v>36.453379416282601</v>
      </c>
      <c r="FP292" s="8">
        <v>249.27475138128699</v>
      </c>
      <c r="FQ292" s="8">
        <v>102.91522060902599</v>
      </c>
      <c r="FR292" s="5">
        <v>0.41285858290400501</v>
      </c>
      <c r="FS292" s="8">
        <v>71.662437630028506</v>
      </c>
      <c r="FT292" s="5">
        <v>0.28748373925931497</v>
      </c>
      <c r="FU292" s="8">
        <v>30</v>
      </c>
      <c r="FV292" s="8">
        <v>223.64126048596</v>
      </c>
      <c r="FW292" s="8">
        <v>88.661350417414994</v>
      </c>
      <c r="FX292" s="5">
        <v>0.39644451218330001</v>
      </c>
      <c r="FY292" s="8">
        <v>68.484071888081203</v>
      </c>
      <c r="FZ292" s="5">
        <v>0.30622288453959201</v>
      </c>
      <c r="GA292" s="8">
        <v>20.322580645161299</v>
      </c>
      <c r="GB292" s="8">
        <v>194.12768080676901</v>
      </c>
      <c r="GC292" s="8">
        <v>90.084948090481504</v>
      </c>
      <c r="GD292" s="5">
        <v>0.46404998872958497</v>
      </c>
      <c r="GE292" s="8">
        <v>52.6322316484978</v>
      </c>
      <c r="GF292" s="5">
        <v>0.271121724783222</v>
      </c>
      <c r="GG292" s="8">
        <v>13.766666666666699</v>
      </c>
      <c r="GH292" s="8">
        <v>62.667108426065397</v>
      </c>
      <c r="GI292" s="8">
        <v>62.561195768145097</v>
      </c>
      <c r="GJ292" s="5">
        <v>0.99830991630888399</v>
      </c>
      <c r="GK292" s="8">
        <v>84.776954858374907</v>
      </c>
      <c r="GL292" s="5">
        <v>1.35281421127631</v>
      </c>
      <c r="GM292" s="8">
        <v>0</v>
      </c>
      <c r="GN292" s="8">
        <v>9.8973994286998401</v>
      </c>
      <c r="GO292" s="8">
        <v>9.8973994286998401</v>
      </c>
      <c r="GP292" s="5">
        <v>1</v>
      </c>
      <c r="GQ292" s="8">
        <v>10.491416087257001</v>
      </c>
      <c r="GR292" s="5">
        <v>1.06001744830412</v>
      </c>
      <c r="GS292" s="8">
        <v>0</v>
      </c>
      <c r="GT292" s="8">
        <v>1.99216778960791</v>
      </c>
      <c r="GU292" s="8">
        <v>1.99216778960791</v>
      </c>
      <c r="GV292" s="5">
        <v>1</v>
      </c>
      <c r="GW292" s="8">
        <v>2.0323269813856699</v>
      </c>
      <c r="GX292" s="5">
        <v>1.0201585388476</v>
      </c>
      <c r="GY292" s="8">
        <v>0</v>
      </c>
      <c r="GZ292" s="4"/>
    </row>
    <row r="293" spans="1:208" s="12" customFormat="1" x14ac:dyDescent="0.25">
      <c r="A293" s="8" t="s">
        <v>220</v>
      </c>
      <c r="B293" s="8" t="s">
        <v>779</v>
      </c>
      <c r="C293" s="8" t="s">
        <v>780</v>
      </c>
      <c r="D293" s="34" t="s">
        <v>272</v>
      </c>
      <c r="E293" s="8" t="s">
        <v>240</v>
      </c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>
        <v>4.8156367021136504</v>
      </c>
      <c r="V293" s="9">
        <v>13.304644428664499</v>
      </c>
      <c r="W293" s="9">
        <v>27.115196289489099</v>
      </c>
      <c r="X293" s="9">
        <v>156.59643730795</v>
      </c>
      <c r="Y293" s="9">
        <v>58.983608390333899</v>
      </c>
      <c r="Z293" s="9">
        <v>108.975055204833</v>
      </c>
      <c r="AA293" s="9">
        <v>45.104968363164403</v>
      </c>
      <c r="AB293" s="9">
        <v>44.945150990822299</v>
      </c>
      <c r="AC293" s="9">
        <v>0</v>
      </c>
      <c r="AD293" s="9">
        <v>0</v>
      </c>
      <c r="AE293" s="9">
        <v>0</v>
      </c>
      <c r="AF293" s="9">
        <v>0</v>
      </c>
      <c r="AG293" s="9">
        <v>0</v>
      </c>
      <c r="AH293" s="9">
        <v>0</v>
      </c>
      <c r="AI293" s="9">
        <v>0</v>
      </c>
      <c r="AJ293" s="9">
        <v>4.8156367021136504</v>
      </c>
      <c r="AK293" s="9">
        <v>40.419840718153601</v>
      </c>
      <c r="AL293" s="9">
        <v>215.58004569828401</v>
      </c>
      <c r="AM293" s="9">
        <v>154.08002356799699</v>
      </c>
      <c r="AN293" s="9">
        <v>44.945150990822299</v>
      </c>
      <c r="AO293" s="9"/>
      <c r="AP293" s="9"/>
      <c r="AQ293" s="9"/>
      <c r="AR293" s="9">
        <v>4.8156367021136504</v>
      </c>
      <c r="AS293" s="9">
        <v>255.99988641643799</v>
      </c>
      <c r="AT293" s="9">
        <v>199.02517455882</v>
      </c>
      <c r="AU293" s="9">
        <f t="shared" si="37"/>
        <v>0</v>
      </c>
      <c r="AV293" s="9">
        <f t="shared" si="38"/>
        <v>4.8156367021136504</v>
      </c>
      <c r="AW293" s="9">
        <f t="shared" si="39"/>
        <v>251.18424971432432</v>
      </c>
      <c r="AX293" s="9">
        <v>0</v>
      </c>
      <c r="AY293" s="9">
        <v>0</v>
      </c>
      <c r="AZ293" s="9">
        <v>0</v>
      </c>
      <c r="BA293" s="9">
        <v>0</v>
      </c>
      <c r="BB293" s="9">
        <v>0</v>
      </c>
      <c r="BC293" s="9">
        <v>0</v>
      </c>
      <c r="BD293" s="9">
        <v>0</v>
      </c>
      <c r="BE293" s="9">
        <v>0</v>
      </c>
      <c r="BF293" s="9">
        <v>4.8156367021136504</v>
      </c>
      <c r="BG293" s="9">
        <v>8.4890077265508506</v>
      </c>
      <c r="BH293" s="9">
        <v>13.810551860824599</v>
      </c>
      <c r="BI293" s="9">
        <v>129.48124101846099</v>
      </c>
      <c r="BJ293" s="9">
        <v>-97.612828917616497</v>
      </c>
      <c r="BK293" s="9">
        <v>49.991446814499</v>
      </c>
      <c r="BL293" s="10">
        <v>-63.870086841668602</v>
      </c>
      <c r="BM293" s="9" t="s">
        <v>298</v>
      </c>
      <c r="BN293" s="8" t="s">
        <v>298</v>
      </c>
      <c r="BO293" s="11">
        <v>138</v>
      </c>
      <c r="BP293" s="11">
        <v>275</v>
      </c>
      <c r="BQ293" s="8" t="s">
        <v>251</v>
      </c>
      <c r="BR293" s="9"/>
      <c r="BS293" s="9"/>
      <c r="BT293" s="5"/>
      <c r="BU293" s="9"/>
      <c r="BV293" s="5"/>
      <c r="BW293" s="9"/>
      <c r="BX293" s="9"/>
      <c r="BY293" s="9"/>
      <c r="BZ293" s="5"/>
      <c r="CA293" s="9"/>
      <c r="CB293" s="5"/>
      <c r="CC293" s="9"/>
      <c r="CD293" s="9"/>
      <c r="CE293" s="9"/>
      <c r="CF293" s="5"/>
      <c r="CG293" s="9"/>
      <c r="CH293" s="5"/>
      <c r="CI293" s="9"/>
      <c r="CJ293" s="9"/>
      <c r="CK293" s="9"/>
      <c r="CL293" s="5"/>
      <c r="CM293" s="9"/>
      <c r="CN293" s="5"/>
      <c r="CO293" s="9"/>
      <c r="CP293" s="9"/>
      <c r="CQ293" s="9"/>
      <c r="CR293" s="5"/>
      <c r="CS293" s="9"/>
      <c r="CT293" s="5"/>
      <c r="CU293" s="9"/>
      <c r="CV293" s="9"/>
      <c r="CW293" s="9"/>
      <c r="CX293" s="5"/>
      <c r="CY293" s="9"/>
      <c r="CZ293" s="5"/>
      <c r="DA293" s="9"/>
      <c r="DB293" s="9"/>
      <c r="DC293" s="9"/>
      <c r="DD293" s="5"/>
      <c r="DE293" s="9"/>
      <c r="DF293" s="5"/>
      <c r="DG293" s="9"/>
      <c r="DH293" s="9">
        <v>5.1655719282780401</v>
      </c>
      <c r="DI293" s="9">
        <v>2.4210008054343799</v>
      </c>
      <c r="DJ293" s="5">
        <v>0.46868010726576598</v>
      </c>
      <c r="DK293" s="9">
        <v>-0.80654679948193897</v>
      </c>
      <c r="DL293" s="5">
        <v>-0.15613891562842</v>
      </c>
      <c r="DM293" s="9">
        <v>2.7419354838709702</v>
      </c>
      <c r="DN293" s="9">
        <v>12.9524552642965</v>
      </c>
      <c r="DO293" s="9">
        <v>7.8709668939689399</v>
      </c>
      <c r="DP293" s="5">
        <v>0.6076814575585</v>
      </c>
      <c r="DQ293" s="9">
        <v>3.6784489992850999</v>
      </c>
      <c r="DR293" s="5">
        <v>0.283996271303463</v>
      </c>
      <c r="DS293" s="9">
        <v>3.5</v>
      </c>
      <c r="DT293" s="9">
        <v>24.741928843232799</v>
      </c>
      <c r="DU293" s="9">
        <v>13.822986466026</v>
      </c>
      <c r="DV293" s="5">
        <v>0.558686695512293</v>
      </c>
      <c r="DW293" s="9">
        <v>5.6749506055593502</v>
      </c>
      <c r="DX293" s="5">
        <v>0.229365731407457</v>
      </c>
      <c r="DY293" s="9">
        <v>7.9913978494623699</v>
      </c>
      <c r="DZ293" s="9">
        <v>152.18249615007301</v>
      </c>
      <c r="EA293" s="9">
        <v>131.42588434065499</v>
      </c>
      <c r="EB293" s="5">
        <v>0.86360710111530103</v>
      </c>
      <c r="EC293" s="9">
        <v>114.382468503376</v>
      </c>
      <c r="ED293" s="5">
        <v>0.75161382811449495</v>
      </c>
      <c r="EE293" s="9">
        <v>17</v>
      </c>
      <c r="EF293" s="9">
        <v>57.933115251627697</v>
      </c>
      <c r="EG293" s="9">
        <v>33.2623340532895</v>
      </c>
      <c r="EH293" s="5">
        <v>0.57415062022501795</v>
      </c>
      <c r="EI293" s="9">
        <v>11.2304313706864</v>
      </c>
      <c r="EJ293" s="5">
        <v>0.19385167398486999</v>
      </c>
      <c r="EK293" s="9">
        <v>19.259216589861801</v>
      </c>
      <c r="EL293" s="9">
        <v>109.44802930379799</v>
      </c>
      <c r="EM293" s="9">
        <v>93.245908087217302</v>
      </c>
      <c r="EN293" s="5">
        <v>0.85196516264712097</v>
      </c>
      <c r="EO293" s="9">
        <v>82.686788933990798</v>
      </c>
      <c r="EP293" s="5">
        <v>0.755489061429097</v>
      </c>
      <c r="EQ293" s="9">
        <v>9.6844086021505404</v>
      </c>
      <c r="ER293" s="9">
        <v>45.334356552245197</v>
      </c>
      <c r="ES293" s="9">
        <v>28.3903870229863</v>
      </c>
      <c r="ET293" s="5">
        <v>0.62624440230596501</v>
      </c>
      <c r="EU293" s="9">
        <v>19.271559461158599</v>
      </c>
      <c r="EV293" s="5">
        <v>0.42509833439345901</v>
      </c>
      <c r="EW293" s="9">
        <v>9.0967741935483897</v>
      </c>
      <c r="EX293" s="9">
        <v>44.647944905970803</v>
      </c>
      <c r="EY293" s="9">
        <v>34.030112686692704</v>
      </c>
      <c r="EZ293" s="5">
        <v>0.76218766078395295</v>
      </c>
      <c r="FA293" s="9">
        <v>25.8502374769893</v>
      </c>
      <c r="FB293" s="5">
        <v>0.578979335587119</v>
      </c>
      <c r="FC293" s="9">
        <v>6.2</v>
      </c>
      <c r="FD293" s="8">
        <v>0</v>
      </c>
      <c r="FE293" s="8">
        <v>0</v>
      </c>
      <c r="FF293" s="5"/>
      <c r="FG293" s="8">
        <v>0</v>
      </c>
      <c r="FH293" s="5"/>
      <c r="FI293" s="8">
        <v>0</v>
      </c>
      <c r="FJ293" s="8">
        <v>0</v>
      </c>
      <c r="FK293" s="8">
        <v>0</v>
      </c>
      <c r="FL293" s="5"/>
      <c r="FM293" s="8">
        <v>0</v>
      </c>
      <c r="FN293" s="5"/>
      <c r="FO293" s="8">
        <v>0</v>
      </c>
      <c r="FP293" s="8">
        <v>0</v>
      </c>
      <c r="FQ293" s="8">
        <v>0</v>
      </c>
      <c r="FR293" s="5"/>
      <c r="FS293" s="8">
        <v>0</v>
      </c>
      <c r="FT293" s="5"/>
      <c r="FU293" s="8">
        <v>0</v>
      </c>
      <c r="FV293" s="8">
        <v>5.1655719282780401</v>
      </c>
      <c r="FW293" s="8">
        <v>2.4210008054343799</v>
      </c>
      <c r="FX293" s="5">
        <v>0.46868010726576598</v>
      </c>
      <c r="FY293" s="8">
        <v>-0.80654679948193897</v>
      </c>
      <c r="FZ293" s="5">
        <v>-0.15613891562842</v>
      </c>
      <c r="GA293" s="8">
        <v>2.7419354838709702</v>
      </c>
      <c r="GB293" s="8">
        <v>37.694384107529302</v>
      </c>
      <c r="GC293" s="8">
        <v>21.693953359995</v>
      </c>
      <c r="GD293" s="5">
        <v>0.57552215996180001</v>
      </c>
      <c r="GE293" s="8">
        <v>9.3533996048444603</v>
      </c>
      <c r="GF293" s="5">
        <v>0.248137748534699</v>
      </c>
      <c r="GG293" s="8">
        <v>11.4913978494624</v>
      </c>
      <c r="GH293" s="8">
        <v>210.11561140170099</v>
      </c>
      <c r="GI293" s="8">
        <v>164.68821839394499</v>
      </c>
      <c r="GJ293" s="5">
        <v>0.78379810664849803</v>
      </c>
      <c r="GK293" s="8">
        <v>125.61289987406199</v>
      </c>
      <c r="GL293" s="5">
        <v>0.59782754377976499</v>
      </c>
      <c r="GM293" s="8">
        <v>36.259216589861801</v>
      </c>
      <c r="GN293" s="8">
        <v>154.78238585604299</v>
      </c>
      <c r="GO293" s="8">
        <v>121.636295110204</v>
      </c>
      <c r="GP293" s="5">
        <v>0.78585359979741098</v>
      </c>
      <c r="GQ293" s="8">
        <v>101.958348395149</v>
      </c>
      <c r="GR293" s="5">
        <v>0.65872061495405898</v>
      </c>
      <c r="GS293" s="8">
        <v>18.7811827956989</v>
      </c>
      <c r="GT293" s="8">
        <v>44.647944905970803</v>
      </c>
      <c r="GU293" s="8">
        <v>34.030112686692704</v>
      </c>
      <c r="GV293" s="5">
        <v>0.76218766078395295</v>
      </c>
      <c r="GW293" s="8">
        <v>25.8502374769893</v>
      </c>
      <c r="GX293" s="5">
        <v>0.578979335587119</v>
      </c>
      <c r="GY293" s="8">
        <v>6.2</v>
      </c>
      <c r="GZ293" s="4"/>
    </row>
    <row r="294" spans="1:208" s="12" customFormat="1" x14ac:dyDescent="0.25">
      <c r="A294" s="8" t="s">
        <v>220</v>
      </c>
      <c r="B294" s="8" t="s">
        <v>781</v>
      </c>
      <c r="C294" s="8" t="s">
        <v>782</v>
      </c>
      <c r="D294" s="34" t="s">
        <v>239</v>
      </c>
      <c r="E294" s="8" t="s">
        <v>240</v>
      </c>
      <c r="F294" s="9"/>
      <c r="G294" s="9"/>
      <c r="H294" s="9"/>
      <c r="I294" s="9"/>
      <c r="J294" s="9"/>
      <c r="K294" s="9"/>
      <c r="L294" s="9"/>
      <c r="M294" s="9"/>
      <c r="N294" s="9">
        <v>70.488024369907507</v>
      </c>
      <c r="O294" s="9">
        <v>130.97753639515599</v>
      </c>
      <c r="P294" s="9">
        <v>44.302789138483298</v>
      </c>
      <c r="Q294" s="9">
        <v>0</v>
      </c>
      <c r="R294" s="9"/>
      <c r="S294" s="9"/>
      <c r="T294" s="9">
        <v>239.82995861577501</v>
      </c>
      <c r="U294" s="9">
        <v>0</v>
      </c>
      <c r="V294" s="9"/>
      <c r="W294" s="9">
        <v>26.315454377083601</v>
      </c>
      <c r="X294" s="9">
        <v>180.29769482110001</v>
      </c>
      <c r="Y294" s="9">
        <v>48.834794893617001</v>
      </c>
      <c r="Z294" s="9">
        <v>81.063995591573502</v>
      </c>
      <c r="AA294" s="9">
        <v>92.192876817380906</v>
      </c>
      <c r="AB294" s="9">
        <v>23.615557696778701</v>
      </c>
      <c r="AC294" s="9">
        <v>0</v>
      </c>
      <c r="AD294" s="9">
        <v>0</v>
      </c>
      <c r="AE294" s="9">
        <v>0</v>
      </c>
      <c r="AF294" s="9">
        <v>0</v>
      </c>
      <c r="AG294" s="9">
        <v>201.465560765064</v>
      </c>
      <c r="AH294" s="9">
        <v>44.302789138483298</v>
      </c>
      <c r="AI294" s="9">
        <v>0</v>
      </c>
      <c r="AJ294" s="9">
        <v>239.82995861577501</v>
      </c>
      <c r="AK294" s="9">
        <v>26.315454377083601</v>
      </c>
      <c r="AL294" s="9">
        <v>229.132489714717</v>
      </c>
      <c r="AM294" s="9">
        <v>173.256872408954</v>
      </c>
      <c r="AN294" s="9">
        <v>23.615557696778701</v>
      </c>
      <c r="AO294" s="9"/>
      <c r="AP294" s="9"/>
      <c r="AQ294" s="9">
        <v>245.768349903547</v>
      </c>
      <c r="AR294" s="9">
        <v>239.82995861577501</v>
      </c>
      <c r="AS294" s="9">
        <v>255.4479440918</v>
      </c>
      <c r="AT294" s="9">
        <v>196.872430105733</v>
      </c>
      <c r="AU294" s="9">
        <f t="shared" si="37"/>
        <v>245.768349903547</v>
      </c>
      <c r="AV294" s="9">
        <f t="shared" si="38"/>
        <v>-5.9383912877719922</v>
      </c>
      <c r="AW294" s="9">
        <f t="shared" si="39"/>
        <v>15.617985476024984</v>
      </c>
      <c r="AX294" s="9">
        <v>0</v>
      </c>
      <c r="AY294" s="9">
        <v>70.488024369907507</v>
      </c>
      <c r="AZ294" s="9">
        <v>60.489512025248899</v>
      </c>
      <c r="BA294" s="9">
        <v>-86.674747256673101</v>
      </c>
      <c r="BB294" s="9">
        <v>-44.302789138483298</v>
      </c>
      <c r="BC294" s="9">
        <v>0</v>
      </c>
      <c r="BD294" s="9">
        <v>0</v>
      </c>
      <c r="BE294" s="9">
        <v>239.82995861577501</v>
      </c>
      <c r="BF294" s="9">
        <v>-239.82995861577501</v>
      </c>
      <c r="BG294" s="9">
        <v>0</v>
      </c>
      <c r="BH294" s="9">
        <v>26.315454377083601</v>
      </c>
      <c r="BI294" s="9">
        <v>153.98224044401601</v>
      </c>
      <c r="BJ294" s="9">
        <v>-131.46289992748299</v>
      </c>
      <c r="BK294" s="9">
        <v>32.2292006979565</v>
      </c>
      <c r="BL294" s="10">
        <v>11.1288812258073</v>
      </c>
      <c r="BM294" s="9" t="s">
        <v>294</v>
      </c>
      <c r="BN294" s="8" t="s">
        <v>294</v>
      </c>
      <c r="BO294" s="11">
        <v>255</v>
      </c>
      <c r="BP294" s="11">
        <v>276</v>
      </c>
      <c r="BQ294" s="8" t="s">
        <v>251</v>
      </c>
      <c r="BR294" s="9">
        <v>70.488024369907507</v>
      </c>
      <c r="BS294" s="9">
        <v>38.129435133407199</v>
      </c>
      <c r="BT294" s="5">
        <v>0.54093493858348596</v>
      </c>
      <c r="BU294" s="9">
        <v>28.4154414142807</v>
      </c>
      <c r="BV294" s="5">
        <v>0.403124384153001</v>
      </c>
      <c r="BW294" s="9">
        <v>7.21827956989247</v>
      </c>
      <c r="BX294" s="9">
        <v>130.97753639515599</v>
      </c>
      <c r="BY294" s="9">
        <v>69.774621591291506</v>
      </c>
      <c r="BZ294" s="5">
        <v>0.53272204922821997</v>
      </c>
      <c r="CA294" s="9">
        <v>53.486559897804099</v>
      </c>
      <c r="CB294" s="5">
        <v>0.40836437583034302</v>
      </c>
      <c r="CC294" s="9">
        <v>13.670967741935501</v>
      </c>
      <c r="CD294" s="9">
        <v>44.302789138483298</v>
      </c>
      <c r="CE294" s="9">
        <v>3.4425362107711601</v>
      </c>
      <c r="CF294" s="5">
        <v>7.77047287025283E-2</v>
      </c>
      <c r="CG294" s="9">
        <v>-7.23634990005971</v>
      </c>
      <c r="CH294" s="5">
        <v>-0.16333847238014901</v>
      </c>
      <c r="CI294" s="9">
        <v>8.8387096774193505</v>
      </c>
      <c r="CJ294" s="9">
        <v>0</v>
      </c>
      <c r="CK294" s="9">
        <v>2.3942421254450799</v>
      </c>
      <c r="CL294" s="5"/>
      <c r="CM294" s="9">
        <v>2.14775650003986</v>
      </c>
      <c r="CN294" s="5"/>
      <c r="CO294" s="9">
        <v>0</v>
      </c>
      <c r="CP294" s="9"/>
      <c r="CQ294" s="9"/>
      <c r="CR294" s="5"/>
      <c r="CS294" s="9"/>
      <c r="CT294" s="5"/>
      <c r="CU294" s="9"/>
      <c r="CV294" s="9"/>
      <c r="CW294" s="9"/>
      <c r="CX294" s="5"/>
      <c r="CY294" s="9"/>
      <c r="CZ294" s="5"/>
      <c r="DA294" s="9"/>
      <c r="DB294" s="9">
        <v>239.82995861577501</v>
      </c>
      <c r="DC294" s="9">
        <v>239.82995861577501</v>
      </c>
      <c r="DD294" s="5">
        <v>1</v>
      </c>
      <c r="DE294" s="9">
        <v>240.257050408579</v>
      </c>
      <c r="DF294" s="5">
        <v>1.0017808108514401</v>
      </c>
      <c r="DG294" s="9">
        <v>0</v>
      </c>
      <c r="DH294" s="9">
        <v>0</v>
      </c>
      <c r="DI294" s="9">
        <v>0</v>
      </c>
      <c r="DJ294" s="5"/>
      <c r="DK294" s="9">
        <v>0.17841885148049599</v>
      </c>
      <c r="DL294" s="5"/>
      <c r="DM294" s="9">
        <v>0</v>
      </c>
      <c r="DN294" s="9"/>
      <c r="DO294" s="9"/>
      <c r="DP294" s="5"/>
      <c r="DQ294" s="9"/>
      <c r="DR294" s="5"/>
      <c r="DS294" s="9"/>
      <c r="DT294" s="9">
        <v>26.315454377083601</v>
      </c>
      <c r="DU294" s="9">
        <v>21.1874161007532</v>
      </c>
      <c r="DV294" s="5">
        <v>0.80513206411529503</v>
      </c>
      <c r="DW294" s="9">
        <v>18.292785899493801</v>
      </c>
      <c r="DX294" s="5">
        <v>0.69513471579741204</v>
      </c>
      <c r="DY294" s="9">
        <v>2.9</v>
      </c>
      <c r="DZ294" s="9">
        <v>180.29769482110001</v>
      </c>
      <c r="EA294" s="9">
        <v>124.61562516785</v>
      </c>
      <c r="EB294" s="5">
        <v>0.69116593693280604</v>
      </c>
      <c r="EC294" s="9">
        <v>104.18046876526699</v>
      </c>
      <c r="ED294" s="5">
        <v>0.57782474073581203</v>
      </c>
      <c r="EE294" s="9">
        <v>17.870967741935502</v>
      </c>
      <c r="EF294" s="9">
        <v>48.834794893617001</v>
      </c>
      <c r="EG294" s="9">
        <v>2.3302507512182098</v>
      </c>
      <c r="EH294" s="5">
        <v>4.7717017268005098E-2</v>
      </c>
      <c r="EI294" s="9">
        <v>-14.045843954929699</v>
      </c>
      <c r="EJ294" s="5">
        <v>-0.287619595526664</v>
      </c>
      <c r="EK294" s="9">
        <v>13.9677419354839</v>
      </c>
      <c r="EL294" s="9">
        <v>81.063995591573502</v>
      </c>
      <c r="EM294" s="9">
        <v>31.918400606908399</v>
      </c>
      <c r="EN294" s="5">
        <v>0.39374324413668799</v>
      </c>
      <c r="EO294" s="9">
        <v>18.611469925853498</v>
      </c>
      <c r="EP294" s="5">
        <v>0.229589841828474</v>
      </c>
      <c r="EQ294" s="9">
        <v>12</v>
      </c>
      <c r="ER294" s="9">
        <v>92.192876817380906</v>
      </c>
      <c r="ES294" s="9">
        <v>45.326012995081101</v>
      </c>
      <c r="ET294" s="5">
        <v>0.49164333037209101</v>
      </c>
      <c r="EU294" s="9">
        <v>33.096325527501897</v>
      </c>
      <c r="EV294" s="5">
        <v>0.35899005075045398</v>
      </c>
      <c r="EW294" s="9">
        <v>11</v>
      </c>
      <c r="EX294" s="9">
        <v>23.615557696778701</v>
      </c>
      <c r="EY294" s="9">
        <v>-7.4136423037925203</v>
      </c>
      <c r="EZ294" s="5">
        <v>-0.31393043513868701</v>
      </c>
      <c r="FA294" s="9">
        <v>-12.984793793658501</v>
      </c>
      <c r="FB294" s="5">
        <v>-0.54984065844990304</v>
      </c>
      <c r="FC294" s="9">
        <v>6.2580645161290303</v>
      </c>
      <c r="FD294" s="8">
        <v>201.465560765064</v>
      </c>
      <c r="FE294" s="8">
        <v>107.904056724699</v>
      </c>
      <c r="FF294" s="5">
        <v>0.535595544543365</v>
      </c>
      <c r="FG294" s="8">
        <v>81.902001312084707</v>
      </c>
      <c r="FH294" s="5">
        <v>0.40653102694605697</v>
      </c>
      <c r="FI294" s="8">
        <v>20.889247311828001</v>
      </c>
      <c r="FJ294" s="8">
        <v>44.302789138483298</v>
      </c>
      <c r="FK294" s="8">
        <v>5.8367783362162502</v>
      </c>
      <c r="FL294" s="5">
        <v>0.13174742380150001</v>
      </c>
      <c r="FM294" s="8">
        <v>-5.0885934000198496</v>
      </c>
      <c r="FN294" s="5">
        <v>-0.114859436594697</v>
      </c>
      <c r="FO294" s="8">
        <v>8.8387096774193505</v>
      </c>
      <c r="FP294" s="8">
        <v>0</v>
      </c>
      <c r="FQ294" s="8">
        <v>0</v>
      </c>
      <c r="FR294" s="5"/>
      <c r="FS294" s="8">
        <v>0</v>
      </c>
      <c r="FT294" s="5"/>
      <c r="FU294" s="8">
        <v>0</v>
      </c>
      <c r="FV294" s="8">
        <v>239.82995861577501</v>
      </c>
      <c r="FW294" s="8">
        <v>239.82995861577501</v>
      </c>
      <c r="FX294" s="5">
        <v>1</v>
      </c>
      <c r="FY294" s="8">
        <v>240.43546926005899</v>
      </c>
      <c r="FZ294" s="5">
        <v>1.0025247498176599</v>
      </c>
      <c r="GA294" s="8">
        <v>0</v>
      </c>
      <c r="GB294" s="8">
        <v>26.315454377083601</v>
      </c>
      <c r="GC294" s="8">
        <v>21.1874161007532</v>
      </c>
      <c r="GD294" s="5">
        <v>0.80513206411529503</v>
      </c>
      <c r="GE294" s="8">
        <v>18.292785899493801</v>
      </c>
      <c r="GF294" s="5">
        <v>0.69513471579741204</v>
      </c>
      <c r="GG294" s="8">
        <v>2.9</v>
      </c>
      <c r="GH294" s="8">
        <v>229.132489714717</v>
      </c>
      <c r="GI294" s="8">
        <v>126.945875919069</v>
      </c>
      <c r="GJ294" s="5">
        <v>0.55402826581740405</v>
      </c>
      <c r="GK294" s="8">
        <v>90.134624810336803</v>
      </c>
      <c r="GL294" s="5">
        <v>0.39337339249689002</v>
      </c>
      <c r="GM294" s="8">
        <v>31.838709677419399</v>
      </c>
      <c r="GN294" s="8">
        <v>173.256872408954</v>
      </c>
      <c r="GO294" s="8">
        <v>77.244413601989393</v>
      </c>
      <c r="GP294" s="5">
        <v>0.44583751586870501</v>
      </c>
      <c r="GQ294" s="8">
        <v>51.707795453355402</v>
      </c>
      <c r="GR294" s="5">
        <v>0.29844585518838601</v>
      </c>
      <c r="GS294" s="8">
        <v>23</v>
      </c>
      <c r="GT294" s="8">
        <v>23.615557696778701</v>
      </c>
      <c r="GU294" s="8">
        <v>-7.4136423037925203</v>
      </c>
      <c r="GV294" s="5">
        <v>-0.31393043513868701</v>
      </c>
      <c r="GW294" s="8">
        <v>-12.984793793658501</v>
      </c>
      <c r="GX294" s="5">
        <v>-0.54984065844990304</v>
      </c>
      <c r="GY294" s="8">
        <v>6.2580645161290303</v>
      </c>
      <c r="GZ294" s="4"/>
    </row>
    <row r="295" spans="1:208" s="12" customFormat="1" x14ac:dyDescent="0.25">
      <c r="A295" s="8" t="s">
        <v>220</v>
      </c>
      <c r="B295" s="8" t="s">
        <v>783</v>
      </c>
      <c r="C295" s="8" t="s">
        <v>784</v>
      </c>
      <c r="D295" s="34" t="s">
        <v>272</v>
      </c>
      <c r="E295" s="8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>
        <v>99.006033443453106</v>
      </c>
      <c r="Y295" s="9">
        <v>156.038512113949</v>
      </c>
      <c r="Z295" s="9">
        <v>114.604523385419</v>
      </c>
      <c r="AA295" s="9">
        <v>107.654070966003</v>
      </c>
      <c r="AB295" s="9">
        <v>86.975978007965494</v>
      </c>
      <c r="AC295" s="9">
        <v>0</v>
      </c>
      <c r="AD295" s="9">
        <v>0</v>
      </c>
      <c r="AE295" s="9">
        <v>0</v>
      </c>
      <c r="AF295" s="9">
        <v>0</v>
      </c>
      <c r="AG295" s="9">
        <v>0</v>
      </c>
      <c r="AH295" s="9">
        <v>0</v>
      </c>
      <c r="AI295" s="9">
        <v>0</v>
      </c>
      <c r="AJ295" s="9">
        <v>0</v>
      </c>
      <c r="AK295" s="9">
        <v>0</v>
      </c>
      <c r="AL295" s="9">
        <v>255.04454555740199</v>
      </c>
      <c r="AM295" s="9">
        <v>222.258594351422</v>
      </c>
      <c r="AN295" s="9">
        <v>86.975978007965494</v>
      </c>
      <c r="AO295" s="9"/>
      <c r="AP295" s="9"/>
      <c r="AQ295" s="9"/>
      <c r="AR295" s="9"/>
      <c r="AS295" s="9">
        <v>255.04454555740199</v>
      </c>
      <c r="AT295" s="9">
        <v>309.23457235938798</v>
      </c>
      <c r="AU295" s="9">
        <f t="shared" si="37"/>
        <v>0</v>
      </c>
      <c r="AV295" s="9">
        <f t="shared" si="38"/>
        <v>0</v>
      </c>
      <c r="AW295" s="9">
        <f t="shared" si="39"/>
        <v>255.04454555740199</v>
      </c>
      <c r="AX295" s="9">
        <v>0</v>
      </c>
      <c r="AY295" s="9">
        <v>0</v>
      </c>
      <c r="AZ295" s="9">
        <v>0</v>
      </c>
      <c r="BA295" s="9">
        <v>0</v>
      </c>
      <c r="BB295" s="9">
        <v>0</v>
      </c>
      <c r="BC295" s="9">
        <v>0</v>
      </c>
      <c r="BD295" s="9">
        <v>0</v>
      </c>
      <c r="BE295" s="9">
        <v>0</v>
      </c>
      <c r="BF295" s="9">
        <v>0</v>
      </c>
      <c r="BG295" s="9">
        <v>0</v>
      </c>
      <c r="BH295" s="9">
        <v>0</v>
      </c>
      <c r="BI295" s="9">
        <v>99.006033443453106</v>
      </c>
      <c r="BJ295" s="9">
        <v>57.032478670495699</v>
      </c>
      <c r="BK295" s="9">
        <v>-41.433988728529698</v>
      </c>
      <c r="BL295" s="10">
        <v>-6.9504524194159698</v>
      </c>
      <c r="BM295" s="9" t="s">
        <v>298</v>
      </c>
      <c r="BN295" s="8" t="s">
        <v>298</v>
      </c>
      <c r="BO295" s="11">
        <v>579</v>
      </c>
      <c r="BP295" s="11">
        <v>277</v>
      </c>
      <c r="BQ295" s="8" t="s">
        <v>251</v>
      </c>
      <c r="BR295" s="9"/>
      <c r="BS295" s="9"/>
      <c r="BT295" s="5"/>
      <c r="BU295" s="9"/>
      <c r="BV295" s="5"/>
      <c r="BW295" s="9"/>
      <c r="BX295" s="9"/>
      <c r="BY295" s="9"/>
      <c r="BZ295" s="5"/>
      <c r="CA295" s="9"/>
      <c r="CB295" s="5"/>
      <c r="CC295" s="9"/>
      <c r="CD295" s="9"/>
      <c r="CE295" s="9"/>
      <c r="CF295" s="5"/>
      <c r="CG295" s="9"/>
      <c r="CH295" s="5"/>
      <c r="CI295" s="9"/>
      <c r="CJ295" s="9"/>
      <c r="CK295" s="9"/>
      <c r="CL295" s="5"/>
      <c r="CM295" s="9"/>
      <c r="CN295" s="5"/>
      <c r="CO295" s="9"/>
      <c r="CP295" s="9"/>
      <c r="CQ295" s="9"/>
      <c r="CR295" s="5"/>
      <c r="CS295" s="9"/>
      <c r="CT295" s="5"/>
      <c r="CU295" s="9"/>
      <c r="CV295" s="9"/>
      <c r="CW295" s="9"/>
      <c r="CX295" s="5"/>
      <c r="CY295" s="9"/>
      <c r="CZ295" s="5"/>
      <c r="DA295" s="9"/>
      <c r="DB295" s="9"/>
      <c r="DC295" s="9"/>
      <c r="DD295" s="5"/>
      <c r="DE295" s="9"/>
      <c r="DF295" s="5"/>
      <c r="DG295" s="9"/>
      <c r="DH295" s="9"/>
      <c r="DI295" s="9"/>
      <c r="DJ295" s="5"/>
      <c r="DK295" s="9"/>
      <c r="DL295" s="5"/>
      <c r="DM295" s="9"/>
      <c r="DN295" s="9"/>
      <c r="DO295" s="9"/>
      <c r="DP295" s="5"/>
      <c r="DQ295" s="9"/>
      <c r="DR295" s="5"/>
      <c r="DS295" s="9"/>
      <c r="DT295" s="9"/>
      <c r="DU295" s="9"/>
      <c r="DV295" s="5"/>
      <c r="DW295" s="9"/>
      <c r="DX295" s="5"/>
      <c r="DY295" s="9"/>
      <c r="DZ295" s="9">
        <v>95.082641181095894</v>
      </c>
      <c r="EA295" s="9">
        <v>68.113602893169201</v>
      </c>
      <c r="EB295" s="5">
        <v>0.71636212506380603</v>
      </c>
      <c r="EC295" s="9">
        <v>57.218546194794399</v>
      </c>
      <c r="ED295" s="5">
        <v>0.60177699613765501</v>
      </c>
      <c r="EE295" s="9">
        <v>10.6666666666667</v>
      </c>
      <c r="EF295" s="9">
        <v>154.26727928878401</v>
      </c>
      <c r="EG295" s="9">
        <v>89.927993821779296</v>
      </c>
      <c r="EH295" s="5">
        <v>0.58293627940009396</v>
      </c>
      <c r="EI295" s="9">
        <v>75.876261134064407</v>
      </c>
      <c r="EJ295" s="5">
        <v>0.49184935058085699</v>
      </c>
      <c r="EK295" s="9">
        <v>15</v>
      </c>
      <c r="EL295" s="9">
        <v>114.805019296271</v>
      </c>
      <c r="EM295" s="9">
        <v>60.101500539586397</v>
      </c>
      <c r="EN295" s="5">
        <v>0.52350934574110997</v>
      </c>
      <c r="EO295" s="9">
        <v>45.618908096477597</v>
      </c>
      <c r="EP295" s="5">
        <v>0.39735987482177298</v>
      </c>
      <c r="EQ295" s="9">
        <v>14.4838709677419</v>
      </c>
      <c r="ER295" s="9">
        <v>107.502068263979</v>
      </c>
      <c r="ES295" s="9">
        <v>56.969407751114801</v>
      </c>
      <c r="ET295" s="5">
        <v>0.52993778325476004</v>
      </c>
      <c r="EU295" s="9">
        <v>43.101763116581402</v>
      </c>
      <c r="EV295" s="5">
        <v>0.40093891971215001</v>
      </c>
      <c r="EW295" s="9">
        <v>14.604301075268801</v>
      </c>
      <c r="EX295" s="9">
        <v>85.818362482663801</v>
      </c>
      <c r="EY295" s="9">
        <v>58.420414068469498</v>
      </c>
      <c r="EZ295" s="5">
        <v>0.680744917269554</v>
      </c>
      <c r="FA295" s="9">
        <v>47.487110675997599</v>
      </c>
      <c r="FB295" s="5">
        <v>0.55334440441683497</v>
      </c>
      <c r="FC295" s="9">
        <v>11.866666666666699</v>
      </c>
      <c r="FD295" s="8">
        <v>0</v>
      </c>
      <c r="FE295" s="8">
        <v>0</v>
      </c>
      <c r="FF295" s="5"/>
      <c r="FG295" s="8">
        <v>0</v>
      </c>
      <c r="FH295" s="5"/>
      <c r="FI295" s="8">
        <v>0</v>
      </c>
      <c r="FJ295" s="8">
        <v>0</v>
      </c>
      <c r="FK295" s="8">
        <v>0</v>
      </c>
      <c r="FL295" s="5"/>
      <c r="FM295" s="8">
        <v>0</v>
      </c>
      <c r="FN295" s="5"/>
      <c r="FO295" s="8">
        <v>0</v>
      </c>
      <c r="FP295" s="8">
        <v>0</v>
      </c>
      <c r="FQ295" s="8">
        <v>0</v>
      </c>
      <c r="FR295" s="5"/>
      <c r="FS295" s="8">
        <v>0</v>
      </c>
      <c r="FT295" s="5"/>
      <c r="FU295" s="8">
        <v>0</v>
      </c>
      <c r="FV295" s="8">
        <v>0</v>
      </c>
      <c r="FW295" s="8">
        <v>0</v>
      </c>
      <c r="FX295" s="5"/>
      <c r="FY295" s="8">
        <v>0</v>
      </c>
      <c r="FZ295" s="5"/>
      <c r="GA295" s="8">
        <v>0</v>
      </c>
      <c r="GB295" s="8">
        <v>0</v>
      </c>
      <c r="GC295" s="8">
        <v>0</v>
      </c>
      <c r="GD295" s="5"/>
      <c r="GE295" s="8">
        <v>0</v>
      </c>
      <c r="GF295" s="5"/>
      <c r="GG295" s="8">
        <v>0</v>
      </c>
      <c r="GH295" s="8">
        <v>249.34992046988</v>
      </c>
      <c r="GI295" s="8">
        <v>158.04159671494801</v>
      </c>
      <c r="GJ295" s="5">
        <v>0.633814506205302</v>
      </c>
      <c r="GK295" s="8">
        <v>133.09480732885899</v>
      </c>
      <c r="GL295" s="5">
        <v>0.53376719382164695</v>
      </c>
      <c r="GM295" s="8">
        <v>25.6666666666667</v>
      </c>
      <c r="GN295" s="8">
        <v>222.30708756025001</v>
      </c>
      <c r="GO295" s="8">
        <v>117.070908290701</v>
      </c>
      <c r="GP295" s="5">
        <v>0.52661797505206598</v>
      </c>
      <c r="GQ295" s="8">
        <v>88.720671213058907</v>
      </c>
      <c r="GR295" s="5">
        <v>0.399090610140866</v>
      </c>
      <c r="GS295" s="8">
        <v>29.0881720430108</v>
      </c>
      <c r="GT295" s="8">
        <v>85.818362482663801</v>
      </c>
      <c r="GU295" s="8">
        <v>58.420414068469498</v>
      </c>
      <c r="GV295" s="5">
        <v>0.680744917269554</v>
      </c>
      <c r="GW295" s="8">
        <v>47.487110675997599</v>
      </c>
      <c r="GX295" s="5">
        <v>0.55334440441683497</v>
      </c>
      <c r="GY295" s="8">
        <v>11.866666666666699</v>
      </c>
      <c r="GZ295" s="4"/>
    </row>
    <row r="296" spans="1:208" s="12" customFormat="1" x14ac:dyDescent="0.25">
      <c r="A296" s="8" t="s">
        <v>220</v>
      </c>
      <c r="B296" s="8" t="s">
        <v>785</v>
      </c>
      <c r="C296" s="8" t="s">
        <v>786</v>
      </c>
      <c r="D296" s="34" t="s">
        <v>279</v>
      </c>
      <c r="E296" s="8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>
        <v>36.141930131490199</v>
      </c>
      <c r="S296" s="9">
        <v>23.343725630403</v>
      </c>
      <c r="T296" s="9">
        <v>63.9137556931761</v>
      </c>
      <c r="U296" s="9">
        <v>70.605496922293398</v>
      </c>
      <c r="V296" s="9">
        <v>83.789046659626393</v>
      </c>
      <c r="W296" s="9">
        <v>64.711814881847999</v>
      </c>
      <c r="X296" s="9">
        <v>76.3010798932726</v>
      </c>
      <c r="Y296" s="9">
        <v>30.039971490705501</v>
      </c>
      <c r="Z296" s="9">
        <v>0</v>
      </c>
      <c r="AA296" s="9"/>
      <c r="AB296" s="9"/>
      <c r="AC296" s="9">
        <v>0</v>
      </c>
      <c r="AD296" s="9">
        <v>0</v>
      </c>
      <c r="AE296" s="9">
        <v>0</v>
      </c>
      <c r="AF296" s="9">
        <v>0</v>
      </c>
      <c r="AG296" s="9">
        <v>0</v>
      </c>
      <c r="AH296" s="9">
        <v>0</v>
      </c>
      <c r="AI296" s="9">
        <v>59.485655761893298</v>
      </c>
      <c r="AJ296" s="9">
        <v>134.51925261546899</v>
      </c>
      <c r="AK296" s="9">
        <v>148.50086154147399</v>
      </c>
      <c r="AL296" s="9">
        <v>106.341051383978</v>
      </c>
      <c r="AM296" s="9">
        <v>0</v>
      </c>
      <c r="AN296" s="9">
        <v>0</v>
      </c>
      <c r="AO296" s="9"/>
      <c r="AP296" s="9"/>
      <c r="AQ296" s="9"/>
      <c r="AR296" s="9">
        <v>194.00490837736299</v>
      </c>
      <c r="AS296" s="9">
        <v>254.84191292545199</v>
      </c>
      <c r="AT296" s="9">
        <v>0</v>
      </c>
      <c r="AU296" s="9">
        <f t="shared" si="37"/>
        <v>0</v>
      </c>
      <c r="AV296" s="9">
        <f t="shared" si="38"/>
        <v>194.00490837736299</v>
      </c>
      <c r="AW296" s="9">
        <f t="shared" si="39"/>
        <v>60.837004548088998</v>
      </c>
      <c r="AX296" s="9">
        <v>0</v>
      </c>
      <c r="AY296" s="9">
        <v>0</v>
      </c>
      <c r="AZ296" s="9">
        <v>0</v>
      </c>
      <c r="BA296" s="9">
        <v>0</v>
      </c>
      <c r="BB296" s="9">
        <v>0</v>
      </c>
      <c r="BC296" s="9">
        <v>36.141930131490199</v>
      </c>
      <c r="BD296" s="9">
        <v>-12.7982045010872</v>
      </c>
      <c r="BE296" s="9">
        <v>40.5700300627731</v>
      </c>
      <c r="BF296" s="9">
        <v>6.69174122911729</v>
      </c>
      <c r="BG296" s="9">
        <v>13.183549737332999</v>
      </c>
      <c r="BH296" s="9">
        <v>-19.077231777778401</v>
      </c>
      <c r="BI296" s="9">
        <v>11.589265011424599</v>
      </c>
      <c r="BJ296" s="9">
        <v>-46.261108402567103</v>
      </c>
      <c r="BK296" s="9">
        <v>-30.039971490705501</v>
      </c>
      <c r="BL296" s="10">
        <v>0</v>
      </c>
      <c r="BM296" s="9" t="s">
        <v>298</v>
      </c>
      <c r="BN296" s="8" t="s">
        <v>298</v>
      </c>
      <c r="BO296" s="11">
        <v>245</v>
      </c>
      <c r="BP296" s="11">
        <v>278</v>
      </c>
      <c r="BQ296" s="8" t="s">
        <v>251</v>
      </c>
      <c r="BR296" s="9"/>
      <c r="BS296" s="9"/>
      <c r="BT296" s="5"/>
      <c r="BU296" s="9"/>
      <c r="BV296" s="5"/>
      <c r="BW296" s="9"/>
      <c r="BX296" s="9"/>
      <c r="BY296" s="9"/>
      <c r="BZ296" s="5"/>
      <c r="CA296" s="9"/>
      <c r="CB296" s="5"/>
      <c r="CC296" s="9"/>
      <c r="CD296" s="9"/>
      <c r="CE296" s="9"/>
      <c r="CF296" s="5"/>
      <c r="CG296" s="9"/>
      <c r="CH296" s="5"/>
      <c r="CI296" s="9"/>
      <c r="CJ296" s="9"/>
      <c r="CK296" s="9"/>
      <c r="CL296" s="5"/>
      <c r="CM296" s="9"/>
      <c r="CN296" s="5"/>
      <c r="CO296" s="9"/>
      <c r="CP296" s="9">
        <v>39.881757824566598</v>
      </c>
      <c r="CQ296" s="9">
        <v>33.635982510250003</v>
      </c>
      <c r="CR296" s="5">
        <v>0.84339267737919699</v>
      </c>
      <c r="CS296" s="9">
        <v>31.982359663290499</v>
      </c>
      <c r="CT296" s="5">
        <v>0.80192953891289598</v>
      </c>
      <c r="CU296" s="9">
        <v>2</v>
      </c>
      <c r="CV296" s="9">
        <v>25.2593432946768</v>
      </c>
      <c r="CW296" s="9">
        <v>8.5395000317664902</v>
      </c>
      <c r="CX296" s="5">
        <v>0.33807292343843898</v>
      </c>
      <c r="CY296" s="9">
        <v>5.7531188500204404</v>
      </c>
      <c r="CZ296" s="5">
        <v>0.22776201197728199</v>
      </c>
      <c r="DA296" s="9">
        <v>3</v>
      </c>
      <c r="DB296" s="9">
        <v>66.657994580857306</v>
      </c>
      <c r="DC296" s="9">
        <v>28.831015013547798</v>
      </c>
      <c r="DD296" s="5">
        <v>0.43252148815511199</v>
      </c>
      <c r="DE296" s="9">
        <v>24.861337821647801</v>
      </c>
      <c r="DF296" s="5">
        <v>0.37296858355812801</v>
      </c>
      <c r="DG296" s="9">
        <v>4.7666666666666702</v>
      </c>
      <c r="DH296" s="9">
        <v>72.411506947563197</v>
      </c>
      <c r="DI296" s="9">
        <v>12.933047610312</v>
      </c>
      <c r="DJ296" s="5">
        <v>0.17860486758931099</v>
      </c>
      <c r="DK296" s="9">
        <v>7.4471329817946001</v>
      </c>
      <c r="DL296" s="5">
        <v>0.102844607103501</v>
      </c>
      <c r="DM296" s="9">
        <v>6</v>
      </c>
      <c r="DN296" s="9">
        <v>81.625683362378396</v>
      </c>
      <c r="DO296" s="9">
        <v>24.1796370399354</v>
      </c>
      <c r="DP296" s="5">
        <v>0.29622584514961597</v>
      </c>
      <c r="DQ296" s="9">
        <v>18.321305646164401</v>
      </c>
      <c r="DR296" s="5">
        <v>0.22445515787998599</v>
      </c>
      <c r="DS296" s="9">
        <v>6</v>
      </c>
      <c r="DT296" s="9">
        <v>59.167801443891499</v>
      </c>
      <c r="DU296" s="9">
        <v>16.238176012672401</v>
      </c>
      <c r="DV296" s="5">
        <v>0.27444278165500102</v>
      </c>
      <c r="DW296" s="9">
        <v>12.1575442659909</v>
      </c>
      <c r="DX296" s="5">
        <v>0.20547568051045201</v>
      </c>
      <c r="DY296" s="9">
        <v>4.8709677419354804</v>
      </c>
      <c r="DZ296" s="9">
        <v>71.652224277928099</v>
      </c>
      <c r="EA296" s="9">
        <v>21.412723127211699</v>
      </c>
      <c r="EB296" s="5">
        <v>0.29884240640116</v>
      </c>
      <c r="EC296" s="9">
        <v>17.442881550851801</v>
      </c>
      <c r="ED296" s="5">
        <v>0.24343810295676899</v>
      </c>
      <c r="EE296" s="9">
        <v>5</v>
      </c>
      <c r="EF296" s="9">
        <v>29.664067818382801</v>
      </c>
      <c r="EG296" s="9">
        <v>9.76587178674135</v>
      </c>
      <c r="EH296" s="5">
        <v>0.32921552925689601</v>
      </c>
      <c r="EI296" s="9">
        <v>-2.6286864805831298</v>
      </c>
      <c r="EJ296" s="5">
        <v>-8.8615172291176006E-2</v>
      </c>
      <c r="EK296" s="9">
        <v>2</v>
      </c>
      <c r="EL296" s="9">
        <v>0</v>
      </c>
      <c r="EM296" s="9">
        <v>0</v>
      </c>
      <c r="EN296" s="5"/>
      <c r="EO296" s="9">
        <v>10.7285511191127</v>
      </c>
      <c r="EP296" s="5"/>
      <c r="EQ296" s="9">
        <v>0</v>
      </c>
      <c r="ER296" s="9"/>
      <c r="ES296" s="9"/>
      <c r="ET296" s="5"/>
      <c r="EU296" s="9"/>
      <c r="EV296" s="5"/>
      <c r="EW296" s="9"/>
      <c r="EX296" s="9"/>
      <c r="EY296" s="9"/>
      <c r="EZ296" s="5"/>
      <c r="FA296" s="9"/>
      <c r="FB296" s="5"/>
      <c r="FC296" s="9"/>
      <c r="FD296" s="8">
        <v>0</v>
      </c>
      <c r="FE296" s="8">
        <v>0</v>
      </c>
      <c r="FF296" s="5"/>
      <c r="FG296" s="8">
        <v>0</v>
      </c>
      <c r="FH296" s="5"/>
      <c r="FI296" s="8">
        <v>0</v>
      </c>
      <c r="FJ296" s="8">
        <v>0</v>
      </c>
      <c r="FK296" s="8">
        <v>0</v>
      </c>
      <c r="FL296" s="5"/>
      <c r="FM296" s="8">
        <v>0</v>
      </c>
      <c r="FN296" s="5"/>
      <c r="FO296" s="8">
        <v>0</v>
      </c>
      <c r="FP296" s="8">
        <v>65.141101119243302</v>
      </c>
      <c r="FQ296" s="8">
        <v>42.175482542016503</v>
      </c>
      <c r="FR296" s="5">
        <v>0.64744810599398095</v>
      </c>
      <c r="FS296" s="8">
        <v>37.735478513310902</v>
      </c>
      <c r="FT296" s="5">
        <v>0.57928831206329501</v>
      </c>
      <c r="FU296" s="8">
        <v>5</v>
      </c>
      <c r="FV296" s="8">
        <v>139.069501528421</v>
      </c>
      <c r="FW296" s="8">
        <v>41.7640626238598</v>
      </c>
      <c r="FX296" s="5">
        <v>0.30031072352211502</v>
      </c>
      <c r="FY296" s="8">
        <v>32.308470803442397</v>
      </c>
      <c r="FZ296" s="5">
        <v>0.232318879756966</v>
      </c>
      <c r="GA296" s="8">
        <v>10.766666666666699</v>
      </c>
      <c r="GB296" s="8">
        <v>140.79348480626999</v>
      </c>
      <c r="GC296" s="8">
        <v>40.417813052607798</v>
      </c>
      <c r="GD296" s="5">
        <v>0.28707161491330602</v>
      </c>
      <c r="GE296" s="8">
        <v>30.478849912155301</v>
      </c>
      <c r="GF296" s="5">
        <v>0.21647912155945201</v>
      </c>
      <c r="GG296" s="8">
        <v>10.8709677419355</v>
      </c>
      <c r="GH296" s="8">
        <v>101.316292096311</v>
      </c>
      <c r="GI296" s="8">
        <v>31.178594913952999</v>
      </c>
      <c r="GJ296" s="5">
        <v>0.307735254309492</v>
      </c>
      <c r="GK296" s="8">
        <v>14.814195070268701</v>
      </c>
      <c r="GL296" s="5">
        <v>0.146217303888168</v>
      </c>
      <c r="GM296" s="8">
        <v>7</v>
      </c>
      <c r="GN296" s="8">
        <v>0</v>
      </c>
      <c r="GO296" s="8">
        <v>0</v>
      </c>
      <c r="GP296" s="5"/>
      <c r="GQ296" s="8">
        <v>10.7285511191127</v>
      </c>
      <c r="GR296" s="5"/>
      <c r="GS296" s="8">
        <v>0</v>
      </c>
      <c r="GT296" s="8">
        <v>0</v>
      </c>
      <c r="GU296" s="8">
        <v>0</v>
      </c>
      <c r="GV296" s="5"/>
      <c r="GW296" s="8">
        <v>0</v>
      </c>
      <c r="GX296" s="5"/>
      <c r="GY296" s="8">
        <v>0</v>
      </c>
      <c r="GZ296" s="4"/>
    </row>
    <row r="297" spans="1:208" s="12" customFormat="1" x14ac:dyDescent="0.25">
      <c r="A297" s="8" t="s">
        <v>220</v>
      </c>
      <c r="B297" s="8" t="s">
        <v>787</v>
      </c>
      <c r="C297" s="8" t="s">
        <v>788</v>
      </c>
      <c r="D297" s="34" t="s">
        <v>789</v>
      </c>
      <c r="E297" s="8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>
        <v>53.296336862602097</v>
      </c>
      <c r="V297" s="9">
        <v>55.648995983935897</v>
      </c>
      <c r="W297" s="9">
        <v>44.755404648898804</v>
      </c>
      <c r="X297" s="9">
        <v>-7.4236338889477304E-6</v>
      </c>
      <c r="Y297" s="9">
        <v>154.30659328222001</v>
      </c>
      <c r="Z297" s="9">
        <v>14.666309213167599</v>
      </c>
      <c r="AA297" s="9">
        <v>-4.4213133747109996</v>
      </c>
      <c r="AB297" s="9">
        <v>0</v>
      </c>
      <c r="AC297" s="9">
        <v>0</v>
      </c>
      <c r="AD297" s="9">
        <v>0</v>
      </c>
      <c r="AE297" s="9">
        <v>0</v>
      </c>
      <c r="AF297" s="9">
        <v>0</v>
      </c>
      <c r="AG297" s="9">
        <v>0</v>
      </c>
      <c r="AH297" s="9">
        <v>0</v>
      </c>
      <c r="AI297" s="9">
        <v>0</v>
      </c>
      <c r="AJ297" s="9">
        <v>53.296336862602097</v>
      </c>
      <c r="AK297" s="9">
        <v>100.40440063283501</v>
      </c>
      <c r="AL297" s="9">
        <v>154.306585858586</v>
      </c>
      <c r="AM297" s="9">
        <v>10.2449958384566</v>
      </c>
      <c r="AN297" s="9">
        <v>0</v>
      </c>
      <c r="AO297" s="9"/>
      <c r="AP297" s="9"/>
      <c r="AQ297" s="9"/>
      <c r="AR297" s="9">
        <v>53.296336862602097</v>
      </c>
      <c r="AS297" s="9">
        <v>254.71098649142101</v>
      </c>
      <c r="AT297" s="9">
        <v>10.2449958384566</v>
      </c>
      <c r="AU297" s="9">
        <f t="shared" si="37"/>
        <v>0</v>
      </c>
      <c r="AV297" s="9">
        <f t="shared" si="38"/>
        <v>53.296336862602097</v>
      </c>
      <c r="AW297" s="9">
        <f t="shared" si="39"/>
        <v>201.41464962881892</v>
      </c>
      <c r="AX297" s="9">
        <v>0</v>
      </c>
      <c r="AY297" s="9">
        <v>0</v>
      </c>
      <c r="AZ297" s="9">
        <v>0</v>
      </c>
      <c r="BA297" s="9">
        <v>0</v>
      </c>
      <c r="BB297" s="9">
        <v>0</v>
      </c>
      <c r="BC297" s="9">
        <v>0</v>
      </c>
      <c r="BD297" s="9">
        <v>0</v>
      </c>
      <c r="BE297" s="9">
        <v>0</v>
      </c>
      <c r="BF297" s="9">
        <v>53.296336862602097</v>
      </c>
      <c r="BG297" s="9">
        <v>2.35265912133378</v>
      </c>
      <c r="BH297" s="9">
        <v>-10.893591335037</v>
      </c>
      <c r="BI297" s="9">
        <v>-44.7554120725327</v>
      </c>
      <c r="BJ297" s="9">
        <v>154.30660070585401</v>
      </c>
      <c r="BK297" s="9">
        <v>-139.640284069052</v>
      </c>
      <c r="BL297" s="10">
        <v>-19.087622587878599</v>
      </c>
      <c r="BM297" s="9" t="s">
        <v>298</v>
      </c>
      <c r="BN297" s="8" t="s">
        <v>298</v>
      </c>
      <c r="BO297" s="11">
        <v>580</v>
      </c>
      <c r="BP297" s="11">
        <v>279</v>
      </c>
      <c r="BQ297" s="8" t="s">
        <v>251</v>
      </c>
      <c r="BR297" s="9"/>
      <c r="BS297" s="9"/>
      <c r="BT297" s="5"/>
      <c r="BU297" s="9"/>
      <c r="BV297" s="5"/>
      <c r="BW297" s="9"/>
      <c r="BX297" s="9"/>
      <c r="BY297" s="9"/>
      <c r="BZ297" s="5"/>
      <c r="CA297" s="9"/>
      <c r="CB297" s="5"/>
      <c r="CC297" s="9"/>
      <c r="CD297" s="9"/>
      <c r="CE297" s="9"/>
      <c r="CF297" s="5"/>
      <c r="CG297" s="9"/>
      <c r="CH297" s="5"/>
      <c r="CI297" s="9"/>
      <c r="CJ297" s="9"/>
      <c r="CK297" s="9"/>
      <c r="CL297" s="5"/>
      <c r="CM297" s="9"/>
      <c r="CN297" s="5"/>
      <c r="CO297" s="9"/>
      <c r="CP297" s="9"/>
      <c r="CQ297" s="9"/>
      <c r="CR297" s="5"/>
      <c r="CS297" s="9"/>
      <c r="CT297" s="5"/>
      <c r="CU297" s="9"/>
      <c r="CV297" s="9"/>
      <c r="CW297" s="9"/>
      <c r="CX297" s="5"/>
      <c r="CY297" s="9"/>
      <c r="CZ297" s="5"/>
      <c r="DA297" s="9"/>
      <c r="DB297" s="9"/>
      <c r="DC297" s="9"/>
      <c r="DD297" s="5"/>
      <c r="DE297" s="9"/>
      <c r="DF297" s="5"/>
      <c r="DG297" s="9"/>
      <c r="DH297" s="9">
        <v>58.126021477265297</v>
      </c>
      <c r="DI297" s="9">
        <v>39.657150502463999</v>
      </c>
      <c r="DJ297" s="5">
        <v>0.68226156710166397</v>
      </c>
      <c r="DK297" s="9">
        <v>28.070932003289499</v>
      </c>
      <c r="DL297" s="5">
        <v>0.48293227869154498</v>
      </c>
      <c r="DM297" s="9">
        <v>11.7863479262673</v>
      </c>
      <c r="DN297" s="9">
        <v>58.939794895616799</v>
      </c>
      <c r="DO297" s="9">
        <v>45.403360455412297</v>
      </c>
      <c r="DP297" s="5">
        <v>0.77033455131328998</v>
      </c>
      <c r="DQ297" s="9">
        <v>33.2871351695035</v>
      </c>
      <c r="DR297" s="5">
        <v>0.56476503232587505</v>
      </c>
      <c r="DS297" s="9">
        <v>11.686666666666699</v>
      </c>
      <c r="DT297" s="9">
        <v>46.116208823516097</v>
      </c>
      <c r="DU297" s="9">
        <v>23.6752595649649</v>
      </c>
      <c r="DV297" s="5">
        <v>0.51338260817511305</v>
      </c>
      <c r="DW297" s="9">
        <v>9.5446511497350404</v>
      </c>
      <c r="DX297" s="5">
        <v>0.20696955350908899</v>
      </c>
      <c r="DY297" s="9">
        <v>14.6720430107527</v>
      </c>
      <c r="DZ297" s="9">
        <v>0.49061261254402699</v>
      </c>
      <c r="EA297" s="9">
        <v>-14.489338430061601</v>
      </c>
      <c r="EB297" s="5">
        <v>-29.533155201470301</v>
      </c>
      <c r="EC297" s="9">
        <v>-26.629522550847799</v>
      </c>
      <c r="ED297" s="5">
        <v>-54.278104292433198</v>
      </c>
      <c r="EE297" s="9">
        <v>11.459677419354801</v>
      </c>
      <c r="EF297" s="9">
        <v>154.23046293083701</v>
      </c>
      <c r="EG297" s="9">
        <v>134.042117087641</v>
      </c>
      <c r="EH297" s="5">
        <v>0.86910273457294496</v>
      </c>
      <c r="EI297" s="9">
        <v>81.867715254876998</v>
      </c>
      <c r="EJ297" s="5">
        <v>0.53081417055455404</v>
      </c>
      <c r="EK297" s="9">
        <v>17.6624769585253</v>
      </c>
      <c r="EL297" s="9">
        <v>14.7460420203113</v>
      </c>
      <c r="EM297" s="9">
        <v>-0.21510496289689501</v>
      </c>
      <c r="EN297" s="5">
        <v>-1.45873016366431E-2</v>
      </c>
      <c r="EO297" s="9">
        <v>18.846782859427901</v>
      </c>
      <c r="EP297" s="5">
        <v>1.27809095033557</v>
      </c>
      <c r="EQ297" s="9">
        <v>12.691612903225799</v>
      </c>
      <c r="ER297" s="9">
        <v>-4.4665897030335202</v>
      </c>
      <c r="ES297" s="9">
        <v>-2.4813515798180199</v>
      </c>
      <c r="ET297" s="5">
        <v>0.55553604534860102</v>
      </c>
      <c r="EU297" s="9">
        <v>-5.4487751902560202</v>
      </c>
      <c r="EV297" s="5">
        <v>-1.2198960622139601</v>
      </c>
      <c r="EW297" s="9">
        <v>3</v>
      </c>
      <c r="EX297" s="9">
        <v>0</v>
      </c>
      <c r="EY297" s="9">
        <v>1.4455516868771799E-2</v>
      </c>
      <c r="EZ297" s="5"/>
      <c r="FA297" s="9">
        <v>0.10103349927260501</v>
      </c>
      <c r="FB297" s="5"/>
      <c r="FC297" s="9">
        <v>0</v>
      </c>
      <c r="FD297" s="8">
        <v>0</v>
      </c>
      <c r="FE297" s="8">
        <v>0</v>
      </c>
      <c r="FF297" s="5"/>
      <c r="FG297" s="8">
        <v>0</v>
      </c>
      <c r="FH297" s="5"/>
      <c r="FI297" s="8">
        <v>0</v>
      </c>
      <c r="FJ297" s="8">
        <v>0</v>
      </c>
      <c r="FK297" s="8">
        <v>0</v>
      </c>
      <c r="FL297" s="5"/>
      <c r="FM297" s="8">
        <v>0</v>
      </c>
      <c r="FN297" s="5"/>
      <c r="FO297" s="8">
        <v>0</v>
      </c>
      <c r="FP297" s="8">
        <v>0</v>
      </c>
      <c r="FQ297" s="8">
        <v>0</v>
      </c>
      <c r="FR297" s="5"/>
      <c r="FS297" s="8">
        <v>0</v>
      </c>
      <c r="FT297" s="5"/>
      <c r="FU297" s="8">
        <v>0</v>
      </c>
      <c r="FV297" s="8">
        <v>58.126021477265297</v>
      </c>
      <c r="FW297" s="8">
        <v>39.657150502463999</v>
      </c>
      <c r="FX297" s="5">
        <v>0.68226156710166397</v>
      </c>
      <c r="FY297" s="8">
        <v>28.070932003289499</v>
      </c>
      <c r="FZ297" s="5">
        <v>0.48293227869154498</v>
      </c>
      <c r="GA297" s="8">
        <v>11.7863479262673</v>
      </c>
      <c r="GB297" s="8">
        <v>105.056003719133</v>
      </c>
      <c r="GC297" s="8">
        <v>69.078620020377201</v>
      </c>
      <c r="GD297" s="5">
        <v>0.65754090746740002</v>
      </c>
      <c r="GE297" s="8">
        <v>42.831786319238503</v>
      </c>
      <c r="GF297" s="5">
        <v>0.40770431772513699</v>
      </c>
      <c r="GG297" s="8">
        <v>26.358709677419402</v>
      </c>
      <c r="GH297" s="8">
        <v>154.721075543381</v>
      </c>
      <c r="GI297" s="8">
        <v>119.55277865758001</v>
      </c>
      <c r="GJ297" s="5">
        <v>0.77269873052336402</v>
      </c>
      <c r="GK297" s="8">
        <v>55.238192704029203</v>
      </c>
      <c r="GL297" s="5">
        <v>0.35701789500901898</v>
      </c>
      <c r="GM297" s="8">
        <v>29.1221543778802</v>
      </c>
      <c r="GN297" s="8">
        <v>10.2794523172778</v>
      </c>
      <c r="GO297" s="8">
        <v>-2.6964565427149201</v>
      </c>
      <c r="GP297" s="5">
        <v>-0.26231519535167203</v>
      </c>
      <c r="GQ297" s="8">
        <v>13.3980076691719</v>
      </c>
      <c r="GR297" s="5">
        <v>1.3033775784583801</v>
      </c>
      <c r="GS297" s="8">
        <v>15.691612903225799</v>
      </c>
      <c r="GT297" s="8">
        <v>0</v>
      </c>
      <c r="GU297" s="8">
        <v>1.4455516868771799E-2</v>
      </c>
      <c r="GV297" s="5"/>
      <c r="GW297" s="8">
        <v>0.10103349927260501</v>
      </c>
      <c r="GX297" s="5"/>
      <c r="GY297" s="8">
        <v>0</v>
      </c>
      <c r="GZ297" s="4"/>
    </row>
    <row r="298" spans="1:208" s="12" customFormat="1" x14ac:dyDescent="0.25">
      <c r="A298" s="8" t="s">
        <v>220</v>
      </c>
      <c r="B298" s="8" t="s">
        <v>790</v>
      </c>
      <c r="C298" s="8" t="s">
        <v>791</v>
      </c>
      <c r="D298" s="34" t="s">
        <v>223</v>
      </c>
      <c r="E298" s="8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>
        <v>51.561538528908102</v>
      </c>
      <c r="Q298" s="9">
        <v>54.871349128569697</v>
      </c>
      <c r="R298" s="9">
        <v>114.309621371538</v>
      </c>
      <c r="S298" s="9">
        <v>239.82435124658301</v>
      </c>
      <c r="T298" s="9">
        <v>126.988745441183</v>
      </c>
      <c r="U298" s="9">
        <v>56.816076613149001</v>
      </c>
      <c r="V298" s="9">
        <v>61.236378144543401</v>
      </c>
      <c r="W298" s="9">
        <v>64.746027363591594</v>
      </c>
      <c r="X298" s="9">
        <v>71.307607680135703</v>
      </c>
      <c r="Y298" s="9">
        <v>56.7724052979042</v>
      </c>
      <c r="Z298" s="9">
        <v>57.304991216409398</v>
      </c>
      <c r="AA298" s="9">
        <v>57.882344733869303</v>
      </c>
      <c r="AB298" s="9">
        <v>38.393943397767103</v>
      </c>
      <c r="AC298" s="9">
        <v>0</v>
      </c>
      <c r="AD298" s="9">
        <v>0</v>
      </c>
      <c r="AE298" s="9">
        <v>0</v>
      </c>
      <c r="AF298" s="9">
        <v>0</v>
      </c>
      <c r="AG298" s="9">
        <v>0</v>
      </c>
      <c r="AH298" s="9">
        <v>106.43288765747801</v>
      </c>
      <c r="AI298" s="9">
        <v>354.13397261812099</v>
      </c>
      <c r="AJ298" s="9">
        <v>183.80482205433199</v>
      </c>
      <c r="AK298" s="9">
        <v>125.982405508135</v>
      </c>
      <c r="AL298" s="9">
        <v>128.08001297804</v>
      </c>
      <c r="AM298" s="9">
        <v>115.18733595027901</v>
      </c>
      <c r="AN298" s="9">
        <v>38.393943397767103</v>
      </c>
      <c r="AO298" s="9"/>
      <c r="AP298" s="9"/>
      <c r="AQ298" s="9">
        <v>106.43288765747801</v>
      </c>
      <c r="AR298" s="9">
        <v>537.93879467245301</v>
      </c>
      <c r="AS298" s="9">
        <v>254.06241848617501</v>
      </c>
      <c r="AT298" s="9">
        <v>153.581279348046</v>
      </c>
      <c r="AU298" s="9">
        <f t="shared" si="37"/>
        <v>106.43288765747801</v>
      </c>
      <c r="AV298" s="9">
        <f t="shared" si="38"/>
        <v>431.50590701497504</v>
      </c>
      <c r="AW298" s="9">
        <f t="shared" si="39"/>
        <v>-283.87637618627798</v>
      </c>
      <c r="AX298" s="9">
        <v>0</v>
      </c>
      <c r="AY298" s="9">
        <v>0</v>
      </c>
      <c r="AZ298" s="9">
        <v>0</v>
      </c>
      <c r="BA298" s="9">
        <v>51.561538528908102</v>
      </c>
      <c r="BB298" s="9">
        <v>3.3098105996616201</v>
      </c>
      <c r="BC298" s="9">
        <v>59.438272242967997</v>
      </c>
      <c r="BD298" s="9">
        <v>125.51472987504501</v>
      </c>
      <c r="BE298" s="9">
        <v>-112.83560580539999</v>
      </c>
      <c r="BF298" s="9">
        <v>-70.172668828034404</v>
      </c>
      <c r="BG298" s="9">
        <v>4.4203015313944203</v>
      </c>
      <c r="BH298" s="9">
        <v>3.50964921904824</v>
      </c>
      <c r="BI298" s="9">
        <v>6.5615803165441102</v>
      </c>
      <c r="BJ298" s="9">
        <v>-14.5352023822315</v>
      </c>
      <c r="BK298" s="9">
        <v>0.53258591850523396</v>
      </c>
      <c r="BL298" s="10">
        <v>0.57735351745986896</v>
      </c>
      <c r="BM298" s="9" t="s">
        <v>298</v>
      </c>
      <c r="BN298" s="8" t="s">
        <v>298</v>
      </c>
      <c r="BO298" s="11">
        <v>581</v>
      </c>
      <c r="BP298" s="11">
        <v>280</v>
      </c>
      <c r="BQ298" s="8" t="s">
        <v>251</v>
      </c>
      <c r="BR298" s="9"/>
      <c r="BS298" s="9"/>
      <c r="BT298" s="5"/>
      <c r="BU298" s="9"/>
      <c r="BV298" s="5"/>
      <c r="BW298" s="9"/>
      <c r="BX298" s="9"/>
      <c r="BY298" s="9"/>
      <c r="BZ298" s="5"/>
      <c r="CA298" s="9"/>
      <c r="CB298" s="5"/>
      <c r="CC298" s="9"/>
      <c r="CD298" s="9">
        <v>51.561538528908102</v>
      </c>
      <c r="CE298" s="9">
        <v>41.996356267226702</v>
      </c>
      <c r="CF298" s="5">
        <v>0.81448997577295601</v>
      </c>
      <c r="CG298" s="9">
        <v>30.594945710716999</v>
      </c>
      <c r="CH298" s="5">
        <v>0.59336758722907201</v>
      </c>
      <c r="CI298" s="9">
        <v>9.2312903225806409</v>
      </c>
      <c r="CJ298" s="9">
        <v>54.871349128569697</v>
      </c>
      <c r="CK298" s="9">
        <v>29.565888732410102</v>
      </c>
      <c r="CL298" s="5">
        <v>0.53882197543810895</v>
      </c>
      <c r="CM298" s="9">
        <v>2.3846676235700301</v>
      </c>
      <c r="CN298" s="5">
        <v>4.3459248978597001E-2</v>
      </c>
      <c r="CO298" s="9">
        <v>22.4245046082949</v>
      </c>
      <c r="CP298" s="9">
        <v>114.309621371538</v>
      </c>
      <c r="CQ298" s="9">
        <v>79.666161863288195</v>
      </c>
      <c r="CR298" s="5">
        <v>0.69693312695307796</v>
      </c>
      <c r="CS298" s="9">
        <v>40.779003415068203</v>
      </c>
      <c r="CT298" s="5">
        <v>0.35674165416509701</v>
      </c>
      <c r="CU298" s="9">
        <v>16.753763440860201</v>
      </c>
      <c r="CV298" s="9">
        <v>239.82435124658301</v>
      </c>
      <c r="CW298" s="9">
        <v>166.871228889148</v>
      </c>
      <c r="CX298" s="5">
        <v>0.69580602645964895</v>
      </c>
      <c r="CY298" s="9">
        <v>157.76128725777201</v>
      </c>
      <c r="CZ298" s="5">
        <v>0.65782013560234598</v>
      </c>
      <c r="DA298" s="9">
        <v>25.4989247311828</v>
      </c>
      <c r="DB298" s="9">
        <v>126.988745441183</v>
      </c>
      <c r="DC298" s="9">
        <v>81.343419869210607</v>
      </c>
      <c r="DD298" s="5">
        <v>0.64055613421967295</v>
      </c>
      <c r="DE298" s="9">
        <v>16.5655797723037</v>
      </c>
      <c r="DF298" s="5">
        <v>0.13044919622405701</v>
      </c>
      <c r="DG298" s="9">
        <v>30.688172043010798</v>
      </c>
      <c r="DH298" s="9">
        <v>56.816076613149001</v>
      </c>
      <c r="DI298" s="9">
        <v>32.427157772565899</v>
      </c>
      <c r="DJ298" s="5">
        <v>0.57073912359976797</v>
      </c>
      <c r="DK298" s="9">
        <v>28.3036058662545</v>
      </c>
      <c r="DL298" s="5">
        <v>0.49816192094658301</v>
      </c>
      <c r="DM298" s="9">
        <v>21.220046082949299</v>
      </c>
      <c r="DN298" s="9">
        <v>61.264907621960901</v>
      </c>
      <c r="DO298" s="9">
        <v>46.877492992874899</v>
      </c>
      <c r="DP298" s="5">
        <v>0.76516059213107002</v>
      </c>
      <c r="DQ298" s="9">
        <v>28.284082562072399</v>
      </c>
      <c r="DR298" s="5">
        <v>0.46166857439174203</v>
      </c>
      <c r="DS298" s="9">
        <v>15.7827956989247</v>
      </c>
      <c r="DT298" s="9">
        <v>64.755107661405503</v>
      </c>
      <c r="DU298" s="9">
        <v>49.7204199308893</v>
      </c>
      <c r="DV298" s="5">
        <v>0.76782236531625703</v>
      </c>
      <c r="DW298" s="9">
        <v>33.472519710809301</v>
      </c>
      <c r="DX298" s="5">
        <v>0.516909336107229</v>
      </c>
      <c r="DY298" s="9">
        <v>13.1290322580645</v>
      </c>
      <c r="DZ298" s="9">
        <v>71.307521904411104</v>
      </c>
      <c r="EA298" s="9">
        <v>57.017038785400203</v>
      </c>
      <c r="EB298" s="5">
        <v>0.79959360895800702</v>
      </c>
      <c r="EC298" s="9">
        <v>38.523247220856298</v>
      </c>
      <c r="ED298" s="5">
        <v>0.54024100392238295</v>
      </c>
      <c r="EE298" s="9">
        <v>15.034408602150499</v>
      </c>
      <c r="EF298" s="9">
        <v>56.771536637241702</v>
      </c>
      <c r="EG298" s="9">
        <v>43.805002006588801</v>
      </c>
      <c r="EH298" s="5">
        <v>0.771601485555933</v>
      </c>
      <c r="EI298" s="9">
        <v>24.670090195100101</v>
      </c>
      <c r="EJ298" s="5">
        <v>0.43455033378322699</v>
      </c>
      <c r="EK298" s="9">
        <v>15</v>
      </c>
      <c r="EL298" s="9">
        <v>57.3046461922087</v>
      </c>
      <c r="EM298" s="9">
        <v>43.829810524550098</v>
      </c>
      <c r="EN298" s="5">
        <v>0.76485614059177698</v>
      </c>
      <c r="EO298" s="9">
        <v>25.758792949360899</v>
      </c>
      <c r="EP298" s="5">
        <v>0.44950618598990899</v>
      </c>
      <c r="EQ298" s="9">
        <v>14.866666666666699</v>
      </c>
      <c r="ER298" s="9">
        <v>57.882143666048201</v>
      </c>
      <c r="ES298" s="9">
        <v>45.918829080482197</v>
      </c>
      <c r="ET298" s="5">
        <v>0.79331597228691997</v>
      </c>
      <c r="EU298" s="9">
        <v>32.824764139703298</v>
      </c>
      <c r="EV298" s="5">
        <v>0.56709655276567295</v>
      </c>
      <c r="EW298" s="9">
        <v>12.02</v>
      </c>
      <c r="EX298" s="9">
        <v>38.393351103361901</v>
      </c>
      <c r="EY298" s="9">
        <v>29.4554684757064</v>
      </c>
      <c r="EZ298" s="5">
        <v>0.76720233137260796</v>
      </c>
      <c r="FA298" s="9">
        <v>17.6266906418731</v>
      </c>
      <c r="FB298" s="5">
        <v>0.45910789590673601</v>
      </c>
      <c r="FC298" s="9">
        <v>9.5299999999999994</v>
      </c>
      <c r="FD298" s="8">
        <v>0</v>
      </c>
      <c r="FE298" s="8">
        <v>0</v>
      </c>
      <c r="FF298" s="5"/>
      <c r="FG298" s="8">
        <v>0</v>
      </c>
      <c r="FH298" s="5"/>
      <c r="FI298" s="8">
        <v>0</v>
      </c>
      <c r="FJ298" s="8">
        <v>106.43288765747801</v>
      </c>
      <c r="FK298" s="8">
        <v>71.562244999636704</v>
      </c>
      <c r="FL298" s="5">
        <v>0.67236966481580696</v>
      </c>
      <c r="FM298" s="8">
        <v>32.979613334287002</v>
      </c>
      <c r="FN298" s="5">
        <v>0.30986299498348702</v>
      </c>
      <c r="FO298" s="8">
        <v>31.655794930875601</v>
      </c>
      <c r="FP298" s="8">
        <v>354.13397261812099</v>
      </c>
      <c r="FQ298" s="8">
        <v>246.53739075243601</v>
      </c>
      <c r="FR298" s="5">
        <v>0.696169839142457</v>
      </c>
      <c r="FS298" s="8">
        <v>198.54029067284</v>
      </c>
      <c r="FT298" s="5">
        <v>0.56063610391577801</v>
      </c>
      <c r="FU298" s="8">
        <v>42.252688172043001</v>
      </c>
      <c r="FV298" s="8">
        <v>183.80482205433199</v>
      </c>
      <c r="FW298" s="8">
        <v>113.770577641776</v>
      </c>
      <c r="FX298" s="5">
        <v>0.61897493422749295</v>
      </c>
      <c r="FY298" s="8">
        <v>44.8691856385582</v>
      </c>
      <c r="FZ298" s="5">
        <v>0.24411321279316101</v>
      </c>
      <c r="GA298" s="8">
        <v>51.908218125960097</v>
      </c>
      <c r="GB298" s="8">
        <v>126.02001528336601</v>
      </c>
      <c r="GC298" s="8">
        <v>96.597912923764099</v>
      </c>
      <c r="GD298" s="5">
        <v>0.76652833842747703</v>
      </c>
      <c r="GE298" s="8">
        <v>61.7566022728817</v>
      </c>
      <c r="GF298" s="5">
        <v>0.49005391829239903</v>
      </c>
      <c r="GG298" s="8">
        <v>28.9118279569892</v>
      </c>
      <c r="GH298" s="8">
        <v>128.07905854165301</v>
      </c>
      <c r="GI298" s="8">
        <v>100.822040791989</v>
      </c>
      <c r="GJ298" s="5">
        <v>0.78718599230802799</v>
      </c>
      <c r="GK298" s="8">
        <v>63.1933374159564</v>
      </c>
      <c r="GL298" s="5">
        <v>0.493393206785676</v>
      </c>
      <c r="GM298" s="8">
        <v>30.034408602150499</v>
      </c>
      <c r="GN298" s="8">
        <v>115.186789858257</v>
      </c>
      <c r="GO298" s="8">
        <v>89.748639605032295</v>
      </c>
      <c r="GP298" s="5">
        <v>0.77915739917287796</v>
      </c>
      <c r="GQ298" s="8">
        <v>58.5835570890643</v>
      </c>
      <c r="GR298" s="5">
        <v>0.50859614336986303</v>
      </c>
      <c r="GS298" s="8">
        <v>26.886666666666699</v>
      </c>
      <c r="GT298" s="8">
        <v>38.393351103361901</v>
      </c>
      <c r="GU298" s="8">
        <v>29.4554684757064</v>
      </c>
      <c r="GV298" s="5">
        <v>0.76720233137260796</v>
      </c>
      <c r="GW298" s="8">
        <v>17.6266906418731</v>
      </c>
      <c r="GX298" s="5">
        <v>0.45910789590673601</v>
      </c>
      <c r="GY298" s="8">
        <v>9.5299999999999994</v>
      </c>
      <c r="GZ298" s="4"/>
    </row>
    <row r="299" spans="1:208" s="12" customFormat="1" x14ac:dyDescent="0.25">
      <c r="A299" s="8" t="s">
        <v>220</v>
      </c>
      <c r="B299" s="8" t="s">
        <v>792</v>
      </c>
      <c r="C299" s="8" t="s">
        <v>793</v>
      </c>
      <c r="D299" s="34" t="s">
        <v>236</v>
      </c>
      <c r="E299" s="8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>
        <v>11.5907328065193</v>
      </c>
      <c r="X299" s="9">
        <v>114.89196124078499</v>
      </c>
      <c r="Y299" s="9">
        <v>122.28595502829801</v>
      </c>
      <c r="Z299" s="9">
        <v>109.910568102939</v>
      </c>
      <c r="AA299" s="9">
        <v>46.339959613168602</v>
      </c>
      <c r="AB299" s="9">
        <v>31.685701253826601</v>
      </c>
      <c r="AC299" s="9">
        <v>0</v>
      </c>
      <c r="AD299" s="9">
        <v>0</v>
      </c>
      <c r="AE299" s="9">
        <v>0</v>
      </c>
      <c r="AF299" s="9">
        <v>0</v>
      </c>
      <c r="AG299" s="9">
        <v>0</v>
      </c>
      <c r="AH299" s="9">
        <v>0</v>
      </c>
      <c r="AI299" s="9">
        <v>0</v>
      </c>
      <c r="AJ299" s="9">
        <v>0</v>
      </c>
      <c r="AK299" s="9">
        <v>11.5907328065193</v>
      </c>
      <c r="AL299" s="9">
        <v>237.177916269083</v>
      </c>
      <c r="AM299" s="9">
        <v>156.250527716108</v>
      </c>
      <c r="AN299" s="9">
        <v>31.685701253826601</v>
      </c>
      <c r="AO299" s="9"/>
      <c r="AP299" s="9"/>
      <c r="AQ299" s="9"/>
      <c r="AR299" s="9"/>
      <c r="AS299" s="9">
        <v>248.76864907560201</v>
      </c>
      <c r="AT299" s="9">
        <v>187.93622896993401</v>
      </c>
      <c r="AU299" s="9">
        <f t="shared" si="37"/>
        <v>0</v>
      </c>
      <c r="AV299" s="9">
        <f t="shared" si="38"/>
        <v>0</v>
      </c>
      <c r="AW299" s="9">
        <f t="shared" si="39"/>
        <v>248.76864907560201</v>
      </c>
      <c r="AX299" s="9">
        <v>0</v>
      </c>
      <c r="AY299" s="9">
        <v>0</v>
      </c>
      <c r="AZ299" s="9">
        <v>0</v>
      </c>
      <c r="BA299" s="9">
        <v>0</v>
      </c>
      <c r="BB299" s="9">
        <v>0</v>
      </c>
      <c r="BC299" s="9">
        <v>0</v>
      </c>
      <c r="BD299" s="9">
        <v>0</v>
      </c>
      <c r="BE299" s="9">
        <v>0</v>
      </c>
      <c r="BF299" s="9">
        <v>0</v>
      </c>
      <c r="BG299" s="9">
        <v>0</v>
      </c>
      <c r="BH299" s="9">
        <v>11.5907328065193</v>
      </c>
      <c r="BI299" s="9">
        <v>103.301228434265</v>
      </c>
      <c r="BJ299" s="9">
        <v>7.3939937875132999</v>
      </c>
      <c r="BK299" s="9">
        <v>-12.3753869253589</v>
      </c>
      <c r="BL299" s="10">
        <v>-63.570608489770599</v>
      </c>
      <c r="BM299" s="9" t="s">
        <v>298</v>
      </c>
      <c r="BN299" s="8" t="s">
        <v>298</v>
      </c>
      <c r="BO299" s="11">
        <v>529</v>
      </c>
      <c r="BP299" s="11">
        <v>281</v>
      </c>
      <c r="BQ299" s="8" t="s">
        <v>251</v>
      </c>
      <c r="BR299" s="9"/>
      <c r="BS299" s="9"/>
      <c r="BT299" s="5"/>
      <c r="BU299" s="9"/>
      <c r="BV299" s="5"/>
      <c r="BW299" s="9"/>
      <c r="BX299" s="9"/>
      <c r="BY299" s="9"/>
      <c r="BZ299" s="5"/>
      <c r="CA299" s="9"/>
      <c r="CB299" s="5"/>
      <c r="CC299" s="9"/>
      <c r="CD299" s="9"/>
      <c r="CE299" s="9"/>
      <c r="CF299" s="5"/>
      <c r="CG299" s="9"/>
      <c r="CH299" s="5"/>
      <c r="CI299" s="9"/>
      <c r="CJ299" s="9"/>
      <c r="CK299" s="9"/>
      <c r="CL299" s="5"/>
      <c r="CM299" s="9"/>
      <c r="CN299" s="5"/>
      <c r="CO299" s="9"/>
      <c r="CP299" s="9"/>
      <c r="CQ299" s="9"/>
      <c r="CR299" s="5"/>
      <c r="CS299" s="9"/>
      <c r="CT299" s="5"/>
      <c r="CU299" s="9"/>
      <c r="CV299" s="9"/>
      <c r="CW299" s="9"/>
      <c r="CX299" s="5"/>
      <c r="CY299" s="9"/>
      <c r="CZ299" s="5"/>
      <c r="DA299" s="9"/>
      <c r="DB299" s="9"/>
      <c r="DC299" s="9"/>
      <c r="DD299" s="5"/>
      <c r="DE299" s="9"/>
      <c r="DF299" s="5"/>
      <c r="DG299" s="9"/>
      <c r="DH299" s="9"/>
      <c r="DI299" s="9"/>
      <c r="DJ299" s="5"/>
      <c r="DK299" s="9"/>
      <c r="DL299" s="5"/>
      <c r="DM299" s="9"/>
      <c r="DN299" s="9"/>
      <c r="DO299" s="9"/>
      <c r="DP299" s="5"/>
      <c r="DQ299" s="9"/>
      <c r="DR299" s="5"/>
      <c r="DS299" s="9"/>
      <c r="DT299" s="9">
        <v>11.5907328065193</v>
      </c>
      <c r="DU299" s="9">
        <v>8.2519958075976803</v>
      </c>
      <c r="DV299" s="5">
        <v>0.71194772111011495</v>
      </c>
      <c r="DW299" s="9">
        <v>6.3475679808999397</v>
      </c>
      <c r="DX299" s="5">
        <v>0.54764164499846701</v>
      </c>
      <c r="DY299" s="9">
        <v>1.98064516129032</v>
      </c>
      <c r="DZ299" s="9">
        <v>114.89196124078499</v>
      </c>
      <c r="EA299" s="9">
        <v>60.300516806283802</v>
      </c>
      <c r="EB299" s="5">
        <v>0.52484539523099505</v>
      </c>
      <c r="EC299" s="9">
        <v>52.144834864003201</v>
      </c>
      <c r="ED299" s="5">
        <v>0.45385973309934802</v>
      </c>
      <c r="EE299" s="9">
        <v>9.7655913978494606</v>
      </c>
      <c r="EF299" s="9">
        <v>122.28595502829801</v>
      </c>
      <c r="EG299" s="9">
        <v>44.623895030025203</v>
      </c>
      <c r="EH299" s="5">
        <v>0.36491431104822197</v>
      </c>
      <c r="EI299" s="9">
        <v>34.2592186862856</v>
      </c>
      <c r="EJ299" s="5">
        <v>0.28015661061286901</v>
      </c>
      <c r="EK299" s="9">
        <v>9.5161290322580605</v>
      </c>
      <c r="EL299" s="9">
        <v>109.910568102939</v>
      </c>
      <c r="EM299" s="9">
        <v>43.774516536642601</v>
      </c>
      <c r="EN299" s="5">
        <v>0.398273953926292</v>
      </c>
      <c r="EO299" s="9">
        <v>33.786175880210898</v>
      </c>
      <c r="EP299" s="5">
        <v>0.30739697249647202</v>
      </c>
      <c r="EQ299" s="9">
        <v>9</v>
      </c>
      <c r="ER299" s="9">
        <v>46.339959613168602</v>
      </c>
      <c r="ES299" s="9">
        <v>33.270599710626897</v>
      </c>
      <c r="ET299" s="5">
        <v>0.71796781845213997</v>
      </c>
      <c r="EU299" s="9">
        <v>27.7473980290711</v>
      </c>
      <c r="EV299" s="5">
        <v>0.59877907233190597</v>
      </c>
      <c r="EW299" s="9">
        <v>6</v>
      </c>
      <c r="EX299" s="9">
        <v>31.685701253826601</v>
      </c>
      <c r="EY299" s="9">
        <v>25.131182593451499</v>
      </c>
      <c r="EZ299" s="5">
        <v>0.79313954241162798</v>
      </c>
      <c r="FA299" s="9">
        <v>12.007624365278099</v>
      </c>
      <c r="FB299" s="5">
        <v>0.37896034773186599</v>
      </c>
      <c r="FC299" s="9">
        <v>4</v>
      </c>
      <c r="FD299" s="8">
        <v>0</v>
      </c>
      <c r="FE299" s="8">
        <v>0</v>
      </c>
      <c r="FF299" s="5"/>
      <c r="FG299" s="8">
        <v>0</v>
      </c>
      <c r="FH299" s="5"/>
      <c r="FI299" s="8">
        <v>0</v>
      </c>
      <c r="FJ299" s="8">
        <v>0</v>
      </c>
      <c r="FK299" s="8">
        <v>0</v>
      </c>
      <c r="FL299" s="5"/>
      <c r="FM299" s="8">
        <v>0</v>
      </c>
      <c r="FN299" s="5"/>
      <c r="FO299" s="8">
        <v>0</v>
      </c>
      <c r="FP299" s="8">
        <v>0</v>
      </c>
      <c r="FQ299" s="8">
        <v>0</v>
      </c>
      <c r="FR299" s="5"/>
      <c r="FS299" s="8">
        <v>0</v>
      </c>
      <c r="FT299" s="5"/>
      <c r="FU299" s="8">
        <v>0</v>
      </c>
      <c r="FV299" s="8">
        <v>0</v>
      </c>
      <c r="FW299" s="8">
        <v>0</v>
      </c>
      <c r="FX299" s="5"/>
      <c r="FY299" s="8">
        <v>0</v>
      </c>
      <c r="FZ299" s="5"/>
      <c r="GA299" s="8">
        <v>0</v>
      </c>
      <c r="GB299" s="8">
        <v>11.5907328065193</v>
      </c>
      <c r="GC299" s="8">
        <v>8.2519958075976803</v>
      </c>
      <c r="GD299" s="5">
        <v>0.71194772111011495</v>
      </c>
      <c r="GE299" s="8">
        <v>6.3475679808999397</v>
      </c>
      <c r="GF299" s="5">
        <v>0.54764164499846701</v>
      </c>
      <c r="GG299" s="8">
        <v>1.98064516129032</v>
      </c>
      <c r="GH299" s="8">
        <v>237.177916269083</v>
      </c>
      <c r="GI299" s="8">
        <v>104.92441183630901</v>
      </c>
      <c r="GJ299" s="5">
        <v>0.44238693672167301</v>
      </c>
      <c r="GK299" s="8">
        <v>86.404053550288793</v>
      </c>
      <c r="GL299" s="5">
        <v>0.364300584596847</v>
      </c>
      <c r="GM299" s="8">
        <v>19.281720430107502</v>
      </c>
      <c r="GN299" s="8">
        <v>156.250527716108</v>
      </c>
      <c r="GO299" s="8">
        <v>77.045116247269604</v>
      </c>
      <c r="GP299" s="5">
        <v>0.49308707863856399</v>
      </c>
      <c r="GQ299" s="8">
        <v>61.533573909281998</v>
      </c>
      <c r="GR299" s="5">
        <v>0.39381354296020399</v>
      </c>
      <c r="GS299" s="8">
        <v>15</v>
      </c>
      <c r="GT299" s="8">
        <v>31.685701253826601</v>
      </c>
      <c r="GU299" s="8">
        <v>25.131182593451499</v>
      </c>
      <c r="GV299" s="5">
        <v>0.79313954241162798</v>
      </c>
      <c r="GW299" s="8">
        <v>12.007624365278099</v>
      </c>
      <c r="GX299" s="5">
        <v>0.37896034773186599</v>
      </c>
      <c r="GY299" s="8">
        <v>4</v>
      </c>
      <c r="GZ299" s="4"/>
    </row>
    <row r="300" spans="1:208" s="12" customFormat="1" x14ac:dyDescent="0.25">
      <c r="A300" s="8" t="s">
        <v>220</v>
      </c>
      <c r="B300" s="8" t="s">
        <v>794</v>
      </c>
      <c r="C300" s="8" t="s">
        <v>795</v>
      </c>
      <c r="D300" s="34" t="s">
        <v>254</v>
      </c>
      <c r="E300" s="8"/>
      <c r="F300" s="9">
        <v>51.003837175489103</v>
      </c>
      <c r="G300" s="9">
        <v>0</v>
      </c>
      <c r="H300" s="9">
        <v>0</v>
      </c>
      <c r="I300" s="9">
        <v>0</v>
      </c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>
        <v>0</v>
      </c>
      <c r="X300" s="9">
        <v>114.318592101674</v>
      </c>
      <c r="Y300" s="9">
        <v>131.42591375120099</v>
      </c>
      <c r="Z300" s="9">
        <v>122.760876532691</v>
      </c>
      <c r="AA300" s="9">
        <v>135.958051739453</v>
      </c>
      <c r="AB300" s="9">
        <v>114.75861034939901</v>
      </c>
      <c r="AC300" s="9">
        <v>51.003837175489103</v>
      </c>
      <c r="AD300" s="9">
        <v>0</v>
      </c>
      <c r="AE300" s="9">
        <v>0</v>
      </c>
      <c r="AF300" s="9">
        <v>0</v>
      </c>
      <c r="AG300" s="9">
        <v>0</v>
      </c>
      <c r="AH300" s="9">
        <v>0</v>
      </c>
      <c r="AI300" s="9">
        <v>0</v>
      </c>
      <c r="AJ300" s="9">
        <v>0</v>
      </c>
      <c r="AK300" s="9">
        <v>0</v>
      </c>
      <c r="AL300" s="9">
        <v>245.74450585287599</v>
      </c>
      <c r="AM300" s="9">
        <v>258.71892827214299</v>
      </c>
      <c r="AN300" s="9">
        <v>114.75861034939901</v>
      </c>
      <c r="AO300" s="9">
        <v>51.003837175489103</v>
      </c>
      <c r="AP300" s="9"/>
      <c r="AQ300" s="9"/>
      <c r="AR300" s="9"/>
      <c r="AS300" s="9">
        <v>245.74450585287599</v>
      </c>
      <c r="AT300" s="9">
        <v>373.47753862154201</v>
      </c>
      <c r="AU300" s="9">
        <f t="shared" si="37"/>
        <v>0</v>
      </c>
      <c r="AV300" s="9">
        <f t="shared" si="38"/>
        <v>0</v>
      </c>
      <c r="AW300" s="9">
        <f t="shared" si="39"/>
        <v>245.74450585287599</v>
      </c>
      <c r="AX300" s="9">
        <v>0</v>
      </c>
      <c r="AY300" s="9">
        <v>0</v>
      </c>
      <c r="AZ300" s="9">
        <v>0</v>
      </c>
      <c r="BA300" s="9">
        <v>0</v>
      </c>
      <c r="BB300" s="9">
        <v>0</v>
      </c>
      <c r="BC300" s="9">
        <v>0</v>
      </c>
      <c r="BD300" s="9">
        <v>0</v>
      </c>
      <c r="BE300" s="9">
        <v>0</v>
      </c>
      <c r="BF300" s="9">
        <v>0</v>
      </c>
      <c r="BG300" s="9">
        <v>0</v>
      </c>
      <c r="BH300" s="9">
        <v>0</v>
      </c>
      <c r="BI300" s="9">
        <v>114.318592101674</v>
      </c>
      <c r="BJ300" s="9">
        <v>17.107321649527201</v>
      </c>
      <c r="BK300" s="9">
        <v>-8.6650372185108502</v>
      </c>
      <c r="BL300" s="10">
        <v>13.1971752067622</v>
      </c>
      <c r="BM300" s="9" t="s">
        <v>255</v>
      </c>
      <c r="BN300" s="8" t="s">
        <v>224</v>
      </c>
      <c r="BO300" s="11">
        <v>187</v>
      </c>
      <c r="BP300" s="11">
        <v>282</v>
      </c>
      <c r="BQ300" s="8" t="s">
        <v>251</v>
      </c>
      <c r="BR300" s="9"/>
      <c r="BS300" s="9"/>
      <c r="BT300" s="5"/>
      <c r="BU300" s="9"/>
      <c r="BV300" s="5"/>
      <c r="BW300" s="9"/>
      <c r="BX300" s="9"/>
      <c r="BY300" s="9"/>
      <c r="BZ300" s="5"/>
      <c r="CA300" s="9"/>
      <c r="CB300" s="5"/>
      <c r="CC300" s="9"/>
      <c r="CD300" s="9"/>
      <c r="CE300" s="9"/>
      <c r="CF300" s="5"/>
      <c r="CG300" s="9"/>
      <c r="CH300" s="5"/>
      <c r="CI300" s="9"/>
      <c r="CJ300" s="9"/>
      <c r="CK300" s="9"/>
      <c r="CL300" s="5"/>
      <c r="CM300" s="9"/>
      <c r="CN300" s="5"/>
      <c r="CO300" s="9"/>
      <c r="CP300" s="9"/>
      <c r="CQ300" s="9"/>
      <c r="CR300" s="5"/>
      <c r="CS300" s="9"/>
      <c r="CT300" s="5"/>
      <c r="CU300" s="9"/>
      <c r="CV300" s="9"/>
      <c r="CW300" s="9"/>
      <c r="CX300" s="5"/>
      <c r="CY300" s="9"/>
      <c r="CZ300" s="5"/>
      <c r="DA300" s="9"/>
      <c r="DB300" s="9"/>
      <c r="DC300" s="9"/>
      <c r="DD300" s="5"/>
      <c r="DE300" s="9"/>
      <c r="DF300" s="5"/>
      <c r="DG300" s="9"/>
      <c r="DH300" s="9"/>
      <c r="DI300" s="9"/>
      <c r="DJ300" s="5"/>
      <c r="DK300" s="9"/>
      <c r="DL300" s="5"/>
      <c r="DM300" s="9"/>
      <c r="DN300" s="9"/>
      <c r="DO300" s="9"/>
      <c r="DP300" s="5"/>
      <c r="DQ300" s="9"/>
      <c r="DR300" s="5"/>
      <c r="DS300" s="9"/>
      <c r="DT300" s="9">
        <v>0</v>
      </c>
      <c r="DU300" s="9">
        <v>-8.1764272132362006</v>
      </c>
      <c r="DV300" s="5"/>
      <c r="DW300" s="9">
        <v>-9.7374709223360902</v>
      </c>
      <c r="DX300" s="5"/>
      <c r="DY300" s="9">
        <v>1.63333333333333</v>
      </c>
      <c r="DZ300" s="9">
        <v>114.318592101674</v>
      </c>
      <c r="EA300" s="9">
        <v>55.019035782510002</v>
      </c>
      <c r="EB300" s="5">
        <v>0.48127810858251702</v>
      </c>
      <c r="EC300" s="9">
        <v>36.805275636130098</v>
      </c>
      <c r="ED300" s="5">
        <v>0.32195354193476899</v>
      </c>
      <c r="EE300" s="9">
        <v>17.533333333333299</v>
      </c>
      <c r="EF300" s="9">
        <v>131.42591375120099</v>
      </c>
      <c r="EG300" s="9">
        <v>63.899135455172299</v>
      </c>
      <c r="EH300" s="5">
        <v>0.48619890576631603</v>
      </c>
      <c r="EI300" s="9">
        <v>39.047963199527899</v>
      </c>
      <c r="EJ300" s="5">
        <v>0.29711007582148902</v>
      </c>
      <c r="EK300" s="9">
        <v>22.9838709677419</v>
      </c>
      <c r="EL300" s="9">
        <v>122.760876532691</v>
      </c>
      <c r="EM300" s="9">
        <v>65.1429212746513</v>
      </c>
      <c r="EN300" s="5">
        <v>0.53064887702479102</v>
      </c>
      <c r="EO300" s="9">
        <v>40.908260041070001</v>
      </c>
      <c r="EP300" s="5">
        <v>0.33323532053940902</v>
      </c>
      <c r="EQ300" s="9">
        <v>22.295698924731202</v>
      </c>
      <c r="ER300" s="9">
        <v>135.958051739453</v>
      </c>
      <c r="ES300" s="9">
        <v>73.125208963017201</v>
      </c>
      <c r="ET300" s="5">
        <v>0.537851256526924</v>
      </c>
      <c r="EU300" s="9">
        <v>48.420700633830798</v>
      </c>
      <c r="EV300" s="5">
        <v>0.35614441376832401</v>
      </c>
      <c r="EW300" s="9">
        <v>23.4838709677419</v>
      </c>
      <c r="EX300" s="9">
        <v>114.75861034939901</v>
      </c>
      <c r="EY300" s="9">
        <v>67.796934799434595</v>
      </c>
      <c r="EZ300" s="5">
        <v>0.59077863171240197</v>
      </c>
      <c r="FA300" s="9">
        <v>52.065592363756799</v>
      </c>
      <c r="FB300" s="5">
        <v>0.45369660895365999</v>
      </c>
      <c r="FC300" s="9">
        <v>16.3333333333333</v>
      </c>
      <c r="FD300" s="8">
        <v>0</v>
      </c>
      <c r="FE300" s="8">
        <v>0</v>
      </c>
      <c r="FF300" s="5"/>
      <c r="FG300" s="8">
        <v>0</v>
      </c>
      <c r="FH300" s="5"/>
      <c r="FI300" s="8">
        <v>0</v>
      </c>
      <c r="FJ300" s="8">
        <v>0</v>
      </c>
      <c r="FK300" s="8">
        <v>0</v>
      </c>
      <c r="FL300" s="5"/>
      <c r="FM300" s="8">
        <v>0</v>
      </c>
      <c r="FN300" s="5"/>
      <c r="FO300" s="8">
        <v>0</v>
      </c>
      <c r="FP300" s="8">
        <v>0</v>
      </c>
      <c r="FQ300" s="8">
        <v>0</v>
      </c>
      <c r="FR300" s="5"/>
      <c r="FS300" s="8">
        <v>0</v>
      </c>
      <c r="FT300" s="5"/>
      <c r="FU300" s="8">
        <v>0</v>
      </c>
      <c r="FV300" s="8">
        <v>0</v>
      </c>
      <c r="FW300" s="8">
        <v>0</v>
      </c>
      <c r="FX300" s="5"/>
      <c r="FY300" s="8">
        <v>0</v>
      </c>
      <c r="FZ300" s="5"/>
      <c r="GA300" s="8">
        <v>0</v>
      </c>
      <c r="GB300" s="8">
        <v>0</v>
      </c>
      <c r="GC300" s="8">
        <v>-8.1764272132362006</v>
      </c>
      <c r="GD300" s="5"/>
      <c r="GE300" s="8">
        <v>-9.7374709223360902</v>
      </c>
      <c r="GF300" s="5"/>
      <c r="GG300" s="8">
        <v>1.63333333333333</v>
      </c>
      <c r="GH300" s="8">
        <v>245.74450585287599</v>
      </c>
      <c r="GI300" s="8">
        <v>118.918171237682</v>
      </c>
      <c r="GJ300" s="5">
        <v>0.48390978599894802</v>
      </c>
      <c r="GK300" s="8">
        <v>75.853238835658004</v>
      </c>
      <c r="GL300" s="5">
        <v>0.30866707913734798</v>
      </c>
      <c r="GM300" s="8">
        <v>40.517204301075303</v>
      </c>
      <c r="GN300" s="8">
        <v>258.71892827214299</v>
      </c>
      <c r="GO300" s="8">
        <v>138.268130237668</v>
      </c>
      <c r="GP300" s="5">
        <v>0.53443376238875695</v>
      </c>
      <c r="GQ300" s="8">
        <v>89.328960674900799</v>
      </c>
      <c r="GR300" s="5">
        <v>0.345274160153202</v>
      </c>
      <c r="GS300" s="8">
        <v>45.779569892473098</v>
      </c>
      <c r="GT300" s="8">
        <v>114.75861034939901</v>
      </c>
      <c r="GU300" s="8">
        <v>67.796934799434595</v>
      </c>
      <c r="GV300" s="5">
        <v>0.59077863171240197</v>
      </c>
      <c r="GW300" s="8">
        <v>52.065592363756799</v>
      </c>
      <c r="GX300" s="5">
        <v>0.45369660895365999</v>
      </c>
      <c r="GY300" s="8">
        <v>16.3333333333333</v>
      </c>
      <c r="GZ300" s="4"/>
    </row>
    <row r="301" spans="1:208" s="12" customFormat="1" x14ac:dyDescent="0.25">
      <c r="A301" s="8" t="s">
        <v>220</v>
      </c>
      <c r="B301" s="8" t="s">
        <v>796</v>
      </c>
      <c r="C301" s="8" t="s">
        <v>797</v>
      </c>
      <c r="D301" s="34" t="s">
        <v>254</v>
      </c>
      <c r="E301" s="8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>
        <v>22.486538721991</v>
      </c>
      <c r="T301" s="9">
        <v>74.151426681409802</v>
      </c>
      <c r="U301" s="9">
        <v>92.515822791145496</v>
      </c>
      <c r="V301" s="9">
        <v>88.677032847440699</v>
      </c>
      <c r="W301" s="9">
        <v>60.789916994837199</v>
      </c>
      <c r="X301" s="9">
        <v>96.267137346965001</v>
      </c>
      <c r="Y301" s="9">
        <v>-2.7602674772033799E-2</v>
      </c>
      <c r="Z301" s="9">
        <v>0</v>
      </c>
      <c r="AA301" s="9"/>
      <c r="AB301" s="9"/>
      <c r="AC301" s="9">
        <v>0</v>
      </c>
      <c r="AD301" s="9">
        <v>0</v>
      </c>
      <c r="AE301" s="9">
        <v>0</v>
      </c>
      <c r="AF301" s="9">
        <v>0</v>
      </c>
      <c r="AG301" s="9">
        <v>0</v>
      </c>
      <c r="AH301" s="9">
        <v>0</v>
      </c>
      <c r="AI301" s="9">
        <v>22.486538721991</v>
      </c>
      <c r="AJ301" s="9">
        <v>166.667249472555</v>
      </c>
      <c r="AK301" s="9">
        <v>149.46694984227801</v>
      </c>
      <c r="AL301" s="9">
        <v>96.239534672192903</v>
      </c>
      <c r="AM301" s="9">
        <v>0</v>
      </c>
      <c r="AN301" s="9">
        <v>0</v>
      </c>
      <c r="AO301" s="9"/>
      <c r="AP301" s="9"/>
      <c r="AQ301" s="9"/>
      <c r="AR301" s="9">
        <v>189.153788194546</v>
      </c>
      <c r="AS301" s="9">
        <v>245.70648451447099</v>
      </c>
      <c r="AT301" s="9">
        <v>0</v>
      </c>
      <c r="AU301" s="9">
        <f t="shared" si="37"/>
        <v>0</v>
      </c>
      <c r="AV301" s="9">
        <f t="shared" si="38"/>
        <v>189.153788194546</v>
      </c>
      <c r="AW301" s="9">
        <f t="shared" si="39"/>
        <v>56.552696319924991</v>
      </c>
      <c r="AX301" s="9">
        <v>0</v>
      </c>
      <c r="AY301" s="9">
        <v>0</v>
      </c>
      <c r="AZ301" s="9">
        <v>0</v>
      </c>
      <c r="BA301" s="9">
        <v>0</v>
      </c>
      <c r="BB301" s="9">
        <v>0</v>
      </c>
      <c r="BC301" s="9">
        <v>0</v>
      </c>
      <c r="BD301" s="9">
        <v>22.486538721991</v>
      </c>
      <c r="BE301" s="9">
        <v>51.664887959418898</v>
      </c>
      <c r="BF301" s="9">
        <v>18.364396109735601</v>
      </c>
      <c r="BG301" s="9">
        <v>-3.8387899437047501</v>
      </c>
      <c r="BH301" s="9">
        <v>-27.8871158526035</v>
      </c>
      <c r="BI301" s="9">
        <v>35.477220352127802</v>
      </c>
      <c r="BJ301" s="9">
        <v>-96.294740021736999</v>
      </c>
      <c r="BK301" s="9">
        <v>2.7602674772033799E-2</v>
      </c>
      <c r="BL301" s="10">
        <v>0</v>
      </c>
      <c r="BM301" s="9" t="s">
        <v>298</v>
      </c>
      <c r="BN301" s="8" t="s">
        <v>298</v>
      </c>
      <c r="BO301" s="11">
        <v>325</v>
      </c>
      <c r="BP301" s="11">
        <v>283</v>
      </c>
      <c r="BQ301" s="8" t="s">
        <v>251</v>
      </c>
      <c r="BR301" s="9"/>
      <c r="BS301" s="9"/>
      <c r="BT301" s="5"/>
      <c r="BU301" s="9"/>
      <c r="BV301" s="5"/>
      <c r="BW301" s="9"/>
      <c r="BX301" s="9"/>
      <c r="BY301" s="9"/>
      <c r="BZ301" s="5"/>
      <c r="CA301" s="9"/>
      <c r="CB301" s="5"/>
      <c r="CC301" s="9"/>
      <c r="CD301" s="9"/>
      <c r="CE301" s="9"/>
      <c r="CF301" s="5"/>
      <c r="CG301" s="9"/>
      <c r="CH301" s="5"/>
      <c r="CI301" s="9"/>
      <c r="CJ301" s="9"/>
      <c r="CK301" s="9"/>
      <c r="CL301" s="5"/>
      <c r="CM301" s="9"/>
      <c r="CN301" s="5"/>
      <c r="CO301" s="9"/>
      <c r="CP301" s="9"/>
      <c r="CQ301" s="9"/>
      <c r="CR301" s="5"/>
      <c r="CS301" s="9"/>
      <c r="CT301" s="5"/>
      <c r="CU301" s="9"/>
      <c r="CV301" s="9">
        <v>22.486538721991</v>
      </c>
      <c r="CW301" s="9">
        <v>10.897633762958501</v>
      </c>
      <c r="CX301" s="5">
        <v>0.48462922185089502</v>
      </c>
      <c r="CY301" s="9">
        <v>4.3043736564140103</v>
      </c>
      <c r="CZ301" s="5">
        <v>0.191420018422155</v>
      </c>
      <c r="DA301" s="9">
        <v>6.0806451612903203</v>
      </c>
      <c r="DB301" s="9">
        <v>74.151426681409802</v>
      </c>
      <c r="DC301" s="9">
        <v>33.939326977287102</v>
      </c>
      <c r="DD301" s="5">
        <v>0.45770295321635202</v>
      </c>
      <c r="DE301" s="9">
        <v>14.219752588032399</v>
      </c>
      <c r="DF301" s="5">
        <v>0.19176640591322999</v>
      </c>
      <c r="DG301" s="9">
        <v>18</v>
      </c>
      <c r="DH301" s="9">
        <v>92.515822791145496</v>
      </c>
      <c r="DI301" s="9">
        <v>60.075099205427897</v>
      </c>
      <c r="DJ301" s="5">
        <v>0.64934945604977701</v>
      </c>
      <c r="DK301" s="9">
        <v>32.911666356064501</v>
      </c>
      <c r="DL301" s="5">
        <v>0.355740946393165</v>
      </c>
      <c r="DM301" s="9">
        <v>23.987465437788</v>
      </c>
      <c r="DN301" s="9">
        <v>88.692414905407503</v>
      </c>
      <c r="DO301" s="9">
        <v>68.394825122041894</v>
      </c>
      <c r="DP301" s="5">
        <v>0.77114627214724696</v>
      </c>
      <c r="DQ301" s="9">
        <v>39.0414950289953</v>
      </c>
      <c r="DR301" s="5">
        <v>0.44018978478186599</v>
      </c>
      <c r="DS301" s="9">
        <v>23.634</v>
      </c>
      <c r="DT301" s="9">
        <v>60.793743998975998</v>
      </c>
      <c r="DU301" s="9">
        <v>48.3610681239375</v>
      </c>
      <c r="DV301" s="5">
        <v>0.79549415684535096</v>
      </c>
      <c r="DW301" s="9">
        <v>-3.90344256994126</v>
      </c>
      <c r="DX301" s="5">
        <v>-6.4207964720958993E-2</v>
      </c>
      <c r="DY301" s="9">
        <v>15</v>
      </c>
      <c r="DZ301" s="9">
        <v>96.267036271224597</v>
      </c>
      <c r="EA301" s="9">
        <v>74.504983347162195</v>
      </c>
      <c r="EB301" s="5">
        <v>0.77394076137599599</v>
      </c>
      <c r="EC301" s="9">
        <v>92.598887432703094</v>
      </c>
      <c r="ED301" s="5">
        <v>0.96189610711410301</v>
      </c>
      <c r="EE301" s="9">
        <v>16.464516129032301</v>
      </c>
      <c r="EF301" s="9">
        <v>-2.7602674772033799E-2</v>
      </c>
      <c r="EG301" s="9">
        <v>4.3798671085192797</v>
      </c>
      <c r="EH301" s="5">
        <v>-158.675459704247</v>
      </c>
      <c r="EI301" s="9">
        <v>4.3639804232764101</v>
      </c>
      <c r="EJ301" s="5">
        <v>158.09991094406101</v>
      </c>
      <c r="EK301" s="9">
        <v>0</v>
      </c>
      <c r="EL301" s="9">
        <v>0</v>
      </c>
      <c r="EM301" s="9">
        <v>0</v>
      </c>
      <c r="EN301" s="5"/>
      <c r="EO301" s="9">
        <v>-6.7116133505263294E-5</v>
      </c>
      <c r="EP301" s="5"/>
      <c r="EQ301" s="9">
        <v>0</v>
      </c>
      <c r="ER301" s="9"/>
      <c r="ES301" s="9"/>
      <c r="ET301" s="5"/>
      <c r="EU301" s="9"/>
      <c r="EV301" s="5"/>
      <c r="EW301" s="9"/>
      <c r="EX301" s="9"/>
      <c r="EY301" s="9"/>
      <c r="EZ301" s="5"/>
      <c r="FA301" s="9"/>
      <c r="FB301" s="5"/>
      <c r="FC301" s="9"/>
      <c r="FD301" s="8">
        <v>0</v>
      </c>
      <c r="FE301" s="8">
        <v>0</v>
      </c>
      <c r="FF301" s="5"/>
      <c r="FG301" s="8">
        <v>0</v>
      </c>
      <c r="FH301" s="5"/>
      <c r="FI301" s="8">
        <v>0</v>
      </c>
      <c r="FJ301" s="8">
        <v>0</v>
      </c>
      <c r="FK301" s="8">
        <v>0</v>
      </c>
      <c r="FL301" s="5"/>
      <c r="FM301" s="8">
        <v>0</v>
      </c>
      <c r="FN301" s="5"/>
      <c r="FO301" s="8">
        <v>0</v>
      </c>
      <c r="FP301" s="8">
        <v>22.486538721991</v>
      </c>
      <c r="FQ301" s="8">
        <v>10.897633762958501</v>
      </c>
      <c r="FR301" s="5">
        <v>0.48462922185089502</v>
      </c>
      <c r="FS301" s="8">
        <v>4.3043736564140103</v>
      </c>
      <c r="FT301" s="5">
        <v>0.191420018422155</v>
      </c>
      <c r="FU301" s="8">
        <v>6.0806451612903203</v>
      </c>
      <c r="FV301" s="8">
        <v>166.667249472555</v>
      </c>
      <c r="FW301" s="8">
        <v>94.014426182714899</v>
      </c>
      <c r="FX301" s="5">
        <v>0.56408458458538402</v>
      </c>
      <c r="FY301" s="8">
        <v>47.131418944096801</v>
      </c>
      <c r="FZ301" s="5">
        <v>0.28278752480317298</v>
      </c>
      <c r="GA301" s="8">
        <v>41.987465437788003</v>
      </c>
      <c r="GB301" s="8">
        <v>149.48615890438299</v>
      </c>
      <c r="GC301" s="8">
        <v>116.755893245979</v>
      </c>
      <c r="GD301" s="5">
        <v>0.78104818601072301</v>
      </c>
      <c r="GE301" s="8">
        <v>35.138052459054002</v>
      </c>
      <c r="GF301" s="5">
        <v>0.23505890255384501</v>
      </c>
      <c r="GG301" s="8">
        <v>38.634</v>
      </c>
      <c r="GH301" s="8">
        <v>96.239433596452599</v>
      </c>
      <c r="GI301" s="8">
        <v>78.884850455681502</v>
      </c>
      <c r="GJ301" s="5">
        <v>0.81967284623118597</v>
      </c>
      <c r="GK301" s="8">
        <v>96.962867855979496</v>
      </c>
      <c r="GL301" s="5">
        <v>1.0075170253241601</v>
      </c>
      <c r="GM301" s="8">
        <v>16.464516129032301</v>
      </c>
      <c r="GN301" s="8">
        <v>0</v>
      </c>
      <c r="GO301" s="8">
        <v>0</v>
      </c>
      <c r="GP301" s="5"/>
      <c r="GQ301" s="8">
        <v>-6.7116133505263294E-5</v>
      </c>
      <c r="GR301" s="5"/>
      <c r="GS301" s="8">
        <v>0</v>
      </c>
      <c r="GT301" s="8">
        <v>0</v>
      </c>
      <c r="GU301" s="8">
        <v>0</v>
      </c>
      <c r="GV301" s="5"/>
      <c r="GW301" s="8">
        <v>0</v>
      </c>
      <c r="GX301" s="5"/>
      <c r="GY301" s="8">
        <v>0</v>
      </c>
      <c r="GZ301" s="4"/>
    </row>
    <row r="302" spans="1:208" s="12" customFormat="1" x14ac:dyDescent="0.25">
      <c r="A302" s="8" t="s">
        <v>220</v>
      </c>
      <c r="B302" s="8" t="s">
        <v>798</v>
      </c>
      <c r="C302" s="8" t="s">
        <v>799</v>
      </c>
      <c r="D302" s="34" t="s">
        <v>236</v>
      </c>
      <c r="E302" s="8"/>
      <c r="F302" s="9"/>
      <c r="G302" s="9"/>
      <c r="H302" s="9"/>
      <c r="I302" s="9"/>
      <c r="J302" s="9"/>
      <c r="K302" s="9"/>
      <c r="L302" s="9"/>
      <c r="M302" s="9">
        <v>2.3561060061261202E-3</v>
      </c>
      <c r="N302" s="9">
        <v>34.851423464005599</v>
      </c>
      <c r="O302" s="9">
        <v>55.896818414513902</v>
      </c>
      <c r="P302" s="9">
        <v>74.434089819263804</v>
      </c>
      <c r="Q302" s="9">
        <v>16.468890431674499</v>
      </c>
      <c r="R302" s="9">
        <v>-9.7177823369190008E-3</v>
      </c>
      <c r="S302" s="9">
        <v>18.831546892413801</v>
      </c>
      <c r="T302" s="9">
        <v>44.539120657529502</v>
      </c>
      <c r="U302" s="9">
        <v>36.784987024741298</v>
      </c>
      <c r="V302" s="9">
        <v>22.143753091055999</v>
      </c>
      <c r="W302" s="9">
        <v>25.5190584062324</v>
      </c>
      <c r="X302" s="9">
        <v>28.807655268342401</v>
      </c>
      <c r="Y302" s="9">
        <v>162.49741750468601</v>
      </c>
      <c r="Z302" s="9">
        <v>397.08740549819998</v>
      </c>
      <c r="AA302" s="9">
        <v>370.194276770692</v>
      </c>
      <c r="AB302" s="9">
        <v>30.206283791901999</v>
      </c>
      <c r="AC302" s="9">
        <v>0</v>
      </c>
      <c r="AD302" s="9">
        <v>0</v>
      </c>
      <c r="AE302" s="9">
        <v>0</v>
      </c>
      <c r="AF302" s="9">
        <v>2.3561060061261202E-3</v>
      </c>
      <c r="AG302" s="9">
        <v>90.748241878519494</v>
      </c>
      <c r="AH302" s="9">
        <v>90.902980250938299</v>
      </c>
      <c r="AI302" s="9">
        <v>18.821829110076902</v>
      </c>
      <c r="AJ302" s="9">
        <v>81.324107682270807</v>
      </c>
      <c r="AK302" s="9">
        <v>47.662811497288402</v>
      </c>
      <c r="AL302" s="9">
        <v>191.305072773028</v>
      </c>
      <c r="AM302" s="9">
        <v>767.28168226889204</v>
      </c>
      <c r="AN302" s="9">
        <v>30.206283791901999</v>
      </c>
      <c r="AO302" s="9"/>
      <c r="AP302" s="9">
        <v>2.3561060061261202E-3</v>
      </c>
      <c r="AQ302" s="9">
        <v>181.65122212945801</v>
      </c>
      <c r="AR302" s="9">
        <v>100.145936792348</v>
      </c>
      <c r="AS302" s="9">
        <v>238.96788427031601</v>
      </c>
      <c r="AT302" s="9">
        <v>797.48796606079395</v>
      </c>
      <c r="AU302" s="9">
        <f t="shared" si="37"/>
        <v>181.64886602345189</v>
      </c>
      <c r="AV302" s="9">
        <f t="shared" si="38"/>
        <v>-81.50528533711001</v>
      </c>
      <c r="AW302" s="9">
        <f t="shared" si="39"/>
        <v>138.82194747796802</v>
      </c>
      <c r="AX302" s="9">
        <v>2.3561060061261202E-3</v>
      </c>
      <c r="AY302" s="9">
        <v>34.849067357999402</v>
      </c>
      <c r="AZ302" s="9">
        <v>21.0453949505083</v>
      </c>
      <c r="BA302" s="9">
        <v>18.537271404750001</v>
      </c>
      <c r="BB302" s="9">
        <v>-57.965199387589401</v>
      </c>
      <c r="BC302" s="9">
        <v>-16.478608214011398</v>
      </c>
      <c r="BD302" s="9">
        <v>18.8412646747508</v>
      </c>
      <c r="BE302" s="9">
        <v>25.707573765115701</v>
      </c>
      <c r="BF302" s="9">
        <v>-7.7541336327882497</v>
      </c>
      <c r="BG302" s="9">
        <v>-14.6412339336852</v>
      </c>
      <c r="BH302" s="9">
        <v>3.3753053151763801</v>
      </c>
      <c r="BI302" s="9">
        <v>3.2885968621100199</v>
      </c>
      <c r="BJ302" s="9">
        <v>133.689762236343</v>
      </c>
      <c r="BK302" s="9">
        <v>234.589987993514</v>
      </c>
      <c r="BL302" s="10">
        <v>-26.893128727507801</v>
      </c>
      <c r="BM302" s="9" t="s">
        <v>255</v>
      </c>
      <c r="BN302" s="8" t="s">
        <v>255</v>
      </c>
      <c r="BO302" s="11">
        <v>65</v>
      </c>
      <c r="BP302" s="11">
        <v>284</v>
      </c>
      <c r="BQ302" s="8" t="s">
        <v>251</v>
      </c>
      <c r="BR302" s="9">
        <v>34.851423464005599</v>
      </c>
      <c r="BS302" s="9">
        <v>25.207633114913801</v>
      </c>
      <c r="BT302" s="5">
        <v>0.72328848033849102</v>
      </c>
      <c r="BU302" s="9">
        <v>13.6996228931828</v>
      </c>
      <c r="BV302" s="5">
        <v>0.39308646624812199</v>
      </c>
      <c r="BW302" s="9">
        <v>8.2967741935483907</v>
      </c>
      <c r="BX302" s="9">
        <v>55.896818414513902</v>
      </c>
      <c r="BY302" s="9">
        <v>36.222912435878797</v>
      </c>
      <c r="BZ302" s="5">
        <v>0.64803173889541699</v>
      </c>
      <c r="CA302" s="9">
        <v>14.875291335504301</v>
      </c>
      <c r="CB302" s="5">
        <v>0.26612053704369498</v>
      </c>
      <c r="CC302" s="9">
        <v>18.064516129032299</v>
      </c>
      <c r="CD302" s="9">
        <v>74.434089819263804</v>
      </c>
      <c r="CE302" s="9">
        <v>63.284957074697203</v>
      </c>
      <c r="CF302" s="5">
        <v>0.85021469636240199</v>
      </c>
      <c r="CG302" s="9">
        <v>51.263562549558003</v>
      </c>
      <c r="CH302" s="5">
        <v>0.68871081347314</v>
      </c>
      <c r="CI302" s="9">
        <v>10.7741935483871</v>
      </c>
      <c r="CJ302" s="9">
        <v>16.468890431674499</v>
      </c>
      <c r="CK302" s="9">
        <v>13.0088913036733</v>
      </c>
      <c r="CL302" s="5">
        <v>0.78990696778536096</v>
      </c>
      <c r="CM302" s="9">
        <v>8.9632031300739605</v>
      </c>
      <c r="CN302" s="5">
        <v>0.54425057761238904</v>
      </c>
      <c r="CO302" s="9">
        <v>3.0322580645161299</v>
      </c>
      <c r="CP302" s="9">
        <v>-9.7177823369190008E-3</v>
      </c>
      <c r="CQ302" s="9">
        <v>-0.286434193321421</v>
      </c>
      <c r="CR302" s="5">
        <v>29.4752633255865</v>
      </c>
      <c r="CS302" s="9">
        <v>-0.44377340820389299</v>
      </c>
      <c r="CT302" s="5">
        <v>-45.6661193694312</v>
      </c>
      <c r="CU302" s="9">
        <v>0.2</v>
      </c>
      <c r="CV302" s="9">
        <v>18.831546892413801</v>
      </c>
      <c r="CW302" s="9">
        <v>7.94941814050999</v>
      </c>
      <c r="CX302" s="5">
        <v>0.42213304015467601</v>
      </c>
      <c r="CY302" s="9">
        <v>-0.89984500221655905</v>
      </c>
      <c r="CZ302" s="5">
        <v>-4.7783913204658503E-2</v>
      </c>
      <c r="DA302" s="9">
        <v>8.6451612903225801</v>
      </c>
      <c r="DB302" s="9">
        <v>44.539120657529502</v>
      </c>
      <c r="DC302" s="9">
        <v>33.344622431306298</v>
      </c>
      <c r="DD302" s="5">
        <v>0.74865919980100204</v>
      </c>
      <c r="DE302" s="9">
        <v>23.093384860535501</v>
      </c>
      <c r="DF302" s="5">
        <v>0.51849665012709401</v>
      </c>
      <c r="DG302" s="9">
        <v>9</v>
      </c>
      <c r="DH302" s="9">
        <v>36.784987024741298</v>
      </c>
      <c r="DI302" s="9">
        <v>28.380385850392798</v>
      </c>
      <c r="DJ302" s="5">
        <v>0.77152088789115003</v>
      </c>
      <c r="DK302" s="9">
        <v>19.066247007274502</v>
      </c>
      <c r="DL302" s="5">
        <v>0.51831599109850601</v>
      </c>
      <c r="DM302" s="9">
        <v>8</v>
      </c>
      <c r="DN302" s="9">
        <v>22.143753091055999</v>
      </c>
      <c r="DO302" s="9">
        <v>15.6670748356776</v>
      </c>
      <c r="DP302" s="5">
        <v>0.70751668749438901</v>
      </c>
      <c r="DQ302" s="9">
        <v>3.3790850201613498</v>
      </c>
      <c r="DR302" s="5">
        <v>0.15259766518649401</v>
      </c>
      <c r="DS302" s="9">
        <v>6.3863333333333303</v>
      </c>
      <c r="DT302" s="9">
        <v>25.5190584062324</v>
      </c>
      <c r="DU302" s="9">
        <v>0.34709632675243501</v>
      </c>
      <c r="DV302" s="5">
        <v>1.36014550861197E-2</v>
      </c>
      <c r="DW302" s="9">
        <v>-0.37243552986916001</v>
      </c>
      <c r="DX302" s="5">
        <v>-1.45944072050167E-2</v>
      </c>
      <c r="DY302" s="9">
        <v>5.2625806451612904</v>
      </c>
      <c r="DZ302" s="9">
        <v>28.807655268342401</v>
      </c>
      <c r="EA302" s="9">
        <v>-46.212995802700497</v>
      </c>
      <c r="EB302" s="5">
        <v>-1.60419150299557</v>
      </c>
      <c r="EC302" s="9">
        <v>-62.552919764674101</v>
      </c>
      <c r="ED302" s="5">
        <v>-2.1713992055929401</v>
      </c>
      <c r="EE302" s="9">
        <v>16.344301075268799</v>
      </c>
      <c r="EF302" s="9">
        <v>162.49741750468601</v>
      </c>
      <c r="EG302" s="9">
        <v>58.140102230602402</v>
      </c>
      <c r="EH302" s="5">
        <v>0.35779093060925699</v>
      </c>
      <c r="EI302" s="9">
        <v>31.330848869922399</v>
      </c>
      <c r="EJ302" s="5">
        <v>0.19280828797798499</v>
      </c>
      <c r="EK302" s="9">
        <v>23.9</v>
      </c>
      <c r="EL302" s="9">
        <v>397.08740549819998</v>
      </c>
      <c r="EM302" s="9">
        <v>252.93246134599801</v>
      </c>
      <c r="EN302" s="5">
        <v>0.63696923610221401</v>
      </c>
      <c r="EO302" s="9">
        <v>196.78150537226901</v>
      </c>
      <c r="EP302" s="5">
        <v>0.49556219272524998</v>
      </c>
      <c r="EQ302" s="9">
        <v>52.606182795698899</v>
      </c>
      <c r="ER302" s="9">
        <v>370.194276770692</v>
      </c>
      <c r="ES302" s="9">
        <v>229.030479354683</v>
      </c>
      <c r="ET302" s="5">
        <v>0.618676445655993</v>
      </c>
      <c r="EU302" s="9">
        <v>169.184554134563</v>
      </c>
      <c r="EV302" s="5">
        <v>0.45701558546611598</v>
      </c>
      <c r="EW302" s="9">
        <v>54.139784946236603</v>
      </c>
      <c r="EX302" s="9">
        <v>30.206283791901999</v>
      </c>
      <c r="EY302" s="9">
        <v>-83.316023268237899</v>
      </c>
      <c r="EZ302" s="5">
        <v>-2.75823480446059</v>
      </c>
      <c r="FA302" s="9">
        <v>-135.86573335233501</v>
      </c>
      <c r="FB302" s="5">
        <v>-4.4979294470099296</v>
      </c>
      <c r="FC302" s="9">
        <v>55.187096774193499</v>
      </c>
      <c r="FD302" s="8">
        <v>90.748241878519494</v>
      </c>
      <c r="FE302" s="8">
        <v>61.430545550792601</v>
      </c>
      <c r="FF302" s="5">
        <v>0.67693372652912498</v>
      </c>
      <c r="FG302" s="8">
        <v>28.574914228687199</v>
      </c>
      <c r="FH302" s="5">
        <v>0.31488118818807698</v>
      </c>
      <c r="FI302" s="8">
        <v>26.361290322580601</v>
      </c>
      <c r="FJ302" s="8">
        <v>90.902980250938299</v>
      </c>
      <c r="FK302" s="8">
        <v>76.293848378370498</v>
      </c>
      <c r="FL302" s="5">
        <v>0.83928874683493104</v>
      </c>
      <c r="FM302" s="8">
        <v>60.226765679631903</v>
      </c>
      <c r="FN302" s="5">
        <v>0.66253895651578798</v>
      </c>
      <c r="FO302" s="8">
        <v>13.806451612903199</v>
      </c>
      <c r="FP302" s="8">
        <v>18.821829110076902</v>
      </c>
      <c r="FQ302" s="8">
        <v>7.6629839471885699</v>
      </c>
      <c r="FR302" s="5">
        <v>0.40713279790038698</v>
      </c>
      <c r="FS302" s="8">
        <v>-1.34361841042045</v>
      </c>
      <c r="FT302" s="5">
        <v>-7.1386176261748105E-2</v>
      </c>
      <c r="FU302" s="8">
        <v>8.8451612903225794</v>
      </c>
      <c r="FV302" s="8">
        <v>81.324107682270807</v>
      </c>
      <c r="FW302" s="8">
        <v>61.725008281699203</v>
      </c>
      <c r="FX302" s="5">
        <v>0.75900012973835096</v>
      </c>
      <c r="FY302" s="8">
        <v>42.159631867809999</v>
      </c>
      <c r="FZ302" s="5">
        <v>0.51841493339866096</v>
      </c>
      <c r="GA302" s="8">
        <v>17</v>
      </c>
      <c r="GB302" s="8">
        <v>47.662811497288402</v>
      </c>
      <c r="GC302" s="8">
        <v>16.014171162429999</v>
      </c>
      <c r="GD302" s="5">
        <v>0.33598880677320297</v>
      </c>
      <c r="GE302" s="8">
        <v>3.0066494902921899</v>
      </c>
      <c r="GF302" s="5">
        <v>6.3081664632042206E-2</v>
      </c>
      <c r="GG302" s="8">
        <v>11.648913978494599</v>
      </c>
      <c r="GH302" s="8">
        <v>191.305072773028</v>
      </c>
      <c r="GI302" s="8">
        <v>11.927106427901901</v>
      </c>
      <c r="GJ302" s="5">
        <v>6.2346001885965098E-2</v>
      </c>
      <c r="GK302" s="8">
        <v>-31.222070894751798</v>
      </c>
      <c r="GL302" s="5">
        <v>-0.16320566121001301</v>
      </c>
      <c r="GM302" s="8">
        <v>40.244301075268801</v>
      </c>
      <c r="GN302" s="8">
        <v>767.28168226889204</v>
      </c>
      <c r="GO302" s="8">
        <v>481.96294070068097</v>
      </c>
      <c r="GP302" s="5">
        <v>0.62814342090833097</v>
      </c>
      <c r="GQ302" s="8">
        <v>365.96605950683198</v>
      </c>
      <c r="GR302" s="5">
        <v>0.47696441602078998</v>
      </c>
      <c r="GS302" s="8">
        <v>106.745967741935</v>
      </c>
      <c r="GT302" s="8">
        <v>30.206283791901999</v>
      </c>
      <c r="GU302" s="8">
        <v>-83.316023268237899</v>
      </c>
      <c r="GV302" s="5">
        <v>-2.75823480446059</v>
      </c>
      <c r="GW302" s="8">
        <v>-135.86573335233501</v>
      </c>
      <c r="GX302" s="5">
        <v>-4.4979294470099296</v>
      </c>
      <c r="GY302" s="8">
        <v>55.187096774193499</v>
      </c>
      <c r="GZ302" s="4"/>
    </row>
    <row r="303" spans="1:208" s="12" customFormat="1" x14ac:dyDescent="0.25">
      <c r="A303" s="8" t="s">
        <v>220</v>
      </c>
      <c r="B303" s="8" t="s">
        <v>800</v>
      </c>
      <c r="C303" s="8" t="s">
        <v>801</v>
      </c>
      <c r="D303" s="34" t="s">
        <v>279</v>
      </c>
      <c r="E303" s="8"/>
      <c r="F303" s="9">
        <v>113.87336735422301</v>
      </c>
      <c r="G303" s="9">
        <v>104.021130157461</v>
      </c>
      <c r="H303" s="9">
        <v>95.537023837717001</v>
      </c>
      <c r="I303" s="9">
        <v>103.048189698744</v>
      </c>
      <c r="J303" s="9">
        <v>106.274513014052</v>
      </c>
      <c r="K303" s="9">
        <v>89.233876134154301</v>
      </c>
      <c r="L303" s="9">
        <v>78.429585196534305</v>
      </c>
      <c r="M303" s="9">
        <v>139.69490346345</v>
      </c>
      <c r="N303" s="9">
        <v>67.427254591343399</v>
      </c>
      <c r="O303" s="9">
        <v>79.057308177970995</v>
      </c>
      <c r="P303" s="9">
        <v>172.047718498059</v>
      </c>
      <c r="Q303" s="9">
        <v>114.792887865445</v>
      </c>
      <c r="R303" s="9">
        <v>62.186749931670001</v>
      </c>
      <c r="S303" s="9">
        <v>97.693280401043097</v>
      </c>
      <c r="T303" s="9">
        <v>132.175083136556</v>
      </c>
      <c r="U303" s="9">
        <v>47.5928851686961</v>
      </c>
      <c r="V303" s="9">
        <v>61.0871880308461</v>
      </c>
      <c r="W303" s="9">
        <v>55.638530450073503</v>
      </c>
      <c r="X303" s="9">
        <v>91.231817753971697</v>
      </c>
      <c r="Y303" s="9">
        <v>28.7564620844731</v>
      </c>
      <c r="Z303" s="9">
        <v>53.916235845507103</v>
      </c>
      <c r="AA303" s="9">
        <v>79.049890874495006</v>
      </c>
      <c r="AB303" s="9">
        <v>100.61779434114899</v>
      </c>
      <c r="AC303" s="9">
        <v>217.89449751168399</v>
      </c>
      <c r="AD303" s="9">
        <v>198.585213536461</v>
      </c>
      <c r="AE303" s="9">
        <v>195.50838914820699</v>
      </c>
      <c r="AF303" s="9">
        <v>218.124488659984</v>
      </c>
      <c r="AG303" s="9">
        <v>146.48456276931401</v>
      </c>
      <c r="AH303" s="9">
        <v>286.84060636350301</v>
      </c>
      <c r="AI303" s="9">
        <v>159.88003033271301</v>
      </c>
      <c r="AJ303" s="9">
        <v>179.767968305252</v>
      </c>
      <c r="AK303" s="9">
        <v>116.72571848091999</v>
      </c>
      <c r="AL303" s="9">
        <v>119.988279838445</v>
      </c>
      <c r="AM303" s="9">
        <v>132.96612672000199</v>
      </c>
      <c r="AN303" s="9">
        <v>100.61779434114899</v>
      </c>
      <c r="AO303" s="9">
        <v>416.47971104814502</v>
      </c>
      <c r="AP303" s="9">
        <v>413.63287780819098</v>
      </c>
      <c r="AQ303" s="9">
        <v>433.32516913281802</v>
      </c>
      <c r="AR303" s="9">
        <v>339.64799863796497</v>
      </c>
      <c r="AS303" s="9">
        <v>236.71399831936401</v>
      </c>
      <c r="AT303" s="9">
        <v>233.58392106115099</v>
      </c>
      <c r="AU303" s="9">
        <f t="shared" si="37"/>
        <v>19.692291324627035</v>
      </c>
      <c r="AV303" s="9">
        <f t="shared" si="38"/>
        <v>-93.677170494853044</v>
      </c>
      <c r="AW303" s="9">
        <f t="shared" si="39"/>
        <v>-102.93400031860097</v>
      </c>
      <c r="AX303" s="9">
        <v>61.265318266915401</v>
      </c>
      <c r="AY303" s="9">
        <v>-72.267648872106406</v>
      </c>
      <c r="AZ303" s="9">
        <v>11.6300535866276</v>
      </c>
      <c r="BA303" s="9">
        <v>92.990410320088003</v>
      </c>
      <c r="BB303" s="9">
        <v>-57.2548306326144</v>
      </c>
      <c r="BC303" s="9">
        <v>-52.606137933774498</v>
      </c>
      <c r="BD303" s="9">
        <v>35.506530469373097</v>
      </c>
      <c r="BE303" s="9">
        <v>34.481802735513</v>
      </c>
      <c r="BF303" s="9">
        <v>-84.582197967859997</v>
      </c>
      <c r="BG303" s="9">
        <v>13.494302862149899</v>
      </c>
      <c r="BH303" s="9">
        <v>-5.4486575807725801</v>
      </c>
      <c r="BI303" s="9">
        <v>35.5932873038983</v>
      </c>
      <c r="BJ303" s="9">
        <v>-62.475355669498597</v>
      </c>
      <c r="BK303" s="9">
        <v>25.159773761034</v>
      </c>
      <c r="BL303" s="10">
        <v>25.133655028987899</v>
      </c>
      <c r="BM303" s="9" t="s">
        <v>298</v>
      </c>
      <c r="BN303" s="8" t="s">
        <v>298</v>
      </c>
      <c r="BO303" s="11">
        <v>591</v>
      </c>
      <c r="BP303" s="11">
        <v>285</v>
      </c>
      <c r="BQ303" s="8" t="s">
        <v>251</v>
      </c>
      <c r="BR303" s="9">
        <v>67.463302193263402</v>
      </c>
      <c r="BS303" s="9">
        <v>14.846219994186001</v>
      </c>
      <c r="BT303" s="5">
        <v>0.220063642180689</v>
      </c>
      <c r="BU303" s="9">
        <v>-9.3265035073506297</v>
      </c>
      <c r="BV303" s="5">
        <v>-0.13824558247434801</v>
      </c>
      <c r="BW303" s="9">
        <v>19</v>
      </c>
      <c r="BX303" s="9">
        <v>82.977858118140304</v>
      </c>
      <c r="BY303" s="9">
        <v>27.2138077296052</v>
      </c>
      <c r="BZ303" s="5">
        <v>0.32796469259135902</v>
      </c>
      <c r="CA303" s="9">
        <v>7.56103693057032</v>
      </c>
      <c r="CB303" s="5">
        <v>9.1121138844114796E-2</v>
      </c>
      <c r="CC303" s="9">
        <v>16.677419354838701</v>
      </c>
      <c r="CD303" s="9">
        <v>184.70667972777201</v>
      </c>
      <c r="CE303" s="9">
        <v>117.33032319535501</v>
      </c>
      <c r="CF303" s="5">
        <v>0.63522512216819205</v>
      </c>
      <c r="CG303" s="9">
        <v>96.483289218007101</v>
      </c>
      <c r="CH303" s="5">
        <v>0.52235950188811697</v>
      </c>
      <c r="CI303" s="9">
        <v>16.733333333333299</v>
      </c>
      <c r="CJ303" s="9">
        <v>128.168696928017</v>
      </c>
      <c r="CK303" s="9">
        <v>79.536503668585596</v>
      </c>
      <c r="CL303" s="5">
        <v>0.62056106970686797</v>
      </c>
      <c r="CM303" s="9">
        <v>58.796416504913203</v>
      </c>
      <c r="CN303" s="5">
        <v>0.45874240679793099</v>
      </c>
      <c r="CO303" s="9">
        <v>17.571428571428601</v>
      </c>
      <c r="CP303" s="9">
        <v>70.360374602134797</v>
      </c>
      <c r="CQ303" s="9">
        <v>9.5372699944108597</v>
      </c>
      <c r="CR303" s="5">
        <v>0.13554888029435699</v>
      </c>
      <c r="CS303" s="9">
        <v>-9.4406573525169204</v>
      </c>
      <c r="CT303" s="5">
        <v>-0.13417576876048201</v>
      </c>
      <c r="CU303" s="9">
        <v>17.8</v>
      </c>
      <c r="CV303" s="9">
        <v>108.78333251225899</v>
      </c>
      <c r="CW303" s="9">
        <v>50.815819597072903</v>
      </c>
      <c r="CX303" s="5">
        <v>0.467128726648878</v>
      </c>
      <c r="CY303" s="9">
        <v>33.784844540474197</v>
      </c>
      <c r="CZ303" s="5">
        <v>0.31057004561491097</v>
      </c>
      <c r="DA303" s="9">
        <v>16.966666666666701</v>
      </c>
      <c r="DB303" s="9">
        <v>144.12581506842801</v>
      </c>
      <c r="DC303" s="9">
        <v>91.133479312996101</v>
      </c>
      <c r="DD303" s="5">
        <v>0.63231891711923904</v>
      </c>
      <c r="DE303" s="9">
        <v>77.202983116127101</v>
      </c>
      <c r="DF303" s="5">
        <v>0.53566380928685597</v>
      </c>
      <c r="DG303" s="9">
        <v>14.5</v>
      </c>
      <c r="DH303" s="9">
        <v>51.854882785777399</v>
      </c>
      <c r="DI303" s="9">
        <v>17.893303248799999</v>
      </c>
      <c r="DJ303" s="5">
        <v>0.345064963751257</v>
      </c>
      <c r="DK303" s="9">
        <v>4.5619585131169602</v>
      </c>
      <c r="DL303" s="5">
        <v>8.7975485972329695E-2</v>
      </c>
      <c r="DM303" s="9">
        <v>12.2235023041475</v>
      </c>
      <c r="DN303" s="9">
        <v>61.587313512436403</v>
      </c>
      <c r="DO303" s="9">
        <v>24.790536896920699</v>
      </c>
      <c r="DP303" s="5">
        <v>0.40252668095215399</v>
      </c>
      <c r="DQ303" s="9">
        <v>8.8225135979604996</v>
      </c>
      <c r="DR303" s="5">
        <v>0.14325212604344201</v>
      </c>
      <c r="DS303" s="9">
        <v>13.3333333333333</v>
      </c>
      <c r="DT303" s="9">
        <v>52.534924813646597</v>
      </c>
      <c r="DU303" s="9">
        <v>13.813757495191901</v>
      </c>
      <c r="DV303" s="5">
        <v>0.26294427077210902</v>
      </c>
      <c r="DW303" s="9">
        <v>0.19295641966702101</v>
      </c>
      <c r="DX303" s="5">
        <v>3.6729170233227E-3</v>
      </c>
      <c r="DY303" s="9">
        <v>13.966666666666701</v>
      </c>
      <c r="DZ303" s="9">
        <v>87.458433785944706</v>
      </c>
      <c r="EA303" s="9">
        <v>51.1914159552611</v>
      </c>
      <c r="EB303" s="5">
        <v>0.58532280695252903</v>
      </c>
      <c r="EC303" s="9">
        <v>34.997773798674302</v>
      </c>
      <c r="ED303" s="5">
        <v>0.40016465289478698</v>
      </c>
      <c r="EE303" s="9">
        <v>16.25</v>
      </c>
      <c r="EF303" s="9">
        <v>30.888340519755999</v>
      </c>
      <c r="EG303" s="9">
        <v>0.34316637203019701</v>
      </c>
      <c r="EH303" s="5">
        <v>1.1109899925206701E-2</v>
      </c>
      <c r="EI303" s="9">
        <v>-15.3165813398571</v>
      </c>
      <c r="EJ303" s="5">
        <v>-0.49586935012130701</v>
      </c>
      <c r="EK303" s="9">
        <v>17.25</v>
      </c>
      <c r="EL303" s="9">
        <v>54.797659770473402</v>
      </c>
      <c r="EM303" s="9">
        <v>16.285198957584999</v>
      </c>
      <c r="EN303" s="5">
        <v>0.29718785484266202</v>
      </c>
      <c r="EO303" s="9">
        <v>1.58923287385288</v>
      </c>
      <c r="EP303" s="5">
        <v>2.9001838408968101E-2</v>
      </c>
      <c r="EQ303" s="9">
        <v>16.75</v>
      </c>
      <c r="ER303" s="9">
        <v>80.560986612711602</v>
      </c>
      <c r="ES303" s="9">
        <v>42.623328589139803</v>
      </c>
      <c r="ET303" s="5">
        <v>0.52908151179983598</v>
      </c>
      <c r="EU303" s="9">
        <v>28.339351348543399</v>
      </c>
      <c r="EV303" s="5">
        <v>0.351775127640651</v>
      </c>
      <c r="EW303" s="9">
        <v>16.2650537634409</v>
      </c>
      <c r="EX303" s="9">
        <v>101.418567557377</v>
      </c>
      <c r="EY303" s="9">
        <v>75.931111976531298</v>
      </c>
      <c r="EZ303" s="5">
        <v>0.74869044007719798</v>
      </c>
      <c r="FA303" s="9">
        <v>66.744503849088403</v>
      </c>
      <c r="FB303" s="5">
        <v>0.65810931328061095</v>
      </c>
      <c r="FC303" s="9">
        <v>11.4677419354839</v>
      </c>
      <c r="FD303" s="8">
        <v>150.44116031140399</v>
      </c>
      <c r="FE303" s="8">
        <v>42.060027723791201</v>
      </c>
      <c r="FF303" s="5">
        <v>0.27957792692325401</v>
      </c>
      <c r="FG303" s="8">
        <v>-1.7654665767803099</v>
      </c>
      <c r="FH303" s="5">
        <v>-1.17352629634463E-2</v>
      </c>
      <c r="FI303" s="8">
        <v>35.677419354838698</v>
      </c>
      <c r="FJ303" s="8">
        <v>312.87537665578998</v>
      </c>
      <c r="FK303" s="8">
        <v>196.86682686394099</v>
      </c>
      <c r="FL303" s="5">
        <v>0.62921802593792597</v>
      </c>
      <c r="FM303" s="8">
        <v>155.27970572292</v>
      </c>
      <c r="FN303" s="5">
        <v>0.49629890144327798</v>
      </c>
      <c r="FO303" s="8">
        <v>34.304761904761897</v>
      </c>
      <c r="FP303" s="8">
        <v>179.143707114394</v>
      </c>
      <c r="FQ303" s="8">
        <v>60.353089591483801</v>
      </c>
      <c r="FR303" s="5">
        <v>0.33689762573097198</v>
      </c>
      <c r="FS303" s="8">
        <v>24.344187187957299</v>
      </c>
      <c r="FT303" s="5">
        <v>0.13589194719752101</v>
      </c>
      <c r="FU303" s="8">
        <v>34.766666666666701</v>
      </c>
      <c r="FV303" s="8">
        <v>195.980697854205</v>
      </c>
      <c r="FW303" s="8">
        <v>109.026782561796</v>
      </c>
      <c r="FX303" s="5">
        <v>0.55631388068075804</v>
      </c>
      <c r="FY303" s="8">
        <v>81.764941629244106</v>
      </c>
      <c r="FZ303" s="5">
        <v>0.41720915643473699</v>
      </c>
      <c r="GA303" s="8">
        <v>26.723502304147502</v>
      </c>
      <c r="GB303" s="8">
        <v>114.12223832608299</v>
      </c>
      <c r="GC303" s="8">
        <v>38.6042943921126</v>
      </c>
      <c r="GD303" s="5">
        <v>0.33827144435958301</v>
      </c>
      <c r="GE303" s="8">
        <v>9.0154700176275195</v>
      </c>
      <c r="GF303" s="5">
        <v>7.8998363069847102E-2</v>
      </c>
      <c r="GG303" s="8">
        <v>27.3</v>
      </c>
      <c r="GH303" s="8">
        <v>118.346774305701</v>
      </c>
      <c r="GI303" s="8">
        <v>51.534582327291297</v>
      </c>
      <c r="GJ303" s="5">
        <v>0.43545405127961201</v>
      </c>
      <c r="GK303" s="8">
        <v>19.6811924588172</v>
      </c>
      <c r="GL303" s="5">
        <v>0.16630104685387501</v>
      </c>
      <c r="GM303" s="8">
        <v>33.5</v>
      </c>
      <c r="GN303" s="8">
        <v>135.358646383185</v>
      </c>
      <c r="GO303" s="8">
        <v>58.908527546724798</v>
      </c>
      <c r="GP303" s="5">
        <v>0.43520328490846</v>
      </c>
      <c r="GQ303" s="8">
        <v>29.9285842223962</v>
      </c>
      <c r="GR303" s="5">
        <v>0.22110581792959</v>
      </c>
      <c r="GS303" s="8">
        <v>33.015053763440903</v>
      </c>
      <c r="GT303" s="8">
        <v>101.418567557377</v>
      </c>
      <c r="GU303" s="8">
        <v>75.931111976531298</v>
      </c>
      <c r="GV303" s="5">
        <v>0.74869044007719798</v>
      </c>
      <c r="GW303" s="8">
        <v>66.744503849088403</v>
      </c>
      <c r="GX303" s="5">
        <v>0.65810931328061095</v>
      </c>
      <c r="GY303" s="8">
        <v>11.4677419354839</v>
      </c>
      <c r="GZ303" s="4"/>
    </row>
    <row r="304" spans="1:208" s="12" customFormat="1" x14ac:dyDescent="0.25">
      <c r="A304" s="8" t="s">
        <v>220</v>
      </c>
      <c r="B304" s="8" t="s">
        <v>802</v>
      </c>
      <c r="C304" s="8" t="s">
        <v>803</v>
      </c>
      <c r="D304" s="34" t="s">
        <v>223</v>
      </c>
      <c r="E304" s="8"/>
      <c r="F304" s="9"/>
      <c r="G304" s="9"/>
      <c r="H304" s="9"/>
      <c r="I304" s="9"/>
      <c r="J304" s="9"/>
      <c r="K304" s="9"/>
      <c r="L304" s="9"/>
      <c r="M304" s="9"/>
      <c r="N304" s="9"/>
      <c r="O304" s="9">
        <v>16.763233287587202</v>
      </c>
      <c r="P304" s="9">
        <v>389.00607719085002</v>
      </c>
      <c r="Q304" s="9">
        <v>262.94647594471701</v>
      </c>
      <c r="R304" s="9">
        <v>39.540312003794398</v>
      </c>
      <c r="S304" s="9">
        <v>39.886678314211203</v>
      </c>
      <c r="T304" s="9">
        <v>40.027066592856301</v>
      </c>
      <c r="U304" s="9">
        <v>41.980779565582999</v>
      </c>
      <c r="V304" s="9">
        <v>38.900896674851701</v>
      </c>
      <c r="W304" s="9">
        <v>39.998010812655501</v>
      </c>
      <c r="X304" s="9">
        <v>61.913347985075802</v>
      </c>
      <c r="Y304" s="9">
        <v>94.708889455477006</v>
      </c>
      <c r="Z304" s="9">
        <v>71.341009341738399</v>
      </c>
      <c r="AA304" s="9">
        <v>54.721799077989097</v>
      </c>
      <c r="AB304" s="9">
        <v>26.450304958126701</v>
      </c>
      <c r="AC304" s="9">
        <v>0</v>
      </c>
      <c r="AD304" s="9">
        <v>0</v>
      </c>
      <c r="AE304" s="9">
        <v>0</v>
      </c>
      <c r="AF304" s="9">
        <v>0</v>
      </c>
      <c r="AG304" s="9">
        <v>16.763233287587202</v>
      </c>
      <c r="AH304" s="9">
        <v>651.95255313556595</v>
      </c>
      <c r="AI304" s="9">
        <v>79.426990318005593</v>
      </c>
      <c r="AJ304" s="9">
        <v>82.007846158439307</v>
      </c>
      <c r="AK304" s="9">
        <v>78.898907487507302</v>
      </c>
      <c r="AL304" s="9">
        <v>156.62223744055299</v>
      </c>
      <c r="AM304" s="9">
        <v>126.062808419728</v>
      </c>
      <c r="AN304" s="9">
        <v>26.450304958126701</v>
      </c>
      <c r="AO304" s="9"/>
      <c r="AP304" s="9"/>
      <c r="AQ304" s="9">
        <v>668.71578642315399</v>
      </c>
      <c r="AR304" s="9">
        <v>161.43483647644501</v>
      </c>
      <c r="AS304" s="9">
        <v>235.52114492806001</v>
      </c>
      <c r="AT304" s="9">
        <v>152.51311337785401</v>
      </c>
      <c r="AU304" s="9">
        <f t="shared" si="37"/>
        <v>668.71578642315399</v>
      </c>
      <c r="AV304" s="9">
        <f t="shared" si="38"/>
        <v>-507.28094994670897</v>
      </c>
      <c r="AW304" s="9">
        <f t="shared" si="39"/>
        <v>74.086308451614997</v>
      </c>
      <c r="AX304" s="9">
        <v>0</v>
      </c>
      <c r="AY304" s="9">
        <v>0</v>
      </c>
      <c r="AZ304" s="9">
        <v>16.763233287587202</v>
      </c>
      <c r="BA304" s="9">
        <v>372.24284390326301</v>
      </c>
      <c r="BB304" s="9">
        <v>-126.059601246133</v>
      </c>
      <c r="BC304" s="9">
        <v>-223.406163940922</v>
      </c>
      <c r="BD304" s="9">
        <v>0.34636631041685501</v>
      </c>
      <c r="BE304" s="9">
        <v>0.14038827864509801</v>
      </c>
      <c r="BF304" s="9">
        <v>1.95371297272664</v>
      </c>
      <c r="BG304" s="9">
        <v>-3.0798828907312501</v>
      </c>
      <c r="BH304" s="9">
        <v>1.0971141378038101</v>
      </c>
      <c r="BI304" s="9">
        <v>21.915337172420301</v>
      </c>
      <c r="BJ304" s="9">
        <v>32.795541470401197</v>
      </c>
      <c r="BK304" s="9">
        <v>-23.3678801137386</v>
      </c>
      <c r="BL304" s="10">
        <v>-16.619210263749299</v>
      </c>
      <c r="BM304" s="9" t="s">
        <v>298</v>
      </c>
      <c r="BN304" s="8" t="s">
        <v>298</v>
      </c>
      <c r="BO304" s="11">
        <v>592</v>
      </c>
      <c r="BP304" s="11">
        <v>286</v>
      </c>
      <c r="BQ304" s="8" t="s">
        <v>251</v>
      </c>
      <c r="BR304" s="9"/>
      <c r="BS304" s="9"/>
      <c r="BT304" s="5"/>
      <c r="BU304" s="9"/>
      <c r="BV304" s="5"/>
      <c r="BW304" s="9"/>
      <c r="BX304" s="9">
        <v>17.8367384155456</v>
      </c>
      <c r="BY304" s="9">
        <v>6.6721576301127898</v>
      </c>
      <c r="BZ304" s="5">
        <v>0.374068255903651</v>
      </c>
      <c r="CA304" s="9">
        <v>3.8360899578747101</v>
      </c>
      <c r="CB304" s="5">
        <v>0.21506678342781399</v>
      </c>
      <c r="CC304" s="9">
        <v>2.5</v>
      </c>
      <c r="CD304" s="9">
        <v>427.56401222516098</v>
      </c>
      <c r="CE304" s="9">
        <v>192.38005794166099</v>
      </c>
      <c r="CF304" s="5">
        <v>0.449944458469415</v>
      </c>
      <c r="CG304" s="9">
        <v>125.72430964323</v>
      </c>
      <c r="CH304" s="5">
        <v>0.29404792276348601</v>
      </c>
      <c r="CI304" s="9">
        <v>63.241935483871003</v>
      </c>
      <c r="CJ304" s="9">
        <v>302.93835548269902</v>
      </c>
      <c r="CK304" s="9">
        <v>210.819809852887</v>
      </c>
      <c r="CL304" s="5">
        <v>0.69591653231552097</v>
      </c>
      <c r="CM304" s="9">
        <v>157.88711510151799</v>
      </c>
      <c r="CN304" s="5">
        <v>0.52118562157618598</v>
      </c>
      <c r="CO304" s="9">
        <v>44.25</v>
      </c>
      <c r="CP304" s="9">
        <v>45.372870300453897</v>
      </c>
      <c r="CQ304" s="9">
        <v>38.126096345132098</v>
      </c>
      <c r="CR304" s="5">
        <v>0.84028398672302296</v>
      </c>
      <c r="CS304" s="9">
        <v>31.957013249172299</v>
      </c>
      <c r="CT304" s="5">
        <v>0.70431985099370198</v>
      </c>
      <c r="CU304" s="9">
        <v>7.0526881720430099</v>
      </c>
      <c r="CV304" s="9">
        <v>43.522021525149299</v>
      </c>
      <c r="CW304" s="9">
        <v>38.470070193020497</v>
      </c>
      <c r="CX304" s="5">
        <v>0.88392195134572105</v>
      </c>
      <c r="CY304" s="9">
        <v>36.372954877012802</v>
      </c>
      <c r="CZ304" s="5">
        <v>0.83573679719804905</v>
      </c>
      <c r="DA304" s="9">
        <v>6.1666666666666696</v>
      </c>
      <c r="DB304" s="9">
        <v>43.5578398571039</v>
      </c>
      <c r="DC304" s="9">
        <v>-58.955765772453603</v>
      </c>
      <c r="DD304" s="5">
        <v>-1.3535052694501</v>
      </c>
      <c r="DE304" s="9">
        <v>-64.273719749146096</v>
      </c>
      <c r="DF304" s="5">
        <v>-1.4755947484999901</v>
      </c>
      <c r="DG304" s="9">
        <v>6</v>
      </c>
      <c r="DH304" s="9">
        <v>45.339708485504801</v>
      </c>
      <c r="DI304" s="9">
        <v>41.5923701630986</v>
      </c>
      <c r="DJ304" s="5">
        <v>0.91734974821013104</v>
      </c>
      <c r="DK304" s="9">
        <v>35.795399031433298</v>
      </c>
      <c r="DL304" s="5">
        <v>0.78949336524466596</v>
      </c>
      <c r="DM304" s="9">
        <v>6</v>
      </c>
      <c r="DN304" s="9">
        <v>41.142044949235498</v>
      </c>
      <c r="DO304" s="9">
        <v>35.1586238956899</v>
      </c>
      <c r="DP304" s="5">
        <v>0.85456675619968603</v>
      </c>
      <c r="DQ304" s="9">
        <v>27.2694124435288</v>
      </c>
      <c r="DR304" s="5">
        <v>0.66281130355032303</v>
      </c>
      <c r="DS304" s="9">
        <v>6.8838709677419399</v>
      </c>
      <c r="DT304" s="9">
        <v>40.557586278872598</v>
      </c>
      <c r="DU304" s="9">
        <v>24.911412292446901</v>
      </c>
      <c r="DV304" s="5">
        <v>0.61422324595839795</v>
      </c>
      <c r="DW304" s="9">
        <v>17.921782606850599</v>
      </c>
      <c r="DX304" s="5">
        <v>0.441884842052015</v>
      </c>
      <c r="DY304" s="9">
        <v>7</v>
      </c>
      <c r="DZ304" s="9">
        <v>61.391858712592601</v>
      </c>
      <c r="EA304" s="9">
        <v>-29.4721638172791</v>
      </c>
      <c r="EB304" s="5">
        <v>-0.48006632207136302</v>
      </c>
      <c r="EC304" s="9">
        <v>-42.442416296600101</v>
      </c>
      <c r="ED304" s="5">
        <v>-0.69133623230557795</v>
      </c>
      <c r="EE304" s="9">
        <v>11.212247311827999</v>
      </c>
      <c r="EF304" s="9">
        <v>96.597522617197797</v>
      </c>
      <c r="EG304" s="9">
        <v>72.986836896455301</v>
      </c>
      <c r="EH304" s="5">
        <v>0.75557669512593695</v>
      </c>
      <c r="EI304" s="9">
        <v>48.653058410010097</v>
      </c>
      <c r="EJ304" s="5">
        <v>0.50366776591999296</v>
      </c>
      <c r="EK304" s="9">
        <v>21.619677419354801</v>
      </c>
      <c r="EL304" s="9">
        <v>70.362165011539005</v>
      </c>
      <c r="EM304" s="9">
        <v>40.108752737303703</v>
      </c>
      <c r="EN304" s="5">
        <v>0.57003295351594296</v>
      </c>
      <c r="EO304" s="9">
        <v>17.7942358543845</v>
      </c>
      <c r="EP304" s="5">
        <v>0.25289494505273202</v>
      </c>
      <c r="EQ304" s="9">
        <v>19.111827956989199</v>
      </c>
      <c r="ER304" s="9">
        <v>53.5258477811132</v>
      </c>
      <c r="ES304" s="9">
        <v>25.466646332960099</v>
      </c>
      <c r="ET304" s="5">
        <v>0.47578221342896798</v>
      </c>
      <c r="EU304" s="9">
        <v>-28.987684513160001</v>
      </c>
      <c r="EV304" s="5">
        <v>-0.54156422952329897</v>
      </c>
      <c r="EW304" s="9">
        <v>10.290322580645199</v>
      </c>
      <c r="EX304" s="9">
        <v>25.506243757637101</v>
      </c>
      <c r="EY304" s="9">
        <v>19.636545562798698</v>
      </c>
      <c r="EZ304" s="5">
        <v>0.769872104626114</v>
      </c>
      <c r="FA304" s="9">
        <v>57.336292620370997</v>
      </c>
      <c r="FB304" s="5">
        <v>2.2479316501946101</v>
      </c>
      <c r="FC304" s="9">
        <v>4.4505376344086001</v>
      </c>
      <c r="FD304" s="8">
        <v>17.8367384155456</v>
      </c>
      <c r="FE304" s="8">
        <v>6.6721576301127898</v>
      </c>
      <c r="FF304" s="5">
        <v>0.374068255903651</v>
      </c>
      <c r="FG304" s="8">
        <v>3.8360899578747101</v>
      </c>
      <c r="FH304" s="5">
        <v>0.21506678342781399</v>
      </c>
      <c r="FI304" s="8">
        <v>2.5</v>
      </c>
      <c r="FJ304" s="8">
        <v>730.50236770786</v>
      </c>
      <c r="FK304" s="8">
        <v>403.199867794547</v>
      </c>
      <c r="FL304" s="5">
        <v>0.55194874872163802</v>
      </c>
      <c r="FM304" s="8">
        <v>283.611424744749</v>
      </c>
      <c r="FN304" s="5">
        <v>0.38824162286380098</v>
      </c>
      <c r="FO304" s="8">
        <v>107.491935483871</v>
      </c>
      <c r="FP304" s="8">
        <v>88.894891825603295</v>
      </c>
      <c r="FQ304" s="8">
        <v>76.596166538152502</v>
      </c>
      <c r="FR304" s="5">
        <v>0.861648683800879</v>
      </c>
      <c r="FS304" s="8">
        <v>68.329968126185094</v>
      </c>
      <c r="FT304" s="5">
        <v>0.76866023145893403</v>
      </c>
      <c r="FU304" s="8">
        <v>13.2193548387097</v>
      </c>
      <c r="FV304" s="8">
        <v>88.8975483426088</v>
      </c>
      <c r="FW304" s="8">
        <v>-17.363395609355099</v>
      </c>
      <c r="FX304" s="5">
        <v>-0.19531917283519501</v>
      </c>
      <c r="FY304" s="8">
        <v>-28.478320717712801</v>
      </c>
      <c r="FZ304" s="5">
        <v>-0.32034989995402502</v>
      </c>
      <c r="GA304" s="8">
        <v>12</v>
      </c>
      <c r="GB304" s="8">
        <v>81.699631228108203</v>
      </c>
      <c r="GC304" s="8">
        <v>60.070036188136797</v>
      </c>
      <c r="GD304" s="5">
        <v>0.73525467967436997</v>
      </c>
      <c r="GE304" s="8">
        <v>45.191195050379399</v>
      </c>
      <c r="GF304" s="5">
        <v>0.55313829904818101</v>
      </c>
      <c r="GG304" s="8">
        <v>13.883870967741901</v>
      </c>
      <c r="GH304" s="8">
        <v>157.98938132979001</v>
      </c>
      <c r="GI304" s="8">
        <v>43.514673079176198</v>
      </c>
      <c r="GJ304" s="5">
        <v>0.27542783390196801</v>
      </c>
      <c r="GK304" s="8">
        <v>6.2106421134099596</v>
      </c>
      <c r="GL304" s="5">
        <v>3.9310503409376203E-2</v>
      </c>
      <c r="GM304" s="8">
        <v>32.831924731182802</v>
      </c>
      <c r="GN304" s="8">
        <v>123.88801279265201</v>
      </c>
      <c r="GO304" s="8">
        <v>65.575399070263799</v>
      </c>
      <c r="GP304" s="5">
        <v>0.52931189702764403</v>
      </c>
      <c r="GQ304" s="8">
        <v>-11.1934486587755</v>
      </c>
      <c r="GR304" s="5">
        <v>-9.0351345593940993E-2</v>
      </c>
      <c r="GS304" s="8">
        <v>29.402150537634402</v>
      </c>
      <c r="GT304" s="8">
        <v>25.506243757637101</v>
      </c>
      <c r="GU304" s="8">
        <v>19.636545562798698</v>
      </c>
      <c r="GV304" s="5">
        <v>0.769872104626114</v>
      </c>
      <c r="GW304" s="8">
        <v>57.336292620370997</v>
      </c>
      <c r="GX304" s="5">
        <v>2.2479316501946101</v>
      </c>
      <c r="GY304" s="8">
        <v>4.4505376344086001</v>
      </c>
      <c r="GZ304" s="4"/>
    </row>
    <row r="305" spans="1:208" s="12" customFormat="1" x14ac:dyDescent="0.25">
      <c r="A305" s="8" t="s">
        <v>220</v>
      </c>
      <c r="B305" s="8" t="s">
        <v>804</v>
      </c>
      <c r="C305" s="8" t="s">
        <v>805</v>
      </c>
      <c r="D305" s="34" t="s">
        <v>297</v>
      </c>
      <c r="E305" s="8" t="s">
        <v>240</v>
      </c>
      <c r="F305" s="9"/>
      <c r="G305" s="9"/>
      <c r="H305" s="9"/>
      <c r="I305" s="9"/>
      <c r="J305" s="9"/>
      <c r="K305" s="9"/>
      <c r="L305" s="9">
        <v>0</v>
      </c>
      <c r="M305" s="9">
        <v>0</v>
      </c>
      <c r="N305" s="9">
        <v>0</v>
      </c>
      <c r="O305" s="9">
        <v>6.8920554827760299</v>
      </c>
      <c r="P305" s="9">
        <v>13.7023938912864</v>
      </c>
      <c r="Q305" s="9">
        <v>37.283765878394902</v>
      </c>
      <c r="R305" s="9">
        <v>5.4832658198239601</v>
      </c>
      <c r="S305" s="9">
        <v>29.598020322283102</v>
      </c>
      <c r="T305" s="9">
        <v>31.711687447638401</v>
      </c>
      <c r="U305" s="9">
        <v>38.717760718274398</v>
      </c>
      <c r="V305" s="9">
        <v>25.5181263414154</v>
      </c>
      <c r="W305" s="9">
        <v>31.3817266577224</v>
      </c>
      <c r="X305" s="9">
        <v>95.689175273220201</v>
      </c>
      <c r="Y305" s="9">
        <v>80.042955245498902</v>
      </c>
      <c r="Z305" s="9">
        <v>102.239420949608</v>
      </c>
      <c r="AA305" s="9">
        <v>30.8166577000876</v>
      </c>
      <c r="AB305" s="9">
        <v>35.951832382612899</v>
      </c>
      <c r="AC305" s="9">
        <v>0</v>
      </c>
      <c r="AD305" s="9">
        <v>0</v>
      </c>
      <c r="AE305" s="9">
        <v>0</v>
      </c>
      <c r="AF305" s="9">
        <v>0</v>
      </c>
      <c r="AG305" s="9">
        <v>6.8920554827760299</v>
      </c>
      <c r="AH305" s="9">
        <v>50.986159769681301</v>
      </c>
      <c r="AI305" s="9">
        <v>35.081286142107103</v>
      </c>
      <c r="AJ305" s="9">
        <v>70.429448165912703</v>
      </c>
      <c r="AK305" s="9">
        <v>56.899852999137799</v>
      </c>
      <c r="AL305" s="9">
        <v>175.732130518719</v>
      </c>
      <c r="AM305" s="9">
        <v>133.05607864969599</v>
      </c>
      <c r="AN305" s="9">
        <v>35.951832382612899</v>
      </c>
      <c r="AO305" s="9"/>
      <c r="AP305" s="9">
        <v>0</v>
      </c>
      <c r="AQ305" s="9">
        <v>57.878215252457302</v>
      </c>
      <c r="AR305" s="9">
        <v>105.51073430802001</v>
      </c>
      <c r="AS305" s="9">
        <v>232.63198351785701</v>
      </c>
      <c r="AT305" s="9">
        <v>169.00791103230799</v>
      </c>
      <c r="AU305" s="9">
        <f t="shared" si="37"/>
        <v>57.878215252457302</v>
      </c>
      <c r="AV305" s="9">
        <f t="shared" si="38"/>
        <v>47.632519055562703</v>
      </c>
      <c r="AW305" s="9">
        <f t="shared" si="39"/>
        <v>127.121249209837</v>
      </c>
      <c r="AX305" s="9">
        <v>0</v>
      </c>
      <c r="AY305" s="9">
        <v>0</v>
      </c>
      <c r="AZ305" s="9">
        <v>6.8920554827760299</v>
      </c>
      <c r="BA305" s="9">
        <v>6.81033840851034</v>
      </c>
      <c r="BB305" s="9">
        <v>23.5813719871086</v>
      </c>
      <c r="BC305" s="9">
        <v>-31.800500058571</v>
      </c>
      <c r="BD305" s="9">
        <v>24.114754502459199</v>
      </c>
      <c r="BE305" s="9">
        <v>2.1136671253552302</v>
      </c>
      <c r="BF305" s="9">
        <v>7.0060732706359996</v>
      </c>
      <c r="BG305" s="9">
        <v>-13.199634376858899</v>
      </c>
      <c r="BH305" s="9">
        <v>5.8636003163069503</v>
      </c>
      <c r="BI305" s="9">
        <v>64.307448615497805</v>
      </c>
      <c r="BJ305" s="9">
        <v>-15.6462200277213</v>
      </c>
      <c r="BK305" s="9">
        <v>22.196465704109102</v>
      </c>
      <c r="BL305" s="10">
        <v>-71.422763249520401</v>
      </c>
      <c r="BM305" s="9" t="s">
        <v>298</v>
      </c>
      <c r="BN305" s="8" t="s">
        <v>298</v>
      </c>
      <c r="BO305" s="11">
        <v>197</v>
      </c>
      <c r="BP305" s="11">
        <v>287</v>
      </c>
      <c r="BQ305" s="8" t="s">
        <v>251</v>
      </c>
      <c r="BR305" s="9">
        <v>0</v>
      </c>
      <c r="BS305" s="9">
        <v>-4.3451950106483102</v>
      </c>
      <c r="BT305" s="5"/>
      <c r="BU305" s="9">
        <v>-9.3662562967392091</v>
      </c>
      <c r="BV305" s="5"/>
      <c r="BW305" s="9">
        <v>7.4516129032258096</v>
      </c>
      <c r="BX305" s="9">
        <v>7.4248989381995596</v>
      </c>
      <c r="BY305" s="9">
        <v>2.9920865846311702</v>
      </c>
      <c r="BZ305" s="5">
        <v>0.40298010916182397</v>
      </c>
      <c r="CA305" s="9">
        <v>-3.0415180844391898</v>
      </c>
      <c r="CB305" s="5">
        <v>-0.40963764082918502</v>
      </c>
      <c r="CC305" s="9">
        <v>5.5075268817204304</v>
      </c>
      <c r="CD305" s="9">
        <v>15.181329320299801</v>
      </c>
      <c r="CE305" s="9">
        <v>9.0969140554324106</v>
      </c>
      <c r="CF305" s="5">
        <v>0.599217226864871</v>
      </c>
      <c r="CG305" s="9">
        <v>1.6815030710174801</v>
      </c>
      <c r="CH305" s="5">
        <v>0.110761253875776</v>
      </c>
      <c r="CI305" s="9">
        <v>6.6225806451612899</v>
      </c>
      <c r="CJ305" s="9">
        <v>41.1082315314383</v>
      </c>
      <c r="CK305" s="9">
        <v>23.2907349283103</v>
      </c>
      <c r="CL305" s="5">
        <v>0.56657107495607695</v>
      </c>
      <c r="CM305" s="9">
        <v>12.0598526727529</v>
      </c>
      <c r="CN305" s="5">
        <v>0.29336831635605498</v>
      </c>
      <c r="CO305" s="9">
        <v>9.0571428571428605</v>
      </c>
      <c r="CP305" s="9">
        <v>6.0865201462180396</v>
      </c>
      <c r="CQ305" s="9">
        <v>-0.74586187185076502</v>
      </c>
      <c r="CR305" s="5">
        <v>-0.122543235532411</v>
      </c>
      <c r="CS305" s="9">
        <v>-6.4784310432660499</v>
      </c>
      <c r="CT305" s="5">
        <v>-1.06438997779241</v>
      </c>
      <c r="CU305" s="9">
        <v>5.24</v>
      </c>
      <c r="CV305" s="9">
        <v>31.990100950174401</v>
      </c>
      <c r="CW305" s="9">
        <v>25.416148346332399</v>
      </c>
      <c r="CX305" s="5">
        <v>0.79450041079641698</v>
      </c>
      <c r="CY305" s="9">
        <v>19.274586949520501</v>
      </c>
      <c r="CZ305" s="5">
        <v>0.60251722804942898</v>
      </c>
      <c r="DA305" s="9">
        <v>6</v>
      </c>
      <c r="DB305" s="9">
        <v>32.908324717998198</v>
      </c>
      <c r="DC305" s="9">
        <v>26.815552391826301</v>
      </c>
      <c r="DD305" s="5">
        <v>0.81485619889852301</v>
      </c>
      <c r="DE305" s="9">
        <v>20.1229385309768</v>
      </c>
      <c r="DF305" s="5">
        <v>0.61148474446562096</v>
      </c>
      <c r="DG305" s="9">
        <v>6</v>
      </c>
      <c r="DH305" s="9">
        <v>39.822279889076199</v>
      </c>
      <c r="DI305" s="9">
        <v>34.394691808074498</v>
      </c>
      <c r="DJ305" s="5">
        <v>0.86370473774680601</v>
      </c>
      <c r="DK305" s="9">
        <v>28.6696449976697</v>
      </c>
      <c r="DL305" s="5">
        <v>0.719939819556492</v>
      </c>
      <c r="DM305" s="9">
        <v>5.4516129032258096</v>
      </c>
      <c r="DN305" s="9">
        <v>24.8714485586334</v>
      </c>
      <c r="DO305" s="9">
        <v>20.600364913232301</v>
      </c>
      <c r="DP305" s="5">
        <v>0.82827362727457798</v>
      </c>
      <c r="DQ305" s="9">
        <v>14.3890201207678</v>
      </c>
      <c r="DR305" s="5">
        <v>0.57853566859390304</v>
      </c>
      <c r="DS305" s="9">
        <v>5.7419354838709697</v>
      </c>
      <c r="DT305" s="9">
        <v>28.645764678412199</v>
      </c>
      <c r="DU305" s="9">
        <v>23.284230652627802</v>
      </c>
      <c r="DV305" s="5">
        <v>0.81283327270279104</v>
      </c>
      <c r="DW305" s="9">
        <v>17.408781326140801</v>
      </c>
      <c r="DX305" s="5">
        <v>0.60772618645646703</v>
      </c>
      <c r="DY305" s="9">
        <v>6</v>
      </c>
      <c r="DZ305" s="9">
        <v>91.333058132417605</v>
      </c>
      <c r="EA305" s="9">
        <v>83.444145808898597</v>
      </c>
      <c r="EB305" s="5">
        <v>0.91362478729135099</v>
      </c>
      <c r="EC305" s="9">
        <v>75.739824034592104</v>
      </c>
      <c r="ED305" s="5">
        <v>0.82927064507992299</v>
      </c>
      <c r="EE305" s="9">
        <v>8.3548387096774199</v>
      </c>
      <c r="EF305" s="9">
        <v>79.329593283008805</v>
      </c>
      <c r="EG305" s="9">
        <v>56.492359525501897</v>
      </c>
      <c r="EH305" s="5">
        <v>0.71212213737142305</v>
      </c>
      <c r="EI305" s="9">
        <v>46.9847364861279</v>
      </c>
      <c r="EJ305" s="5">
        <v>0.592272499349764</v>
      </c>
      <c r="EK305" s="9">
        <v>10.2258064516129</v>
      </c>
      <c r="EL305" s="9">
        <v>102.27111703169</v>
      </c>
      <c r="EM305" s="9">
        <v>69.952794891224499</v>
      </c>
      <c r="EN305" s="5">
        <v>0.68399365257298095</v>
      </c>
      <c r="EO305" s="9">
        <v>58.731490190731698</v>
      </c>
      <c r="EP305" s="5">
        <v>0.57427250132149199</v>
      </c>
      <c r="EQ305" s="9">
        <v>11.97</v>
      </c>
      <c r="ER305" s="9">
        <v>31.578642548002598</v>
      </c>
      <c r="ES305" s="9">
        <v>18.5227791333669</v>
      </c>
      <c r="ET305" s="5">
        <v>0.58656033441622601</v>
      </c>
      <c r="EU305" s="9">
        <v>9.6249206984386593</v>
      </c>
      <c r="EV305" s="5">
        <v>0.30479209750095698</v>
      </c>
      <c r="EW305" s="9">
        <v>9.4032258064516103</v>
      </c>
      <c r="EX305" s="9">
        <v>35.168394209367101</v>
      </c>
      <c r="EY305" s="9">
        <v>5.1966892220792396</v>
      </c>
      <c r="EZ305" s="5">
        <v>0.14776589431811801</v>
      </c>
      <c r="FA305" s="9">
        <v>-11.410242629615</v>
      </c>
      <c r="FB305" s="5">
        <v>-0.32444593749964001</v>
      </c>
      <c r="FC305" s="9">
        <v>8</v>
      </c>
      <c r="FD305" s="8">
        <v>7.4248989381995596</v>
      </c>
      <c r="FE305" s="8">
        <v>-1.35310842601715</v>
      </c>
      <c r="FF305" s="5">
        <v>-0.18223930551508</v>
      </c>
      <c r="FG305" s="8">
        <v>-12.407774381178401</v>
      </c>
      <c r="FH305" s="5">
        <v>-1.6711034701554</v>
      </c>
      <c r="FI305" s="8">
        <v>12.959139784946199</v>
      </c>
      <c r="FJ305" s="8">
        <v>56.289560851738102</v>
      </c>
      <c r="FK305" s="8">
        <v>32.3876489837427</v>
      </c>
      <c r="FL305" s="5">
        <v>0.57537576228475096</v>
      </c>
      <c r="FM305" s="8">
        <v>13.7413557437704</v>
      </c>
      <c r="FN305" s="5">
        <v>0.24411907884596901</v>
      </c>
      <c r="FO305" s="8">
        <v>15.6797235023041</v>
      </c>
      <c r="FP305" s="8">
        <v>38.076621096392401</v>
      </c>
      <c r="FQ305" s="8">
        <v>24.6702864744816</v>
      </c>
      <c r="FR305" s="5">
        <v>0.64791165193014</v>
      </c>
      <c r="FS305" s="8">
        <v>12.7961559062544</v>
      </c>
      <c r="FT305" s="5">
        <v>0.33606332541588801</v>
      </c>
      <c r="FU305" s="8">
        <v>11.24</v>
      </c>
      <c r="FV305" s="8">
        <v>72.730604607074497</v>
      </c>
      <c r="FW305" s="8">
        <v>61.210244199900799</v>
      </c>
      <c r="FX305" s="5">
        <v>0.841602301130148</v>
      </c>
      <c r="FY305" s="8">
        <v>48.792583528646503</v>
      </c>
      <c r="FZ305" s="5">
        <v>0.67086728884281099</v>
      </c>
      <c r="GA305" s="8">
        <v>11.451612903225801</v>
      </c>
      <c r="GB305" s="8">
        <v>53.517213237045603</v>
      </c>
      <c r="GC305" s="8">
        <v>43.884595565860202</v>
      </c>
      <c r="GD305" s="5">
        <v>0.82000898237134701</v>
      </c>
      <c r="GE305" s="8">
        <v>31.7978014469087</v>
      </c>
      <c r="GF305" s="5">
        <v>0.59416026215837503</v>
      </c>
      <c r="GG305" s="8">
        <v>11.741935483871</v>
      </c>
      <c r="GH305" s="8">
        <v>170.66265141542601</v>
      </c>
      <c r="GI305" s="8">
        <v>139.93650533440101</v>
      </c>
      <c r="GJ305" s="5">
        <v>0.81995975202428795</v>
      </c>
      <c r="GK305" s="8">
        <v>122.72456052072</v>
      </c>
      <c r="GL305" s="5">
        <v>0.71910614011254503</v>
      </c>
      <c r="GM305" s="8">
        <v>18.580645161290299</v>
      </c>
      <c r="GN305" s="8">
        <v>133.849759579693</v>
      </c>
      <c r="GO305" s="8">
        <v>88.475574024591396</v>
      </c>
      <c r="GP305" s="5">
        <v>0.66100659651849403</v>
      </c>
      <c r="GQ305" s="8">
        <v>68.356410889170405</v>
      </c>
      <c r="GR305" s="5">
        <v>0.510695059175446</v>
      </c>
      <c r="GS305" s="8">
        <v>21.3732258064516</v>
      </c>
      <c r="GT305" s="8">
        <v>35.168394209367101</v>
      </c>
      <c r="GU305" s="8">
        <v>5.1966892220792396</v>
      </c>
      <c r="GV305" s="5">
        <v>0.14776589431811801</v>
      </c>
      <c r="GW305" s="8">
        <v>-11.410242629615</v>
      </c>
      <c r="GX305" s="5">
        <v>-0.32444593749964001</v>
      </c>
      <c r="GY305" s="8">
        <v>8</v>
      </c>
      <c r="GZ305" s="4"/>
    </row>
    <row r="306" spans="1:208" s="12" customFormat="1" x14ac:dyDescent="0.25">
      <c r="A306" s="8" t="s">
        <v>220</v>
      </c>
      <c r="B306" s="8" t="s">
        <v>806</v>
      </c>
      <c r="C306" s="8" t="s">
        <v>807</v>
      </c>
      <c r="D306" s="34" t="s">
        <v>228</v>
      </c>
      <c r="E306" s="8" t="s">
        <v>240</v>
      </c>
      <c r="F306" s="9">
        <v>126.69645904481401</v>
      </c>
      <c r="G306" s="9">
        <v>75.923223191949205</v>
      </c>
      <c r="H306" s="9">
        <v>144.33039120810099</v>
      </c>
      <c r="I306" s="9">
        <v>154.20286923148601</v>
      </c>
      <c r="J306" s="9">
        <v>121.29996561111599</v>
      </c>
      <c r="K306" s="9">
        <v>160.13438627823299</v>
      </c>
      <c r="L306" s="9">
        <v>163.76756568109599</v>
      </c>
      <c r="M306" s="9">
        <v>152.41542659713599</v>
      </c>
      <c r="N306" s="9">
        <v>112.420925197955</v>
      </c>
      <c r="O306" s="9">
        <v>108.780168969971</v>
      </c>
      <c r="P306" s="9">
        <v>114.730536170893</v>
      </c>
      <c r="Q306" s="9">
        <v>134.02330831831699</v>
      </c>
      <c r="R306" s="9">
        <v>147.00277192241299</v>
      </c>
      <c r="S306" s="9">
        <v>100.15100764698801</v>
      </c>
      <c r="T306" s="9">
        <v>74.517526462595399</v>
      </c>
      <c r="U306" s="9">
        <v>53.885025858194297</v>
      </c>
      <c r="V306" s="9">
        <v>56.632550185304197</v>
      </c>
      <c r="W306" s="9">
        <v>60.540256972908701</v>
      </c>
      <c r="X306" s="9">
        <v>49.491807588848403</v>
      </c>
      <c r="Y306" s="9">
        <v>61.042274146346699</v>
      </c>
      <c r="Z306" s="9">
        <v>60.410289831599201</v>
      </c>
      <c r="AA306" s="9">
        <v>60.515756042918497</v>
      </c>
      <c r="AB306" s="9">
        <v>47.452215007669999</v>
      </c>
      <c r="AC306" s="9">
        <v>202.619682236763</v>
      </c>
      <c r="AD306" s="9">
        <v>298.53326043958702</v>
      </c>
      <c r="AE306" s="9">
        <v>281.43435188934899</v>
      </c>
      <c r="AF306" s="9">
        <v>316.18299227823201</v>
      </c>
      <c r="AG306" s="9">
        <v>221.20109416792499</v>
      </c>
      <c r="AH306" s="9">
        <v>248.75384448921</v>
      </c>
      <c r="AI306" s="9">
        <v>247.153779569401</v>
      </c>
      <c r="AJ306" s="9">
        <v>128.40255232078999</v>
      </c>
      <c r="AK306" s="9">
        <v>117.172807158213</v>
      </c>
      <c r="AL306" s="9">
        <v>110.534081735195</v>
      </c>
      <c r="AM306" s="9">
        <v>120.926045874518</v>
      </c>
      <c r="AN306" s="9">
        <v>47.452215007669999</v>
      </c>
      <c r="AO306" s="9">
        <v>501.15294267634999</v>
      </c>
      <c r="AP306" s="9">
        <v>597.617344167581</v>
      </c>
      <c r="AQ306" s="9">
        <v>469.95493865713598</v>
      </c>
      <c r="AR306" s="9">
        <v>375.55633189019102</v>
      </c>
      <c r="AS306" s="9">
        <v>227.70688889340801</v>
      </c>
      <c r="AT306" s="9">
        <v>168.37826088218799</v>
      </c>
      <c r="AU306" s="9">
        <f t="shared" si="37"/>
        <v>-127.66240551044501</v>
      </c>
      <c r="AV306" s="9">
        <f t="shared" si="38"/>
        <v>-94.398606766944965</v>
      </c>
      <c r="AW306" s="9">
        <f t="shared" si="39"/>
        <v>-147.84944299678301</v>
      </c>
      <c r="AX306" s="9">
        <v>-11.352139083960299</v>
      </c>
      <c r="AY306" s="9">
        <v>-39.994501399180997</v>
      </c>
      <c r="AZ306" s="9">
        <v>-3.6407562279841601</v>
      </c>
      <c r="BA306" s="9">
        <v>5.9503672009224999</v>
      </c>
      <c r="BB306" s="9">
        <v>19.292772147424198</v>
      </c>
      <c r="BC306" s="9">
        <v>12.979463604095701</v>
      </c>
      <c r="BD306" s="9">
        <v>-46.851764275424799</v>
      </c>
      <c r="BE306" s="9">
        <v>-25.633481184392799</v>
      </c>
      <c r="BF306" s="9">
        <v>-20.632500604401098</v>
      </c>
      <c r="BG306" s="9">
        <v>2.7475243271098502</v>
      </c>
      <c r="BH306" s="9">
        <v>3.9077067876045</v>
      </c>
      <c r="BI306" s="9">
        <v>-11.0484493840602</v>
      </c>
      <c r="BJ306" s="9">
        <v>11.550466557498201</v>
      </c>
      <c r="BK306" s="9">
        <v>-0.63198431474746997</v>
      </c>
      <c r="BL306" s="10">
        <v>0.105466211319325</v>
      </c>
      <c r="BM306" s="9" t="s">
        <v>298</v>
      </c>
      <c r="BN306" s="8" t="s">
        <v>298</v>
      </c>
      <c r="BO306" s="11">
        <v>594</v>
      </c>
      <c r="BP306" s="11">
        <v>288</v>
      </c>
      <c r="BQ306" s="8" t="s">
        <v>251</v>
      </c>
      <c r="BR306" s="9">
        <v>111.57194636752099</v>
      </c>
      <c r="BS306" s="9">
        <v>68.049455492400099</v>
      </c>
      <c r="BT306" s="5">
        <v>0.60991546448641698</v>
      </c>
      <c r="BU306" s="9">
        <v>46.956595148601401</v>
      </c>
      <c r="BV306" s="5">
        <v>0.42086381637481901</v>
      </c>
      <c r="BW306" s="9">
        <v>14.6666666666667</v>
      </c>
      <c r="BX306" s="9">
        <v>116.480670234402</v>
      </c>
      <c r="BY306" s="9">
        <v>66.358359458004699</v>
      </c>
      <c r="BZ306" s="5">
        <v>0.569694176076317</v>
      </c>
      <c r="CA306" s="9">
        <v>49.242675117060699</v>
      </c>
      <c r="CB306" s="5">
        <v>0.42275405024684698</v>
      </c>
      <c r="CC306" s="9">
        <v>14.366666666666699</v>
      </c>
      <c r="CD306" s="9">
        <v>126.37172859541499</v>
      </c>
      <c r="CE306" s="9">
        <v>65.363008490472396</v>
      </c>
      <c r="CF306" s="5">
        <v>0.51722809537357295</v>
      </c>
      <c r="CG306" s="9">
        <v>44.344681297270903</v>
      </c>
      <c r="CH306" s="5">
        <v>0.35090666077096</v>
      </c>
      <c r="CI306" s="9">
        <v>16.0602150537634</v>
      </c>
      <c r="CJ306" s="9">
        <v>154.67657082481099</v>
      </c>
      <c r="CK306" s="9">
        <v>93.066412633229504</v>
      </c>
      <c r="CL306" s="5">
        <v>0.60168396633668397</v>
      </c>
      <c r="CM306" s="9">
        <v>69.256232944680406</v>
      </c>
      <c r="CN306" s="5">
        <v>0.447748696362819</v>
      </c>
      <c r="CO306" s="9">
        <v>19.8928571428571</v>
      </c>
      <c r="CP306" s="9">
        <v>168.48112651998599</v>
      </c>
      <c r="CQ306" s="9">
        <v>101.60920811649601</v>
      </c>
      <c r="CR306" s="5">
        <v>0.60308955795379504</v>
      </c>
      <c r="CS306" s="9">
        <v>74.154619461599694</v>
      </c>
      <c r="CT306" s="5">
        <v>0.44013606148818701</v>
      </c>
      <c r="CU306" s="9">
        <v>27.102150537634401</v>
      </c>
      <c r="CV306" s="9">
        <v>109.35199784930199</v>
      </c>
      <c r="CW306" s="9">
        <v>69.707241575663204</v>
      </c>
      <c r="CX306" s="5">
        <v>0.63745741227084496</v>
      </c>
      <c r="CY306" s="9">
        <v>54.736346365980502</v>
      </c>
      <c r="CZ306" s="5">
        <v>0.50055186409499797</v>
      </c>
      <c r="DA306" s="9">
        <v>14.9677419354839</v>
      </c>
      <c r="DB306" s="9">
        <v>81.263736683330393</v>
      </c>
      <c r="DC306" s="9">
        <v>51.350478294716503</v>
      </c>
      <c r="DD306" s="5">
        <v>0.63189905350796005</v>
      </c>
      <c r="DE306" s="9">
        <v>37.174093379819503</v>
      </c>
      <c r="DF306" s="5">
        <v>0.45744996350192502</v>
      </c>
      <c r="DG306" s="9">
        <v>14.290322580645199</v>
      </c>
      <c r="DH306" s="9">
        <v>58.393885776511901</v>
      </c>
      <c r="DI306" s="9">
        <v>39.955316568100699</v>
      </c>
      <c r="DJ306" s="5">
        <v>0.68423801630567604</v>
      </c>
      <c r="DK306" s="9">
        <v>27.9687461093745</v>
      </c>
      <c r="DL306" s="5">
        <v>0.47896703117887901</v>
      </c>
      <c r="DM306" s="9">
        <v>12.0921658986175</v>
      </c>
      <c r="DN306" s="9">
        <v>59.854751159869501</v>
      </c>
      <c r="DO306" s="9">
        <v>41.0941581640053</v>
      </c>
      <c r="DP306" s="5">
        <v>0.686564681461034</v>
      </c>
      <c r="DQ306" s="9">
        <v>28.0583958534218</v>
      </c>
      <c r="DR306" s="5">
        <v>0.46877474736264502</v>
      </c>
      <c r="DS306" s="9">
        <v>12</v>
      </c>
      <c r="DT306" s="9">
        <v>61.3381057402256</v>
      </c>
      <c r="DU306" s="9">
        <v>44.136201025555302</v>
      </c>
      <c r="DV306" s="5">
        <v>0.71955598388508402</v>
      </c>
      <c r="DW306" s="9">
        <v>32.896094006165598</v>
      </c>
      <c r="DX306" s="5">
        <v>0.53630762817300903</v>
      </c>
      <c r="DY306" s="9">
        <v>12</v>
      </c>
      <c r="DZ306" s="9">
        <v>48.731696597607304</v>
      </c>
      <c r="EA306" s="9">
        <v>33.206501143533899</v>
      </c>
      <c r="EB306" s="5">
        <v>0.681414838020729</v>
      </c>
      <c r="EC306" s="9">
        <v>22.483751898464199</v>
      </c>
      <c r="ED306" s="5">
        <v>0.46137839369967998</v>
      </c>
      <c r="EE306" s="9">
        <v>11.3548387096774</v>
      </c>
      <c r="EF306" s="9">
        <v>62.253565149581398</v>
      </c>
      <c r="EG306" s="9">
        <v>47.366526622932199</v>
      </c>
      <c r="EH306" s="5">
        <v>0.760864482365324</v>
      </c>
      <c r="EI306" s="9">
        <v>24.0623123579892</v>
      </c>
      <c r="EJ306" s="5">
        <v>0.38652103377811098</v>
      </c>
      <c r="EK306" s="9">
        <v>11.5161290322581</v>
      </c>
      <c r="EL306" s="9">
        <v>59.760690116472503</v>
      </c>
      <c r="EM306" s="9">
        <v>43.273840454000798</v>
      </c>
      <c r="EN306" s="5">
        <v>0.72411882074421996</v>
      </c>
      <c r="EO306" s="9">
        <v>31.7143592147386</v>
      </c>
      <c r="EP306" s="5">
        <v>0.53068930684916704</v>
      </c>
      <c r="EQ306" s="9">
        <v>12</v>
      </c>
      <c r="ER306" s="9">
        <v>59.066834437708899</v>
      </c>
      <c r="ES306" s="9">
        <v>42.871766972444</v>
      </c>
      <c r="ET306" s="5">
        <v>0.72581792101379705</v>
      </c>
      <c r="EU306" s="9">
        <v>31.584836485834</v>
      </c>
      <c r="EV306" s="5">
        <v>0.53473047585007905</v>
      </c>
      <c r="EW306" s="9">
        <v>12</v>
      </c>
      <c r="EX306" s="9">
        <v>46.095449359323503</v>
      </c>
      <c r="EY306" s="9">
        <v>35.173425204775803</v>
      </c>
      <c r="EZ306" s="5">
        <v>0.76305634707217596</v>
      </c>
      <c r="FA306" s="9">
        <v>28.628468598237198</v>
      </c>
      <c r="FB306" s="5">
        <v>0.62106930285183803</v>
      </c>
      <c r="FC306" s="9">
        <v>8</v>
      </c>
      <c r="FD306" s="8">
        <v>228.05261660192301</v>
      </c>
      <c r="FE306" s="8">
        <v>134.407814950405</v>
      </c>
      <c r="FF306" s="5">
        <v>0.58937194825096195</v>
      </c>
      <c r="FG306" s="8">
        <v>96.199270265662093</v>
      </c>
      <c r="FH306" s="5">
        <v>0.42182927650237301</v>
      </c>
      <c r="FI306" s="8">
        <v>29.033333333333299</v>
      </c>
      <c r="FJ306" s="8">
        <v>281.04829942022599</v>
      </c>
      <c r="FK306" s="8">
        <v>158.42942112370201</v>
      </c>
      <c r="FL306" s="5">
        <v>0.56370887655440605</v>
      </c>
      <c r="FM306" s="8">
        <v>113.600914241951</v>
      </c>
      <c r="FN306" s="5">
        <v>0.40420423989861698</v>
      </c>
      <c r="FO306" s="8">
        <v>35.953072196620603</v>
      </c>
      <c r="FP306" s="8">
        <v>277.83312436928799</v>
      </c>
      <c r="FQ306" s="8">
        <v>171.31644969215901</v>
      </c>
      <c r="FR306" s="5">
        <v>0.61661635948221205</v>
      </c>
      <c r="FS306" s="8">
        <v>128.89096582758</v>
      </c>
      <c r="FT306" s="5">
        <v>0.46391504296032698</v>
      </c>
      <c r="FU306" s="8">
        <v>42.069892473118301</v>
      </c>
      <c r="FV306" s="8">
        <v>139.657622459842</v>
      </c>
      <c r="FW306" s="8">
        <v>91.305794862817294</v>
      </c>
      <c r="FX306" s="5">
        <v>0.65378311082928298</v>
      </c>
      <c r="FY306" s="8">
        <v>65.142839489194003</v>
      </c>
      <c r="FZ306" s="5">
        <v>0.46644671691962503</v>
      </c>
      <c r="GA306" s="8">
        <v>26.382488479262701</v>
      </c>
      <c r="GB306" s="8">
        <v>121.19285690009499</v>
      </c>
      <c r="GC306" s="8">
        <v>85.230359189560602</v>
      </c>
      <c r="GD306" s="5">
        <v>0.70326223318441905</v>
      </c>
      <c r="GE306" s="8">
        <v>60.954489859587397</v>
      </c>
      <c r="GF306" s="5">
        <v>0.50295447618529998</v>
      </c>
      <c r="GG306" s="8">
        <v>24</v>
      </c>
      <c r="GH306" s="8">
        <v>110.985261747189</v>
      </c>
      <c r="GI306" s="8">
        <v>80.573027766466097</v>
      </c>
      <c r="GJ306" s="5">
        <v>0.72597952645281805</v>
      </c>
      <c r="GK306" s="8">
        <v>46.546064256453398</v>
      </c>
      <c r="GL306" s="5">
        <v>0.41938959753485</v>
      </c>
      <c r="GM306" s="8">
        <v>22.870967741935502</v>
      </c>
      <c r="GN306" s="8">
        <v>118.827524554181</v>
      </c>
      <c r="GO306" s="8">
        <v>86.145607426444798</v>
      </c>
      <c r="GP306" s="5">
        <v>0.72496341020017896</v>
      </c>
      <c r="GQ306" s="8">
        <v>63.299195700572596</v>
      </c>
      <c r="GR306" s="5">
        <v>0.53269809278666103</v>
      </c>
      <c r="GS306" s="8">
        <v>24</v>
      </c>
      <c r="GT306" s="8">
        <v>46.095449359323503</v>
      </c>
      <c r="GU306" s="8">
        <v>35.173425204775803</v>
      </c>
      <c r="GV306" s="5">
        <v>0.76305634707217596</v>
      </c>
      <c r="GW306" s="8">
        <v>28.628468598237198</v>
      </c>
      <c r="GX306" s="5">
        <v>0.62106930285183803</v>
      </c>
      <c r="GY306" s="8">
        <v>8</v>
      </c>
      <c r="GZ306" s="4"/>
    </row>
    <row r="307" spans="1:208" s="12" customFormat="1" x14ac:dyDescent="0.25">
      <c r="A307" s="8" t="s">
        <v>220</v>
      </c>
      <c r="B307" s="8" t="s">
        <v>808</v>
      </c>
      <c r="C307" s="8" t="s">
        <v>809</v>
      </c>
      <c r="D307" s="34" t="s">
        <v>239</v>
      </c>
      <c r="E307" s="8" t="s">
        <v>240</v>
      </c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>
        <v>0</v>
      </c>
      <c r="X307" s="9">
        <v>102.342260361539</v>
      </c>
      <c r="Y307" s="9">
        <v>118.74283041101</v>
      </c>
      <c r="Z307" s="9">
        <v>178.54348491101999</v>
      </c>
      <c r="AA307" s="9">
        <v>193.246700926443</v>
      </c>
      <c r="AB307" s="9">
        <v>103.81338791156401</v>
      </c>
      <c r="AC307" s="9">
        <v>0</v>
      </c>
      <c r="AD307" s="9">
        <v>0</v>
      </c>
      <c r="AE307" s="9">
        <v>0</v>
      </c>
      <c r="AF307" s="9">
        <v>0</v>
      </c>
      <c r="AG307" s="9">
        <v>0</v>
      </c>
      <c r="AH307" s="9">
        <v>0</v>
      </c>
      <c r="AI307" s="9">
        <v>0</v>
      </c>
      <c r="AJ307" s="9">
        <v>0</v>
      </c>
      <c r="AK307" s="9">
        <v>0</v>
      </c>
      <c r="AL307" s="9">
        <v>221.08509077254899</v>
      </c>
      <c r="AM307" s="9">
        <v>371.79018583746398</v>
      </c>
      <c r="AN307" s="9">
        <v>103.81338791156401</v>
      </c>
      <c r="AO307" s="9"/>
      <c r="AP307" s="9"/>
      <c r="AQ307" s="9"/>
      <c r="AR307" s="9"/>
      <c r="AS307" s="9">
        <v>221.08509077254899</v>
      </c>
      <c r="AT307" s="9">
        <v>475.60357374902799</v>
      </c>
      <c r="AU307" s="9">
        <f t="shared" si="37"/>
        <v>0</v>
      </c>
      <c r="AV307" s="9">
        <f t="shared" si="38"/>
        <v>0</v>
      </c>
      <c r="AW307" s="9">
        <f t="shared" si="39"/>
        <v>221.08509077254899</v>
      </c>
      <c r="AX307" s="9">
        <v>0</v>
      </c>
      <c r="AY307" s="9">
        <v>0</v>
      </c>
      <c r="AZ307" s="9">
        <v>0</v>
      </c>
      <c r="BA307" s="9">
        <v>0</v>
      </c>
      <c r="BB307" s="9">
        <v>0</v>
      </c>
      <c r="BC307" s="9">
        <v>0</v>
      </c>
      <c r="BD307" s="9">
        <v>0</v>
      </c>
      <c r="BE307" s="9">
        <v>0</v>
      </c>
      <c r="BF307" s="9">
        <v>0</v>
      </c>
      <c r="BG307" s="9">
        <v>0</v>
      </c>
      <c r="BH307" s="9">
        <v>0</v>
      </c>
      <c r="BI307" s="9">
        <v>102.342260361539</v>
      </c>
      <c r="BJ307" s="9">
        <v>16.4005700494716</v>
      </c>
      <c r="BK307" s="9">
        <v>59.800654500010197</v>
      </c>
      <c r="BL307" s="10">
        <v>14.703216015422999</v>
      </c>
      <c r="BM307" s="9" t="s">
        <v>298</v>
      </c>
      <c r="BN307" s="8" t="s">
        <v>298</v>
      </c>
      <c r="BO307" s="11">
        <v>598</v>
      </c>
      <c r="BP307" s="11">
        <v>289</v>
      </c>
      <c r="BQ307" s="8" t="s">
        <v>251</v>
      </c>
      <c r="BR307" s="9"/>
      <c r="BS307" s="9"/>
      <c r="BT307" s="5"/>
      <c r="BU307" s="9"/>
      <c r="BV307" s="5"/>
      <c r="BW307" s="9"/>
      <c r="BX307" s="9"/>
      <c r="BY307" s="9"/>
      <c r="BZ307" s="5"/>
      <c r="CA307" s="9"/>
      <c r="CB307" s="5"/>
      <c r="CC307" s="9"/>
      <c r="CD307" s="9"/>
      <c r="CE307" s="9"/>
      <c r="CF307" s="5"/>
      <c r="CG307" s="9"/>
      <c r="CH307" s="5"/>
      <c r="CI307" s="9"/>
      <c r="CJ307" s="9"/>
      <c r="CK307" s="9"/>
      <c r="CL307" s="5"/>
      <c r="CM307" s="9"/>
      <c r="CN307" s="5"/>
      <c r="CO307" s="9"/>
      <c r="CP307" s="9"/>
      <c r="CQ307" s="9"/>
      <c r="CR307" s="5"/>
      <c r="CS307" s="9"/>
      <c r="CT307" s="5"/>
      <c r="CU307" s="9"/>
      <c r="CV307" s="9"/>
      <c r="CW307" s="9"/>
      <c r="CX307" s="5"/>
      <c r="CY307" s="9"/>
      <c r="CZ307" s="5"/>
      <c r="DA307" s="9"/>
      <c r="DB307" s="9"/>
      <c r="DC307" s="9"/>
      <c r="DD307" s="5"/>
      <c r="DE307" s="9"/>
      <c r="DF307" s="5"/>
      <c r="DG307" s="9"/>
      <c r="DH307" s="9"/>
      <c r="DI307" s="9"/>
      <c r="DJ307" s="5"/>
      <c r="DK307" s="9"/>
      <c r="DL307" s="5"/>
      <c r="DM307" s="9"/>
      <c r="DN307" s="9"/>
      <c r="DO307" s="9"/>
      <c r="DP307" s="5"/>
      <c r="DQ307" s="9"/>
      <c r="DR307" s="5"/>
      <c r="DS307" s="9"/>
      <c r="DT307" s="9">
        <v>0</v>
      </c>
      <c r="DU307" s="9">
        <v>0</v>
      </c>
      <c r="DV307" s="5"/>
      <c r="DW307" s="9">
        <v>-2.26000123472034</v>
      </c>
      <c r="DX307" s="5"/>
      <c r="DY307" s="9">
        <v>0</v>
      </c>
      <c r="DZ307" s="9">
        <v>102.342260361539</v>
      </c>
      <c r="EA307" s="9">
        <v>33.9489855466514</v>
      </c>
      <c r="EB307" s="5">
        <v>0.33172010689153902</v>
      </c>
      <c r="EC307" s="9">
        <v>25.096275817458199</v>
      </c>
      <c r="ED307" s="5">
        <v>0.24521908866192699</v>
      </c>
      <c r="EE307" s="9">
        <v>5.3548387096774199</v>
      </c>
      <c r="EF307" s="9">
        <v>118.74283041101</v>
      </c>
      <c r="EG307" s="9">
        <v>40.115354979379603</v>
      </c>
      <c r="EH307" s="5">
        <v>0.33783391250256101</v>
      </c>
      <c r="EI307" s="9">
        <v>34.791218247838202</v>
      </c>
      <c r="EJ307" s="5">
        <v>0.29299636978008398</v>
      </c>
      <c r="EK307" s="9">
        <v>6</v>
      </c>
      <c r="EL307" s="9">
        <v>178.54348491101999</v>
      </c>
      <c r="EM307" s="9">
        <v>65.239231920404194</v>
      </c>
      <c r="EN307" s="5">
        <v>0.36539687770134599</v>
      </c>
      <c r="EO307" s="9">
        <v>52.842037607961103</v>
      </c>
      <c r="EP307" s="5">
        <v>0.29596172402647802</v>
      </c>
      <c r="EQ307" s="9">
        <v>11.7</v>
      </c>
      <c r="ER307" s="9">
        <v>193.246700926443</v>
      </c>
      <c r="ES307" s="9">
        <v>76.148299552201706</v>
      </c>
      <c r="ET307" s="5">
        <v>0.39404708689534801</v>
      </c>
      <c r="EU307" s="9">
        <v>63.294361586164001</v>
      </c>
      <c r="EV307" s="5">
        <v>0.32753139527207797</v>
      </c>
      <c r="EW307" s="9">
        <v>14</v>
      </c>
      <c r="EX307" s="9">
        <v>103.81338791156401</v>
      </c>
      <c r="EY307" s="9">
        <v>30.828618038357</v>
      </c>
      <c r="EZ307" s="5">
        <v>0.29696187224540999</v>
      </c>
      <c r="FA307" s="9">
        <v>23.543767799225101</v>
      </c>
      <c r="FB307" s="5">
        <v>0.226789321424338</v>
      </c>
      <c r="FC307" s="9">
        <v>9.3000000000000007</v>
      </c>
      <c r="FD307" s="8">
        <v>0</v>
      </c>
      <c r="FE307" s="8">
        <v>0</v>
      </c>
      <c r="FF307" s="5"/>
      <c r="FG307" s="8">
        <v>0</v>
      </c>
      <c r="FH307" s="5"/>
      <c r="FI307" s="8">
        <v>0</v>
      </c>
      <c r="FJ307" s="8">
        <v>0</v>
      </c>
      <c r="FK307" s="8">
        <v>0</v>
      </c>
      <c r="FL307" s="5"/>
      <c r="FM307" s="8">
        <v>0</v>
      </c>
      <c r="FN307" s="5"/>
      <c r="FO307" s="8">
        <v>0</v>
      </c>
      <c r="FP307" s="8">
        <v>0</v>
      </c>
      <c r="FQ307" s="8">
        <v>0</v>
      </c>
      <c r="FR307" s="5"/>
      <c r="FS307" s="8">
        <v>0</v>
      </c>
      <c r="FT307" s="5"/>
      <c r="FU307" s="8">
        <v>0</v>
      </c>
      <c r="FV307" s="8">
        <v>0</v>
      </c>
      <c r="FW307" s="8">
        <v>0</v>
      </c>
      <c r="FX307" s="5"/>
      <c r="FY307" s="8">
        <v>0</v>
      </c>
      <c r="FZ307" s="5"/>
      <c r="GA307" s="8">
        <v>0</v>
      </c>
      <c r="GB307" s="8">
        <v>0</v>
      </c>
      <c r="GC307" s="8">
        <v>0</v>
      </c>
      <c r="GD307" s="5"/>
      <c r="GE307" s="8">
        <v>-2.26000123472034</v>
      </c>
      <c r="GF307" s="5"/>
      <c r="GG307" s="8">
        <v>0</v>
      </c>
      <c r="GH307" s="8">
        <v>221.08509077254899</v>
      </c>
      <c r="GI307" s="8">
        <v>74.064340526031003</v>
      </c>
      <c r="GJ307" s="5">
        <v>0.33500377735660097</v>
      </c>
      <c r="GK307" s="8">
        <v>59.887494065296401</v>
      </c>
      <c r="GL307" s="5">
        <v>0.27087984022815997</v>
      </c>
      <c r="GM307" s="8">
        <v>11.3548387096774</v>
      </c>
      <c r="GN307" s="8">
        <v>371.79018583746398</v>
      </c>
      <c r="GO307" s="8">
        <v>141.38753147260601</v>
      </c>
      <c r="GP307" s="5">
        <v>0.38028849834787298</v>
      </c>
      <c r="GQ307" s="8">
        <v>116.136399194125</v>
      </c>
      <c r="GR307" s="5">
        <v>0.31237080379764698</v>
      </c>
      <c r="GS307" s="8">
        <v>25.7</v>
      </c>
      <c r="GT307" s="8">
        <v>103.81338791156401</v>
      </c>
      <c r="GU307" s="8">
        <v>30.828618038357</v>
      </c>
      <c r="GV307" s="5">
        <v>0.29696187224540999</v>
      </c>
      <c r="GW307" s="8">
        <v>23.543767799225101</v>
      </c>
      <c r="GX307" s="5">
        <v>0.226789321424338</v>
      </c>
      <c r="GY307" s="8">
        <v>9.3000000000000007</v>
      </c>
      <c r="GZ307" s="4"/>
    </row>
    <row r="308" spans="1:208" s="12" customFormat="1" x14ac:dyDescent="0.25">
      <c r="A308" s="8" t="s">
        <v>220</v>
      </c>
      <c r="B308" s="8" t="s">
        <v>810</v>
      </c>
      <c r="C308" s="8" t="s">
        <v>811</v>
      </c>
      <c r="D308" s="34" t="s">
        <v>272</v>
      </c>
      <c r="E308" s="8" t="s">
        <v>240</v>
      </c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>
        <v>23.446564441865501</v>
      </c>
      <c r="Q308" s="9">
        <v>38.673639156586702</v>
      </c>
      <c r="R308" s="9">
        <v>89.087444560178298</v>
      </c>
      <c r="S308" s="9">
        <v>82.151602905350003</v>
      </c>
      <c r="T308" s="9">
        <v>50.054172922358198</v>
      </c>
      <c r="U308" s="9">
        <v>86.872835552613296</v>
      </c>
      <c r="V308" s="9">
        <v>74.3244438831221</v>
      </c>
      <c r="W308" s="9">
        <v>80.574854428455097</v>
      </c>
      <c r="X308" s="9">
        <v>56.5394961808517</v>
      </c>
      <c r="Y308" s="9">
        <v>8.9475684256969803</v>
      </c>
      <c r="Z308" s="9">
        <v>0</v>
      </c>
      <c r="AA308" s="9">
        <v>0</v>
      </c>
      <c r="AB308" s="9">
        <v>0</v>
      </c>
      <c r="AC308" s="9">
        <v>0</v>
      </c>
      <c r="AD308" s="9">
        <v>0</v>
      </c>
      <c r="AE308" s="9">
        <v>0</v>
      </c>
      <c r="AF308" s="9">
        <v>0</v>
      </c>
      <c r="AG308" s="9">
        <v>0</v>
      </c>
      <c r="AH308" s="9">
        <v>62.1202035984522</v>
      </c>
      <c r="AI308" s="9">
        <v>171.23904746552799</v>
      </c>
      <c r="AJ308" s="9">
        <v>136.92700847497201</v>
      </c>
      <c r="AK308" s="9">
        <v>154.89929831157701</v>
      </c>
      <c r="AL308" s="9">
        <v>65.487064606548699</v>
      </c>
      <c r="AM308" s="9">
        <v>0</v>
      </c>
      <c r="AN308" s="9">
        <v>0</v>
      </c>
      <c r="AO308" s="9"/>
      <c r="AP308" s="9"/>
      <c r="AQ308" s="9">
        <v>62.1202035984522</v>
      </c>
      <c r="AR308" s="9">
        <v>308.16605594049997</v>
      </c>
      <c r="AS308" s="9">
        <v>220.386362918126</v>
      </c>
      <c r="AT308" s="9">
        <v>0</v>
      </c>
      <c r="AU308" s="9">
        <f t="shared" si="37"/>
        <v>62.1202035984522</v>
      </c>
      <c r="AV308" s="9">
        <f t="shared" si="38"/>
        <v>246.04585234204777</v>
      </c>
      <c r="AW308" s="9">
        <f t="shared" si="39"/>
        <v>-87.779693022373976</v>
      </c>
      <c r="AX308" s="9">
        <v>0</v>
      </c>
      <c r="AY308" s="9">
        <v>0</v>
      </c>
      <c r="AZ308" s="9">
        <v>0</v>
      </c>
      <c r="BA308" s="9">
        <v>23.446564441865501</v>
      </c>
      <c r="BB308" s="9">
        <v>15.227074714721301</v>
      </c>
      <c r="BC308" s="9">
        <v>50.413805403591603</v>
      </c>
      <c r="BD308" s="9">
        <v>-6.9358416548283799</v>
      </c>
      <c r="BE308" s="9">
        <v>-32.097429982991699</v>
      </c>
      <c r="BF308" s="9">
        <v>36.818662630255098</v>
      </c>
      <c r="BG308" s="9">
        <v>-12.548391669491201</v>
      </c>
      <c r="BH308" s="9">
        <v>6.2504105453329997</v>
      </c>
      <c r="BI308" s="9">
        <v>-24.035358247603401</v>
      </c>
      <c r="BJ308" s="9">
        <v>-47.591927755154799</v>
      </c>
      <c r="BK308" s="9">
        <v>-8.9475684256969803</v>
      </c>
      <c r="BL308" s="10">
        <v>0</v>
      </c>
      <c r="BM308" s="9" t="s">
        <v>298</v>
      </c>
      <c r="BN308" s="8" t="s">
        <v>298</v>
      </c>
      <c r="BO308" s="11">
        <v>575</v>
      </c>
      <c r="BP308" s="11">
        <v>290</v>
      </c>
      <c r="BQ308" s="8" t="s">
        <v>251</v>
      </c>
      <c r="BR308" s="9"/>
      <c r="BS308" s="9"/>
      <c r="BT308" s="5"/>
      <c r="BU308" s="9"/>
      <c r="BV308" s="5"/>
      <c r="BW308" s="9"/>
      <c r="BX308" s="9"/>
      <c r="BY308" s="9"/>
      <c r="BZ308" s="5"/>
      <c r="CA308" s="9"/>
      <c r="CB308" s="5"/>
      <c r="CC308" s="9"/>
      <c r="CD308" s="9">
        <v>25.3712858818885</v>
      </c>
      <c r="CE308" s="9">
        <v>16.7262080617698</v>
      </c>
      <c r="CF308" s="5">
        <v>0.65925740380821596</v>
      </c>
      <c r="CG308" s="9">
        <v>12.109456167977701</v>
      </c>
      <c r="CH308" s="5">
        <v>0.47728980802751197</v>
      </c>
      <c r="CI308" s="9">
        <v>3.8946236559139802</v>
      </c>
      <c r="CJ308" s="9">
        <v>43.353352050206503</v>
      </c>
      <c r="CK308" s="9">
        <v>28.038712069423699</v>
      </c>
      <c r="CL308" s="5">
        <v>0.64674842298129098</v>
      </c>
      <c r="CM308" s="9">
        <v>16.1019099717901</v>
      </c>
      <c r="CN308" s="5">
        <v>0.37141095694614001</v>
      </c>
      <c r="CO308" s="9">
        <v>10.089354838709699</v>
      </c>
      <c r="CP308" s="9">
        <v>100.660571794783</v>
      </c>
      <c r="CQ308" s="9">
        <v>82.384658340939694</v>
      </c>
      <c r="CR308" s="5">
        <v>0.81844019830224701</v>
      </c>
      <c r="CS308" s="9">
        <v>69.944848248838497</v>
      </c>
      <c r="CT308" s="5">
        <v>0.69485844359631999</v>
      </c>
      <c r="CU308" s="9">
        <v>11.9194623655914</v>
      </c>
      <c r="CV308" s="9">
        <v>90.7249652527004</v>
      </c>
      <c r="CW308" s="9">
        <v>72.228272428805099</v>
      </c>
      <c r="CX308" s="5">
        <v>0.79612345099967097</v>
      </c>
      <c r="CY308" s="9">
        <v>60.800429950882403</v>
      </c>
      <c r="CZ308" s="5">
        <v>0.67016206378842103</v>
      </c>
      <c r="DA308" s="9">
        <v>11.0638709677419</v>
      </c>
      <c r="DB308" s="9">
        <v>54.4989707740176</v>
      </c>
      <c r="DC308" s="9">
        <v>38.176985601771001</v>
      </c>
      <c r="DD308" s="5">
        <v>0.700508377673287</v>
      </c>
      <c r="DE308" s="9">
        <v>29.261644008163199</v>
      </c>
      <c r="DF308" s="5">
        <v>0.53692103892196197</v>
      </c>
      <c r="DG308" s="9">
        <v>8.5</v>
      </c>
      <c r="DH308" s="9">
        <v>93.836097131511295</v>
      </c>
      <c r="DI308" s="9">
        <v>73.116551066530405</v>
      </c>
      <c r="DJ308" s="5">
        <v>0.77919428984836803</v>
      </c>
      <c r="DK308" s="9">
        <v>60.270448404080398</v>
      </c>
      <c r="DL308" s="5">
        <v>0.64229491897570501</v>
      </c>
      <c r="DM308" s="9">
        <v>12.0714285714286</v>
      </c>
      <c r="DN308" s="9">
        <v>74.906643856232094</v>
      </c>
      <c r="DO308" s="9">
        <v>58.040327133755703</v>
      </c>
      <c r="DP308" s="5">
        <v>0.77483550384598898</v>
      </c>
      <c r="DQ308" s="9">
        <v>45.265609401713</v>
      </c>
      <c r="DR308" s="5">
        <v>0.60429365235733901</v>
      </c>
      <c r="DS308" s="9">
        <v>12</v>
      </c>
      <c r="DT308" s="9">
        <v>75.509432723953196</v>
      </c>
      <c r="DU308" s="9">
        <v>58.019616742482597</v>
      </c>
      <c r="DV308" s="5">
        <v>0.76837574657182595</v>
      </c>
      <c r="DW308" s="9">
        <v>25.230920126050101</v>
      </c>
      <c r="DX308" s="5">
        <v>0.33414262583972898</v>
      </c>
      <c r="DY308" s="9">
        <v>15.806451612903199</v>
      </c>
      <c r="DZ308" s="9">
        <v>54.282372630820703</v>
      </c>
      <c r="EA308" s="9">
        <v>30.718771471007301</v>
      </c>
      <c r="EB308" s="5">
        <v>0.565906941465665</v>
      </c>
      <c r="EC308" s="9">
        <v>24.934537533337199</v>
      </c>
      <c r="ED308" s="5">
        <v>0.459348704282313</v>
      </c>
      <c r="EE308" s="9">
        <v>15.3548387096774</v>
      </c>
      <c r="EF308" s="9">
        <v>8.9097859094083791</v>
      </c>
      <c r="EG308" s="9">
        <v>7.1106637253517597</v>
      </c>
      <c r="EH308" s="5">
        <v>0.79807346637175403</v>
      </c>
      <c r="EI308" s="9">
        <v>4.2574608943859404</v>
      </c>
      <c r="EJ308" s="5">
        <v>0.47784098716560902</v>
      </c>
      <c r="EK308" s="9">
        <v>2</v>
      </c>
      <c r="EL308" s="9">
        <v>0</v>
      </c>
      <c r="EM308" s="9">
        <v>0</v>
      </c>
      <c r="EN308" s="5"/>
      <c r="EO308" s="9">
        <v>-6.3535144034190805E-2</v>
      </c>
      <c r="EP308" s="5"/>
      <c r="EQ308" s="9">
        <v>0</v>
      </c>
      <c r="ER308" s="9">
        <v>0</v>
      </c>
      <c r="ES308" s="9">
        <v>0</v>
      </c>
      <c r="ET308" s="5"/>
      <c r="EU308" s="9">
        <v>-7.1239032908163996E-2</v>
      </c>
      <c r="EV308" s="5"/>
      <c r="EW308" s="9">
        <v>0</v>
      </c>
      <c r="EX308" s="9">
        <v>0</v>
      </c>
      <c r="EY308" s="9">
        <v>0</v>
      </c>
      <c r="EZ308" s="5"/>
      <c r="FA308" s="9">
        <v>-3.4897946932404798E-2</v>
      </c>
      <c r="FB308" s="5"/>
      <c r="FC308" s="9">
        <v>0</v>
      </c>
      <c r="FD308" s="8">
        <v>0</v>
      </c>
      <c r="FE308" s="8">
        <v>0</v>
      </c>
      <c r="FF308" s="5"/>
      <c r="FG308" s="8">
        <v>0</v>
      </c>
      <c r="FH308" s="5"/>
      <c r="FI308" s="8">
        <v>0</v>
      </c>
      <c r="FJ308" s="8">
        <v>68.724637932095007</v>
      </c>
      <c r="FK308" s="8">
        <v>44.764920131193598</v>
      </c>
      <c r="FL308" s="5">
        <v>0.65136640189250095</v>
      </c>
      <c r="FM308" s="8">
        <v>28.211366139767701</v>
      </c>
      <c r="FN308" s="5">
        <v>0.41049857792837902</v>
      </c>
      <c r="FO308" s="8">
        <v>13.983978494623701</v>
      </c>
      <c r="FP308" s="8">
        <v>191.38553704748301</v>
      </c>
      <c r="FQ308" s="8">
        <v>154.61293076974499</v>
      </c>
      <c r="FR308" s="5">
        <v>0.80786110149684298</v>
      </c>
      <c r="FS308" s="8">
        <v>130.74527819972101</v>
      </c>
      <c r="FT308" s="5">
        <v>0.68315129876967995</v>
      </c>
      <c r="FU308" s="8">
        <v>22.983333333333299</v>
      </c>
      <c r="FV308" s="8">
        <v>148.335067905529</v>
      </c>
      <c r="FW308" s="8">
        <v>111.293536668301</v>
      </c>
      <c r="FX308" s="5">
        <v>0.750284731990561</v>
      </c>
      <c r="FY308" s="8">
        <v>89.5320924122436</v>
      </c>
      <c r="FZ308" s="5">
        <v>0.60358008174617495</v>
      </c>
      <c r="GA308" s="8">
        <v>20.571428571428601</v>
      </c>
      <c r="GB308" s="8">
        <v>150.41607658018501</v>
      </c>
      <c r="GC308" s="8">
        <v>116.05994387623799</v>
      </c>
      <c r="GD308" s="5">
        <v>0.77159268154669503</v>
      </c>
      <c r="GE308" s="8">
        <v>70.496529527763002</v>
      </c>
      <c r="GF308" s="5">
        <v>0.46867682717533199</v>
      </c>
      <c r="GG308" s="8">
        <v>27.806451612903199</v>
      </c>
      <c r="GH308" s="8">
        <v>63.192158540229102</v>
      </c>
      <c r="GI308" s="8">
        <v>37.829435196359</v>
      </c>
      <c r="GJ308" s="5">
        <v>0.59864128825851404</v>
      </c>
      <c r="GK308" s="8">
        <v>29.191998427723099</v>
      </c>
      <c r="GL308" s="5">
        <v>0.46195602590690199</v>
      </c>
      <c r="GM308" s="8">
        <v>17.354838709677399</v>
      </c>
      <c r="GN308" s="8">
        <v>0</v>
      </c>
      <c r="GO308" s="8">
        <v>0</v>
      </c>
      <c r="GP308" s="5"/>
      <c r="GQ308" s="8">
        <v>-0.134774176942355</v>
      </c>
      <c r="GR308" s="5"/>
      <c r="GS308" s="8">
        <v>0</v>
      </c>
      <c r="GT308" s="8">
        <v>0</v>
      </c>
      <c r="GU308" s="8">
        <v>0</v>
      </c>
      <c r="GV308" s="5"/>
      <c r="GW308" s="8">
        <v>-3.4897946932404798E-2</v>
      </c>
      <c r="GX308" s="5"/>
      <c r="GY308" s="8">
        <v>0</v>
      </c>
      <c r="GZ308" s="4"/>
    </row>
    <row r="309" spans="1:208" s="12" customFormat="1" x14ac:dyDescent="0.25">
      <c r="A309" s="8" t="s">
        <v>220</v>
      </c>
      <c r="B309" s="8" t="s">
        <v>812</v>
      </c>
      <c r="C309" s="8" t="s">
        <v>813</v>
      </c>
      <c r="D309" s="34" t="s">
        <v>236</v>
      </c>
      <c r="E309" s="8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>
        <v>2.8478401872953598</v>
      </c>
      <c r="R309" s="9">
        <v>30.525323351185001</v>
      </c>
      <c r="S309" s="9">
        <v>61.963816645435102</v>
      </c>
      <c r="T309" s="9">
        <v>78.477076956108405</v>
      </c>
      <c r="U309" s="9">
        <v>86.518427553403896</v>
      </c>
      <c r="V309" s="9">
        <v>70.897354691838203</v>
      </c>
      <c r="W309" s="9">
        <v>42.710059577858203</v>
      </c>
      <c r="X309" s="9">
        <v>40.231758609863398</v>
      </c>
      <c r="Y309" s="9">
        <v>64.955907154212795</v>
      </c>
      <c r="Z309" s="9">
        <v>62.626378828118902</v>
      </c>
      <c r="AA309" s="9">
        <v>33.097417775055099</v>
      </c>
      <c r="AB309" s="9">
        <v>13.381748725557401</v>
      </c>
      <c r="AC309" s="9">
        <v>0</v>
      </c>
      <c r="AD309" s="9">
        <v>0</v>
      </c>
      <c r="AE309" s="9">
        <v>0</v>
      </c>
      <c r="AF309" s="9">
        <v>0</v>
      </c>
      <c r="AG309" s="9">
        <v>0</v>
      </c>
      <c r="AH309" s="9">
        <v>2.8478401872953598</v>
      </c>
      <c r="AI309" s="9">
        <v>92.489139996620096</v>
      </c>
      <c r="AJ309" s="9">
        <v>164.99550450951199</v>
      </c>
      <c r="AK309" s="9">
        <v>113.60741426969599</v>
      </c>
      <c r="AL309" s="9">
        <v>105.187665764076</v>
      </c>
      <c r="AM309" s="9">
        <v>95.723796603173994</v>
      </c>
      <c r="AN309" s="9">
        <v>13.381748725557401</v>
      </c>
      <c r="AO309" s="9"/>
      <c r="AP309" s="9"/>
      <c r="AQ309" s="9">
        <v>2.8478401872953598</v>
      </c>
      <c r="AR309" s="9">
        <v>257.48464450613199</v>
      </c>
      <c r="AS309" s="9">
        <v>218.79508003377299</v>
      </c>
      <c r="AT309" s="9">
        <v>109.105545328731</v>
      </c>
      <c r="AU309" s="9">
        <f t="shared" si="37"/>
        <v>2.8478401872953598</v>
      </c>
      <c r="AV309" s="9">
        <f t="shared" si="38"/>
        <v>254.63680431883662</v>
      </c>
      <c r="AW309" s="9">
        <f t="shared" si="39"/>
        <v>-38.689564472358995</v>
      </c>
      <c r="AX309" s="9">
        <v>0</v>
      </c>
      <c r="AY309" s="9">
        <v>0</v>
      </c>
      <c r="AZ309" s="9">
        <v>0</v>
      </c>
      <c r="BA309" s="9">
        <v>0</v>
      </c>
      <c r="BB309" s="9">
        <v>2.8478401872953598</v>
      </c>
      <c r="BC309" s="9">
        <v>27.677483163889701</v>
      </c>
      <c r="BD309" s="9">
        <v>31.438493294250101</v>
      </c>
      <c r="BE309" s="9">
        <v>16.513260310673399</v>
      </c>
      <c r="BF309" s="9">
        <v>8.0413505972954091</v>
      </c>
      <c r="BG309" s="9">
        <v>-15.621072861565599</v>
      </c>
      <c r="BH309" s="9">
        <v>-28.187295113980099</v>
      </c>
      <c r="BI309" s="9">
        <v>-2.4783009679947599</v>
      </c>
      <c r="BJ309" s="9">
        <v>24.724148544349401</v>
      </c>
      <c r="BK309" s="9">
        <v>-2.3295283260939201</v>
      </c>
      <c r="BL309" s="10">
        <v>-29.528961053063799</v>
      </c>
      <c r="BM309" s="9" t="s">
        <v>298</v>
      </c>
      <c r="BN309" s="8" t="s">
        <v>298</v>
      </c>
      <c r="BO309" s="11">
        <v>259</v>
      </c>
      <c r="BP309" s="11">
        <v>291</v>
      </c>
      <c r="BQ309" s="8" t="s">
        <v>251</v>
      </c>
      <c r="BR309" s="9"/>
      <c r="BS309" s="9"/>
      <c r="BT309" s="5"/>
      <c r="BU309" s="9"/>
      <c r="BV309" s="5"/>
      <c r="BW309" s="9"/>
      <c r="BX309" s="9"/>
      <c r="BY309" s="9"/>
      <c r="BZ309" s="5"/>
      <c r="CA309" s="9"/>
      <c r="CB309" s="5"/>
      <c r="CC309" s="9"/>
      <c r="CD309" s="9"/>
      <c r="CE309" s="9"/>
      <c r="CF309" s="5"/>
      <c r="CG309" s="9"/>
      <c r="CH309" s="5"/>
      <c r="CI309" s="9"/>
      <c r="CJ309" s="9">
        <v>3.1771569975254299</v>
      </c>
      <c r="CK309" s="9">
        <v>0.89098968930437195</v>
      </c>
      <c r="CL309" s="5">
        <v>0.28043615408314099</v>
      </c>
      <c r="CM309" s="9">
        <v>-0.53222999725048104</v>
      </c>
      <c r="CN309" s="5">
        <v>-0.16751768882211801</v>
      </c>
      <c r="CO309" s="9">
        <v>1</v>
      </c>
      <c r="CP309" s="9">
        <v>34.957345437200999</v>
      </c>
      <c r="CQ309" s="9">
        <v>18.569736579532901</v>
      </c>
      <c r="CR309" s="5">
        <v>0.53121129042513904</v>
      </c>
      <c r="CS309" s="9">
        <v>9.7463467499200895</v>
      </c>
      <c r="CT309" s="5">
        <v>0.27880683238459503</v>
      </c>
      <c r="CU309" s="9">
        <v>8.35161290322581</v>
      </c>
      <c r="CV309" s="9">
        <v>68.789066242669193</v>
      </c>
      <c r="CW309" s="9">
        <v>46.207606292704803</v>
      </c>
      <c r="CX309" s="5">
        <v>0.67172893624833996</v>
      </c>
      <c r="CY309" s="9">
        <v>30.351701877406601</v>
      </c>
      <c r="CZ309" s="5">
        <v>0.44122857795938097</v>
      </c>
      <c r="DA309" s="9">
        <v>16.141935483870999</v>
      </c>
      <c r="DB309" s="9">
        <v>85.488802625845807</v>
      </c>
      <c r="DC309" s="9">
        <v>56.340506794917403</v>
      </c>
      <c r="DD309" s="5">
        <v>0.65903960594114097</v>
      </c>
      <c r="DE309" s="9">
        <v>31.549433462622201</v>
      </c>
      <c r="DF309" s="5">
        <v>0.36904755352233498</v>
      </c>
      <c r="DG309" s="9">
        <v>23.9677419354839</v>
      </c>
      <c r="DH309" s="9">
        <v>92.66122760511</v>
      </c>
      <c r="DI309" s="9">
        <v>64.755924560851795</v>
      </c>
      <c r="DJ309" s="5">
        <v>0.69884596000410304</v>
      </c>
      <c r="DK309" s="9">
        <v>39.821916133343002</v>
      </c>
      <c r="DL309" s="5">
        <v>0.42975813252820499</v>
      </c>
      <c r="DM309" s="9">
        <v>24.75</v>
      </c>
      <c r="DN309" s="9">
        <v>71.551556707267906</v>
      </c>
      <c r="DO309" s="9">
        <v>62.397226772257497</v>
      </c>
      <c r="DP309" s="5">
        <v>0.87205966779363397</v>
      </c>
      <c r="DQ309" s="9">
        <v>48.237762848175898</v>
      </c>
      <c r="DR309" s="5">
        <v>0.67416790169257201</v>
      </c>
      <c r="DS309" s="9">
        <v>12.9021505376344</v>
      </c>
      <c r="DT309" s="9">
        <v>42.710059577858203</v>
      </c>
      <c r="DU309" s="9">
        <v>35.656763259144803</v>
      </c>
      <c r="DV309" s="5">
        <v>0.83485632217731798</v>
      </c>
      <c r="DW309" s="9">
        <v>27.737210719705299</v>
      </c>
      <c r="DX309" s="5">
        <v>0.64943039166550198</v>
      </c>
      <c r="DY309" s="9">
        <v>8</v>
      </c>
      <c r="DZ309" s="9">
        <v>40.231758609863398</v>
      </c>
      <c r="EA309" s="9">
        <v>34.090118772191097</v>
      </c>
      <c r="EB309" s="5">
        <v>0.847343490568504</v>
      </c>
      <c r="EC309" s="9">
        <v>28.716366178181399</v>
      </c>
      <c r="ED309" s="5">
        <v>0.71377357516609197</v>
      </c>
      <c r="EE309" s="9">
        <v>6</v>
      </c>
      <c r="EF309" s="9">
        <v>64.955907154212795</v>
      </c>
      <c r="EG309" s="9">
        <v>58.423098956257903</v>
      </c>
      <c r="EH309" s="5">
        <v>0.89942703467376195</v>
      </c>
      <c r="EI309" s="9">
        <v>52.520307058340798</v>
      </c>
      <c r="EJ309" s="5">
        <v>0.80855320723412405</v>
      </c>
      <c r="EK309" s="9">
        <v>6.5483870967741904</v>
      </c>
      <c r="EL309" s="9">
        <v>62.626378828118902</v>
      </c>
      <c r="EM309" s="9">
        <v>53.064665267759501</v>
      </c>
      <c r="EN309" s="5">
        <v>0.84732130869961397</v>
      </c>
      <c r="EO309" s="9">
        <v>44.2804670431726</v>
      </c>
      <c r="EP309" s="5">
        <v>0.707057758595662</v>
      </c>
      <c r="EQ309" s="9">
        <v>9</v>
      </c>
      <c r="ER309" s="9">
        <v>33.097417775055099</v>
      </c>
      <c r="ES309" s="9">
        <v>27.1326154251947</v>
      </c>
      <c r="ET309" s="5">
        <v>0.81978043150073299</v>
      </c>
      <c r="EU309" s="9">
        <v>22.22875400577</v>
      </c>
      <c r="EV309" s="5">
        <v>0.67161595979621802</v>
      </c>
      <c r="EW309" s="9">
        <v>4.4516129032258096</v>
      </c>
      <c r="EX309" s="9">
        <v>13.381748725557401</v>
      </c>
      <c r="EY309" s="9">
        <v>10.170134316539301</v>
      </c>
      <c r="EZ309" s="5">
        <v>0.76000039494955296</v>
      </c>
      <c r="FA309" s="9">
        <v>8.4634625991219998</v>
      </c>
      <c r="FB309" s="5">
        <v>0.63246312366917201</v>
      </c>
      <c r="FC309" s="9">
        <v>2</v>
      </c>
      <c r="FD309" s="8">
        <v>0</v>
      </c>
      <c r="FE309" s="8">
        <v>0</v>
      </c>
      <c r="FF309" s="5"/>
      <c r="FG309" s="8">
        <v>0</v>
      </c>
      <c r="FH309" s="5"/>
      <c r="FI309" s="8">
        <v>0</v>
      </c>
      <c r="FJ309" s="8">
        <v>3.1771569975254299</v>
      </c>
      <c r="FK309" s="8">
        <v>0.89098968930437195</v>
      </c>
      <c r="FL309" s="5">
        <v>0.28043615408314099</v>
      </c>
      <c r="FM309" s="8">
        <v>-0.53222999725048104</v>
      </c>
      <c r="FN309" s="5">
        <v>-0.16751768882211801</v>
      </c>
      <c r="FO309" s="8">
        <v>1</v>
      </c>
      <c r="FP309" s="8">
        <v>103.74641167986999</v>
      </c>
      <c r="FQ309" s="8">
        <v>64.777342872237696</v>
      </c>
      <c r="FR309" s="5">
        <v>0.62438152629433397</v>
      </c>
      <c r="FS309" s="8">
        <v>40.098048627326698</v>
      </c>
      <c r="FT309" s="5">
        <v>0.38650058327855202</v>
      </c>
      <c r="FU309" s="8">
        <v>24.493548387096801</v>
      </c>
      <c r="FV309" s="8">
        <v>178.15003023095599</v>
      </c>
      <c r="FW309" s="8">
        <v>121.096431355769</v>
      </c>
      <c r="FX309" s="5">
        <v>0.67974409658408896</v>
      </c>
      <c r="FY309" s="8">
        <v>71.3713495959651</v>
      </c>
      <c r="FZ309" s="5">
        <v>0.40062496483126298</v>
      </c>
      <c r="GA309" s="8">
        <v>48.7177419354839</v>
      </c>
      <c r="GB309" s="8">
        <v>114.261616285126</v>
      </c>
      <c r="GC309" s="8">
        <v>98.053990031402293</v>
      </c>
      <c r="GD309" s="5">
        <v>0.85815336085147198</v>
      </c>
      <c r="GE309" s="8">
        <v>75.974973567881193</v>
      </c>
      <c r="GF309" s="5">
        <v>0.66492122234902395</v>
      </c>
      <c r="GG309" s="8">
        <v>20.902150537634402</v>
      </c>
      <c r="GH309" s="8">
        <v>105.187665764076</v>
      </c>
      <c r="GI309" s="8">
        <v>92.513217728449007</v>
      </c>
      <c r="GJ309" s="5">
        <v>0.87950632858367095</v>
      </c>
      <c r="GK309" s="8">
        <v>81.236673236522194</v>
      </c>
      <c r="GL309" s="5">
        <v>0.77230227181508804</v>
      </c>
      <c r="GM309" s="8">
        <v>12.548387096774199</v>
      </c>
      <c r="GN309" s="8">
        <v>95.723796603173994</v>
      </c>
      <c r="GO309" s="8">
        <v>80.197280692954195</v>
      </c>
      <c r="GP309" s="5">
        <v>0.83779878712306499</v>
      </c>
      <c r="GQ309" s="8">
        <v>66.509221048942607</v>
      </c>
      <c r="GR309" s="5">
        <v>0.69480341784455801</v>
      </c>
      <c r="GS309" s="8">
        <v>13.451612903225801</v>
      </c>
      <c r="GT309" s="8">
        <v>13.381748725557401</v>
      </c>
      <c r="GU309" s="8">
        <v>10.170134316539301</v>
      </c>
      <c r="GV309" s="5">
        <v>0.76000039494955296</v>
      </c>
      <c r="GW309" s="8">
        <v>8.4634625991219998</v>
      </c>
      <c r="GX309" s="5">
        <v>0.63246312366917201</v>
      </c>
      <c r="GY309" s="8">
        <v>2</v>
      </c>
      <c r="GZ309" s="4"/>
    </row>
    <row r="310" spans="1:208" s="12" customFormat="1" x14ac:dyDescent="0.25">
      <c r="A310" s="8" t="s">
        <v>220</v>
      </c>
      <c r="B310" s="8" t="s">
        <v>814</v>
      </c>
      <c r="C310" s="8" t="s">
        <v>815</v>
      </c>
      <c r="D310" s="34" t="s">
        <v>236</v>
      </c>
      <c r="E310" s="8" t="s">
        <v>229</v>
      </c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>
        <v>82.898597883905197</v>
      </c>
      <c r="X310" s="9">
        <v>62.841212451972098</v>
      </c>
      <c r="Y310" s="9">
        <v>70.413661515784696</v>
      </c>
      <c r="Z310" s="9">
        <v>75.694127982942604</v>
      </c>
      <c r="AA310" s="9">
        <v>-28.108275733807101</v>
      </c>
      <c r="AB310" s="9">
        <v>54.349136723805401</v>
      </c>
      <c r="AC310" s="9">
        <v>0</v>
      </c>
      <c r="AD310" s="9">
        <v>0</v>
      </c>
      <c r="AE310" s="9">
        <v>0</v>
      </c>
      <c r="AF310" s="9">
        <v>0</v>
      </c>
      <c r="AG310" s="9">
        <v>0</v>
      </c>
      <c r="AH310" s="9">
        <v>0</v>
      </c>
      <c r="AI310" s="9">
        <v>0</v>
      </c>
      <c r="AJ310" s="9">
        <v>0</v>
      </c>
      <c r="AK310" s="9">
        <v>82.898597883905197</v>
      </c>
      <c r="AL310" s="9">
        <v>133.25487396775699</v>
      </c>
      <c r="AM310" s="9">
        <v>47.585852249135598</v>
      </c>
      <c r="AN310" s="9">
        <v>54.349136723805401</v>
      </c>
      <c r="AO310" s="9"/>
      <c r="AP310" s="9"/>
      <c r="AQ310" s="9"/>
      <c r="AR310" s="9"/>
      <c r="AS310" s="9">
        <v>216.153471851662</v>
      </c>
      <c r="AT310" s="9">
        <v>101.934988972941</v>
      </c>
      <c r="AU310" s="9">
        <f t="shared" si="37"/>
        <v>0</v>
      </c>
      <c r="AV310" s="9">
        <f t="shared" si="38"/>
        <v>0</v>
      </c>
      <c r="AW310" s="9">
        <f t="shared" si="39"/>
        <v>216.153471851662</v>
      </c>
      <c r="AX310" s="9">
        <v>0</v>
      </c>
      <c r="AY310" s="9">
        <v>0</v>
      </c>
      <c r="AZ310" s="9">
        <v>0</v>
      </c>
      <c r="BA310" s="9">
        <v>0</v>
      </c>
      <c r="BB310" s="9">
        <v>0</v>
      </c>
      <c r="BC310" s="9">
        <v>0</v>
      </c>
      <c r="BD310" s="9">
        <v>0</v>
      </c>
      <c r="BE310" s="9">
        <v>0</v>
      </c>
      <c r="BF310" s="9">
        <v>0</v>
      </c>
      <c r="BG310" s="9">
        <v>0</v>
      </c>
      <c r="BH310" s="9">
        <v>82.898597883905197</v>
      </c>
      <c r="BI310" s="9">
        <v>-20.057385431933099</v>
      </c>
      <c r="BJ310" s="9">
        <v>7.5724490638126101</v>
      </c>
      <c r="BK310" s="9">
        <v>5.2804664671579404</v>
      </c>
      <c r="BL310" s="10">
        <v>-103.80240371675001</v>
      </c>
      <c r="BM310" s="9" t="s">
        <v>298</v>
      </c>
      <c r="BN310" s="8" t="s">
        <v>298</v>
      </c>
      <c r="BO310" s="11">
        <v>509</v>
      </c>
      <c r="BP310" s="11">
        <v>292</v>
      </c>
      <c r="BQ310" s="8" t="s">
        <v>251</v>
      </c>
      <c r="BR310" s="9"/>
      <c r="BS310" s="9"/>
      <c r="BT310" s="5"/>
      <c r="BU310" s="9"/>
      <c r="BV310" s="5"/>
      <c r="BW310" s="9"/>
      <c r="BX310" s="9"/>
      <c r="BY310" s="9"/>
      <c r="BZ310" s="5"/>
      <c r="CA310" s="9"/>
      <c r="CB310" s="5"/>
      <c r="CC310" s="9"/>
      <c r="CD310" s="9"/>
      <c r="CE310" s="9"/>
      <c r="CF310" s="5"/>
      <c r="CG310" s="9"/>
      <c r="CH310" s="5"/>
      <c r="CI310" s="9"/>
      <c r="CJ310" s="9"/>
      <c r="CK310" s="9"/>
      <c r="CL310" s="5"/>
      <c r="CM310" s="9"/>
      <c r="CN310" s="5"/>
      <c r="CO310" s="9"/>
      <c r="CP310" s="9"/>
      <c r="CQ310" s="9"/>
      <c r="CR310" s="5"/>
      <c r="CS310" s="9"/>
      <c r="CT310" s="5"/>
      <c r="CU310" s="9"/>
      <c r="CV310" s="9"/>
      <c r="CW310" s="9"/>
      <c r="CX310" s="5"/>
      <c r="CY310" s="9"/>
      <c r="CZ310" s="5"/>
      <c r="DA310" s="9"/>
      <c r="DB310" s="9"/>
      <c r="DC310" s="9"/>
      <c r="DD310" s="5"/>
      <c r="DE310" s="9"/>
      <c r="DF310" s="5"/>
      <c r="DG310" s="9"/>
      <c r="DH310" s="9"/>
      <c r="DI310" s="9"/>
      <c r="DJ310" s="5"/>
      <c r="DK310" s="9"/>
      <c r="DL310" s="5"/>
      <c r="DM310" s="9"/>
      <c r="DN310" s="9"/>
      <c r="DO310" s="9"/>
      <c r="DP310" s="5"/>
      <c r="DQ310" s="9"/>
      <c r="DR310" s="5"/>
      <c r="DS310" s="9"/>
      <c r="DT310" s="9">
        <v>79.830183614532501</v>
      </c>
      <c r="DU310" s="9">
        <v>39.469400525671197</v>
      </c>
      <c r="DV310" s="5">
        <v>0.49441700793590698</v>
      </c>
      <c r="DW310" s="9">
        <v>28.2849612734699</v>
      </c>
      <c r="DX310" s="5">
        <v>0.35431412020854802</v>
      </c>
      <c r="DY310" s="9">
        <v>4</v>
      </c>
      <c r="DZ310" s="9">
        <v>60.3870756231317</v>
      </c>
      <c r="EA310" s="9">
        <v>12.7380071789326</v>
      </c>
      <c r="EB310" s="5">
        <v>0.210939295329169</v>
      </c>
      <c r="EC310" s="9">
        <v>3.8037864634267402</v>
      </c>
      <c r="ED310" s="5">
        <v>6.2990075677214499E-2</v>
      </c>
      <c r="EE310" s="9">
        <v>5.1935483870967696</v>
      </c>
      <c r="EF310" s="9">
        <v>70.606836047540995</v>
      </c>
      <c r="EG310" s="9">
        <v>20.8636174952189</v>
      </c>
      <c r="EH310" s="5">
        <v>0.295490049733584</v>
      </c>
      <c r="EI310" s="9">
        <v>15.492142189634199</v>
      </c>
      <c r="EJ310" s="5">
        <v>0.21941419637049001</v>
      </c>
      <c r="EK310" s="9">
        <v>5.5483870967741904</v>
      </c>
      <c r="EL310" s="9">
        <v>74.147717988985406</v>
      </c>
      <c r="EM310" s="9">
        <v>19.175362332039501</v>
      </c>
      <c r="EN310" s="5">
        <v>0.258610282987913</v>
      </c>
      <c r="EO310" s="9">
        <v>13.8634298348942</v>
      </c>
      <c r="EP310" s="5">
        <v>0.18697041811797299</v>
      </c>
      <c r="EQ310" s="9">
        <v>6</v>
      </c>
      <c r="ER310" s="9">
        <v>-25.7257642747083</v>
      </c>
      <c r="ES310" s="9">
        <v>-106.404929223783</v>
      </c>
      <c r="ET310" s="5">
        <v>4.1361231521658901</v>
      </c>
      <c r="EU310" s="9">
        <v>-112.944908219217</v>
      </c>
      <c r="EV310" s="5">
        <v>-4.3903421882107603</v>
      </c>
      <c r="EW310" s="9">
        <v>7.9516129032258096</v>
      </c>
      <c r="EX310" s="9">
        <v>51.6806316944309</v>
      </c>
      <c r="EY310" s="9">
        <v>-6.0800954558367204</v>
      </c>
      <c r="EZ310" s="5">
        <v>-0.117647467851905</v>
      </c>
      <c r="FA310" s="9">
        <v>-10.179485995492</v>
      </c>
      <c r="FB310" s="5">
        <v>-0.19696907065067701</v>
      </c>
      <c r="FC310" s="9">
        <v>5.5</v>
      </c>
      <c r="FD310" s="8">
        <v>0</v>
      </c>
      <c r="FE310" s="8">
        <v>0</v>
      </c>
      <c r="FF310" s="5"/>
      <c r="FG310" s="8">
        <v>0</v>
      </c>
      <c r="FH310" s="5"/>
      <c r="FI310" s="8">
        <v>0</v>
      </c>
      <c r="FJ310" s="8">
        <v>0</v>
      </c>
      <c r="FK310" s="8">
        <v>0</v>
      </c>
      <c r="FL310" s="5"/>
      <c r="FM310" s="8">
        <v>0</v>
      </c>
      <c r="FN310" s="5"/>
      <c r="FO310" s="8">
        <v>0</v>
      </c>
      <c r="FP310" s="8">
        <v>0</v>
      </c>
      <c r="FQ310" s="8">
        <v>0</v>
      </c>
      <c r="FR310" s="5"/>
      <c r="FS310" s="8">
        <v>0</v>
      </c>
      <c r="FT310" s="5"/>
      <c r="FU310" s="8">
        <v>0</v>
      </c>
      <c r="FV310" s="8">
        <v>0</v>
      </c>
      <c r="FW310" s="8">
        <v>0</v>
      </c>
      <c r="FX310" s="5"/>
      <c r="FY310" s="8">
        <v>0</v>
      </c>
      <c r="FZ310" s="5"/>
      <c r="GA310" s="8">
        <v>0</v>
      </c>
      <c r="GB310" s="8">
        <v>79.830183614532501</v>
      </c>
      <c r="GC310" s="8">
        <v>39.469400525671197</v>
      </c>
      <c r="GD310" s="5">
        <v>0.49441700793590698</v>
      </c>
      <c r="GE310" s="8">
        <v>28.2849612734699</v>
      </c>
      <c r="GF310" s="5">
        <v>0.35431412020854802</v>
      </c>
      <c r="GG310" s="8">
        <v>4</v>
      </c>
      <c r="GH310" s="8">
        <v>130.99391167067299</v>
      </c>
      <c r="GI310" s="8">
        <v>33.601624674151502</v>
      </c>
      <c r="GJ310" s="5">
        <v>0.25651287335115402</v>
      </c>
      <c r="GK310" s="8">
        <v>19.295928653060901</v>
      </c>
      <c r="GL310" s="5">
        <v>0.14730401136178101</v>
      </c>
      <c r="GM310" s="8">
        <v>10.741935483871</v>
      </c>
      <c r="GN310" s="8">
        <v>48.421953714277102</v>
      </c>
      <c r="GO310" s="8">
        <v>-87.229566891743701</v>
      </c>
      <c r="GP310" s="5">
        <v>-1.80144666211649</v>
      </c>
      <c r="GQ310" s="8">
        <v>-99.081478384323006</v>
      </c>
      <c r="GR310" s="5">
        <v>-2.0462098445876902</v>
      </c>
      <c r="GS310" s="8">
        <v>13.951612903225801</v>
      </c>
      <c r="GT310" s="8">
        <v>51.6806316944309</v>
      </c>
      <c r="GU310" s="8">
        <v>-6.0800954558367204</v>
      </c>
      <c r="GV310" s="5">
        <v>-0.117647467851905</v>
      </c>
      <c r="GW310" s="8">
        <v>-10.179485995492</v>
      </c>
      <c r="GX310" s="5">
        <v>-0.19696907065067701</v>
      </c>
      <c r="GY310" s="8">
        <v>5.5</v>
      </c>
      <c r="GZ310" s="4"/>
    </row>
    <row r="311" spans="1:208" s="12" customFormat="1" x14ac:dyDescent="0.25">
      <c r="A311" s="8" t="s">
        <v>220</v>
      </c>
      <c r="B311" s="8" t="s">
        <v>816</v>
      </c>
      <c r="C311" s="8" t="s">
        <v>817</v>
      </c>
      <c r="D311" s="34" t="s">
        <v>254</v>
      </c>
      <c r="E311" s="8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>
        <v>0</v>
      </c>
      <c r="X311" s="9">
        <v>113.972298497976</v>
      </c>
      <c r="Y311" s="9">
        <v>98.806432477758406</v>
      </c>
      <c r="Z311" s="9">
        <v>176.21471867327301</v>
      </c>
      <c r="AA311" s="9">
        <v>128.62059415876701</v>
      </c>
      <c r="AB311" s="9">
        <v>161.88497815879299</v>
      </c>
      <c r="AC311" s="9">
        <v>0</v>
      </c>
      <c r="AD311" s="9">
        <v>0</v>
      </c>
      <c r="AE311" s="9">
        <v>0</v>
      </c>
      <c r="AF311" s="9">
        <v>0</v>
      </c>
      <c r="AG311" s="9">
        <v>0</v>
      </c>
      <c r="AH311" s="9">
        <v>0</v>
      </c>
      <c r="AI311" s="9">
        <v>0</v>
      </c>
      <c r="AJ311" s="9">
        <v>0</v>
      </c>
      <c r="AK311" s="9">
        <v>0</v>
      </c>
      <c r="AL311" s="9">
        <v>212.77873097573399</v>
      </c>
      <c r="AM311" s="9">
        <v>304.83531283204002</v>
      </c>
      <c r="AN311" s="9">
        <v>161.88497815879299</v>
      </c>
      <c r="AO311" s="9"/>
      <c r="AP311" s="9"/>
      <c r="AQ311" s="9"/>
      <c r="AR311" s="9"/>
      <c r="AS311" s="9">
        <v>212.77873097573399</v>
      </c>
      <c r="AT311" s="9">
        <v>466.72029099083301</v>
      </c>
      <c r="AU311" s="9">
        <f t="shared" si="37"/>
        <v>0</v>
      </c>
      <c r="AV311" s="9">
        <f t="shared" si="38"/>
        <v>0</v>
      </c>
      <c r="AW311" s="9">
        <f t="shared" si="39"/>
        <v>212.77873097573399</v>
      </c>
      <c r="AX311" s="9">
        <v>0</v>
      </c>
      <c r="AY311" s="9">
        <v>0</v>
      </c>
      <c r="AZ311" s="9">
        <v>0</v>
      </c>
      <c r="BA311" s="9">
        <v>0</v>
      </c>
      <c r="BB311" s="9">
        <v>0</v>
      </c>
      <c r="BC311" s="9">
        <v>0</v>
      </c>
      <c r="BD311" s="9">
        <v>0</v>
      </c>
      <c r="BE311" s="9">
        <v>0</v>
      </c>
      <c r="BF311" s="9">
        <v>0</v>
      </c>
      <c r="BG311" s="9">
        <v>0</v>
      </c>
      <c r="BH311" s="9">
        <v>0</v>
      </c>
      <c r="BI311" s="9">
        <v>113.972298497976</v>
      </c>
      <c r="BJ311" s="9">
        <v>-15.1658660202175</v>
      </c>
      <c r="BK311" s="9">
        <v>77.408286195514606</v>
      </c>
      <c r="BL311" s="10">
        <v>-47.594124514505801</v>
      </c>
      <c r="BM311" s="9" t="s">
        <v>294</v>
      </c>
      <c r="BN311" s="8" t="s">
        <v>294</v>
      </c>
      <c r="BO311" s="11">
        <v>420</v>
      </c>
      <c r="BP311" s="11">
        <v>293</v>
      </c>
      <c r="BQ311" s="8" t="s">
        <v>251</v>
      </c>
      <c r="BR311" s="9"/>
      <c r="BS311" s="9"/>
      <c r="BT311" s="5"/>
      <c r="BU311" s="9"/>
      <c r="BV311" s="5"/>
      <c r="BW311" s="9"/>
      <c r="BX311" s="9"/>
      <c r="BY311" s="9"/>
      <c r="BZ311" s="5"/>
      <c r="CA311" s="9"/>
      <c r="CB311" s="5"/>
      <c r="CC311" s="9"/>
      <c r="CD311" s="9"/>
      <c r="CE311" s="9"/>
      <c r="CF311" s="5"/>
      <c r="CG311" s="9"/>
      <c r="CH311" s="5"/>
      <c r="CI311" s="9"/>
      <c r="CJ311" s="9"/>
      <c r="CK311" s="9"/>
      <c r="CL311" s="5"/>
      <c r="CM311" s="9"/>
      <c r="CN311" s="5"/>
      <c r="CO311" s="9"/>
      <c r="CP311" s="9"/>
      <c r="CQ311" s="9"/>
      <c r="CR311" s="5"/>
      <c r="CS311" s="9"/>
      <c r="CT311" s="5"/>
      <c r="CU311" s="9"/>
      <c r="CV311" s="9"/>
      <c r="CW311" s="9"/>
      <c r="CX311" s="5"/>
      <c r="CY311" s="9"/>
      <c r="CZ311" s="5"/>
      <c r="DA311" s="9"/>
      <c r="DB311" s="9"/>
      <c r="DC311" s="9"/>
      <c r="DD311" s="5"/>
      <c r="DE311" s="9"/>
      <c r="DF311" s="5"/>
      <c r="DG311" s="9"/>
      <c r="DH311" s="9"/>
      <c r="DI311" s="9"/>
      <c r="DJ311" s="5"/>
      <c r="DK311" s="9"/>
      <c r="DL311" s="5"/>
      <c r="DM311" s="9"/>
      <c r="DN311" s="9"/>
      <c r="DO311" s="9"/>
      <c r="DP311" s="5"/>
      <c r="DQ311" s="9"/>
      <c r="DR311" s="5"/>
      <c r="DS311" s="9"/>
      <c r="DT311" s="9">
        <v>0</v>
      </c>
      <c r="DU311" s="9">
        <v>-1.1318597254817999</v>
      </c>
      <c r="DV311" s="5"/>
      <c r="DW311" s="9">
        <v>-1.6238477907130899</v>
      </c>
      <c r="DX311" s="5"/>
      <c r="DY311" s="9">
        <v>0.49569892473118299</v>
      </c>
      <c r="DZ311" s="9">
        <v>113.972298497976</v>
      </c>
      <c r="EA311" s="9">
        <v>52.929757447711403</v>
      </c>
      <c r="EB311" s="5">
        <v>0.46440896731280201</v>
      </c>
      <c r="EC311" s="9">
        <v>33.720682929174203</v>
      </c>
      <c r="ED311" s="5">
        <v>0.295867358766772</v>
      </c>
      <c r="EE311" s="9">
        <v>17.509677419354801</v>
      </c>
      <c r="EF311" s="9">
        <v>98.806432477758406</v>
      </c>
      <c r="EG311" s="9">
        <v>16.694474560283901</v>
      </c>
      <c r="EH311" s="5">
        <v>0.16896141416746199</v>
      </c>
      <c r="EI311" s="9">
        <v>-14.624411508475299</v>
      </c>
      <c r="EJ311" s="5">
        <v>-0.14801072300396301</v>
      </c>
      <c r="EK311" s="9">
        <v>29.567972350230399</v>
      </c>
      <c r="EL311" s="9">
        <v>176.21471867327301</v>
      </c>
      <c r="EM311" s="9">
        <v>11.0370204177066</v>
      </c>
      <c r="EN311" s="5">
        <v>6.2633930359533505E-2</v>
      </c>
      <c r="EO311" s="9">
        <v>-57.469352949522701</v>
      </c>
      <c r="EP311" s="5">
        <v>-0.32613253525137698</v>
      </c>
      <c r="EQ311" s="9">
        <v>47.8172043010753</v>
      </c>
      <c r="ER311" s="9">
        <v>128.62059415876701</v>
      </c>
      <c r="ES311" s="9">
        <v>-32.585709932661402</v>
      </c>
      <c r="ET311" s="5">
        <v>-0.25334753074175798</v>
      </c>
      <c r="EU311" s="9">
        <v>-152.48331361335099</v>
      </c>
      <c r="EV311" s="5">
        <v>-1.1855279833735499</v>
      </c>
      <c r="EW311" s="9">
        <v>48</v>
      </c>
      <c r="EX311" s="9">
        <v>161.88497815879299</v>
      </c>
      <c r="EY311" s="9">
        <v>50.440198608998202</v>
      </c>
      <c r="EZ311" s="5">
        <v>0.31158047635229902</v>
      </c>
      <c r="FA311" s="9">
        <v>6.4130256327189201</v>
      </c>
      <c r="FB311" s="5">
        <v>3.9614704870444502E-2</v>
      </c>
      <c r="FC311" s="9">
        <v>33.867741935483899</v>
      </c>
      <c r="FD311" s="8">
        <v>0</v>
      </c>
      <c r="FE311" s="8">
        <v>0</v>
      </c>
      <c r="FF311" s="5"/>
      <c r="FG311" s="8">
        <v>0</v>
      </c>
      <c r="FH311" s="5"/>
      <c r="FI311" s="8">
        <v>0</v>
      </c>
      <c r="FJ311" s="8">
        <v>0</v>
      </c>
      <c r="FK311" s="8">
        <v>0</v>
      </c>
      <c r="FL311" s="5"/>
      <c r="FM311" s="8">
        <v>0</v>
      </c>
      <c r="FN311" s="5"/>
      <c r="FO311" s="8">
        <v>0</v>
      </c>
      <c r="FP311" s="8">
        <v>0</v>
      </c>
      <c r="FQ311" s="8">
        <v>0</v>
      </c>
      <c r="FR311" s="5"/>
      <c r="FS311" s="8">
        <v>0</v>
      </c>
      <c r="FT311" s="5"/>
      <c r="FU311" s="8">
        <v>0</v>
      </c>
      <c r="FV311" s="8">
        <v>0</v>
      </c>
      <c r="FW311" s="8">
        <v>0</v>
      </c>
      <c r="FX311" s="5"/>
      <c r="FY311" s="8">
        <v>0</v>
      </c>
      <c r="FZ311" s="5"/>
      <c r="GA311" s="8">
        <v>0</v>
      </c>
      <c r="GB311" s="8">
        <v>0</v>
      </c>
      <c r="GC311" s="8">
        <v>-1.1318597254817999</v>
      </c>
      <c r="GD311" s="5"/>
      <c r="GE311" s="8">
        <v>-1.6238477907130899</v>
      </c>
      <c r="GF311" s="5"/>
      <c r="GG311" s="8">
        <v>0.49569892473118299</v>
      </c>
      <c r="GH311" s="8">
        <v>212.77873097573399</v>
      </c>
      <c r="GI311" s="8">
        <v>69.624232007995303</v>
      </c>
      <c r="GJ311" s="5">
        <v>0.327214245938591</v>
      </c>
      <c r="GK311" s="8">
        <v>19.096271420698901</v>
      </c>
      <c r="GL311" s="5">
        <v>8.9747087658290106E-2</v>
      </c>
      <c r="GM311" s="8">
        <v>47.0776497695853</v>
      </c>
      <c r="GN311" s="8">
        <v>304.83531283204002</v>
      </c>
      <c r="GO311" s="8">
        <v>-21.548689514954798</v>
      </c>
      <c r="GP311" s="5">
        <v>-7.0689610448208998E-2</v>
      </c>
      <c r="GQ311" s="8">
        <v>-209.95266656287399</v>
      </c>
      <c r="GR311" s="5">
        <v>-0.68874128988643402</v>
      </c>
      <c r="GS311" s="8">
        <v>95.817204301075293</v>
      </c>
      <c r="GT311" s="8">
        <v>161.88497815879299</v>
      </c>
      <c r="GU311" s="8">
        <v>50.440198608998202</v>
      </c>
      <c r="GV311" s="5">
        <v>0.31158047635229902</v>
      </c>
      <c r="GW311" s="8">
        <v>6.4130256327189201</v>
      </c>
      <c r="GX311" s="5">
        <v>3.9614704870444502E-2</v>
      </c>
      <c r="GY311" s="8">
        <v>33.867741935483899</v>
      </c>
      <c r="GZ311" s="4"/>
    </row>
    <row r="312" spans="1:208" s="12" customFormat="1" x14ac:dyDescent="0.25">
      <c r="A312" s="8" t="s">
        <v>220</v>
      </c>
      <c r="B312" s="8" t="s">
        <v>818</v>
      </c>
      <c r="C312" s="8" t="s">
        <v>819</v>
      </c>
      <c r="D312" s="34" t="s">
        <v>272</v>
      </c>
      <c r="E312" s="8" t="s">
        <v>240</v>
      </c>
      <c r="F312" s="9"/>
      <c r="G312" s="9"/>
      <c r="H312" s="9"/>
      <c r="I312" s="9">
        <v>9.9165324181179209</v>
      </c>
      <c r="J312" s="9">
        <v>485.81506681188699</v>
      </c>
      <c r="K312" s="9">
        <v>541.16187250742701</v>
      </c>
      <c r="L312" s="9">
        <v>702.33011974212695</v>
      </c>
      <c r="M312" s="9">
        <v>526.03031466502398</v>
      </c>
      <c r="N312" s="9">
        <v>429.98552302629997</v>
      </c>
      <c r="O312" s="9">
        <v>556.06758097561703</v>
      </c>
      <c r="P312" s="9">
        <v>399.01924847369202</v>
      </c>
      <c r="Q312" s="9">
        <v>189.39198269185101</v>
      </c>
      <c r="R312" s="9">
        <v>188.11408342042299</v>
      </c>
      <c r="S312" s="9">
        <v>219.045351132912</v>
      </c>
      <c r="T312" s="9">
        <v>272.21441715716099</v>
      </c>
      <c r="U312" s="9">
        <v>228.527926622449</v>
      </c>
      <c r="V312" s="9">
        <v>236.49373414031999</v>
      </c>
      <c r="W312" s="9">
        <v>241.83228475242601</v>
      </c>
      <c r="X312" s="9">
        <v>285.015065764913</v>
      </c>
      <c r="Y312" s="9">
        <v>-556.30890102559999</v>
      </c>
      <c r="Z312" s="9">
        <v>1361.2147510679999</v>
      </c>
      <c r="AA312" s="9">
        <v>327.32772896829698</v>
      </c>
      <c r="AB312" s="9">
        <v>194.20686267409599</v>
      </c>
      <c r="AC312" s="9">
        <v>0</v>
      </c>
      <c r="AD312" s="9">
        <v>9.9165324181179209</v>
      </c>
      <c r="AE312" s="9">
        <v>1026.9769393193101</v>
      </c>
      <c r="AF312" s="9">
        <v>1228.36043440715</v>
      </c>
      <c r="AG312" s="9">
        <v>986.05310400191604</v>
      </c>
      <c r="AH312" s="9">
        <v>588.41123116554195</v>
      </c>
      <c r="AI312" s="9">
        <v>407.15943455333399</v>
      </c>
      <c r="AJ312" s="9">
        <v>500.74234377960897</v>
      </c>
      <c r="AK312" s="9">
        <v>478.32601889274503</v>
      </c>
      <c r="AL312" s="9">
        <v>-271.29383526068699</v>
      </c>
      <c r="AM312" s="9">
        <v>1688.54248003629</v>
      </c>
      <c r="AN312" s="9">
        <v>194.20686267409599</v>
      </c>
      <c r="AO312" s="9">
        <v>9.9165324181179209</v>
      </c>
      <c r="AP312" s="9">
        <v>2255.3373737264701</v>
      </c>
      <c r="AQ312" s="9">
        <v>1574.4643351674599</v>
      </c>
      <c r="AR312" s="9">
        <v>907.90177833294399</v>
      </c>
      <c r="AS312" s="9">
        <v>207.03218363205801</v>
      </c>
      <c r="AT312" s="9">
        <v>1882.74934271039</v>
      </c>
      <c r="AU312" s="9">
        <f t="shared" si="37"/>
        <v>-680.87303855901018</v>
      </c>
      <c r="AV312" s="9">
        <f t="shared" si="38"/>
        <v>-666.56255683451593</v>
      </c>
      <c r="AW312" s="9">
        <f t="shared" si="39"/>
        <v>-700.86959470088595</v>
      </c>
      <c r="AX312" s="9">
        <v>-176.299805077103</v>
      </c>
      <c r="AY312" s="9">
        <v>-96.044791638724007</v>
      </c>
      <c r="AZ312" s="9">
        <v>126.082057949317</v>
      </c>
      <c r="BA312" s="9">
        <v>-157.04833250192499</v>
      </c>
      <c r="BB312" s="9">
        <v>-209.627265781841</v>
      </c>
      <c r="BC312" s="9">
        <v>-1.2778992714277699</v>
      </c>
      <c r="BD312" s="9">
        <v>30.9312677124888</v>
      </c>
      <c r="BE312" s="9">
        <v>53.169066024249403</v>
      </c>
      <c r="BF312" s="9">
        <v>-43.686490534712398</v>
      </c>
      <c r="BG312" s="9">
        <v>7.9658075178713004</v>
      </c>
      <c r="BH312" s="9">
        <v>5.3385506121057897</v>
      </c>
      <c r="BI312" s="9">
        <v>43.182781012487602</v>
      </c>
      <c r="BJ312" s="9">
        <v>-841.32396679051305</v>
      </c>
      <c r="BK312" s="9">
        <v>1917.5236520936</v>
      </c>
      <c r="BL312" s="10">
        <v>-1033.8870220997001</v>
      </c>
      <c r="BM312" s="9" t="s">
        <v>255</v>
      </c>
      <c r="BN312" s="8" t="s">
        <v>255</v>
      </c>
      <c r="BO312" s="11">
        <v>45</v>
      </c>
      <c r="BP312" s="11">
        <v>294</v>
      </c>
      <c r="BQ312" s="8" t="s">
        <v>251</v>
      </c>
      <c r="BR312" s="9">
        <v>429.98552302629997</v>
      </c>
      <c r="BS312" s="9">
        <v>248.05908667961299</v>
      </c>
      <c r="BT312" s="5">
        <v>0.57690101967558705</v>
      </c>
      <c r="BU312" s="9">
        <v>160.63016854771399</v>
      </c>
      <c r="BV312" s="5">
        <v>0.37357110866704502</v>
      </c>
      <c r="BW312" s="9">
        <v>75.150537634408593</v>
      </c>
      <c r="BX312" s="9">
        <v>556.06758097561703</v>
      </c>
      <c r="BY312" s="9">
        <v>373.038933514044</v>
      </c>
      <c r="BZ312" s="5">
        <v>0.67085179261763395</v>
      </c>
      <c r="CA312" s="9">
        <v>284.310597916929</v>
      </c>
      <c r="CB312" s="5">
        <v>0.51128784997339405</v>
      </c>
      <c r="CC312" s="9">
        <v>75.901612903225796</v>
      </c>
      <c r="CD312" s="9">
        <v>399.01543083417999</v>
      </c>
      <c r="CE312" s="9">
        <v>278.27389758159802</v>
      </c>
      <c r="CF312" s="5">
        <v>0.69740134360177497</v>
      </c>
      <c r="CG312" s="9">
        <v>216.585889288495</v>
      </c>
      <c r="CH312" s="5">
        <v>0.54280078551273403</v>
      </c>
      <c r="CI312" s="9">
        <v>57.227956989247303</v>
      </c>
      <c r="CJ312" s="9">
        <v>189.39198269185101</v>
      </c>
      <c r="CK312" s="9">
        <v>73.955255656301006</v>
      </c>
      <c r="CL312" s="5">
        <v>0.39048778414569701</v>
      </c>
      <c r="CM312" s="9">
        <v>15.078127673710201</v>
      </c>
      <c r="CN312" s="5">
        <v>7.9613336633383394E-2</v>
      </c>
      <c r="CO312" s="9">
        <v>51.497695852534598</v>
      </c>
      <c r="CP312" s="9">
        <v>188.11408342042299</v>
      </c>
      <c r="CQ312" s="9">
        <v>88.956369492929497</v>
      </c>
      <c r="CR312" s="5">
        <v>0.47288521877502299</v>
      </c>
      <c r="CS312" s="9">
        <v>37.318470969166597</v>
      </c>
      <c r="CT312" s="5">
        <v>0.198382121586092</v>
      </c>
      <c r="CU312" s="9">
        <v>52.169892473118303</v>
      </c>
      <c r="CV312" s="9">
        <v>219.045351132912</v>
      </c>
      <c r="CW312" s="9">
        <v>113.071765801141</v>
      </c>
      <c r="CX312" s="5">
        <v>0.51620253621603396</v>
      </c>
      <c r="CY312" s="9">
        <v>63.899728765955501</v>
      </c>
      <c r="CZ312" s="5">
        <v>0.29171917338333597</v>
      </c>
      <c r="DA312" s="9">
        <v>50.292473118279602</v>
      </c>
      <c r="DB312" s="9">
        <v>272.21441715716099</v>
      </c>
      <c r="DC312" s="9">
        <v>144.41017397410801</v>
      </c>
      <c r="DD312" s="5">
        <v>0.53050156373875601</v>
      </c>
      <c r="DE312" s="9">
        <v>92.687936272146601</v>
      </c>
      <c r="DF312" s="5">
        <v>0.34049605909974201</v>
      </c>
      <c r="DG312" s="9">
        <v>53.266666666666701</v>
      </c>
      <c r="DH312" s="9">
        <v>228.527926622449</v>
      </c>
      <c r="DI312" s="9">
        <v>133.96739116613301</v>
      </c>
      <c r="DJ312" s="5">
        <v>0.58621890613596805</v>
      </c>
      <c r="DK312" s="9">
        <v>82.200419748155099</v>
      </c>
      <c r="DL312" s="5">
        <v>0.35969529397585898</v>
      </c>
      <c r="DM312" s="9">
        <v>52.724562211981599</v>
      </c>
      <c r="DN312" s="9">
        <v>236.49373414031999</v>
      </c>
      <c r="DO312" s="9">
        <v>159.17785026766001</v>
      </c>
      <c r="DP312" s="5">
        <v>0.67307428184636098</v>
      </c>
      <c r="DQ312" s="9">
        <v>102.819748790443</v>
      </c>
      <c r="DR312" s="5">
        <v>0.43476732761738501</v>
      </c>
      <c r="DS312" s="9">
        <v>53.367204301075297</v>
      </c>
      <c r="DT312" s="9">
        <v>241.83228475242601</v>
      </c>
      <c r="DU312" s="9">
        <v>166.86033117532301</v>
      </c>
      <c r="DV312" s="5">
        <v>0.68998368578515101</v>
      </c>
      <c r="DW312" s="9">
        <v>117.82817278725101</v>
      </c>
      <c r="DX312" s="5">
        <v>0.48723094564432301</v>
      </c>
      <c r="DY312" s="9">
        <v>52.096774193548399</v>
      </c>
      <c r="DZ312" s="9">
        <v>285.015065764913</v>
      </c>
      <c r="EA312" s="9">
        <v>209.37321347546199</v>
      </c>
      <c r="EB312" s="5">
        <v>0.73460402141744197</v>
      </c>
      <c r="EC312" s="9">
        <v>157.557068622164</v>
      </c>
      <c r="ED312" s="5">
        <v>0.55280259729189196</v>
      </c>
      <c r="EE312" s="9">
        <v>54.096774193548399</v>
      </c>
      <c r="EF312" s="9">
        <v>-556.30890102559999</v>
      </c>
      <c r="EG312" s="9">
        <v>-668.45944175227999</v>
      </c>
      <c r="EH312" s="5">
        <v>1.20159760255484</v>
      </c>
      <c r="EI312" s="9">
        <v>-742.72068866733298</v>
      </c>
      <c r="EJ312" s="5">
        <v>-1.3350868326896601</v>
      </c>
      <c r="EK312" s="9">
        <v>72.090783410138201</v>
      </c>
      <c r="EL312" s="9">
        <v>1361.2147510679999</v>
      </c>
      <c r="EM312" s="9">
        <v>1196.7408535950999</v>
      </c>
      <c r="EN312" s="5">
        <v>0.87917123485191695</v>
      </c>
      <c r="EO312" s="9">
        <v>1074.24938460607</v>
      </c>
      <c r="EP312" s="5">
        <v>0.78918435446223301</v>
      </c>
      <c r="EQ312" s="9">
        <v>106.537096774194</v>
      </c>
      <c r="ER312" s="9">
        <v>327.32772896829698</v>
      </c>
      <c r="ES312" s="9">
        <v>148.25563295575</v>
      </c>
      <c r="ET312" s="5">
        <v>0.45292720364094002</v>
      </c>
      <c r="EU312" s="9">
        <v>43.669286978670797</v>
      </c>
      <c r="EV312" s="5">
        <v>0.13341151119800301</v>
      </c>
      <c r="EW312" s="9">
        <v>98.356935483870998</v>
      </c>
      <c r="EX312" s="9">
        <v>194.20686267409599</v>
      </c>
      <c r="EY312" s="9">
        <v>93.870130471786197</v>
      </c>
      <c r="EZ312" s="5">
        <v>0.483351253293826</v>
      </c>
      <c r="FA312" s="9">
        <v>28.4301030092786</v>
      </c>
      <c r="FB312" s="5">
        <v>0.146390825832906</v>
      </c>
      <c r="FC312" s="9">
        <v>60.647849462365599</v>
      </c>
      <c r="FD312" s="8">
        <v>986.05310400191604</v>
      </c>
      <c r="FE312" s="8">
        <v>621.09802019365702</v>
      </c>
      <c r="FF312" s="5">
        <v>0.62988293193634104</v>
      </c>
      <c r="FG312" s="8">
        <v>444.94076646464299</v>
      </c>
      <c r="FH312" s="5">
        <v>0.45123408126686299</v>
      </c>
      <c r="FI312" s="8">
        <v>151.05215053763399</v>
      </c>
      <c r="FJ312" s="8">
        <v>588.40741352603095</v>
      </c>
      <c r="FK312" s="8">
        <v>352.22915323789903</v>
      </c>
      <c r="FL312" s="5">
        <v>0.59861440413737599</v>
      </c>
      <c r="FM312" s="8">
        <v>231.66401696220501</v>
      </c>
      <c r="FN312" s="5">
        <v>0.393713627049597</v>
      </c>
      <c r="FO312" s="8">
        <v>108.72565284178199</v>
      </c>
      <c r="FP312" s="8">
        <v>407.15943455333399</v>
      </c>
      <c r="FQ312" s="8">
        <v>202.02813529407001</v>
      </c>
      <c r="FR312" s="5">
        <v>0.496189252044966</v>
      </c>
      <c r="FS312" s="8">
        <v>101.218199735122</v>
      </c>
      <c r="FT312" s="5">
        <v>0.24859598266748101</v>
      </c>
      <c r="FU312" s="8">
        <v>102.462365591398</v>
      </c>
      <c r="FV312" s="8">
        <v>500.74234377960897</v>
      </c>
      <c r="FW312" s="8">
        <v>278.37756514023999</v>
      </c>
      <c r="FX312" s="5">
        <v>0.55592974829938102</v>
      </c>
      <c r="FY312" s="8">
        <v>174.88835602030201</v>
      </c>
      <c r="FZ312" s="5">
        <v>0.34925817277652699</v>
      </c>
      <c r="GA312" s="8">
        <v>105.991228878648</v>
      </c>
      <c r="GB312" s="8">
        <v>478.32601889274503</v>
      </c>
      <c r="GC312" s="8">
        <v>326.03818144298299</v>
      </c>
      <c r="GD312" s="5">
        <v>0.68162334592986096</v>
      </c>
      <c r="GE312" s="8">
        <v>220.647921577695</v>
      </c>
      <c r="GF312" s="5">
        <v>0.461291907323926</v>
      </c>
      <c r="GG312" s="8">
        <v>105.463978494624</v>
      </c>
      <c r="GH312" s="8">
        <v>-271.29383526068699</v>
      </c>
      <c r="GI312" s="8">
        <v>-459.08622827681802</v>
      </c>
      <c r="GJ312" s="5">
        <v>1.69221032182939</v>
      </c>
      <c r="GK312" s="8">
        <v>-585.16362004516895</v>
      </c>
      <c r="GL312" s="5">
        <v>2.1569366641998502</v>
      </c>
      <c r="GM312" s="8">
        <v>126.187557603687</v>
      </c>
      <c r="GN312" s="8">
        <v>1688.54248003629</v>
      </c>
      <c r="GO312" s="8">
        <v>1344.99648655085</v>
      </c>
      <c r="GP312" s="5">
        <v>0.79654287792744005</v>
      </c>
      <c r="GQ312" s="8">
        <v>1117.91867158474</v>
      </c>
      <c r="GR312" s="5">
        <v>0.66206132496039305</v>
      </c>
      <c r="GS312" s="8">
        <v>204.89403225806399</v>
      </c>
      <c r="GT312" s="8">
        <v>194.20686267409599</v>
      </c>
      <c r="GU312" s="8">
        <v>93.870130471786197</v>
      </c>
      <c r="GV312" s="5">
        <v>0.483351253293826</v>
      </c>
      <c r="GW312" s="8">
        <v>28.4301030092786</v>
      </c>
      <c r="GX312" s="5">
        <v>0.146390825832906</v>
      </c>
      <c r="GY312" s="8">
        <v>60.647849462365599</v>
      </c>
      <c r="GZ312" s="4"/>
    </row>
    <row r="313" spans="1:208" s="12" customFormat="1" x14ac:dyDescent="0.25">
      <c r="A313" s="8" t="s">
        <v>220</v>
      </c>
      <c r="B313" s="8" t="s">
        <v>820</v>
      </c>
      <c r="C313" s="8" t="s">
        <v>821</v>
      </c>
      <c r="D313" s="34" t="s">
        <v>254</v>
      </c>
      <c r="E313" s="8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>
        <v>138.19142407068199</v>
      </c>
      <c r="Y313" s="9">
        <v>62.3767000135784</v>
      </c>
      <c r="Z313" s="9">
        <v>-163.70424561403499</v>
      </c>
      <c r="AA313" s="9">
        <v>-1.1039884476534201</v>
      </c>
      <c r="AB313" s="9"/>
      <c r="AC313" s="9">
        <v>0</v>
      </c>
      <c r="AD313" s="9">
        <v>0</v>
      </c>
      <c r="AE313" s="9">
        <v>0</v>
      </c>
      <c r="AF313" s="9">
        <v>0</v>
      </c>
      <c r="AG313" s="9">
        <v>0</v>
      </c>
      <c r="AH313" s="9">
        <v>0</v>
      </c>
      <c r="AI313" s="9">
        <v>0</v>
      </c>
      <c r="AJ313" s="9">
        <v>0</v>
      </c>
      <c r="AK313" s="9">
        <v>0</v>
      </c>
      <c r="AL313" s="9">
        <v>200.56812408426001</v>
      </c>
      <c r="AM313" s="9">
        <v>-164.80823406168901</v>
      </c>
      <c r="AN313" s="9">
        <v>0</v>
      </c>
      <c r="AO313" s="9"/>
      <c r="AP313" s="9"/>
      <c r="AQ313" s="9"/>
      <c r="AR313" s="9"/>
      <c r="AS313" s="9">
        <v>200.56812408426001</v>
      </c>
      <c r="AT313" s="9">
        <v>-164.80823406168901</v>
      </c>
      <c r="AU313" s="9">
        <f t="shared" si="37"/>
        <v>0</v>
      </c>
      <c r="AV313" s="9">
        <f t="shared" si="38"/>
        <v>0</v>
      </c>
      <c r="AW313" s="9">
        <f t="shared" si="39"/>
        <v>200.56812408426001</v>
      </c>
      <c r="AX313" s="9">
        <v>0</v>
      </c>
      <c r="AY313" s="9">
        <v>0</v>
      </c>
      <c r="AZ313" s="9">
        <v>0</v>
      </c>
      <c r="BA313" s="9">
        <v>0</v>
      </c>
      <c r="BB313" s="9">
        <v>0</v>
      </c>
      <c r="BC313" s="9">
        <v>0</v>
      </c>
      <c r="BD313" s="9">
        <v>0</v>
      </c>
      <c r="BE313" s="9">
        <v>0</v>
      </c>
      <c r="BF313" s="9">
        <v>0</v>
      </c>
      <c r="BG313" s="9">
        <v>0</v>
      </c>
      <c r="BH313" s="9">
        <v>0</v>
      </c>
      <c r="BI313" s="9">
        <v>138.19142407068199</v>
      </c>
      <c r="BJ313" s="9">
        <v>-75.814724057103703</v>
      </c>
      <c r="BK313" s="9">
        <v>-226.080945627613</v>
      </c>
      <c r="BL313" s="10">
        <v>162.60025716638199</v>
      </c>
      <c r="BM313" s="9" t="s">
        <v>298</v>
      </c>
      <c r="BN313" s="8" t="s">
        <v>298</v>
      </c>
      <c r="BO313" s="11">
        <v>603</v>
      </c>
      <c r="BP313" s="11">
        <v>295</v>
      </c>
      <c r="BQ313" s="8" t="s">
        <v>251</v>
      </c>
      <c r="BR313" s="9"/>
      <c r="BS313" s="9"/>
      <c r="BT313" s="5"/>
      <c r="BU313" s="9"/>
      <c r="BV313" s="5"/>
      <c r="BW313" s="9"/>
      <c r="BX313" s="9"/>
      <c r="BY313" s="9"/>
      <c r="BZ313" s="5"/>
      <c r="CA313" s="9"/>
      <c r="CB313" s="5"/>
      <c r="CC313" s="9"/>
      <c r="CD313" s="9"/>
      <c r="CE313" s="9"/>
      <c r="CF313" s="5"/>
      <c r="CG313" s="9"/>
      <c r="CH313" s="5"/>
      <c r="CI313" s="9"/>
      <c r="CJ313" s="9"/>
      <c r="CK313" s="9"/>
      <c r="CL313" s="5"/>
      <c r="CM313" s="9"/>
      <c r="CN313" s="5"/>
      <c r="CO313" s="9"/>
      <c r="CP313" s="9"/>
      <c r="CQ313" s="9"/>
      <c r="CR313" s="5"/>
      <c r="CS313" s="9"/>
      <c r="CT313" s="5"/>
      <c r="CU313" s="9"/>
      <c r="CV313" s="9"/>
      <c r="CW313" s="9"/>
      <c r="CX313" s="5"/>
      <c r="CY313" s="9"/>
      <c r="CZ313" s="5"/>
      <c r="DA313" s="9"/>
      <c r="DB313" s="9"/>
      <c r="DC313" s="9"/>
      <c r="DD313" s="5"/>
      <c r="DE313" s="9"/>
      <c r="DF313" s="5"/>
      <c r="DG313" s="9"/>
      <c r="DH313" s="9"/>
      <c r="DI313" s="9"/>
      <c r="DJ313" s="5"/>
      <c r="DK313" s="9"/>
      <c r="DL313" s="5"/>
      <c r="DM313" s="9"/>
      <c r="DN313" s="9"/>
      <c r="DO313" s="9"/>
      <c r="DP313" s="5"/>
      <c r="DQ313" s="9"/>
      <c r="DR313" s="5"/>
      <c r="DS313" s="9"/>
      <c r="DT313" s="9"/>
      <c r="DU313" s="9"/>
      <c r="DV313" s="5"/>
      <c r="DW313" s="9"/>
      <c r="DX313" s="5"/>
      <c r="DY313" s="9"/>
      <c r="DZ313" s="9">
        <v>138.19142407068199</v>
      </c>
      <c r="EA313" s="9">
        <v>78.326668790887396</v>
      </c>
      <c r="EB313" s="5">
        <v>0.56679833294738202</v>
      </c>
      <c r="EC313" s="9">
        <v>69.897969085604203</v>
      </c>
      <c r="ED313" s="5">
        <v>0.50580540403037499</v>
      </c>
      <c r="EE313" s="9">
        <v>7.4516129032258096</v>
      </c>
      <c r="EF313" s="9">
        <v>62.3767000135784</v>
      </c>
      <c r="EG313" s="9">
        <v>-5.9452850562850698E-2</v>
      </c>
      <c r="EH313" s="5">
        <v>-9.5312593564437901E-4</v>
      </c>
      <c r="EI313" s="9">
        <v>-14.7748146671298</v>
      </c>
      <c r="EJ313" s="5">
        <v>-0.236864320554207</v>
      </c>
      <c r="EK313" s="9">
        <v>8.2258064516129004</v>
      </c>
      <c r="EL313" s="9">
        <v>-163.70424561403499</v>
      </c>
      <c r="EM313" s="9">
        <v>-161.71924365995599</v>
      </c>
      <c r="EN313" s="5">
        <v>0.98787446259176903</v>
      </c>
      <c r="EO313" s="9">
        <v>-161.71924365995599</v>
      </c>
      <c r="EP313" s="5">
        <v>-0.98787446259176903</v>
      </c>
      <c r="EQ313" s="9">
        <v>0</v>
      </c>
      <c r="ER313" s="9">
        <v>-1.1039884476534201</v>
      </c>
      <c r="ES313" s="9">
        <v>-1.1039884476534201</v>
      </c>
      <c r="ET313" s="5">
        <v>1</v>
      </c>
      <c r="EU313" s="9">
        <v>-1.1039884476534201</v>
      </c>
      <c r="EV313" s="5">
        <v>-1</v>
      </c>
      <c r="EW313" s="9">
        <v>0</v>
      </c>
      <c r="EX313" s="9"/>
      <c r="EY313" s="9"/>
      <c r="EZ313" s="5"/>
      <c r="FA313" s="9"/>
      <c r="FB313" s="5"/>
      <c r="FC313" s="9"/>
      <c r="FD313" s="8">
        <v>0</v>
      </c>
      <c r="FE313" s="8">
        <v>0</v>
      </c>
      <c r="FF313" s="5"/>
      <c r="FG313" s="8">
        <v>0</v>
      </c>
      <c r="FH313" s="5"/>
      <c r="FI313" s="8">
        <v>0</v>
      </c>
      <c r="FJ313" s="8">
        <v>0</v>
      </c>
      <c r="FK313" s="8">
        <v>0</v>
      </c>
      <c r="FL313" s="5"/>
      <c r="FM313" s="8">
        <v>0</v>
      </c>
      <c r="FN313" s="5"/>
      <c r="FO313" s="8">
        <v>0</v>
      </c>
      <c r="FP313" s="8">
        <v>0</v>
      </c>
      <c r="FQ313" s="8">
        <v>0</v>
      </c>
      <c r="FR313" s="5"/>
      <c r="FS313" s="8">
        <v>0</v>
      </c>
      <c r="FT313" s="5"/>
      <c r="FU313" s="8">
        <v>0</v>
      </c>
      <c r="FV313" s="8">
        <v>0</v>
      </c>
      <c r="FW313" s="8">
        <v>0</v>
      </c>
      <c r="FX313" s="5"/>
      <c r="FY313" s="8">
        <v>0</v>
      </c>
      <c r="FZ313" s="5"/>
      <c r="GA313" s="8">
        <v>0</v>
      </c>
      <c r="GB313" s="8">
        <v>0</v>
      </c>
      <c r="GC313" s="8">
        <v>0</v>
      </c>
      <c r="GD313" s="5"/>
      <c r="GE313" s="8">
        <v>0</v>
      </c>
      <c r="GF313" s="5"/>
      <c r="GG313" s="8">
        <v>0</v>
      </c>
      <c r="GH313" s="8">
        <v>200.56812408426001</v>
      </c>
      <c r="GI313" s="8">
        <v>78.267215940324505</v>
      </c>
      <c r="GJ313" s="5">
        <v>0.39022759123699902</v>
      </c>
      <c r="GK313" s="8">
        <v>55.1231544184744</v>
      </c>
      <c r="GL313" s="5">
        <v>0.27483506998009599</v>
      </c>
      <c r="GM313" s="8">
        <v>15.677419354838699</v>
      </c>
      <c r="GN313" s="8">
        <v>-164.80823406168901</v>
      </c>
      <c r="GO313" s="8">
        <v>-162.82323210760899</v>
      </c>
      <c r="GP313" s="5">
        <v>0.98795568701175396</v>
      </c>
      <c r="GQ313" s="8">
        <v>-162.82323210760899</v>
      </c>
      <c r="GR313" s="5">
        <v>0.98795568701175396</v>
      </c>
      <c r="GS313" s="8">
        <v>0</v>
      </c>
      <c r="GT313" s="8">
        <v>0</v>
      </c>
      <c r="GU313" s="8">
        <v>0</v>
      </c>
      <c r="GV313" s="5"/>
      <c r="GW313" s="8">
        <v>0</v>
      </c>
      <c r="GX313" s="5"/>
      <c r="GY313" s="8">
        <v>0</v>
      </c>
      <c r="GZ313" s="4"/>
    </row>
    <row r="314" spans="1:208" s="12" customFormat="1" x14ac:dyDescent="0.25">
      <c r="A314" s="8" t="s">
        <v>220</v>
      </c>
      <c r="B314" s="8" t="s">
        <v>822</v>
      </c>
      <c r="C314" s="8" t="s">
        <v>823</v>
      </c>
      <c r="D314" s="34" t="s">
        <v>223</v>
      </c>
      <c r="E314" s="8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>
        <v>18.843570481045901</v>
      </c>
      <c r="W314" s="9">
        <v>42.195830810147498</v>
      </c>
      <c r="X314" s="9">
        <v>67.932014428601207</v>
      </c>
      <c r="Y314" s="9">
        <v>71.367170297493999</v>
      </c>
      <c r="Z314" s="9">
        <v>53.214821761420701</v>
      </c>
      <c r="AA314" s="9">
        <v>70.033954898114501</v>
      </c>
      <c r="AB314" s="9">
        <v>34.985621265430503</v>
      </c>
      <c r="AC314" s="9">
        <v>0</v>
      </c>
      <c r="AD314" s="9">
        <v>0</v>
      </c>
      <c r="AE314" s="9">
        <v>0</v>
      </c>
      <c r="AF314" s="9">
        <v>0</v>
      </c>
      <c r="AG314" s="9">
        <v>0</v>
      </c>
      <c r="AH314" s="9">
        <v>0</v>
      </c>
      <c r="AI314" s="9">
        <v>0</v>
      </c>
      <c r="AJ314" s="9">
        <v>0</v>
      </c>
      <c r="AK314" s="9">
        <v>61.0394012911934</v>
      </c>
      <c r="AL314" s="9">
        <v>139.29918472609501</v>
      </c>
      <c r="AM314" s="9">
        <v>123.248776659535</v>
      </c>
      <c r="AN314" s="9">
        <v>34.985621265430503</v>
      </c>
      <c r="AO314" s="9"/>
      <c r="AP314" s="9"/>
      <c r="AQ314" s="9"/>
      <c r="AR314" s="9"/>
      <c r="AS314" s="9">
        <v>200.338586017289</v>
      </c>
      <c r="AT314" s="9">
        <v>158.234397924966</v>
      </c>
      <c r="AU314" s="9">
        <f t="shared" si="37"/>
        <v>0</v>
      </c>
      <c r="AV314" s="9">
        <f t="shared" si="38"/>
        <v>0</v>
      </c>
      <c r="AW314" s="9">
        <f t="shared" si="39"/>
        <v>200.338586017289</v>
      </c>
      <c r="AX314" s="9">
        <v>0</v>
      </c>
      <c r="AY314" s="9">
        <v>0</v>
      </c>
      <c r="AZ314" s="9">
        <v>0</v>
      </c>
      <c r="BA314" s="9">
        <v>0</v>
      </c>
      <c r="BB314" s="9">
        <v>0</v>
      </c>
      <c r="BC314" s="9">
        <v>0</v>
      </c>
      <c r="BD314" s="9">
        <v>0</v>
      </c>
      <c r="BE314" s="9">
        <v>0</v>
      </c>
      <c r="BF314" s="9">
        <v>0</v>
      </c>
      <c r="BG314" s="9">
        <v>18.843570481045901</v>
      </c>
      <c r="BH314" s="9">
        <v>23.3522603291016</v>
      </c>
      <c r="BI314" s="9">
        <v>25.736183618453701</v>
      </c>
      <c r="BJ314" s="9">
        <v>3.4351558688927502</v>
      </c>
      <c r="BK314" s="9">
        <v>-18.152348536073301</v>
      </c>
      <c r="BL314" s="10">
        <v>16.8191331366938</v>
      </c>
      <c r="BM314" s="9" t="s">
        <v>298</v>
      </c>
      <c r="BN314" s="8" t="s">
        <v>298</v>
      </c>
      <c r="BO314" s="11">
        <v>604</v>
      </c>
      <c r="BP314" s="11">
        <v>296</v>
      </c>
      <c r="BQ314" s="8" t="s">
        <v>251</v>
      </c>
      <c r="BR314" s="9"/>
      <c r="BS314" s="9"/>
      <c r="BT314" s="5"/>
      <c r="BU314" s="9"/>
      <c r="BV314" s="5"/>
      <c r="BW314" s="9"/>
      <c r="BX314" s="9"/>
      <c r="BY314" s="9"/>
      <c r="BZ314" s="5"/>
      <c r="CA314" s="9"/>
      <c r="CB314" s="5"/>
      <c r="CC314" s="9"/>
      <c r="CD314" s="9"/>
      <c r="CE314" s="9"/>
      <c r="CF314" s="5"/>
      <c r="CG314" s="9"/>
      <c r="CH314" s="5"/>
      <c r="CI314" s="9"/>
      <c r="CJ314" s="9"/>
      <c r="CK314" s="9"/>
      <c r="CL314" s="5"/>
      <c r="CM314" s="9"/>
      <c r="CN314" s="5"/>
      <c r="CO314" s="9"/>
      <c r="CP314" s="9"/>
      <c r="CQ314" s="9"/>
      <c r="CR314" s="5"/>
      <c r="CS314" s="9"/>
      <c r="CT314" s="5"/>
      <c r="CU314" s="9"/>
      <c r="CV314" s="9"/>
      <c r="CW314" s="9"/>
      <c r="CX314" s="5"/>
      <c r="CY314" s="9"/>
      <c r="CZ314" s="5"/>
      <c r="DA314" s="9"/>
      <c r="DB314" s="9"/>
      <c r="DC314" s="9"/>
      <c r="DD314" s="5"/>
      <c r="DE314" s="9"/>
      <c r="DF314" s="5"/>
      <c r="DG314" s="9"/>
      <c r="DH314" s="9"/>
      <c r="DI314" s="9"/>
      <c r="DJ314" s="5"/>
      <c r="DK314" s="9"/>
      <c r="DL314" s="5"/>
      <c r="DM314" s="9"/>
      <c r="DN314" s="9">
        <v>18.205401427297101</v>
      </c>
      <c r="DO314" s="9">
        <v>11.910821078119</v>
      </c>
      <c r="DP314" s="5">
        <v>0.65424655016175703</v>
      </c>
      <c r="DQ314" s="9">
        <v>7.66974117497133</v>
      </c>
      <c r="DR314" s="5">
        <v>0.42128931930451002</v>
      </c>
      <c r="DS314" s="9">
        <v>4</v>
      </c>
      <c r="DT314" s="9">
        <v>38.881116545376003</v>
      </c>
      <c r="DU314" s="9">
        <v>18.838916993422799</v>
      </c>
      <c r="DV314" s="5">
        <v>0.48452613163608499</v>
      </c>
      <c r="DW314" s="9">
        <v>5.42534139555874</v>
      </c>
      <c r="DX314" s="5">
        <v>0.13953666657764599</v>
      </c>
      <c r="DY314" s="9">
        <v>11.9677419354839</v>
      </c>
      <c r="DZ314" s="9">
        <v>64.295940284329006</v>
      </c>
      <c r="EA314" s="9">
        <v>42.850453898572901</v>
      </c>
      <c r="EB314" s="5">
        <v>0.66645660222216097</v>
      </c>
      <c r="EC314" s="9">
        <v>30.529391377568299</v>
      </c>
      <c r="ED314" s="5">
        <v>0.47482611254398699</v>
      </c>
      <c r="EE314" s="9">
        <v>12</v>
      </c>
      <c r="EF314" s="9">
        <v>70.5921804584966</v>
      </c>
      <c r="EG314" s="9">
        <v>45.262435870397397</v>
      </c>
      <c r="EH314" s="5">
        <v>0.641182005944817</v>
      </c>
      <c r="EI314" s="9">
        <v>31.179978210576401</v>
      </c>
      <c r="EJ314" s="5">
        <v>0.441691671911283</v>
      </c>
      <c r="EK314" s="9">
        <v>13.677419354838699</v>
      </c>
      <c r="EL314" s="9">
        <v>53.274025145384002</v>
      </c>
      <c r="EM314" s="9">
        <v>32.4239812353457</v>
      </c>
      <c r="EN314" s="5">
        <v>0.60862645814468097</v>
      </c>
      <c r="EO314" s="9">
        <v>21.782075707467001</v>
      </c>
      <c r="EP314" s="5">
        <v>0.40886859305307</v>
      </c>
      <c r="EQ314" s="9">
        <v>10.189247311828</v>
      </c>
      <c r="ER314" s="9">
        <v>70.022554802151205</v>
      </c>
      <c r="ES314" s="9">
        <v>47.527788303890603</v>
      </c>
      <c r="ET314" s="5">
        <v>0.67874970340885799</v>
      </c>
      <c r="EU314" s="9">
        <v>33.856022440479101</v>
      </c>
      <c r="EV314" s="5">
        <v>0.48350167365557201</v>
      </c>
      <c r="EW314" s="9">
        <v>13</v>
      </c>
      <c r="EX314" s="9">
        <v>34.377199585206903</v>
      </c>
      <c r="EY314" s="9">
        <v>20.932863073736499</v>
      </c>
      <c r="EZ314" s="5">
        <v>0.60891705334672597</v>
      </c>
      <c r="FA314" s="9">
        <v>14.502440519563301</v>
      </c>
      <c r="FB314" s="5">
        <v>0.42186218466160202</v>
      </c>
      <c r="FC314" s="9">
        <v>7.1</v>
      </c>
      <c r="FD314" s="8">
        <v>0</v>
      </c>
      <c r="FE314" s="8">
        <v>0</v>
      </c>
      <c r="FF314" s="5"/>
      <c r="FG314" s="8">
        <v>0</v>
      </c>
      <c r="FH314" s="5"/>
      <c r="FI314" s="8">
        <v>0</v>
      </c>
      <c r="FJ314" s="8">
        <v>0</v>
      </c>
      <c r="FK314" s="8">
        <v>0</v>
      </c>
      <c r="FL314" s="5"/>
      <c r="FM314" s="8">
        <v>0</v>
      </c>
      <c r="FN314" s="5"/>
      <c r="FO314" s="8">
        <v>0</v>
      </c>
      <c r="FP314" s="8">
        <v>0</v>
      </c>
      <c r="FQ314" s="8">
        <v>0</v>
      </c>
      <c r="FR314" s="5"/>
      <c r="FS314" s="8">
        <v>0</v>
      </c>
      <c r="FT314" s="5"/>
      <c r="FU314" s="8">
        <v>0</v>
      </c>
      <c r="FV314" s="8">
        <v>0</v>
      </c>
      <c r="FW314" s="8">
        <v>0</v>
      </c>
      <c r="FX314" s="5"/>
      <c r="FY314" s="8">
        <v>0</v>
      </c>
      <c r="FZ314" s="5"/>
      <c r="GA314" s="8">
        <v>0</v>
      </c>
      <c r="GB314" s="8">
        <v>57.0865179726731</v>
      </c>
      <c r="GC314" s="8">
        <v>30.749738071541898</v>
      </c>
      <c r="GD314" s="5">
        <v>0.53865149186821204</v>
      </c>
      <c r="GE314" s="8">
        <v>13.095082570530099</v>
      </c>
      <c r="GF314" s="5">
        <v>0.229390108830926</v>
      </c>
      <c r="GG314" s="8">
        <v>15.9677419354839</v>
      </c>
      <c r="GH314" s="8">
        <v>134.888120742826</v>
      </c>
      <c r="GI314" s="8">
        <v>88.112889768970305</v>
      </c>
      <c r="GJ314" s="5">
        <v>0.653229426607285</v>
      </c>
      <c r="GK314" s="8">
        <v>61.709369588144703</v>
      </c>
      <c r="GL314" s="5">
        <v>0.45748557581136701</v>
      </c>
      <c r="GM314" s="8">
        <v>25.677419354838701</v>
      </c>
      <c r="GN314" s="8">
        <v>123.29657994753499</v>
      </c>
      <c r="GO314" s="8">
        <v>79.951769539236295</v>
      </c>
      <c r="GP314" s="5">
        <v>0.64845082948170296</v>
      </c>
      <c r="GQ314" s="8">
        <v>55.638098147946103</v>
      </c>
      <c r="GR314" s="5">
        <v>0.45125418865325401</v>
      </c>
      <c r="GS314" s="8">
        <v>23.189247311828002</v>
      </c>
      <c r="GT314" s="8">
        <v>34.377199585206903</v>
      </c>
      <c r="GU314" s="8">
        <v>20.932863073736499</v>
      </c>
      <c r="GV314" s="5">
        <v>0.60891705334672597</v>
      </c>
      <c r="GW314" s="8">
        <v>14.502440519563301</v>
      </c>
      <c r="GX314" s="5">
        <v>0.42186218466160202</v>
      </c>
      <c r="GY314" s="8">
        <v>7.1</v>
      </c>
      <c r="GZ314" s="4"/>
    </row>
    <row r="315" spans="1:208" s="12" customFormat="1" x14ac:dyDescent="0.25">
      <c r="A315" s="8" t="s">
        <v>220</v>
      </c>
      <c r="B315" s="8" t="s">
        <v>824</v>
      </c>
      <c r="C315" s="8" t="s">
        <v>825</v>
      </c>
      <c r="D315" s="34" t="s">
        <v>254</v>
      </c>
      <c r="E315" s="8"/>
      <c r="F315" s="9"/>
      <c r="G315" s="9"/>
      <c r="H315" s="9"/>
      <c r="I315" s="9"/>
      <c r="J315" s="9"/>
      <c r="K315" s="9">
        <v>0</v>
      </c>
      <c r="L315" s="9">
        <v>15.365716129108501</v>
      </c>
      <c r="M315" s="9">
        <v>5.0244408918805199</v>
      </c>
      <c r="N315" s="9">
        <v>-0.17934337428986699</v>
      </c>
      <c r="O315" s="9">
        <v>10.6022496263079</v>
      </c>
      <c r="P315" s="9">
        <v>38.879735846628201</v>
      </c>
      <c r="Q315" s="9">
        <v>13.1325886662213</v>
      </c>
      <c r="R315" s="9">
        <v>12.8863081767838</v>
      </c>
      <c r="S315" s="9">
        <v>12.5326158149491</v>
      </c>
      <c r="T315" s="9">
        <v>9.5074503550252594</v>
      </c>
      <c r="U315" s="9">
        <v>45.852607597161096</v>
      </c>
      <c r="V315" s="9">
        <v>35.1401753239169</v>
      </c>
      <c r="W315" s="9">
        <v>37.598635978223598</v>
      </c>
      <c r="X315" s="9">
        <v>58.084239477259601</v>
      </c>
      <c r="Y315" s="9">
        <v>67.905967831697694</v>
      </c>
      <c r="Z315" s="9">
        <v>53.9544279947443</v>
      </c>
      <c r="AA315" s="9">
        <v>57.6778740320445</v>
      </c>
      <c r="AB315" s="9">
        <v>39.121335083458803</v>
      </c>
      <c r="AC315" s="9">
        <v>0</v>
      </c>
      <c r="AD315" s="9">
        <v>0</v>
      </c>
      <c r="AE315" s="9">
        <v>0</v>
      </c>
      <c r="AF315" s="9">
        <v>20.390157020989001</v>
      </c>
      <c r="AG315" s="9">
        <v>10.4229062520181</v>
      </c>
      <c r="AH315" s="9">
        <v>52.012324512849503</v>
      </c>
      <c r="AI315" s="9">
        <v>25.4189239917329</v>
      </c>
      <c r="AJ315" s="9">
        <v>55.360057952186402</v>
      </c>
      <c r="AK315" s="9">
        <v>72.738811302140505</v>
      </c>
      <c r="AL315" s="9">
        <v>125.990207308957</v>
      </c>
      <c r="AM315" s="9">
        <v>111.63230202678901</v>
      </c>
      <c r="AN315" s="9">
        <v>39.121335083458803</v>
      </c>
      <c r="AO315" s="9"/>
      <c r="AP315" s="9">
        <v>20.390157020989001</v>
      </c>
      <c r="AQ315" s="9">
        <v>62.435230764867597</v>
      </c>
      <c r="AR315" s="9">
        <v>80.778981943919305</v>
      </c>
      <c r="AS315" s="9">
        <v>198.72901861109801</v>
      </c>
      <c r="AT315" s="9">
        <v>150.75363711024801</v>
      </c>
      <c r="AU315" s="9">
        <f t="shared" si="37"/>
        <v>42.045073743878596</v>
      </c>
      <c r="AV315" s="9">
        <f t="shared" si="38"/>
        <v>18.343751179051708</v>
      </c>
      <c r="AW315" s="9">
        <f t="shared" si="39"/>
        <v>117.95003666717871</v>
      </c>
      <c r="AX315" s="9">
        <v>-10.341275237228</v>
      </c>
      <c r="AY315" s="9">
        <v>-5.2037842661703904</v>
      </c>
      <c r="AZ315" s="9">
        <v>10.7815930005978</v>
      </c>
      <c r="BA315" s="9">
        <v>28.277486220320299</v>
      </c>
      <c r="BB315" s="9">
        <v>-25.747147180406898</v>
      </c>
      <c r="BC315" s="9">
        <v>-0.24628048943745501</v>
      </c>
      <c r="BD315" s="9">
        <v>-0.35369236183476199</v>
      </c>
      <c r="BE315" s="9">
        <v>-3.0251654599238198</v>
      </c>
      <c r="BF315" s="9">
        <v>36.345157242135798</v>
      </c>
      <c r="BG315" s="9">
        <v>-10.7124322732442</v>
      </c>
      <c r="BH315" s="9">
        <v>2.4584606543067502</v>
      </c>
      <c r="BI315" s="9">
        <v>20.485603499035999</v>
      </c>
      <c r="BJ315" s="9">
        <v>9.8217283544380898</v>
      </c>
      <c r="BK315" s="9">
        <v>-13.951539836953399</v>
      </c>
      <c r="BL315" s="10">
        <v>3.7234460373002101</v>
      </c>
      <c r="BM315" s="9" t="s">
        <v>255</v>
      </c>
      <c r="BN315" s="8" t="s">
        <v>255</v>
      </c>
      <c r="BO315" s="11">
        <v>151</v>
      </c>
      <c r="BP315" s="11">
        <v>297</v>
      </c>
      <c r="BQ315" s="8" t="s">
        <v>251</v>
      </c>
      <c r="BR315" s="9">
        <v>-0.17934337428986699</v>
      </c>
      <c r="BS315" s="9">
        <v>-1.8992560642557501</v>
      </c>
      <c r="BT315" s="5">
        <v>10.590054256401199</v>
      </c>
      <c r="BU315" s="9">
        <v>-5.8418710280382902</v>
      </c>
      <c r="BV315" s="5">
        <v>-32.573665189304798</v>
      </c>
      <c r="BW315" s="9">
        <v>3</v>
      </c>
      <c r="BX315" s="9">
        <v>10.6022496263079</v>
      </c>
      <c r="BY315" s="9">
        <v>8.6183843933421702</v>
      </c>
      <c r="BZ315" s="5">
        <v>0.81288261426677899</v>
      </c>
      <c r="CA315" s="9">
        <v>4.9215443438994599</v>
      </c>
      <c r="CB315" s="5">
        <v>0.46419811996195398</v>
      </c>
      <c r="CC315" s="9">
        <v>3</v>
      </c>
      <c r="CD315" s="9">
        <v>38.879735846628201</v>
      </c>
      <c r="CE315" s="9">
        <v>36.453922254697297</v>
      </c>
      <c r="CF315" s="5">
        <v>0.93760725120406796</v>
      </c>
      <c r="CG315" s="9">
        <v>33.074754338324503</v>
      </c>
      <c r="CH315" s="5">
        <v>0.85069390565812797</v>
      </c>
      <c r="CI315" s="9">
        <v>3</v>
      </c>
      <c r="CJ315" s="9">
        <v>13.1325886662213</v>
      </c>
      <c r="CK315" s="9">
        <v>11.0683980132599</v>
      </c>
      <c r="CL315" s="5">
        <v>0.84281921063508503</v>
      </c>
      <c r="CM315" s="9">
        <v>7.5785798592557798</v>
      </c>
      <c r="CN315" s="5">
        <v>0.57708194872111296</v>
      </c>
      <c r="CO315" s="9">
        <v>2.7580645161290298</v>
      </c>
      <c r="CP315" s="9">
        <v>12.8863081767838</v>
      </c>
      <c r="CQ315" s="9">
        <v>10.765850507154999</v>
      </c>
      <c r="CR315" s="5">
        <v>0.83544878482348695</v>
      </c>
      <c r="CS315" s="9">
        <v>7.2171510123441598</v>
      </c>
      <c r="CT315" s="5">
        <v>0.56006351185568304</v>
      </c>
      <c r="CU315" s="9">
        <v>3</v>
      </c>
      <c r="CV315" s="9">
        <v>12.5326158149491</v>
      </c>
      <c r="CW315" s="9">
        <v>11.596764888898701</v>
      </c>
      <c r="CX315" s="5">
        <v>0.92532676818082205</v>
      </c>
      <c r="CY315" s="9">
        <v>9.0069881169176806</v>
      </c>
      <c r="CZ315" s="5">
        <v>0.718683812694076</v>
      </c>
      <c r="DA315" s="9">
        <v>2.3548387096774199</v>
      </c>
      <c r="DB315" s="9">
        <v>9.5074503550252594</v>
      </c>
      <c r="DC315" s="9">
        <v>8.2526530727368907</v>
      </c>
      <c r="DD315" s="5">
        <v>0.86801958091475695</v>
      </c>
      <c r="DE315" s="9">
        <v>4.9115110811255098</v>
      </c>
      <c r="DF315" s="5">
        <v>0.51659602708621899</v>
      </c>
      <c r="DG315" s="9">
        <v>3</v>
      </c>
      <c r="DH315" s="9">
        <v>45.852607597161096</v>
      </c>
      <c r="DI315" s="9">
        <v>14.6553567003439</v>
      </c>
      <c r="DJ315" s="5">
        <v>0.31961882798681401</v>
      </c>
      <c r="DK315" s="9">
        <v>8.5963049290383307</v>
      </c>
      <c r="DL315" s="5">
        <v>0.187476904357574</v>
      </c>
      <c r="DM315" s="9">
        <v>5</v>
      </c>
      <c r="DN315" s="9">
        <v>35.1401753239169</v>
      </c>
      <c r="DO315" s="9">
        <v>-7.4578980370669496</v>
      </c>
      <c r="DP315" s="5">
        <v>-0.21223280670404099</v>
      </c>
      <c r="DQ315" s="9">
        <v>-14.8219454333575</v>
      </c>
      <c r="DR315" s="5">
        <v>-0.42179486290922202</v>
      </c>
      <c r="DS315" s="9">
        <v>5.8</v>
      </c>
      <c r="DT315" s="9">
        <v>37.598635978223598</v>
      </c>
      <c r="DU315" s="9">
        <v>4.7179421330774201</v>
      </c>
      <c r="DV315" s="5">
        <v>0.12548173651326</v>
      </c>
      <c r="DW315" s="9">
        <v>-0.672360427335986</v>
      </c>
      <c r="DX315" s="5">
        <v>-1.7882574988236401E-2</v>
      </c>
      <c r="DY315" s="9">
        <v>5.0279569892473104</v>
      </c>
      <c r="DZ315" s="9">
        <v>58.084239477259601</v>
      </c>
      <c r="EA315" s="9">
        <v>11.7613890406293</v>
      </c>
      <c r="EB315" s="5">
        <v>0.202488474437785</v>
      </c>
      <c r="EC315" s="9">
        <v>5.9894451248684399</v>
      </c>
      <c r="ED315" s="5">
        <v>0.103116528317692</v>
      </c>
      <c r="EE315" s="9">
        <v>5.1612903225806503</v>
      </c>
      <c r="EF315" s="9">
        <v>67.905967831697694</v>
      </c>
      <c r="EG315" s="9">
        <v>16.970384837312402</v>
      </c>
      <c r="EH315" s="5">
        <v>0.24991006503836</v>
      </c>
      <c r="EI315" s="9">
        <v>10.193004464481801</v>
      </c>
      <c r="EJ315" s="5">
        <v>0.15010469315075201</v>
      </c>
      <c r="EK315" s="9">
        <v>6</v>
      </c>
      <c r="EL315" s="9">
        <v>53.9544279947443</v>
      </c>
      <c r="EM315" s="9">
        <v>5.3518378634627197</v>
      </c>
      <c r="EN315" s="5">
        <v>9.9191819140109203E-2</v>
      </c>
      <c r="EO315" s="9">
        <v>-1.12784136278853</v>
      </c>
      <c r="EP315" s="5">
        <v>-2.0903592248228301E-2</v>
      </c>
      <c r="EQ315" s="9">
        <v>6</v>
      </c>
      <c r="ER315" s="9">
        <v>57.6778740320445</v>
      </c>
      <c r="ES315" s="9">
        <v>15.8872109128374</v>
      </c>
      <c r="ET315" s="5">
        <v>0.27544723482718497</v>
      </c>
      <c r="EU315" s="9">
        <v>8.8366226719757606</v>
      </c>
      <c r="EV315" s="5">
        <v>0.153206456033146</v>
      </c>
      <c r="EW315" s="9">
        <v>6.8580645161290299</v>
      </c>
      <c r="EX315" s="9">
        <v>39.121335083458803</v>
      </c>
      <c r="EY315" s="9">
        <v>7.32099535231586</v>
      </c>
      <c r="EZ315" s="5">
        <v>0.18713562143770801</v>
      </c>
      <c r="FA315" s="9">
        <v>2.8942708011604998</v>
      </c>
      <c r="FB315" s="5">
        <v>7.3981902585534498E-2</v>
      </c>
      <c r="FC315" s="9">
        <v>3.9666666666666699</v>
      </c>
      <c r="FD315" s="8">
        <v>10.4229062520181</v>
      </c>
      <c r="FE315" s="8">
        <v>6.7191283290864199</v>
      </c>
      <c r="FF315" s="5">
        <v>0.64465017401317204</v>
      </c>
      <c r="FG315" s="8">
        <v>-0.92032668413882801</v>
      </c>
      <c r="FH315" s="5">
        <v>-8.8298470876166296E-2</v>
      </c>
      <c r="FI315" s="8">
        <v>6</v>
      </c>
      <c r="FJ315" s="8">
        <v>52.012324512849503</v>
      </c>
      <c r="FK315" s="8">
        <v>47.522320267957198</v>
      </c>
      <c r="FL315" s="5">
        <v>0.91367422458146397</v>
      </c>
      <c r="FM315" s="8">
        <v>40.6533341975803</v>
      </c>
      <c r="FN315" s="5">
        <v>0.78160963922189197</v>
      </c>
      <c r="FO315" s="8">
        <v>5.7580645161290303</v>
      </c>
      <c r="FP315" s="8">
        <v>25.4189239917329</v>
      </c>
      <c r="FQ315" s="8">
        <v>22.362615396053702</v>
      </c>
      <c r="FR315" s="5">
        <v>0.87976247158718401</v>
      </c>
      <c r="FS315" s="8">
        <v>16.2241391292618</v>
      </c>
      <c r="FT315" s="5">
        <v>0.638270098865651</v>
      </c>
      <c r="FU315" s="8">
        <v>5.3548387096774199</v>
      </c>
      <c r="FV315" s="8">
        <v>55.360057952186402</v>
      </c>
      <c r="FW315" s="8">
        <v>22.908009773080799</v>
      </c>
      <c r="FX315" s="5">
        <v>0.41380032139536599</v>
      </c>
      <c r="FY315" s="8">
        <v>13.507816010163801</v>
      </c>
      <c r="FZ315" s="5">
        <v>0.24399931123320601</v>
      </c>
      <c r="GA315" s="8">
        <v>8</v>
      </c>
      <c r="GB315" s="8">
        <v>72.738811302140505</v>
      </c>
      <c r="GC315" s="8">
        <v>-2.73995590398953</v>
      </c>
      <c r="GD315" s="5">
        <v>-3.7668417381862003E-2</v>
      </c>
      <c r="GE315" s="8">
        <v>-15.494305860693499</v>
      </c>
      <c r="GF315" s="5">
        <v>-0.213012909935161</v>
      </c>
      <c r="GG315" s="8">
        <v>10.8279569892473</v>
      </c>
      <c r="GH315" s="8">
        <v>125.990207308957</v>
      </c>
      <c r="GI315" s="8">
        <v>28.731773877941698</v>
      </c>
      <c r="GJ315" s="5">
        <v>0.22804767522514399</v>
      </c>
      <c r="GK315" s="8">
        <v>16.182449589350298</v>
      </c>
      <c r="GL315" s="5">
        <v>0.12844212209022801</v>
      </c>
      <c r="GM315" s="8">
        <v>11.1612903225806</v>
      </c>
      <c r="GN315" s="8">
        <v>111.63230202678901</v>
      </c>
      <c r="GO315" s="8">
        <v>21.239048776300098</v>
      </c>
      <c r="GP315" s="5">
        <v>0.19025898768264499</v>
      </c>
      <c r="GQ315" s="8">
        <v>7.7087813091872404</v>
      </c>
      <c r="GR315" s="5">
        <v>6.9055113701205706E-2</v>
      </c>
      <c r="GS315" s="8">
        <v>12.858064516129</v>
      </c>
      <c r="GT315" s="8">
        <v>39.121335083458803</v>
      </c>
      <c r="GU315" s="8">
        <v>7.32099535231586</v>
      </c>
      <c r="GV315" s="5">
        <v>0.18713562143770801</v>
      </c>
      <c r="GW315" s="8">
        <v>2.8942708011604998</v>
      </c>
      <c r="GX315" s="5">
        <v>7.3981902585534498E-2</v>
      </c>
      <c r="GY315" s="8">
        <v>3.9666666666666699</v>
      </c>
      <c r="GZ315" s="4"/>
    </row>
    <row r="316" spans="1:208" s="12" customFormat="1" x14ac:dyDescent="0.25">
      <c r="A316" s="8" t="s">
        <v>220</v>
      </c>
      <c r="B316" s="8" t="s">
        <v>826</v>
      </c>
      <c r="C316" s="8" t="s">
        <v>827</v>
      </c>
      <c r="D316" s="34" t="s">
        <v>279</v>
      </c>
      <c r="E316" s="8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>
        <v>1.6935199789695099</v>
      </c>
      <c r="V316" s="9">
        <v>60.023788191069201</v>
      </c>
      <c r="W316" s="9">
        <v>63.745108374703001</v>
      </c>
      <c r="X316" s="9">
        <v>35.936398606991602</v>
      </c>
      <c r="Y316" s="9">
        <v>38.894657686084699</v>
      </c>
      <c r="Z316" s="9">
        <v>8.5479095757392508E-3</v>
      </c>
      <c r="AA316" s="9">
        <v>34.346901862848</v>
      </c>
      <c r="AB316" s="9">
        <v>24.5305165518606</v>
      </c>
      <c r="AC316" s="9">
        <v>0</v>
      </c>
      <c r="AD316" s="9">
        <v>0</v>
      </c>
      <c r="AE316" s="9">
        <v>0</v>
      </c>
      <c r="AF316" s="9">
        <v>0</v>
      </c>
      <c r="AG316" s="9">
        <v>0</v>
      </c>
      <c r="AH316" s="9">
        <v>0</v>
      </c>
      <c r="AI316" s="9">
        <v>0</v>
      </c>
      <c r="AJ316" s="9">
        <v>1.6935199789695099</v>
      </c>
      <c r="AK316" s="9">
        <v>123.768896565772</v>
      </c>
      <c r="AL316" s="9">
        <v>74.831056293076301</v>
      </c>
      <c r="AM316" s="9">
        <v>34.355449772423697</v>
      </c>
      <c r="AN316" s="9">
        <v>24.5305165518606</v>
      </c>
      <c r="AO316" s="9"/>
      <c r="AP316" s="9"/>
      <c r="AQ316" s="9"/>
      <c r="AR316" s="9">
        <v>1.6935199789695099</v>
      </c>
      <c r="AS316" s="9">
        <v>198.59995285884801</v>
      </c>
      <c r="AT316" s="9">
        <v>58.885966324284297</v>
      </c>
      <c r="AU316" s="9">
        <f t="shared" si="37"/>
        <v>0</v>
      </c>
      <c r="AV316" s="9">
        <f t="shared" si="38"/>
        <v>1.6935199789695099</v>
      </c>
      <c r="AW316" s="9">
        <f t="shared" si="39"/>
        <v>196.90643287987851</v>
      </c>
      <c r="AX316" s="9">
        <v>0</v>
      </c>
      <c r="AY316" s="9">
        <v>0</v>
      </c>
      <c r="AZ316" s="9">
        <v>0</v>
      </c>
      <c r="BA316" s="9">
        <v>0</v>
      </c>
      <c r="BB316" s="9">
        <v>0</v>
      </c>
      <c r="BC316" s="9">
        <v>0</v>
      </c>
      <c r="BD316" s="9">
        <v>0</v>
      </c>
      <c r="BE316" s="9">
        <v>0</v>
      </c>
      <c r="BF316" s="9">
        <v>1.6935199789695099</v>
      </c>
      <c r="BG316" s="9">
        <v>58.330268212099703</v>
      </c>
      <c r="BH316" s="9">
        <v>3.7213201836337899</v>
      </c>
      <c r="BI316" s="9">
        <v>-27.808709767711399</v>
      </c>
      <c r="BJ316" s="9">
        <v>2.9582590790932</v>
      </c>
      <c r="BK316" s="9">
        <v>-38.886109776509002</v>
      </c>
      <c r="BL316" s="10">
        <v>34.338353953272197</v>
      </c>
      <c r="BM316" s="9" t="s">
        <v>298</v>
      </c>
      <c r="BN316" s="8" t="s">
        <v>298</v>
      </c>
      <c r="BO316" s="11">
        <v>548</v>
      </c>
      <c r="BP316" s="11">
        <v>298</v>
      </c>
      <c r="BQ316" s="8" t="s">
        <v>251</v>
      </c>
      <c r="BR316" s="9"/>
      <c r="BS316" s="9"/>
      <c r="BT316" s="5"/>
      <c r="BU316" s="9"/>
      <c r="BV316" s="5"/>
      <c r="BW316" s="9"/>
      <c r="BX316" s="9"/>
      <c r="BY316" s="9"/>
      <c r="BZ316" s="5"/>
      <c r="CA316" s="9"/>
      <c r="CB316" s="5"/>
      <c r="CC316" s="9"/>
      <c r="CD316" s="9"/>
      <c r="CE316" s="9"/>
      <c r="CF316" s="5"/>
      <c r="CG316" s="9"/>
      <c r="CH316" s="5"/>
      <c r="CI316" s="9"/>
      <c r="CJ316" s="9"/>
      <c r="CK316" s="9"/>
      <c r="CL316" s="5"/>
      <c r="CM316" s="9"/>
      <c r="CN316" s="5"/>
      <c r="CO316" s="9"/>
      <c r="CP316" s="9"/>
      <c r="CQ316" s="9"/>
      <c r="CR316" s="5"/>
      <c r="CS316" s="9"/>
      <c r="CT316" s="5"/>
      <c r="CU316" s="9"/>
      <c r="CV316" s="9"/>
      <c r="CW316" s="9"/>
      <c r="CX316" s="5"/>
      <c r="CY316" s="9"/>
      <c r="CZ316" s="5"/>
      <c r="DA316" s="9"/>
      <c r="DB316" s="9"/>
      <c r="DC316" s="9"/>
      <c r="DD316" s="5"/>
      <c r="DE316" s="9"/>
      <c r="DF316" s="5"/>
      <c r="DG316" s="9"/>
      <c r="DH316" s="9">
        <v>1.6935199789695099</v>
      </c>
      <c r="DI316" s="9">
        <v>1.04070662460568</v>
      </c>
      <c r="DJ316" s="5">
        <v>0.614522791304145</v>
      </c>
      <c r="DK316" s="9">
        <v>0.71324658254468998</v>
      </c>
      <c r="DL316" s="5">
        <v>0.42116218964165703</v>
      </c>
      <c r="DM316" s="9">
        <v>0.29032258064516098</v>
      </c>
      <c r="DN316" s="9">
        <v>60.023788191069201</v>
      </c>
      <c r="DO316" s="9">
        <v>44.8320017483817</v>
      </c>
      <c r="DP316" s="5">
        <v>0.74690390425994801</v>
      </c>
      <c r="DQ316" s="9">
        <v>35.341972714431797</v>
      </c>
      <c r="DR316" s="5">
        <v>0.58879943734857998</v>
      </c>
      <c r="DS316" s="9">
        <v>8.9419354838709708</v>
      </c>
      <c r="DT316" s="9">
        <v>63.745108374703001</v>
      </c>
      <c r="DU316" s="9">
        <v>46.9147556791862</v>
      </c>
      <c r="DV316" s="5">
        <v>0.73597420845870298</v>
      </c>
      <c r="DW316" s="9">
        <v>35.157640086607898</v>
      </c>
      <c r="DX316" s="5">
        <v>0.55153471353356598</v>
      </c>
      <c r="DY316" s="9">
        <v>11.8021505376344</v>
      </c>
      <c r="DZ316" s="9">
        <v>35.936398606991602</v>
      </c>
      <c r="EA316" s="9">
        <v>22.183467531587301</v>
      </c>
      <c r="EB316" s="5">
        <v>0.617298015145888</v>
      </c>
      <c r="EC316" s="9">
        <v>6.8892724984579896</v>
      </c>
      <c r="ED316" s="5">
        <v>0.191707370952794</v>
      </c>
      <c r="EE316" s="9">
        <v>14.6129032258065</v>
      </c>
      <c r="EF316" s="9">
        <v>38.894657686084699</v>
      </c>
      <c r="EG316" s="9">
        <v>28.9032593693107</v>
      </c>
      <c r="EH316" s="5">
        <v>0.74311643523350401</v>
      </c>
      <c r="EI316" s="9">
        <v>18.537512054685099</v>
      </c>
      <c r="EJ316" s="5">
        <v>0.47660818111062098</v>
      </c>
      <c r="EK316" s="9">
        <v>9.7096774193548399</v>
      </c>
      <c r="EL316" s="9">
        <v>8.1622622551886792E-3</v>
      </c>
      <c r="EM316" s="9">
        <v>-6.6551247669695801</v>
      </c>
      <c r="EN316" s="5">
        <v>-815.35296942204604</v>
      </c>
      <c r="EO316" s="9">
        <v>-13.765030188534</v>
      </c>
      <c r="EP316" s="5">
        <v>-1686.4234152466299</v>
      </c>
      <c r="EQ316" s="9">
        <v>6.3333333333333304</v>
      </c>
      <c r="ER316" s="9">
        <v>34.346901862848</v>
      </c>
      <c r="ES316" s="9">
        <v>30.721775974674401</v>
      </c>
      <c r="ET316" s="5">
        <v>0.89445552024898101</v>
      </c>
      <c r="EU316" s="9">
        <v>23.173714931948599</v>
      </c>
      <c r="EV316" s="5">
        <v>0.67469593107653403</v>
      </c>
      <c r="EW316" s="9">
        <v>6</v>
      </c>
      <c r="EX316" s="9">
        <v>24.5305165518606</v>
      </c>
      <c r="EY316" s="9">
        <v>21.3885497768993</v>
      </c>
      <c r="EZ316" s="5">
        <v>0.87191599621154203</v>
      </c>
      <c r="FA316" s="9">
        <v>16.272772465717999</v>
      </c>
      <c r="FB316" s="5">
        <v>0.663368520239486</v>
      </c>
      <c r="FC316" s="9">
        <v>4</v>
      </c>
      <c r="FD316" s="8">
        <v>0</v>
      </c>
      <c r="FE316" s="8">
        <v>0</v>
      </c>
      <c r="FF316" s="5"/>
      <c r="FG316" s="8">
        <v>0</v>
      </c>
      <c r="FH316" s="5"/>
      <c r="FI316" s="8">
        <v>0</v>
      </c>
      <c r="FJ316" s="8">
        <v>0</v>
      </c>
      <c r="FK316" s="8">
        <v>0</v>
      </c>
      <c r="FL316" s="5"/>
      <c r="FM316" s="8">
        <v>0</v>
      </c>
      <c r="FN316" s="5"/>
      <c r="FO316" s="8">
        <v>0</v>
      </c>
      <c r="FP316" s="8">
        <v>0</v>
      </c>
      <c r="FQ316" s="8">
        <v>0</v>
      </c>
      <c r="FR316" s="5"/>
      <c r="FS316" s="8">
        <v>0</v>
      </c>
      <c r="FT316" s="5"/>
      <c r="FU316" s="8">
        <v>0</v>
      </c>
      <c r="FV316" s="8">
        <v>1.6935199789695099</v>
      </c>
      <c r="FW316" s="8">
        <v>1.04070662460568</v>
      </c>
      <c r="FX316" s="5">
        <v>0.614522791304145</v>
      </c>
      <c r="FY316" s="8">
        <v>0.71324658254468998</v>
      </c>
      <c r="FZ316" s="5">
        <v>0.42116218964165703</v>
      </c>
      <c r="GA316" s="8">
        <v>0.29032258064516098</v>
      </c>
      <c r="GB316" s="8">
        <v>123.768896565772</v>
      </c>
      <c r="GC316" s="8">
        <v>91.746757427567999</v>
      </c>
      <c r="GD316" s="5">
        <v>0.741274746509619</v>
      </c>
      <c r="GE316" s="8">
        <v>70.499612801039802</v>
      </c>
      <c r="GF316" s="5">
        <v>0.569606862121256</v>
      </c>
      <c r="GG316" s="8">
        <v>20.744086021505399</v>
      </c>
      <c r="GH316" s="8">
        <v>74.831056293076301</v>
      </c>
      <c r="GI316" s="8">
        <v>51.0867269008981</v>
      </c>
      <c r="GJ316" s="5">
        <v>0.68269418382678704</v>
      </c>
      <c r="GK316" s="8">
        <v>25.426784553143101</v>
      </c>
      <c r="GL316" s="5">
        <v>0.33978919732950102</v>
      </c>
      <c r="GM316" s="8">
        <v>24.322580645161299</v>
      </c>
      <c r="GN316" s="8">
        <v>34.355064125103198</v>
      </c>
      <c r="GO316" s="8">
        <v>24.066651207704801</v>
      </c>
      <c r="GP316" s="5">
        <v>0.70052703496831303</v>
      </c>
      <c r="GQ316" s="8">
        <v>9.40868474341457</v>
      </c>
      <c r="GR316" s="5">
        <v>0.27386602188117198</v>
      </c>
      <c r="GS316" s="8">
        <v>12.3333333333333</v>
      </c>
      <c r="GT316" s="8">
        <v>24.5305165518606</v>
      </c>
      <c r="GU316" s="8">
        <v>21.3885497768993</v>
      </c>
      <c r="GV316" s="5">
        <v>0.87191599621154203</v>
      </c>
      <c r="GW316" s="8">
        <v>16.272772465717999</v>
      </c>
      <c r="GX316" s="5">
        <v>0.663368520239486</v>
      </c>
      <c r="GY316" s="8">
        <v>4</v>
      </c>
      <c r="GZ316" s="4"/>
    </row>
    <row r="317" spans="1:208" s="12" customFormat="1" x14ac:dyDescent="0.25">
      <c r="A317" s="8" t="s">
        <v>220</v>
      </c>
      <c r="B317" s="8" t="s">
        <v>828</v>
      </c>
      <c r="C317" s="8" t="s">
        <v>829</v>
      </c>
      <c r="D317" s="34" t="s">
        <v>236</v>
      </c>
      <c r="E317" s="8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>
        <v>41.565945235487497</v>
      </c>
      <c r="X317" s="9">
        <v>70.534501642935297</v>
      </c>
      <c r="Y317" s="9">
        <v>84.4794351953269</v>
      </c>
      <c r="Z317" s="9">
        <v>24.4735430232456</v>
      </c>
      <c r="AA317" s="9">
        <v>0</v>
      </c>
      <c r="AB317" s="9"/>
      <c r="AC317" s="9">
        <v>0</v>
      </c>
      <c r="AD317" s="9">
        <v>0</v>
      </c>
      <c r="AE317" s="9">
        <v>0</v>
      </c>
      <c r="AF317" s="9">
        <v>0</v>
      </c>
      <c r="AG317" s="9">
        <v>0</v>
      </c>
      <c r="AH317" s="9">
        <v>0</v>
      </c>
      <c r="AI317" s="9">
        <v>0</v>
      </c>
      <c r="AJ317" s="9">
        <v>0</v>
      </c>
      <c r="AK317" s="9">
        <v>41.565945235487497</v>
      </c>
      <c r="AL317" s="9">
        <v>155.013936838262</v>
      </c>
      <c r="AM317" s="9">
        <v>24.4735430232456</v>
      </c>
      <c r="AN317" s="9">
        <v>0</v>
      </c>
      <c r="AO317" s="9"/>
      <c r="AP317" s="9"/>
      <c r="AQ317" s="9"/>
      <c r="AR317" s="9"/>
      <c r="AS317" s="9">
        <v>196.57988207375001</v>
      </c>
      <c r="AT317" s="9">
        <v>24.4735430232456</v>
      </c>
      <c r="AU317" s="9">
        <f t="shared" si="37"/>
        <v>0</v>
      </c>
      <c r="AV317" s="9">
        <f t="shared" si="38"/>
        <v>0</v>
      </c>
      <c r="AW317" s="9">
        <f t="shared" si="39"/>
        <v>196.57988207375001</v>
      </c>
      <c r="AX317" s="9">
        <v>0</v>
      </c>
      <c r="AY317" s="9">
        <v>0</v>
      </c>
      <c r="AZ317" s="9">
        <v>0</v>
      </c>
      <c r="BA317" s="9">
        <v>0</v>
      </c>
      <c r="BB317" s="9">
        <v>0</v>
      </c>
      <c r="BC317" s="9">
        <v>0</v>
      </c>
      <c r="BD317" s="9">
        <v>0</v>
      </c>
      <c r="BE317" s="9">
        <v>0</v>
      </c>
      <c r="BF317" s="9">
        <v>0</v>
      </c>
      <c r="BG317" s="9">
        <v>0</v>
      </c>
      <c r="BH317" s="9">
        <v>41.565945235487497</v>
      </c>
      <c r="BI317" s="9">
        <v>28.968556407447799</v>
      </c>
      <c r="BJ317" s="9">
        <v>13.9449335523915</v>
      </c>
      <c r="BK317" s="9">
        <v>-60.005892172081303</v>
      </c>
      <c r="BL317" s="10">
        <v>-24.4735430232456</v>
      </c>
      <c r="BM317" s="9" t="s">
        <v>298</v>
      </c>
      <c r="BN317" s="8" t="s">
        <v>298</v>
      </c>
      <c r="BO317" s="11">
        <v>607</v>
      </c>
      <c r="BP317" s="11">
        <v>299</v>
      </c>
      <c r="BQ317" s="8" t="s">
        <v>251</v>
      </c>
      <c r="BR317" s="9"/>
      <c r="BS317" s="9"/>
      <c r="BT317" s="5"/>
      <c r="BU317" s="9"/>
      <c r="BV317" s="5"/>
      <c r="BW317" s="9"/>
      <c r="BX317" s="9"/>
      <c r="BY317" s="9"/>
      <c r="BZ317" s="5"/>
      <c r="CA317" s="9"/>
      <c r="CB317" s="5"/>
      <c r="CC317" s="9"/>
      <c r="CD317" s="9"/>
      <c r="CE317" s="9"/>
      <c r="CF317" s="5"/>
      <c r="CG317" s="9"/>
      <c r="CH317" s="5"/>
      <c r="CI317" s="9"/>
      <c r="CJ317" s="9"/>
      <c r="CK317" s="9"/>
      <c r="CL317" s="5"/>
      <c r="CM317" s="9"/>
      <c r="CN317" s="5"/>
      <c r="CO317" s="9"/>
      <c r="CP317" s="9"/>
      <c r="CQ317" s="9"/>
      <c r="CR317" s="5"/>
      <c r="CS317" s="9"/>
      <c r="CT317" s="5"/>
      <c r="CU317" s="9"/>
      <c r="CV317" s="9"/>
      <c r="CW317" s="9"/>
      <c r="CX317" s="5"/>
      <c r="CY317" s="9"/>
      <c r="CZ317" s="5"/>
      <c r="DA317" s="9"/>
      <c r="DB317" s="9"/>
      <c r="DC317" s="9"/>
      <c r="DD317" s="5"/>
      <c r="DE317" s="9"/>
      <c r="DF317" s="5"/>
      <c r="DG317" s="9"/>
      <c r="DH317" s="9"/>
      <c r="DI317" s="9"/>
      <c r="DJ317" s="5"/>
      <c r="DK317" s="9"/>
      <c r="DL317" s="5"/>
      <c r="DM317" s="9"/>
      <c r="DN317" s="9"/>
      <c r="DO317" s="9"/>
      <c r="DP317" s="5"/>
      <c r="DQ317" s="9"/>
      <c r="DR317" s="5"/>
      <c r="DS317" s="9"/>
      <c r="DT317" s="9">
        <v>42.442374813351201</v>
      </c>
      <c r="DU317" s="9">
        <v>25.288009860420001</v>
      </c>
      <c r="DV317" s="5">
        <v>0.59581986096746498</v>
      </c>
      <c r="DW317" s="9">
        <v>17.502604993912499</v>
      </c>
      <c r="DX317" s="5">
        <v>0.41238514741184301</v>
      </c>
      <c r="DY317" s="9">
        <v>6.8387096774193497</v>
      </c>
      <c r="DZ317" s="9">
        <v>70.493332199563</v>
      </c>
      <c r="EA317" s="9">
        <v>33.448260054160798</v>
      </c>
      <c r="EB317" s="5">
        <v>0.474488281522435</v>
      </c>
      <c r="EC317" s="9">
        <v>17.768442463771901</v>
      </c>
      <c r="ED317" s="5">
        <v>0.252058484247423</v>
      </c>
      <c r="EE317" s="9">
        <v>13.8</v>
      </c>
      <c r="EF317" s="9">
        <v>84.446504767894695</v>
      </c>
      <c r="EG317" s="9">
        <v>50.481146165363597</v>
      </c>
      <c r="EH317" s="5">
        <v>0.59778846151316101</v>
      </c>
      <c r="EI317" s="9">
        <v>10.6233212096696</v>
      </c>
      <c r="EJ317" s="5">
        <v>0.125799418683679</v>
      </c>
      <c r="EK317" s="9">
        <v>21.063364055299498</v>
      </c>
      <c r="EL317" s="9">
        <v>24.5308964471986</v>
      </c>
      <c r="EM317" s="9">
        <v>13.9903043029803</v>
      </c>
      <c r="EN317" s="5">
        <v>0.57031361789381096</v>
      </c>
      <c r="EO317" s="9">
        <v>7.42327730265737</v>
      </c>
      <c r="EP317" s="5">
        <v>0.30260929593973701</v>
      </c>
      <c r="EQ317" s="9">
        <v>5.0139784946236601</v>
      </c>
      <c r="ER317" s="9">
        <v>0</v>
      </c>
      <c r="ES317" s="9">
        <v>0</v>
      </c>
      <c r="ET317" s="5"/>
      <c r="EU317" s="9">
        <v>9.08142110676078E-3</v>
      </c>
      <c r="EV317" s="5"/>
      <c r="EW317" s="9">
        <v>0</v>
      </c>
      <c r="EX317" s="9"/>
      <c r="EY317" s="9"/>
      <c r="EZ317" s="5"/>
      <c r="FA317" s="9"/>
      <c r="FB317" s="5"/>
      <c r="FC317" s="9"/>
      <c r="FD317" s="8">
        <v>0</v>
      </c>
      <c r="FE317" s="8">
        <v>0</v>
      </c>
      <c r="FF317" s="5"/>
      <c r="FG317" s="8">
        <v>0</v>
      </c>
      <c r="FH317" s="5"/>
      <c r="FI317" s="8">
        <v>0</v>
      </c>
      <c r="FJ317" s="8">
        <v>0</v>
      </c>
      <c r="FK317" s="8">
        <v>0</v>
      </c>
      <c r="FL317" s="5"/>
      <c r="FM317" s="8">
        <v>0</v>
      </c>
      <c r="FN317" s="5"/>
      <c r="FO317" s="8">
        <v>0</v>
      </c>
      <c r="FP317" s="8">
        <v>0</v>
      </c>
      <c r="FQ317" s="8">
        <v>0</v>
      </c>
      <c r="FR317" s="5"/>
      <c r="FS317" s="8">
        <v>0</v>
      </c>
      <c r="FT317" s="5"/>
      <c r="FU317" s="8">
        <v>0</v>
      </c>
      <c r="FV317" s="8">
        <v>0</v>
      </c>
      <c r="FW317" s="8">
        <v>0</v>
      </c>
      <c r="FX317" s="5"/>
      <c r="FY317" s="8">
        <v>0</v>
      </c>
      <c r="FZ317" s="5"/>
      <c r="GA317" s="8">
        <v>0</v>
      </c>
      <c r="GB317" s="8">
        <v>42.442374813351201</v>
      </c>
      <c r="GC317" s="8">
        <v>25.288009860420001</v>
      </c>
      <c r="GD317" s="5">
        <v>0.59581986096746498</v>
      </c>
      <c r="GE317" s="8">
        <v>17.502604993912499</v>
      </c>
      <c r="GF317" s="5">
        <v>0.41238514741184301</v>
      </c>
      <c r="GG317" s="8">
        <v>6.8387096774193497</v>
      </c>
      <c r="GH317" s="8">
        <v>154.93983696745801</v>
      </c>
      <c r="GI317" s="8">
        <v>83.929406219524395</v>
      </c>
      <c r="GJ317" s="5">
        <v>0.54169029645456701</v>
      </c>
      <c r="GK317" s="8">
        <v>28.391763673441499</v>
      </c>
      <c r="GL317" s="5">
        <v>0.18324379468273699</v>
      </c>
      <c r="GM317" s="8">
        <v>34.863364055299499</v>
      </c>
      <c r="GN317" s="8">
        <v>24.5308964471986</v>
      </c>
      <c r="GO317" s="8">
        <v>13.9903043029803</v>
      </c>
      <c r="GP317" s="5">
        <v>0.57031361789381096</v>
      </c>
      <c r="GQ317" s="8">
        <v>7.4323587237641302</v>
      </c>
      <c r="GR317" s="5">
        <v>0.30297949933309098</v>
      </c>
      <c r="GS317" s="8">
        <v>5.0139784946236601</v>
      </c>
      <c r="GT317" s="8">
        <v>0</v>
      </c>
      <c r="GU317" s="8">
        <v>0</v>
      </c>
      <c r="GV317" s="5"/>
      <c r="GW317" s="8">
        <v>0</v>
      </c>
      <c r="GX317" s="5"/>
      <c r="GY317" s="8">
        <v>0</v>
      </c>
      <c r="GZ317" s="4"/>
    </row>
    <row r="318" spans="1:208" s="12" customFormat="1" x14ac:dyDescent="0.25">
      <c r="A318" s="8" t="s">
        <v>220</v>
      </c>
      <c r="B318" s="8" t="s">
        <v>830</v>
      </c>
      <c r="C318" s="8" t="s">
        <v>831</v>
      </c>
      <c r="D318" s="34" t="s">
        <v>228</v>
      </c>
      <c r="E318" s="8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>
        <v>13.103540366077301</v>
      </c>
      <c r="S318" s="9">
        <v>41.419377270436399</v>
      </c>
      <c r="T318" s="9">
        <v>76.251636680647906</v>
      </c>
      <c r="U318" s="9">
        <v>44.592413212952899</v>
      </c>
      <c r="V318" s="9">
        <v>48.322134391906602</v>
      </c>
      <c r="W318" s="9">
        <v>31.436407255457901</v>
      </c>
      <c r="X318" s="9">
        <v>43.231495635479703</v>
      </c>
      <c r="Y318" s="9">
        <v>72.568800639773897</v>
      </c>
      <c r="Z318" s="9">
        <v>63.818208892940802</v>
      </c>
      <c r="AA318" s="9">
        <v>72.452574097308698</v>
      </c>
      <c r="AB318" s="9">
        <v>47.257455029742196</v>
      </c>
      <c r="AC318" s="9">
        <v>0</v>
      </c>
      <c r="AD318" s="9">
        <v>0</v>
      </c>
      <c r="AE318" s="9">
        <v>0</v>
      </c>
      <c r="AF318" s="9">
        <v>0</v>
      </c>
      <c r="AG318" s="9">
        <v>0</v>
      </c>
      <c r="AH318" s="9">
        <v>0</v>
      </c>
      <c r="AI318" s="9">
        <v>54.522917636513696</v>
      </c>
      <c r="AJ318" s="9">
        <v>120.844049893601</v>
      </c>
      <c r="AK318" s="9">
        <v>79.758541647364495</v>
      </c>
      <c r="AL318" s="9">
        <v>115.800296275254</v>
      </c>
      <c r="AM318" s="9">
        <v>136.27078299025001</v>
      </c>
      <c r="AN318" s="9">
        <v>47.257455029742196</v>
      </c>
      <c r="AO318" s="9"/>
      <c r="AP318" s="9"/>
      <c r="AQ318" s="9"/>
      <c r="AR318" s="9">
        <v>175.36696753011501</v>
      </c>
      <c r="AS318" s="9">
        <v>195.55883792261801</v>
      </c>
      <c r="AT318" s="9">
        <v>183.52823801999199</v>
      </c>
      <c r="AU318" s="9">
        <f t="shared" si="37"/>
        <v>0</v>
      </c>
      <c r="AV318" s="9">
        <f t="shared" si="38"/>
        <v>175.36696753011501</v>
      </c>
      <c r="AW318" s="9">
        <f t="shared" si="39"/>
        <v>20.191870392503006</v>
      </c>
      <c r="AX318" s="9">
        <v>0</v>
      </c>
      <c r="AY318" s="9">
        <v>0</v>
      </c>
      <c r="AZ318" s="9">
        <v>0</v>
      </c>
      <c r="BA318" s="9">
        <v>0</v>
      </c>
      <c r="BB318" s="9">
        <v>0</v>
      </c>
      <c r="BC318" s="9">
        <v>13.103540366077301</v>
      </c>
      <c r="BD318" s="9">
        <v>28.315836904359099</v>
      </c>
      <c r="BE318" s="9">
        <v>34.832259410211499</v>
      </c>
      <c r="BF318" s="9">
        <v>-31.659223467695</v>
      </c>
      <c r="BG318" s="9">
        <v>3.7297211789536502</v>
      </c>
      <c r="BH318" s="9">
        <v>-16.8857271364488</v>
      </c>
      <c r="BI318" s="9">
        <v>11.7950883800218</v>
      </c>
      <c r="BJ318" s="9">
        <v>29.337305004294201</v>
      </c>
      <c r="BK318" s="9">
        <v>-8.7505917468330807</v>
      </c>
      <c r="BL318" s="10">
        <v>8.6343652043679509</v>
      </c>
      <c r="BM318" s="9" t="s">
        <v>298</v>
      </c>
      <c r="BN318" s="8" t="s">
        <v>294</v>
      </c>
      <c r="BO318" s="11">
        <v>608</v>
      </c>
      <c r="BP318" s="11">
        <v>300</v>
      </c>
      <c r="BQ318" s="8" t="s">
        <v>251</v>
      </c>
      <c r="BR318" s="9"/>
      <c r="BS318" s="9"/>
      <c r="BT318" s="5"/>
      <c r="BU318" s="9"/>
      <c r="BV318" s="5"/>
      <c r="BW318" s="9"/>
      <c r="BX318" s="9"/>
      <c r="BY318" s="9"/>
      <c r="BZ318" s="5"/>
      <c r="CA318" s="9"/>
      <c r="CB318" s="5"/>
      <c r="CC318" s="9"/>
      <c r="CD318" s="9"/>
      <c r="CE318" s="9"/>
      <c r="CF318" s="5"/>
      <c r="CG318" s="9"/>
      <c r="CH318" s="5"/>
      <c r="CI318" s="9"/>
      <c r="CJ318" s="9"/>
      <c r="CK318" s="9"/>
      <c r="CL318" s="5"/>
      <c r="CM318" s="9"/>
      <c r="CN318" s="5"/>
      <c r="CO318" s="9"/>
      <c r="CP318" s="9">
        <v>14.8391719616061</v>
      </c>
      <c r="CQ318" s="9">
        <v>1.15589820197377</v>
      </c>
      <c r="CR318" s="5">
        <v>7.7895060786711698E-2</v>
      </c>
      <c r="CS318" s="9">
        <v>-1.68242179261863</v>
      </c>
      <c r="CT318" s="5">
        <v>-0.113377066926081</v>
      </c>
      <c r="CU318" s="9">
        <v>3</v>
      </c>
      <c r="CV318" s="9">
        <v>45.027586907887098</v>
      </c>
      <c r="CW318" s="9">
        <v>14.3914253675037</v>
      </c>
      <c r="CX318" s="5">
        <v>0.31961351597509002</v>
      </c>
      <c r="CY318" s="9">
        <v>12.214139724542401</v>
      </c>
      <c r="CZ318" s="5">
        <v>0.27125903392355699</v>
      </c>
      <c r="DA318" s="9">
        <v>7.71827956989247</v>
      </c>
      <c r="DB318" s="9">
        <v>82.511197572605894</v>
      </c>
      <c r="DC318" s="9">
        <v>51.599840124730299</v>
      </c>
      <c r="DD318" s="5">
        <v>0.625367727566006</v>
      </c>
      <c r="DE318" s="9">
        <v>41.231175229362798</v>
      </c>
      <c r="DF318" s="5">
        <v>0.49970399706150498</v>
      </c>
      <c r="DG318" s="9">
        <v>9.7795698924731198</v>
      </c>
      <c r="DH318" s="9">
        <v>48.396163090094298</v>
      </c>
      <c r="DI318" s="9">
        <v>-5.22434855067978</v>
      </c>
      <c r="DJ318" s="5">
        <v>-0.107949643465622</v>
      </c>
      <c r="DK318" s="9">
        <v>-12.916989955302901</v>
      </c>
      <c r="DL318" s="5">
        <v>-0.26690111633967001</v>
      </c>
      <c r="DM318" s="9">
        <v>6.7338709677419404</v>
      </c>
      <c r="DN318" s="9">
        <v>51.0579893248307</v>
      </c>
      <c r="DO318" s="9">
        <v>17.100950165317698</v>
      </c>
      <c r="DP318" s="5">
        <v>0.33493191548381301</v>
      </c>
      <c r="DQ318" s="9">
        <v>9.3999651515147793</v>
      </c>
      <c r="DR318" s="5">
        <v>0.18410370787835401</v>
      </c>
      <c r="DS318" s="9">
        <v>6</v>
      </c>
      <c r="DT318" s="9">
        <v>31.980688364515999</v>
      </c>
      <c r="DU318" s="9">
        <v>13.994526707705001</v>
      </c>
      <c r="DV318" s="5">
        <v>0.43759304203197102</v>
      </c>
      <c r="DW318" s="9">
        <v>9.7375193563645901</v>
      </c>
      <c r="DX318" s="5">
        <v>0.30448123084082301</v>
      </c>
      <c r="DY318" s="9">
        <v>4</v>
      </c>
      <c r="DZ318" s="9">
        <v>42.660268289936802</v>
      </c>
      <c r="EA318" s="9">
        <v>5.3162101275981497</v>
      </c>
      <c r="EB318" s="5">
        <v>0.124617362728874</v>
      </c>
      <c r="EC318" s="9">
        <v>-0.18940695476090699</v>
      </c>
      <c r="ED318" s="5">
        <v>-4.4398913169889E-3</v>
      </c>
      <c r="EE318" s="9">
        <v>5</v>
      </c>
      <c r="EF318" s="9">
        <v>73.840646260236596</v>
      </c>
      <c r="EG318" s="9">
        <v>34.077284980266001</v>
      </c>
      <c r="EH318" s="5">
        <v>0.46149765347621002</v>
      </c>
      <c r="EI318" s="9">
        <v>26.773809817590401</v>
      </c>
      <c r="EJ318" s="5">
        <v>0.36258905052417201</v>
      </c>
      <c r="EK318" s="9">
        <v>6</v>
      </c>
      <c r="EL318" s="9">
        <v>63.119754245342698</v>
      </c>
      <c r="EM318" s="9">
        <v>20.6752225578579</v>
      </c>
      <c r="EN318" s="5">
        <v>0.32755549835467501</v>
      </c>
      <c r="EO318" s="9">
        <v>13.915217395915301</v>
      </c>
      <c r="EP318" s="5">
        <v>0.220457407705165</v>
      </c>
      <c r="EQ318" s="9">
        <v>6</v>
      </c>
      <c r="ER318" s="9">
        <v>70.623066709253493</v>
      </c>
      <c r="ES318" s="9">
        <v>29.100859759196702</v>
      </c>
      <c r="ET318" s="5">
        <v>0.412058851522284</v>
      </c>
      <c r="EU318" s="9">
        <v>21.917755166358099</v>
      </c>
      <c r="EV318" s="5">
        <v>0.31034839164646899</v>
      </c>
      <c r="EW318" s="9">
        <v>6</v>
      </c>
      <c r="EX318" s="9">
        <v>45.6258039717166</v>
      </c>
      <c r="EY318" s="9">
        <v>18.232826415241199</v>
      </c>
      <c r="EZ318" s="5">
        <v>0.399616550900531</v>
      </c>
      <c r="FA318" s="9">
        <v>14.2280453307984</v>
      </c>
      <c r="FB318" s="5">
        <v>0.31184207383213203</v>
      </c>
      <c r="FC318" s="9">
        <v>4</v>
      </c>
      <c r="FD318" s="8">
        <v>0</v>
      </c>
      <c r="FE318" s="8">
        <v>0</v>
      </c>
      <c r="FF318" s="5"/>
      <c r="FG318" s="8">
        <v>0</v>
      </c>
      <c r="FH318" s="5"/>
      <c r="FI318" s="8">
        <v>0</v>
      </c>
      <c r="FJ318" s="8">
        <v>0</v>
      </c>
      <c r="FK318" s="8">
        <v>0</v>
      </c>
      <c r="FL318" s="5"/>
      <c r="FM318" s="8">
        <v>0</v>
      </c>
      <c r="FN318" s="5"/>
      <c r="FO318" s="8">
        <v>0</v>
      </c>
      <c r="FP318" s="8">
        <v>59.866758869493196</v>
      </c>
      <c r="FQ318" s="8">
        <v>15.5473235694775</v>
      </c>
      <c r="FR318" s="5">
        <v>0.25969876878369103</v>
      </c>
      <c r="FS318" s="8">
        <v>10.531717931923801</v>
      </c>
      <c r="FT318" s="5">
        <v>0.17591929362473899</v>
      </c>
      <c r="FU318" s="8">
        <v>10.7182795698925</v>
      </c>
      <c r="FV318" s="8">
        <v>130.9073606627</v>
      </c>
      <c r="FW318" s="8">
        <v>46.3754915740505</v>
      </c>
      <c r="FX318" s="5">
        <v>0.35426190963809101</v>
      </c>
      <c r="FY318" s="8">
        <v>28.314185274059898</v>
      </c>
      <c r="FZ318" s="5">
        <v>0.21629177405092601</v>
      </c>
      <c r="GA318" s="8">
        <v>16.513440860215098</v>
      </c>
      <c r="GB318" s="8">
        <v>83.038677689346699</v>
      </c>
      <c r="GC318" s="8">
        <v>31.095476873022701</v>
      </c>
      <c r="GD318" s="5">
        <v>0.37446979815060299</v>
      </c>
      <c r="GE318" s="8">
        <v>19.1374845078794</v>
      </c>
      <c r="GF318" s="5">
        <v>0.23046470681378101</v>
      </c>
      <c r="GG318" s="8">
        <v>10</v>
      </c>
      <c r="GH318" s="8">
        <v>116.50091455017299</v>
      </c>
      <c r="GI318" s="8">
        <v>39.393495107864197</v>
      </c>
      <c r="GJ318" s="5">
        <v>0.33813893444500498</v>
      </c>
      <c r="GK318" s="8">
        <v>26.584402862829499</v>
      </c>
      <c r="GL318" s="5">
        <v>0.22819050790696099</v>
      </c>
      <c r="GM318" s="8">
        <v>11</v>
      </c>
      <c r="GN318" s="8">
        <v>133.742820954596</v>
      </c>
      <c r="GO318" s="8">
        <v>49.776082317054502</v>
      </c>
      <c r="GP318" s="5">
        <v>0.37217760147255202</v>
      </c>
      <c r="GQ318" s="8">
        <v>35.832972562273497</v>
      </c>
      <c r="GR318" s="5">
        <v>0.26792445610548499</v>
      </c>
      <c r="GS318" s="8">
        <v>12</v>
      </c>
      <c r="GT318" s="8">
        <v>45.6258039717166</v>
      </c>
      <c r="GU318" s="8">
        <v>18.232826415241199</v>
      </c>
      <c r="GV318" s="5">
        <v>0.399616550900531</v>
      </c>
      <c r="GW318" s="8">
        <v>14.2280453307984</v>
      </c>
      <c r="GX318" s="5">
        <v>0.31184207383213203</v>
      </c>
      <c r="GY318" s="8">
        <v>4</v>
      </c>
      <c r="GZ318" s="4"/>
    </row>
    <row r="319" spans="1:208" s="12" customFormat="1" x14ac:dyDescent="0.25">
      <c r="A319" s="8" t="s">
        <v>220</v>
      </c>
      <c r="B319" s="8" t="s">
        <v>832</v>
      </c>
      <c r="C319" s="8" t="s">
        <v>833</v>
      </c>
      <c r="D319" s="34" t="s">
        <v>223</v>
      </c>
      <c r="E319" s="8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>
        <v>76.318581750987605</v>
      </c>
      <c r="W319" s="9">
        <v>116.618951302894</v>
      </c>
      <c r="X319" s="9">
        <v>0</v>
      </c>
      <c r="Y319" s="9">
        <v>0</v>
      </c>
      <c r="Z319" s="9"/>
      <c r="AA319" s="9"/>
      <c r="AB319" s="9"/>
      <c r="AC319" s="9">
        <v>0</v>
      </c>
      <c r="AD319" s="9">
        <v>0</v>
      </c>
      <c r="AE319" s="9">
        <v>0</v>
      </c>
      <c r="AF319" s="9">
        <v>0</v>
      </c>
      <c r="AG319" s="9">
        <v>0</v>
      </c>
      <c r="AH319" s="9">
        <v>0</v>
      </c>
      <c r="AI319" s="9">
        <v>0</v>
      </c>
      <c r="AJ319" s="9">
        <v>0</v>
      </c>
      <c r="AK319" s="9">
        <v>192.937533053881</v>
      </c>
      <c r="AL319" s="9">
        <v>0</v>
      </c>
      <c r="AM319" s="9">
        <v>0</v>
      </c>
      <c r="AN319" s="9">
        <v>0</v>
      </c>
      <c r="AO319" s="9"/>
      <c r="AP319" s="9"/>
      <c r="AQ319" s="9"/>
      <c r="AR319" s="9"/>
      <c r="AS319" s="9">
        <v>192.937533053881</v>
      </c>
      <c r="AT319" s="9"/>
      <c r="AU319" s="9">
        <f t="shared" si="37"/>
        <v>0</v>
      </c>
      <c r="AV319" s="9">
        <f t="shared" si="38"/>
        <v>0</v>
      </c>
      <c r="AW319" s="9">
        <f t="shared" si="39"/>
        <v>192.937533053881</v>
      </c>
      <c r="AX319" s="9">
        <v>0</v>
      </c>
      <c r="AY319" s="9">
        <v>0</v>
      </c>
      <c r="AZ319" s="9">
        <v>0</v>
      </c>
      <c r="BA319" s="9">
        <v>0</v>
      </c>
      <c r="BB319" s="9">
        <v>0</v>
      </c>
      <c r="BC319" s="9">
        <v>0</v>
      </c>
      <c r="BD319" s="9">
        <v>0</v>
      </c>
      <c r="BE319" s="9">
        <v>0</v>
      </c>
      <c r="BF319" s="9">
        <v>0</v>
      </c>
      <c r="BG319" s="9">
        <v>76.318581750987605</v>
      </c>
      <c r="BH319" s="9">
        <v>40.300369551905902</v>
      </c>
      <c r="BI319" s="9">
        <v>-116.618951302894</v>
      </c>
      <c r="BJ319" s="9">
        <v>0</v>
      </c>
      <c r="BK319" s="9">
        <v>0</v>
      </c>
      <c r="BL319" s="10">
        <v>0</v>
      </c>
      <c r="BM319" s="9" t="s">
        <v>298</v>
      </c>
      <c r="BN319" s="8" t="s">
        <v>298</v>
      </c>
      <c r="BO319" s="11">
        <v>609</v>
      </c>
      <c r="BP319" s="11">
        <v>301</v>
      </c>
      <c r="BQ319" s="8" t="s">
        <v>251</v>
      </c>
      <c r="BR319" s="9"/>
      <c r="BS319" s="9"/>
      <c r="BT319" s="5"/>
      <c r="BU319" s="9"/>
      <c r="BV319" s="5"/>
      <c r="BW319" s="9"/>
      <c r="BX319" s="9"/>
      <c r="BY319" s="9"/>
      <c r="BZ319" s="5"/>
      <c r="CA319" s="9"/>
      <c r="CB319" s="5"/>
      <c r="CC319" s="9"/>
      <c r="CD319" s="9"/>
      <c r="CE319" s="9"/>
      <c r="CF319" s="5"/>
      <c r="CG319" s="9"/>
      <c r="CH319" s="5"/>
      <c r="CI319" s="9"/>
      <c r="CJ319" s="9"/>
      <c r="CK319" s="9"/>
      <c r="CL319" s="5"/>
      <c r="CM319" s="9"/>
      <c r="CN319" s="5"/>
      <c r="CO319" s="9"/>
      <c r="CP319" s="9"/>
      <c r="CQ319" s="9"/>
      <c r="CR319" s="5"/>
      <c r="CS319" s="9"/>
      <c r="CT319" s="5"/>
      <c r="CU319" s="9"/>
      <c r="CV319" s="9"/>
      <c r="CW319" s="9"/>
      <c r="CX319" s="5"/>
      <c r="CY319" s="9"/>
      <c r="CZ319" s="5"/>
      <c r="DA319" s="9"/>
      <c r="DB319" s="9"/>
      <c r="DC319" s="9"/>
      <c r="DD319" s="5"/>
      <c r="DE319" s="9"/>
      <c r="DF319" s="5"/>
      <c r="DG319" s="9"/>
      <c r="DH319" s="9"/>
      <c r="DI319" s="9"/>
      <c r="DJ319" s="5"/>
      <c r="DK319" s="9"/>
      <c r="DL319" s="5"/>
      <c r="DM319" s="9"/>
      <c r="DN319" s="9">
        <v>76.318581750987605</v>
      </c>
      <c r="DO319" s="9">
        <v>66.368093411494797</v>
      </c>
      <c r="DP319" s="5">
        <v>0.86961906116181198</v>
      </c>
      <c r="DQ319" s="9">
        <v>63.082782464636203</v>
      </c>
      <c r="DR319" s="5">
        <v>0.82657173413498097</v>
      </c>
      <c r="DS319" s="9">
        <v>3.1166666666666698</v>
      </c>
      <c r="DT319" s="9">
        <v>116.618951302894</v>
      </c>
      <c r="DU319" s="9">
        <v>75.6245734395239</v>
      </c>
      <c r="DV319" s="5">
        <v>0.64847584886186005</v>
      </c>
      <c r="DW319" s="9">
        <v>74.073831712279897</v>
      </c>
      <c r="DX319" s="5">
        <v>0.63517833838076998</v>
      </c>
      <c r="DY319" s="9">
        <v>16.645161290322601</v>
      </c>
      <c r="DZ319" s="9">
        <v>0</v>
      </c>
      <c r="EA319" s="9">
        <v>5.94934064324288E-2</v>
      </c>
      <c r="EB319" s="5"/>
      <c r="EC319" s="9">
        <v>3.8256849382323502E-2</v>
      </c>
      <c r="ED319" s="5"/>
      <c r="EE319" s="9">
        <v>0</v>
      </c>
      <c r="EF319" s="9">
        <v>0</v>
      </c>
      <c r="EG319" s="9">
        <v>-1.2390399999999999</v>
      </c>
      <c r="EH319" s="5"/>
      <c r="EI319" s="9">
        <v>-1.2541142973461701</v>
      </c>
      <c r="EJ319" s="5"/>
      <c r="EK319" s="9">
        <v>0</v>
      </c>
      <c r="EL319" s="9"/>
      <c r="EM319" s="9"/>
      <c r="EN319" s="5"/>
      <c r="EO319" s="9"/>
      <c r="EP319" s="5"/>
      <c r="EQ319" s="9"/>
      <c r="ER319" s="9"/>
      <c r="ES319" s="9"/>
      <c r="ET319" s="5"/>
      <c r="EU319" s="9"/>
      <c r="EV319" s="5"/>
      <c r="EW319" s="9"/>
      <c r="EX319" s="9"/>
      <c r="EY319" s="9"/>
      <c r="EZ319" s="5"/>
      <c r="FA319" s="9"/>
      <c r="FB319" s="5"/>
      <c r="FC319" s="9"/>
      <c r="FD319" s="8">
        <v>0</v>
      </c>
      <c r="FE319" s="8">
        <v>0</v>
      </c>
      <c r="FF319" s="5"/>
      <c r="FG319" s="8">
        <v>0</v>
      </c>
      <c r="FH319" s="5"/>
      <c r="FI319" s="8">
        <v>0</v>
      </c>
      <c r="FJ319" s="8">
        <v>0</v>
      </c>
      <c r="FK319" s="8">
        <v>0</v>
      </c>
      <c r="FL319" s="5"/>
      <c r="FM319" s="8">
        <v>0</v>
      </c>
      <c r="FN319" s="5"/>
      <c r="FO319" s="8">
        <v>0</v>
      </c>
      <c r="FP319" s="8">
        <v>0</v>
      </c>
      <c r="FQ319" s="8">
        <v>0</v>
      </c>
      <c r="FR319" s="5"/>
      <c r="FS319" s="8">
        <v>0</v>
      </c>
      <c r="FT319" s="5"/>
      <c r="FU319" s="8">
        <v>0</v>
      </c>
      <c r="FV319" s="8">
        <v>0</v>
      </c>
      <c r="FW319" s="8">
        <v>0</v>
      </c>
      <c r="FX319" s="5"/>
      <c r="FY319" s="8">
        <v>0</v>
      </c>
      <c r="FZ319" s="5"/>
      <c r="GA319" s="8">
        <v>0</v>
      </c>
      <c r="GB319" s="8">
        <v>192.937533053881</v>
      </c>
      <c r="GC319" s="8">
        <v>141.99266685101901</v>
      </c>
      <c r="GD319" s="5">
        <v>0.73595149996742604</v>
      </c>
      <c r="GE319" s="8">
        <v>137.15661417691601</v>
      </c>
      <c r="GF319" s="5">
        <v>0.71088611949139302</v>
      </c>
      <c r="GG319" s="8">
        <v>19.761827956989201</v>
      </c>
      <c r="GH319" s="8">
        <v>0</v>
      </c>
      <c r="GI319" s="8">
        <v>-1.17954659356757</v>
      </c>
      <c r="GJ319" s="5"/>
      <c r="GK319" s="8">
        <v>-1.21585744796385</v>
      </c>
      <c r="GL319" s="5"/>
      <c r="GM319" s="8">
        <v>0</v>
      </c>
      <c r="GN319" s="8">
        <v>0</v>
      </c>
      <c r="GO319" s="8">
        <v>0</v>
      </c>
      <c r="GP319" s="5"/>
      <c r="GQ319" s="8">
        <v>0</v>
      </c>
      <c r="GR319" s="5"/>
      <c r="GS319" s="8">
        <v>0</v>
      </c>
      <c r="GT319" s="8">
        <v>0</v>
      </c>
      <c r="GU319" s="8">
        <v>0</v>
      </c>
      <c r="GV319" s="5"/>
      <c r="GW319" s="8">
        <v>0</v>
      </c>
      <c r="GX319" s="5"/>
      <c r="GY319" s="8">
        <v>0</v>
      </c>
      <c r="GZ319" s="4"/>
    </row>
    <row r="320" spans="1:208" s="12" customFormat="1" x14ac:dyDescent="0.25">
      <c r="A320" s="8" t="s">
        <v>220</v>
      </c>
      <c r="B320" s="8" t="s">
        <v>834</v>
      </c>
      <c r="C320" s="8" t="s">
        <v>835</v>
      </c>
      <c r="D320" s="34" t="s">
        <v>236</v>
      </c>
      <c r="E320" s="8"/>
      <c r="F320" s="9">
        <v>32.234170129956802</v>
      </c>
      <c r="G320" s="9">
        <v>56.506352079187401</v>
      </c>
      <c r="H320" s="9">
        <v>136.803193961137</v>
      </c>
      <c r="I320" s="9">
        <v>102.101702629458</v>
      </c>
      <c r="J320" s="9">
        <v>235.50605018052701</v>
      </c>
      <c r="K320" s="9">
        <v>246.59085641525101</v>
      </c>
      <c r="L320" s="9">
        <v>276.455304453667</v>
      </c>
      <c r="M320" s="9">
        <v>195.27551120121299</v>
      </c>
      <c r="N320" s="9">
        <v>261.69533978492598</v>
      </c>
      <c r="O320" s="9">
        <v>235.94849891394</v>
      </c>
      <c r="P320" s="9">
        <v>429.13449197647998</v>
      </c>
      <c r="Q320" s="9">
        <v>256.83112399072297</v>
      </c>
      <c r="R320" s="9">
        <v>210.96868671543299</v>
      </c>
      <c r="S320" s="9">
        <v>88.989846380494896</v>
      </c>
      <c r="T320" s="9">
        <v>70.455302026324603</v>
      </c>
      <c r="U320" s="9">
        <v>137.33955640706</v>
      </c>
      <c r="V320" s="9">
        <v>100.108702821213</v>
      </c>
      <c r="W320" s="9">
        <v>64.5811596092082</v>
      </c>
      <c r="X320" s="9">
        <v>26.3051328846174</v>
      </c>
      <c r="Y320" s="9">
        <v>-0.14918844984802501</v>
      </c>
      <c r="Z320" s="9">
        <v>-2.1506961406935199E-2</v>
      </c>
      <c r="AA320" s="9"/>
      <c r="AB320" s="9">
        <v>0</v>
      </c>
      <c r="AC320" s="9">
        <v>88.740522209144203</v>
      </c>
      <c r="AD320" s="9">
        <v>238.904896590595</v>
      </c>
      <c r="AE320" s="9">
        <v>482.096906595777</v>
      </c>
      <c r="AF320" s="9">
        <v>471.73081565488098</v>
      </c>
      <c r="AG320" s="9">
        <v>497.64383869886598</v>
      </c>
      <c r="AH320" s="9">
        <v>685.96561596720301</v>
      </c>
      <c r="AI320" s="9">
        <v>299.95853309592798</v>
      </c>
      <c r="AJ320" s="9">
        <v>207.79485843338401</v>
      </c>
      <c r="AK320" s="9">
        <v>164.68986243042099</v>
      </c>
      <c r="AL320" s="9">
        <v>26.1559444347693</v>
      </c>
      <c r="AM320" s="9">
        <v>-2.1506961406935199E-2</v>
      </c>
      <c r="AN320" s="9">
        <v>0</v>
      </c>
      <c r="AO320" s="9">
        <v>327.64541879973899</v>
      </c>
      <c r="AP320" s="9">
        <v>953.82772225065798</v>
      </c>
      <c r="AQ320" s="9">
        <v>1183.60945466607</v>
      </c>
      <c r="AR320" s="9">
        <v>507.75339152931201</v>
      </c>
      <c r="AS320" s="9">
        <v>190.84580686519001</v>
      </c>
      <c r="AT320" s="9">
        <v>-2.1506961406935199E-2</v>
      </c>
      <c r="AU320" s="9">
        <f t="shared" si="37"/>
        <v>229.78173241541197</v>
      </c>
      <c r="AV320" s="9">
        <f t="shared" si="38"/>
        <v>-675.85606313675794</v>
      </c>
      <c r="AW320" s="9">
        <f t="shared" si="39"/>
        <v>-316.907584664122</v>
      </c>
      <c r="AX320" s="9">
        <v>-81.179793252453706</v>
      </c>
      <c r="AY320" s="9">
        <v>66.419828583712402</v>
      </c>
      <c r="AZ320" s="9">
        <v>-25.746840870985999</v>
      </c>
      <c r="BA320" s="9">
        <v>193.18599306254001</v>
      </c>
      <c r="BB320" s="9">
        <v>-172.30336798575701</v>
      </c>
      <c r="BC320" s="9">
        <v>-45.862437275289601</v>
      </c>
      <c r="BD320" s="9">
        <v>-121.978840334938</v>
      </c>
      <c r="BE320" s="9">
        <v>-18.534544354170301</v>
      </c>
      <c r="BF320" s="9">
        <v>66.884254380735101</v>
      </c>
      <c r="BG320" s="9">
        <v>-37.230853585846802</v>
      </c>
      <c r="BH320" s="9">
        <v>-35.527543212004602</v>
      </c>
      <c r="BI320" s="9">
        <v>-38.2760267245908</v>
      </c>
      <c r="BJ320" s="9">
        <v>-26.454321334465401</v>
      </c>
      <c r="BK320" s="9">
        <v>0.12768148844108901</v>
      </c>
      <c r="BL320" s="10">
        <v>2.1506961406935199E-2</v>
      </c>
      <c r="BM320" s="9" t="s">
        <v>294</v>
      </c>
      <c r="BN320" s="8" t="s">
        <v>294</v>
      </c>
      <c r="BO320" s="11">
        <v>76</v>
      </c>
      <c r="BP320" s="11">
        <v>302</v>
      </c>
      <c r="BQ320" s="8" t="s">
        <v>251</v>
      </c>
      <c r="BR320" s="9">
        <v>261.69533978492598</v>
      </c>
      <c r="BS320" s="9">
        <v>195.89673776556401</v>
      </c>
      <c r="BT320" s="5">
        <v>0.74856792607220801</v>
      </c>
      <c r="BU320" s="9">
        <v>129.96775742021001</v>
      </c>
      <c r="BV320" s="5">
        <v>0.49663764561884899</v>
      </c>
      <c r="BW320" s="9">
        <v>52.539247311827999</v>
      </c>
      <c r="BX320" s="9">
        <v>235.94849891394</v>
      </c>
      <c r="BY320" s="9">
        <v>151.13353137118199</v>
      </c>
      <c r="BZ320" s="5">
        <v>0.64053610032207198</v>
      </c>
      <c r="CA320" s="9">
        <v>72.7240988764012</v>
      </c>
      <c r="CB320" s="5">
        <v>0.30822022268057198</v>
      </c>
      <c r="CC320" s="9">
        <v>65.094086021505404</v>
      </c>
      <c r="CD320" s="9">
        <v>429.13449197647998</v>
      </c>
      <c r="CE320" s="9">
        <v>263.44638398610499</v>
      </c>
      <c r="CF320" s="5">
        <v>0.613901676308376</v>
      </c>
      <c r="CG320" s="9">
        <v>172.05904423228699</v>
      </c>
      <c r="CH320" s="5">
        <v>0.40094433668062501</v>
      </c>
      <c r="CI320" s="9">
        <v>80.738709677419394</v>
      </c>
      <c r="CJ320" s="9">
        <v>256.83112399072297</v>
      </c>
      <c r="CK320" s="9">
        <v>168.98705041680699</v>
      </c>
      <c r="CL320" s="5">
        <v>0.65796951627603795</v>
      </c>
      <c r="CM320" s="9">
        <v>69.443334660669706</v>
      </c>
      <c r="CN320" s="5">
        <v>0.27038519935449101</v>
      </c>
      <c r="CO320" s="9">
        <v>68.1758064516129</v>
      </c>
      <c r="CP320" s="9">
        <v>210.96868671543299</v>
      </c>
      <c r="CQ320" s="9">
        <v>157.55087371816799</v>
      </c>
      <c r="CR320" s="5">
        <v>0.74679743316922298</v>
      </c>
      <c r="CS320" s="9">
        <v>87.240831147162893</v>
      </c>
      <c r="CT320" s="5">
        <v>0.41352502357299298</v>
      </c>
      <c r="CU320" s="9">
        <v>56.210215053763399</v>
      </c>
      <c r="CV320" s="9">
        <v>88.989846380494896</v>
      </c>
      <c r="CW320" s="9">
        <v>63.5959022837121</v>
      </c>
      <c r="CX320" s="5">
        <v>0.71464223021348305</v>
      </c>
      <c r="CY320" s="9">
        <v>68.834628190008402</v>
      </c>
      <c r="CZ320" s="5">
        <v>0.77351103513193398</v>
      </c>
      <c r="DA320" s="9">
        <v>25.4838709677419</v>
      </c>
      <c r="DB320" s="9">
        <v>70.455302026324603</v>
      </c>
      <c r="DC320" s="9">
        <v>46.703579501400696</v>
      </c>
      <c r="DD320" s="5">
        <v>0.66288239718212505</v>
      </c>
      <c r="DE320" s="9">
        <v>24.882030545486199</v>
      </c>
      <c r="DF320" s="5">
        <v>0.35316051212425997</v>
      </c>
      <c r="DG320" s="9">
        <v>20.929032258064499</v>
      </c>
      <c r="DH320" s="9">
        <v>137.33955640706</v>
      </c>
      <c r="DI320" s="9">
        <v>105.908300075619</v>
      </c>
      <c r="DJ320" s="5">
        <v>0.77114199904445702</v>
      </c>
      <c r="DK320" s="9">
        <v>71.756354586017594</v>
      </c>
      <c r="DL320" s="5">
        <v>0.52247405236507005</v>
      </c>
      <c r="DM320" s="9">
        <v>32.229262672811103</v>
      </c>
      <c r="DN320" s="9">
        <v>100.16464912923099</v>
      </c>
      <c r="DO320" s="9">
        <v>73.618370050431906</v>
      </c>
      <c r="DP320" s="5">
        <v>0.73497357291643095</v>
      </c>
      <c r="DQ320" s="9">
        <v>37.3473800759241</v>
      </c>
      <c r="DR320" s="5">
        <v>0.37285989019677801</v>
      </c>
      <c r="DS320" s="9">
        <v>31.784946236559101</v>
      </c>
      <c r="DT320" s="9">
        <v>64.597862489014901</v>
      </c>
      <c r="DU320" s="9">
        <v>43.689548081725803</v>
      </c>
      <c r="DV320" s="5">
        <v>0.67633117255474695</v>
      </c>
      <c r="DW320" s="9">
        <v>17.470707214220401</v>
      </c>
      <c r="DX320" s="5">
        <v>0.27045333299056701</v>
      </c>
      <c r="DY320" s="9">
        <v>27.017204301075299</v>
      </c>
      <c r="DZ320" s="9">
        <v>26.304906584062199</v>
      </c>
      <c r="EA320" s="9">
        <v>16.670344880229301</v>
      </c>
      <c r="EB320" s="5">
        <v>0.63373518651192096</v>
      </c>
      <c r="EC320" s="9">
        <v>6.5551420093684101</v>
      </c>
      <c r="ED320" s="5">
        <v>0.24919845232752499</v>
      </c>
      <c r="EE320" s="9">
        <v>9.7741935483870996</v>
      </c>
      <c r="EF320" s="9">
        <v>-0.14918844984802501</v>
      </c>
      <c r="EG320" s="9">
        <v>-0.33016960786875399</v>
      </c>
      <c r="EH320" s="5">
        <v>2.2131043536218198</v>
      </c>
      <c r="EI320" s="9">
        <v>-0.42041188046015299</v>
      </c>
      <c r="EJ320" s="5">
        <v>-2.8179921494486901</v>
      </c>
      <c r="EK320" s="9">
        <v>0</v>
      </c>
      <c r="EL320" s="9">
        <v>-2.1506961406935199E-2</v>
      </c>
      <c r="EM320" s="9">
        <v>8.1473411745475705E-2</v>
      </c>
      <c r="EN320" s="5">
        <v>-3.7882344327452699</v>
      </c>
      <c r="EO320" s="9">
        <v>0.12537914925653301</v>
      </c>
      <c r="EP320" s="5">
        <v>5.8297007598713</v>
      </c>
      <c r="EQ320" s="9">
        <v>0</v>
      </c>
      <c r="ER320" s="9"/>
      <c r="ES320" s="9"/>
      <c r="ET320" s="5"/>
      <c r="EU320" s="9"/>
      <c r="EV320" s="5"/>
      <c r="EW320" s="9"/>
      <c r="EX320" s="9">
        <v>0</v>
      </c>
      <c r="EY320" s="9">
        <v>0.53329220233089003</v>
      </c>
      <c r="EZ320" s="5"/>
      <c r="FA320" s="9">
        <v>0.53329220233089003</v>
      </c>
      <c r="FB320" s="5"/>
      <c r="FC320" s="9">
        <v>0</v>
      </c>
      <c r="FD320" s="8">
        <v>497.64383869886598</v>
      </c>
      <c r="FE320" s="8">
        <v>347.03026913674501</v>
      </c>
      <c r="FF320" s="5">
        <v>0.69734666070434403</v>
      </c>
      <c r="FG320" s="8">
        <v>202.69185629661101</v>
      </c>
      <c r="FH320" s="5">
        <v>0.40730305598993699</v>
      </c>
      <c r="FI320" s="8">
        <v>117.633333333333</v>
      </c>
      <c r="FJ320" s="8">
        <v>685.96561596720301</v>
      </c>
      <c r="FK320" s="8">
        <v>432.43343440291198</v>
      </c>
      <c r="FL320" s="5">
        <v>0.63040103517898005</v>
      </c>
      <c r="FM320" s="8">
        <v>241.50237889295599</v>
      </c>
      <c r="FN320" s="5">
        <v>0.35206193032349098</v>
      </c>
      <c r="FO320" s="8">
        <v>148.91451612903199</v>
      </c>
      <c r="FP320" s="8">
        <v>299.95853309592798</v>
      </c>
      <c r="FQ320" s="8">
        <v>221.14677600188</v>
      </c>
      <c r="FR320" s="5">
        <v>0.73725782600475598</v>
      </c>
      <c r="FS320" s="8">
        <v>156.075459337171</v>
      </c>
      <c r="FT320" s="5">
        <v>0.52032345179944495</v>
      </c>
      <c r="FU320" s="8">
        <v>81.694086021505399</v>
      </c>
      <c r="FV320" s="8">
        <v>207.79485843338401</v>
      </c>
      <c r="FW320" s="8">
        <v>152.61187957702001</v>
      </c>
      <c r="FX320" s="5">
        <v>0.73443530185297901</v>
      </c>
      <c r="FY320" s="8">
        <v>96.638385131503796</v>
      </c>
      <c r="FZ320" s="5">
        <v>0.465066295961719</v>
      </c>
      <c r="GA320" s="8">
        <v>53.158294930875599</v>
      </c>
      <c r="GB320" s="8">
        <v>164.76251161824601</v>
      </c>
      <c r="GC320" s="8">
        <v>117.30791813215799</v>
      </c>
      <c r="GD320" s="5">
        <v>0.71198185181808404</v>
      </c>
      <c r="GE320" s="8">
        <v>54.818087290144398</v>
      </c>
      <c r="GF320" s="5">
        <v>0.33270970897286101</v>
      </c>
      <c r="GG320" s="8">
        <v>58.802150537634397</v>
      </c>
      <c r="GH320" s="8">
        <v>26.155718134214201</v>
      </c>
      <c r="GI320" s="8">
        <v>16.3401752723606</v>
      </c>
      <c r="GJ320" s="5">
        <v>0.62472669220984001</v>
      </c>
      <c r="GK320" s="8">
        <v>6.1347301289082603</v>
      </c>
      <c r="GL320" s="5">
        <v>0.23454642298211101</v>
      </c>
      <c r="GM320" s="8">
        <v>9.7741935483870996</v>
      </c>
      <c r="GN320" s="8">
        <v>-2.1506961406935199E-2</v>
      </c>
      <c r="GO320" s="8">
        <v>8.1473411745475705E-2</v>
      </c>
      <c r="GP320" s="5">
        <v>-3.7882344327452699</v>
      </c>
      <c r="GQ320" s="8">
        <v>0.12537914925653301</v>
      </c>
      <c r="GR320" s="5">
        <v>-5.8297007598713</v>
      </c>
      <c r="GS320" s="8">
        <v>0</v>
      </c>
      <c r="GT320" s="8">
        <v>0</v>
      </c>
      <c r="GU320" s="8">
        <v>0.53329220233089003</v>
      </c>
      <c r="GV320" s="5"/>
      <c r="GW320" s="8">
        <v>0.53329220233089003</v>
      </c>
      <c r="GX320" s="5"/>
      <c r="GY320" s="8">
        <v>0</v>
      </c>
      <c r="GZ320" s="4"/>
    </row>
    <row r="321" spans="1:208" s="12" customFormat="1" x14ac:dyDescent="0.25">
      <c r="A321" s="8" t="s">
        <v>220</v>
      </c>
      <c r="B321" s="8" t="s">
        <v>836</v>
      </c>
      <c r="C321" s="8" t="s">
        <v>837</v>
      </c>
      <c r="D321" s="34" t="s">
        <v>254</v>
      </c>
      <c r="E321" s="8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>
        <v>0</v>
      </c>
      <c r="S321" s="9">
        <v>20.161032066702901</v>
      </c>
      <c r="T321" s="9">
        <v>25.702935490962801</v>
      </c>
      <c r="U321" s="9">
        <v>38.159952363803399</v>
      </c>
      <c r="V321" s="9">
        <v>25.242446917477999</v>
      </c>
      <c r="W321" s="9">
        <v>41.631613964769201</v>
      </c>
      <c r="X321" s="9">
        <v>92.6056352892832</v>
      </c>
      <c r="Y321" s="9">
        <v>29.014389105824002</v>
      </c>
      <c r="Z321" s="9">
        <v>27.272794307108501</v>
      </c>
      <c r="AA321" s="9">
        <v>43.007111080822099</v>
      </c>
      <c r="AB321" s="9">
        <v>20.447525148319201</v>
      </c>
      <c r="AC321" s="9">
        <v>0</v>
      </c>
      <c r="AD321" s="9">
        <v>0</v>
      </c>
      <c r="AE321" s="9">
        <v>0</v>
      </c>
      <c r="AF321" s="9">
        <v>0</v>
      </c>
      <c r="AG321" s="9">
        <v>0</v>
      </c>
      <c r="AH321" s="9">
        <v>0</v>
      </c>
      <c r="AI321" s="9">
        <v>20.161032066702901</v>
      </c>
      <c r="AJ321" s="9">
        <v>63.8628878547662</v>
      </c>
      <c r="AK321" s="9">
        <v>66.874060882247207</v>
      </c>
      <c r="AL321" s="9">
        <v>121.620024395107</v>
      </c>
      <c r="AM321" s="9">
        <v>70.279905387930597</v>
      </c>
      <c r="AN321" s="9">
        <v>20.447525148319201</v>
      </c>
      <c r="AO321" s="9"/>
      <c r="AP321" s="9"/>
      <c r="AQ321" s="9"/>
      <c r="AR321" s="9">
        <v>84.023919921469101</v>
      </c>
      <c r="AS321" s="9">
        <v>188.494085277354</v>
      </c>
      <c r="AT321" s="9">
        <v>90.727430536249798</v>
      </c>
      <c r="AU321" s="9">
        <f t="shared" si="37"/>
        <v>0</v>
      </c>
      <c r="AV321" s="9">
        <f t="shared" si="38"/>
        <v>84.023919921469101</v>
      </c>
      <c r="AW321" s="9">
        <f t="shared" si="39"/>
        <v>104.4701653558849</v>
      </c>
      <c r="AX321" s="9">
        <v>0</v>
      </c>
      <c r="AY321" s="9">
        <v>0</v>
      </c>
      <c r="AZ321" s="9">
        <v>0</v>
      </c>
      <c r="BA321" s="9">
        <v>0</v>
      </c>
      <c r="BB321" s="9">
        <v>0</v>
      </c>
      <c r="BC321" s="9">
        <v>0</v>
      </c>
      <c r="BD321" s="9">
        <v>20.161032066702901</v>
      </c>
      <c r="BE321" s="9">
        <v>5.54190342426</v>
      </c>
      <c r="BF321" s="9">
        <v>12.4570168728405</v>
      </c>
      <c r="BG321" s="9">
        <v>-12.9175054463254</v>
      </c>
      <c r="BH321" s="9">
        <v>16.389167047291298</v>
      </c>
      <c r="BI321" s="9">
        <v>50.974021324513899</v>
      </c>
      <c r="BJ321" s="9">
        <v>-63.591246183459099</v>
      </c>
      <c r="BK321" s="9">
        <v>-1.74159479871555</v>
      </c>
      <c r="BL321" s="10">
        <v>15.7343167737136</v>
      </c>
      <c r="BM321" s="9" t="s">
        <v>298</v>
      </c>
      <c r="BN321" s="8" t="s">
        <v>298</v>
      </c>
      <c r="BO321" s="11">
        <v>320</v>
      </c>
      <c r="BP321" s="11">
        <v>303</v>
      </c>
      <c r="BQ321" s="8" t="s">
        <v>251</v>
      </c>
      <c r="BR321" s="9"/>
      <c r="BS321" s="9"/>
      <c r="BT321" s="5"/>
      <c r="BU321" s="9"/>
      <c r="BV321" s="5"/>
      <c r="BW321" s="9"/>
      <c r="BX321" s="9"/>
      <c r="BY321" s="9"/>
      <c r="BZ321" s="5"/>
      <c r="CA321" s="9"/>
      <c r="CB321" s="5"/>
      <c r="CC321" s="9"/>
      <c r="CD321" s="9"/>
      <c r="CE321" s="9"/>
      <c r="CF321" s="5"/>
      <c r="CG321" s="9"/>
      <c r="CH321" s="5"/>
      <c r="CI321" s="9"/>
      <c r="CJ321" s="9"/>
      <c r="CK321" s="9"/>
      <c r="CL321" s="5"/>
      <c r="CM321" s="9"/>
      <c r="CN321" s="5"/>
      <c r="CO321" s="9"/>
      <c r="CP321" s="9">
        <v>0</v>
      </c>
      <c r="CQ321" s="9">
        <v>-1.74177658842891</v>
      </c>
      <c r="CR321" s="5"/>
      <c r="CS321" s="9">
        <v>-4.1908907654687697</v>
      </c>
      <c r="CT321" s="5"/>
      <c r="CU321" s="9">
        <v>2.2903225806451601</v>
      </c>
      <c r="CV321" s="9">
        <v>20.161032066702901</v>
      </c>
      <c r="CW321" s="9">
        <v>12.883973471590799</v>
      </c>
      <c r="CX321" s="5">
        <v>0.639053270138359</v>
      </c>
      <c r="CY321" s="9">
        <v>4.6408599538771904</v>
      </c>
      <c r="CZ321" s="5">
        <v>0.23018960232407201</v>
      </c>
      <c r="DA321" s="9">
        <v>6.3080645161290301</v>
      </c>
      <c r="DB321" s="9">
        <v>25.702935490962801</v>
      </c>
      <c r="DC321" s="9">
        <v>18.357447224926801</v>
      </c>
      <c r="DD321" s="5">
        <v>0.714215978613856</v>
      </c>
      <c r="DE321" s="9">
        <v>11.2811001400473</v>
      </c>
      <c r="DF321" s="5">
        <v>0.43890318068975898</v>
      </c>
      <c r="DG321" s="9">
        <v>6.3817204301075297</v>
      </c>
      <c r="DH321" s="9">
        <v>38.159952363803399</v>
      </c>
      <c r="DI321" s="9">
        <v>27.2523957846511</v>
      </c>
      <c r="DJ321" s="5">
        <v>0.71416220662008301</v>
      </c>
      <c r="DK321" s="9">
        <v>17.0668555082088</v>
      </c>
      <c r="DL321" s="5">
        <v>0.44724519950914698</v>
      </c>
      <c r="DM321" s="9">
        <v>8.4516129032258096</v>
      </c>
      <c r="DN321" s="9">
        <v>25.242446917477999</v>
      </c>
      <c r="DO321" s="9">
        <v>12.728146732639701</v>
      </c>
      <c r="DP321" s="5">
        <v>0.50423585218383604</v>
      </c>
      <c r="DQ321" s="9">
        <v>1.1172884281170301</v>
      </c>
      <c r="DR321" s="5">
        <v>4.4262286923674302E-2</v>
      </c>
      <c r="DS321" s="9">
        <v>9.93333333333333</v>
      </c>
      <c r="DT321" s="9">
        <v>41.631613964769201</v>
      </c>
      <c r="DU321" s="9">
        <v>27.384181107658701</v>
      </c>
      <c r="DV321" s="5">
        <v>0.65777370848107297</v>
      </c>
      <c r="DW321" s="9">
        <v>17.275882936416899</v>
      </c>
      <c r="DX321" s="5">
        <v>0.41497029039125499</v>
      </c>
      <c r="DY321" s="9">
        <v>10</v>
      </c>
      <c r="DZ321" s="9">
        <v>92.6056352892832</v>
      </c>
      <c r="EA321" s="9">
        <v>80.724150079413207</v>
      </c>
      <c r="EB321" s="5">
        <v>0.87169803249279199</v>
      </c>
      <c r="EC321" s="9">
        <v>70.931931981482506</v>
      </c>
      <c r="ED321" s="5">
        <v>0.76595697183982503</v>
      </c>
      <c r="EE321" s="9">
        <v>9</v>
      </c>
      <c r="EF321" s="9">
        <v>29.014389105824002</v>
      </c>
      <c r="EG321" s="9">
        <v>17.039226587668001</v>
      </c>
      <c r="EH321" s="5">
        <v>0.58726814910770297</v>
      </c>
      <c r="EI321" s="9">
        <v>6.8046609596077401</v>
      </c>
      <c r="EJ321" s="5">
        <v>0.23452711462540701</v>
      </c>
      <c r="EK321" s="9">
        <v>9</v>
      </c>
      <c r="EL321" s="9">
        <v>27.272794307108501</v>
      </c>
      <c r="EM321" s="9">
        <v>16.063309515840999</v>
      </c>
      <c r="EN321" s="5">
        <v>0.58898656789466397</v>
      </c>
      <c r="EO321" s="9">
        <v>6.66842536407332</v>
      </c>
      <c r="EP321" s="5">
        <v>0.244508329032322</v>
      </c>
      <c r="EQ321" s="9">
        <v>8.5161290322580605</v>
      </c>
      <c r="ER321" s="9">
        <v>43.007111080822099</v>
      </c>
      <c r="ES321" s="9">
        <v>31.049435120239401</v>
      </c>
      <c r="ET321" s="5">
        <v>0.72196049304239496</v>
      </c>
      <c r="EU321" s="9">
        <v>21.387985009982799</v>
      </c>
      <c r="EV321" s="5">
        <v>0.49731275764579802</v>
      </c>
      <c r="EW321" s="9">
        <v>9</v>
      </c>
      <c r="EX321" s="9">
        <v>20.447525148319201</v>
      </c>
      <c r="EY321" s="9">
        <v>12.346199151320301</v>
      </c>
      <c r="EZ321" s="5">
        <v>0.60379919143100602</v>
      </c>
      <c r="FA321" s="9">
        <v>6.6703790961968599</v>
      </c>
      <c r="FB321" s="5">
        <v>0.32621938585781202</v>
      </c>
      <c r="FC321" s="9">
        <v>6</v>
      </c>
      <c r="FD321" s="8">
        <v>0</v>
      </c>
      <c r="FE321" s="8">
        <v>0</v>
      </c>
      <c r="FF321" s="5"/>
      <c r="FG321" s="8">
        <v>0</v>
      </c>
      <c r="FH321" s="5"/>
      <c r="FI321" s="8">
        <v>0</v>
      </c>
      <c r="FJ321" s="8">
        <v>0</v>
      </c>
      <c r="FK321" s="8">
        <v>0</v>
      </c>
      <c r="FL321" s="5"/>
      <c r="FM321" s="8">
        <v>0</v>
      </c>
      <c r="FN321" s="5"/>
      <c r="FO321" s="8">
        <v>0</v>
      </c>
      <c r="FP321" s="8">
        <v>20.161032066702901</v>
      </c>
      <c r="FQ321" s="8">
        <v>11.142196883161899</v>
      </c>
      <c r="FR321" s="5">
        <v>0.55266004469899499</v>
      </c>
      <c r="FS321" s="8">
        <v>0.44996918840842098</v>
      </c>
      <c r="FT321" s="5">
        <v>2.2318757636994799E-2</v>
      </c>
      <c r="FU321" s="8">
        <v>8.5983870967741893</v>
      </c>
      <c r="FV321" s="8">
        <v>63.8628878547662</v>
      </c>
      <c r="FW321" s="8">
        <v>45.609843009577901</v>
      </c>
      <c r="FX321" s="5">
        <v>0.714183848267268</v>
      </c>
      <c r="FY321" s="8">
        <v>28.347955648256001</v>
      </c>
      <c r="FZ321" s="5">
        <v>0.44388778209847901</v>
      </c>
      <c r="GA321" s="8">
        <v>14.8333333333333</v>
      </c>
      <c r="GB321" s="8">
        <v>66.874060882247207</v>
      </c>
      <c r="GC321" s="8">
        <v>40.112327840298398</v>
      </c>
      <c r="GD321" s="5">
        <v>0.59981893294813904</v>
      </c>
      <c r="GE321" s="8">
        <v>18.393171364533899</v>
      </c>
      <c r="GF321" s="5">
        <v>0.27504193886058298</v>
      </c>
      <c r="GG321" s="8">
        <v>19.933333333333302</v>
      </c>
      <c r="GH321" s="8">
        <v>121.620024395107</v>
      </c>
      <c r="GI321" s="8">
        <v>97.763376667081204</v>
      </c>
      <c r="GJ321" s="5">
        <v>0.80384276481870398</v>
      </c>
      <c r="GK321" s="8">
        <v>77.736592941090294</v>
      </c>
      <c r="GL321" s="5">
        <v>0.63917593609870704</v>
      </c>
      <c r="GM321" s="8">
        <v>18</v>
      </c>
      <c r="GN321" s="8">
        <v>70.279905387930597</v>
      </c>
      <c r="GO321" s="8">
        <v>47.1127446360804</v>
      </c>
      <c r="GP321" s="5">
        <v>0.67035868042262903</v>
      </c>
      <c r="GQ321" s="8">
        <v>28.056410374056099</v>
      </c>
      <c r="GR321" s="5">
        <v>0.39920956380334499</v>
      </c>
      <c r="GS321" s="8">
        <v>17.5161290322581</v>
      </c>
      <c r="GT321" s="8">
        <v>20.447525148319201</v>
      </c>
      <c r="GU321" s="8">
        <v>12.346199151320301</v>
      </c>
      <c r="GV321" s="5">
        <v>0.60379919143100602</v>
      </c>
      <c r="GW321" s="8">
        <v>6.6703790961968599</v>
      </c>
      <c r="GX321" s="5">
        <v>0.32621938585781202</v>
      </c>
      <c r="GY321" s="8">
        <v>6</v>
      </c>
      <c r="GZ321" s="4"/>
    </row>
    <row r="322" spans="1:208" s="12" customFormat="1" x14ac:dyDescent="0.25">
      <c r="A322" s="8" t="s">
        <v>220</v>
      </c>
      <c r="B322" s="8" t="s">
        <v>838</v>
      </c>
      <c r="C322" s="8" t="s">
        <v>839</v>
      </c>
      <c r="D322" s="34" t="s">
        <v>279</v>
      </c>
      <c r="E322" s="8"/>
      <c r="F322" s="9"/>
      <c r="G322" s="9"/>
      <c r="H322" s="9"/>
      <c r="I322" s="9">
        <v>63.9031374035971</v>
      </c>
      <c r="J322" s="9">
        <v>99.627503228682798</v>
      </c>
      <c r="K322" s="9">
        <v>94.043175674399194</v>
      </c>
      <c r="L322" s="9">
        <v>109.318984684971</v>
      </c>
      <c r="M322" s="9">
        <v>71.756328608112597</v>
      </c>
      <c r="N322" s="9">
        <v>9.6047929297061501</v>
      </c>
      <c r="O322" s="9">
        <v>13.6224957442966</v>
      </c>
      <c r="P322" s="9">
        <v>58.359681330560797</v>
      </c>
      <c r="Q322" s="9">
        <v>26.691377950335699</v>
      </c>
      <c r="R322" s="9">
        <v>57.529560767576498</v>
      </c>
      <c r="S322" s="9">
        <v>4.37053255533369</v>
      </c>
      <c r="T322" s="9">
        <v>31.215779573317299</v>
      </c>
      <c r="U322" s="9">
        <v>57.6933103832176</v>
      </c>
      <c r="V322" s="9">
        <v>34.7923000043399</v>
      </c>
      <c r="W322" s="9">
        <v>38.885496042594902</v>
      </c>
      <c r="X322" s="9">
        <v>53.937152796945298</v>
      </c>
      <c r="Y322" s="9">
        <v>59.675509955613201</v>
      </c>
      <c r="Z322" s="9">
        <v>39.9090419277995</v>
      </c>
      <c r="AA322" s="9">
        <v>26.940094461557798</v>
      </c>
      <c r="AB322" s="9">
        <v>22.7518721927139</v>
      </c>
      <c r="AC322" s="9">
        <v>0</v>
      </c>
      <c r="AD322" s="9">
        <v>63.9031374035971</v>
      </c>
      <c r="AE322" s="9">
        <v>193.67067890308201</v>
      </c>
      <c r="AF322" s="9">
        <v>181.07531329308301</v>
      </c>
      <c r="AG322" s="9">
        <v>23.2272886740028</v>
      </c>
      <c r="AH322" s="9">
        <v>85.051059280896496</v>
      </c>
      <c r="AI322" s="9">
        <v>61.900093322910202</v>
      </c>
      <c r="AJ322" s="9">
        <v>88.909089956534899</v>
      </c>
      <c r="AK322" s="9">
        <v>73.677796046934802</v>
      </c>
      <c r="AL322" s="9">
        <v>113.61266275255799</v>
      </c>
      <c r="AM322" s="9">
        <v>66.849136389357298</v>
      </c>
      <c r="AN322" s="9">
        <v>22.7518721927139</v>
      </c>
      <c r="AO322" s="9">
        <v>63.9031374035971</v>
      </c>
      <c r="AP322" s="9">
        <v>374.74599219616499</v>
      </c>
      <c r="AQ322" s="9">
        <v>108.278347954899</v>
      </c>
      <c r="AR322" s="9">
        <v>150.80918327944499</v>
      </c>
      <c r="AS322" s="9">
        <v>187.290458799493</v>
      </c>
      <c r="AT322" s="9">
        <v>89.601008582071202</v>
      </c>
      <c r="AU322" s="9">
        <f t="shared" si="37"/>
        <v>-266.46764424126599</v>
      </c>
      <c r="AV322" s="9">
        <f t="shared" si="38"/>
        <v>42.53083532454599</v>
      </c>
      <c r="AW322" s="9">
        <f t="shared" si="39"/>
        <v>36.481275520048001</v>
      </c>
      <c r="AX322" s="9">
        <v>-37.562656076858197</v>
      </c>
      <c r="AY322" s="9">
        <v>-62.151535678406397</v>
      </c>
      <c r="AZ322" s="9">
        <v>4.0177028145904803</v>
      </c>
      <c r="BA322" s="9">
        <v>44.737185586264197</v>
      </c>
      <c r="BB322" s="9">
        <v>-31.668303380225101</v>
      </c>
      <c r="BC322" s="9">
        <v>30.838182817240799</v>
      </c>
      <c r="BD322" s="9">
        <v>-53.159028212242802</v>
      </c>
      <c r="BE322" s="9">
        <v>26.845247017983599</v>
      </c>
      <c r="BF322" s="9">
        <v>26.477530809900301</v>
      </c>
      <c r="BG322" s="9">
        <v>-22.9010103788777</v>
      </c>
      <c r="BH322" s="9">
        <v>4.0931960382550203</v>
      </c>
      <c r="BI322" s="9">
        <v>15.0516567543504</v>
      </c>
      <c r="BJ322" s="9">
        <v>5.7383571586678501</v>
      </c>
      <c r="BK322" s="9">
        <v>-19.766468027813701</v>
      </c>
      <c r="BL322" s="10">
        <v>-12.9689474662416</v>
      </c>
      <c r="BM322" s="9" t="s">
        <v>298</v>
      </c>
      <c r="BN322" s="8" t="s">
        <v>298</v>
      </c>
      <c r="BO322" s="11">
        <v>611</v>
      </c>
      <c r="BP322" s="11">
        <v>304</v>
      </c>
      <c r="BQ322" s="8" t="s">
        <v>251</v>
      </c>
      <c r="BR322" s="9">
        <v>9.5454458714635102</v>
      </c>
      <c r="BS322" s="9">
        <v>7.6912729779473796</v>
      </c>
      <c r="BT322" s="5">
        <v>0.805753139404494</v>
      </c>
      <c r="BU322" s="9">
        <v>18.457204962446301</v>
      </c>
      <c r="BV322" s="5">
        <v>1.93361370552892</v>
      </c>
      <c r="BW322" s="9">
        <v>1.7656774193548399</v>
      </c>
      <c r="BX322" s="9">
        <v>14.1707358649033</v>
      </c>
      <c r="BY322" s="9">
        <v>11.9439728019676</v>
      </c>
      <c r="BZ322" s="5">
        <v>0.84286186093900795</v>
      </c>
      <c r="CA322" s="9">
        <v>9.4891259402785106</v>
      </c>
      <c r="CB322" s="5">
        <v>0.66962831223043495</v>
      </c>
      <c r="CC322" s="9">
        <v>2.2155913978494599</v>
      </c>
      <c r="CD322" s="9">
        <v>62.660561627400803</v>
      </c>
      <c r="CE322" s="9">
        <v>52.842288365162403</v>
      </c>
      <c r="CF322" s="5">
        <v>0.84331016181085605</v>
      </c>
      <c r="CG322" s="9">
        <v>40.351787383522201</v>
      </c>
      <c r="CH322" s="5">
        <v>0.64397423731160497</v>
      </c>
      <c r="CI322" s="9">
        <v>10.4595161290323</v>
      </c>
      <c r="CJ322" s="9">
        <v>29.7725097953962</v>
      </c>
      <c r="CK322" s="9">
        <v>23.665189997512599</v>
      </c>
      <c r="CL322" s="5">
        <v>0.79486714960026605</v>
      </c>
      <c r="CM322" s="9">
        <v>12.578562954984699</v>
      </c>
      <c r="CN322" s="5">
        <v>0.42248917009105202</v>
      </c>
      <c r="CO322" s="9">
        <v>8.5625806451612902</v>
      </c>
      <c r="CP322" s="9">
        <v>65.117168134971394</v>
      </c>
      <c r="CQ322" s="9">
        <v>55.8264802069178</v>
      </c>
      <c r="CR322" s="5">
        <v>0.85732352628117403</v>
      </c>
      <c r="CS322" s="9">
        <v>45.133336564632202</v>
      </c>
      <c r="CT322" s="5">
        <v>0.69310963386924695</v>
      </c>
      <c r="CU322" s="9">
        <v>10.5322580645161</v>
      </c>
      <c r="CV322" s="9">
        <v>4.8943275560929704</v>
      </c>
      <c r="CW322" s="9">
        <v>3.95712691628228</v>
      </c>
      <c r="CX322" s="5">
        <v>0.80851288985675596</v>
      </c>
      <c r="CY322" s="9">
        <v>2.7946852969125402</v>
      </c>
      <c r="CZ322" s="5">
        <v>0.57100495724554001</v>
      </c>
      <c r="DA322" s="9">
        <v>1</v>
      </c>
      <c r="DB322" s="9">
        <v>33.827266402044202</v>
      </c>
      <c r="DC322" s="9">
        <v>28.071096571812401</v>
      </c>
      <c r="DD322" s="5">
        <v>0.82983638814267502</v>
      </c>
      <c r="DE322" s="9">
        <v>21.231247279705698</v>
      </c>
      <c r="DF322" s="5">
        <v>0.62763709687232305</v>
      </c>
      <c r="DG322" s="9">
        <v>6.9924731182795696</v>
      </c>
      <c r="DH322" s="9">
        <v>62.249057435113599</v>
      </c>
      <c r="DI322" s="9">
        <v>53.129820605913601</v>
      </c>
      <c r="DJ322" s="5">
        <v>0.85350401749126004</v>
      </c>
      <c r="DK322" s="9">
        <v>41.322690185516102</v>
      </c>
      <c r="DL322" s="5">
        <v>0.66382836765985598</v>
      </c>
      <c r="DM322" s="9">
        <v>11.9032258064516</v>
      </c>
      <c r="DN322" s="9">
        <v>35.0767391178439</v>
      </c>
      <c r="DO322" s="9">
        <v>27.770224252965399</v>
      </c>
      <c r="DP322" s="5">
        <v>0.79169914169240296</v>
      </c>
      <c r="DQ322" s="9">
        <v>18.674512557426599</v>
      </c>
      <c r="DR322" s="5">
        <v>0.53239021149279697</v>
      </c>
      <c r="DS322" s="9">
        <v>8.0322580645161299</v>
      </c>
      <c r="DT322" s="9">
        <v>36.966674912731698</v>
      </c>
      <c r="DU322" s="9">
        <v>27.738260000673499</v>
      </c>
      <c r="DV322" s="5">
        <v>0.75035853417046505</v>
      </c>
      <c r="DW322" s="9">
        <v>18.270662403826702</v>
      </c>
      <c r="DX322" s="5">
        <v>0.49424684386569201</v>
      </c>
      <c r="DY322" s="9">
        <v>9</v>
      </c>
      <c r="DZ322" s="9">
        <v>51.9721306572727</v>
      </c>
      <c r="EA322" s="9">
        <v>39.202813549521601</v>
      </c>
      <c r="EB322" s="5">
        <v>0.75430452924938596</v>
      </c>
      <c r="EC322" s="9">
        <v>32.096551364375102</v>
      </c>
      <c r="ED322" s="5">
        <v>0.61757235961777301</v>
      </c>
      <c r="EE322" s="9">
        <v>6.5161290322580596</v>
      </c>
      <c r="EF322" s="9">
        <v>58.830161031921101</v>
      </c>
      <c r="EG322" s="9">
        <v>45.632921043115999</v>
      </c>
      <c r="EH322" s="5">
        <v>0.77567221035406797</v>
      </c>
      <c r="EI322" s="9">
        <v>38.548401357567798</v>
      </c>
      <c r="EJ322" s="5">
        <v>0.65524895192198296</v>
      </c>
      <c r="EK322" s="9">
        <v>6</v>
      </c>
      <c r="EL322" s="9">
        <v>40.474974721051701</v>
      </c>
      <c r="EM322" s="9">
        <v>28.0742485681765</v>
      </c>
      <c r="EN322" s="5">
        <v>0.69361991605085804</v>
      </c>
      <c r="EO322" s="9">
        <v>21.918404406266401</v>
      </c>
      <c r="EP322" s="5">
        <v>0.54152978617837899</v>
      </c>
      <c r="EQ322" s="9">
        <v>4.71827956989247</v>
      </c>
      <c r="ER322" s="9">
        <v>28.409421257552701</v>
      </c>
      <c r="ES322" s="9">
        <v>20.811300484685699</v>
      </c>
      <c r="ET322" s="5">
        <v>0.73254925878340404</v>
      </c>
      <c r="EU322" s="9">
        <v>12.8567826633402</v>
      </c>
      <c r="EV322" s="5">
        <v>0.45255348733731099</v>
      </c>
      <c r="EW322" s="9">
        <v>7.1290322580645196</v>
      </c>
      <c r="EX322" s="9">
        <v>22.717410264035401</v>
      </c>
      <c r="EY322" s="9">
        <v>19.9333178426782</v>
      </c>
      <c r="EZ322" s="5">
        <v>0.87744675167640995</v>
      </c>
      <c r="FA322" s="9">
        <v>16.274736426486399</v>
      </c>
      <c r="FB322" s="5">
        <v>0.71639928307547496</v>
      </c>
      <c r="FC322" s="9">
        <v>4.1333333333333302</v>
      </c>
      <c r="FD322" s="8">
        <v>23.716181736366799</v>
      </c>
      <c r="FE322" s="8">
        <v>19.6352457799149</v>
      </c>
      <c r="FF322" s="5">
        <v>0.827926096965512</v>
      </c>
      <c r="FG322" s="8">
        <v>27.946330902724799</v>
      </c>
      <c r="FH322" s="5">
        <v>1.17836552331151</v>
      </c>
      <c r="FI322" s="8">
        <v>3.9812688172042998</v>
      </c>
      <c r="FJ322" s="8">
        <v>92.4330714227969</v>
      </c>
      <c r="FK322" s="8">
        <v>76.507478362675002</v>
      </c>
      <c r="FL322" s="5">
        <v>0.82770676322896497</v>
      </c>
      <c r="FM322" s="8">
        <v>52.930350338506898</v>
      </c>
      <c r="FN322" s="5">
        <v>0.57263433448401602</v>
      </c>
      <c r="FO322" s="8">
        <v>19.022096774193599</v>
      </c>
      <c r="FP322" s="8">
        <v>70.011495691064397</v>
      </c>
      <c r="FQ322" s="8">
        <v>59.783607123200099</v>
      </c>
      <c r="FR322" s="5">
        <v>0.85391129746754302</v>
      </c>
      <c r="FS322" s="8">
        <v>47.9280218615447</v>
      </c>
      <c r="FT322" s="5">
        <v>0.68457360306990001</v>
      </c>
      <c r="FU322" s="8">
        <v>11.5322580645161</v>
      </c>
      <c r="FV322" s="8">
        <v>96.076323837157801</v>
      </c>
      <c r="FW322" s="8">
        <v>81.200917177725998</v>
      </c>
      <c r="FX322" s="5">
        <v>0.84517094258680803</v>
      </c>
      <c r="FY322" s="8">
        <v>62.5539374652218</v>
      </c>
      <c r="FZ322" s="5">
        <v>0.65108587596717404</v>
      </c>
      <c r="GA322" s="8">
        <v>18.895698924731199</v>
      </c>
      <c r="GB322" s="8">
        <v>72.043414030575605</v>
      </c>
      <c r="GC322" s="8">
        <v>55.508484253638898</v>
      </c>
      <c r="GD322" s="5">
        <v>0.77048658785216295</v>
      </c>
      <c r="GE322" s="8">
        <v>36.945174961253301</v>
      </c>
      <c r="GF322" s="5">
        <v>0.51281821466114297</v>
      </c>
      <c r="GG322" s="8">
        <v>17.0322580645161</v>
      </c>
      <c r="GH322" s="8">
        <v>110.80229168919401</v>
      </c>
      <c r="GI322" s="8">
        <v>84.835734592637607</v>
      </c>
      <c r="GJ322" s="5">
        <v>0.76564963864291102</v>
      </c>
      <c r="GK322" s="8">
        <v>70.6449527219429</v>
      </c>
      <c r="GL322" s="5">
        <v>0.63757663893907301</v>
      </c>
      <c r="GM322" s="8">
        <v>12.5161290322581</v>
      </c>
      <c r="GN322" s="8">
        <v>68.884395978604402</v>
      </c>
      <c r="GO322" s="8">
        <v>48.885549052862203</v>
      </c>
      <c r="GP322" s="5">
        <v>0.70967522264470595</v>
      </c>
      <c r="GQ322" s="8">
        <v>34.775187069606602</v>
      </c>
      <c r="GR322" s="5">
        <v>0.50483402772970398</v>
      </c>
      <c r="GS322" s="8">
        <v>11.847311827957</v>
      </c>
      <c r="GT322" s="8">
        <v>22.717410264035401</v>
      </c>
      <c r="GU322" s="8">
        <v>19.9333178426782</v>
      </c>
      <c r="GV322" s="5">
        <v>0.87744675167640995</v>
      </c>
      <c r="GW322" s="8">
        <v>16.274736426486399</v>
      </c>
      <c r="GX322" s="5">
        <v>0.71639928307547496</v>
      </c>
      <c r="GY322" s="8">
        <v>4.1333333333333302</v>
      </c>
      <c r="GZ322" s="4"/>
    </row>
    <row r="323" spans="1:208" s="12" customFormat="1" x14ac:dyDescent="0.25">
      <c r="A323" s="8" t="s">
        <v>220</v>
      </c>
      <c r="B323" s="8" t="s">
        <v>840</v>
      </c>
      <c r="C323" s="8" t="s">
        <v>841</v>
      </c>
      <c r="D323" s="34" t="s">
        <v>223</v>
      </c>
      <c r="E323" s="8"/>
      <c r="F323" s="9">
        <v>0</v>
      </c>
      <c r="G323" s="9"/>
      <c r="H323" s="9">
        <v>0</v>
      </c>
      <c r="I323" s="9">
        <v>120.056944913132</v>
      </c>
      <c r="J323" s="9">
        <v>173.944446977723</v>
      </c>
      <c r="K323" s="9">
        <v>15.9999119251242</v>
      </c>
      <c r="L323" s="9">
        <v>-2.87857066248039</v>
      </c>
      <c r="M323" s="9">
        <v>3.03868031067335</v>
      </c>
      <c r="N323" s="9">
        <v>101.05166294202699</v>
      </c>
      <c r="O323" s="9"/>
      <c r="P323" s="9">
        <v>6.5384418762746401</v>
      </c>
      <c r="Q323" s="9">
        <v>29.587936731997701</v>
      </c>
      <c r="R323" s="9">
        <v>14.9954460985635</v>
      </c>
      <c r="S323" s="9">
        <v>14.9897159795752</v>
      </c>
      <c r="T323" s="9">
        <v>13.790043224335401</v>
      </c>
      <c r="U323" s="9">
        <v>29.679004033546001</v>
      </c>
      <c r="V323" s="9">
        <v>42.833467594680897</v>
      </c>
      <c r="W323" s="9">
        <v>42.860341237581899</v>
      </c>
      <c r="X323" s="9">
        <v>42.074518467708103</v>
      </c>
      <c r="Y323" s="9">
        <v>56.274938368333501</v>
      </c>
      <c r="Z323" s="9">
        <v>55.773395291881101</v>
      </c>
      <c r="AA323" s="9">
        <v>82.4772092829065</v>
      </c>
      <c r="AB323" s="9">
        <v>28.504775716206701</v>
      </c>
      <c r="AC323" s="9">
        <v>0</v>
      </c>
      <c r="AD323" s="9">
        <v>120.056944913132</v>
      </c>
      <c r="AE323" s="9">
        <v>189.944358902847</v>
      </c>
      <c r="AF323" s="9">
        <v>0.160109648192963</v>
      </c>
      <c r="AG323" s="9">
        <v>101.05166294202699</v>
      </c>
      <c r="AH323" s="9">
        <v>36.126378608272297</v>
      </c>
      <c r="AI323" s="9">
        <v>29.9851620781387</v>
      </c>
      <c r="AJ323" s="9">
        <v>43.4690472578814</v>
      </c>
      <c r="AK323" s="9">
        <v>85.693808832262803</v>
      </c>
      <c r="AL323" s="9">
        <v>98.349456836041597</v>
      </c>
      <c r="AM323" s="9">
        <v>138.25060457478801</v>
      </c>
      <c r="AN323" s="9">
        <v>28.504775716206701</v>
      </c>
      <c r="AO323" s="9">
        <v>120.056944913132</v>
      </c>
      <c r="AP323" s="9">
        <v>190.10446855103999</v>
      </c>
      <c r="AQ323" s="9">
        <v>137.17804155029901</v>
      </c>
      <c r="AR323" s="9">
        <v>73.454209336020099</v>
      </c>
      <c r="AS323" s="9">
        <v>184.043265668304</v>
      </c>
      <c r="AT323" s="9">
        <v>166.755380290994</v>
      </c>
      <c r="AU323" s="9">
        <f t="shared" si="37"/>
        <v>-52.926427000740972</v>
      </c>
      <c r="AV323" s="9">
        <f t="shared" si="38"/>
        <v>-63.723832214278914</v>
      </c>
      <c r="AW323" s="9">
        <f t="shared" si="39"/>
        <v>110.5890563322839</v>
      </c>
      <c r="AX323" s="9">
        <v>5.9172509731537399</v>
      </c>
      <c r="AY323" s="9">
        <v>98.012982631353694</v>
      </c>
      <c r="AZ323" s="9">
        <v>-101.05166294202699</v>
      </c>
      <c r="BA323" s="9">
        <v>6.5384418762746401</v>
      </c>
      <c r="BB323" s="9">
        <v>23.049494855723001</v>
      </c>
      <c r="BC323" s="9">
        <v>-14.5924906334341</v>
      </c>
      <c r="BD323" s="9">
        <v>-5.7301189883904903E-3</v>
      </c>
      <c r="BE323" s="9">
        <v>-1.1996727552397599</v>
      </c>
      <c r="BF323" s="9">
        <v>15.8889608092106</v>
      </c>
      <c r="BG323" s="9">
        <v>13.154463561135</v>
      </c>
      <c r="BH323" s="9">
        <v>2.6873642900966398E-2</v>
      </c>
      <c r="BI323" s="9">
        <v>-0.78582276987376098</v>
      </c>
      <c r="BJ323" s="9">
        <v>14.200419900625301</v>
      </c>
      <c r="BK323" s="9">
        <v>-0.50154307645237906</v>
      </c>
      <c r="BL323" s="10">
        <v>26.703813991025399</v>
      </c>
      <c r="BM323" s="9" t="s">
        <v>294</v>
      </c>
      <c r="BN323" s="8" t="s">
        <v>294</v>
      </c>
      <c r="BO323" s="11">
        <v>71</v>
      </c>
      <c r="BP323" s="11">
        <v>305</v>
      </c>
      <c r="BQ323" s="8" t="s">
        <v>251</v>
      </c>
      <c r="BR323" s="9">
        <v>101.05166294202699</v>
      </c>
      <c r="BS323" s="9">
        <v>104.30057578546101</v>
      </c>
      <c r="BT323" s="5">
        <v>1.03215100819566</v>
      </c>
      <c r="BU323" s="9">
        <v>103.841627075313</v>
      </c>
      <c r="BV323" s="5">
        <v>1.02760928471694</v>
      </c>
      <c r="BW323" s="9">
        <v>0</v>
      </c>
      <c r="BX323" s="9"/>
      <c r="BY323" s="9"/>
      <c r="BZ323" s="5"/>
      <c r="CA323" s="9"/>
      <c r="CB323" s="5"/>
      <c r="CC323" s="9"/>
      <c r="CD323" s="9">
        <v>6.5384418762746401</v>
      </c>
      <c r="CE323" s="9">
        <v>5.9133471108089699</v>
      </c>
      <c r="CF323" s="5">
        <v>0.90439698367069898</v>
      </c>
      <c r="CG323" s="9">
        <v>4.2903720059548398</v>
      </c>
      <c r="CH323" s="5">
        <v>0.65617651531366505</v>
      </c>
      <c r="CI323" s="9">
        <v>1.2096774193548401</v>
      </c>
      <c r="CJ323" s="9">
        <v>29.587936731997701</v>
      </c>
      <c r="CK323" s="9">
        <v>25.282407992032599</v>
      </c>
      <c r="CL323" s="5">
        <v>0.85448364382539599</v>
      </c>
      <c r="CM323" s="9">
        <v>17.8704557623327</v>
      </c>
      <c r="CN323" s="5">
        <v>0.60397776040283402</v>
      </c>
      <c r="CO323" s="9">
        <v>6</v>
      </c>
      <c r="CP323" s="9">
        <v>14.9954460985635</v>
      </c>
      <c r="CQ323" s="9">
        <v>11.690220698074</v>
      </c>
      <c r="CR323" s="5">
        <v>0.77958472333769402</v>
      </c>
      <c r="CS323" s="9">
        <v>1.0102941851696801</v>
      </c>
      <c r="CT323" s="5">
        <v>6.7373399799454003E-2</v>
      </c>
      <c r="CU323" s="9">
        <v>3</v>
      </c>
      <c r="CV323" s="9">
        <v>14.9897159795752</v>
      </c>
      <c r="CW323" s="9">
        <v>11.524309954463</v>
      </c>
      <c r="CX323" s="5">
        <v>0.76881443051795995</v>
      </c>
      <c r="CY323" s="9">
        <v>15.629766260495201</v>
      </c>
      <c r="CZ323" s="5">
        <v>1.0426992934217201</v>
      </c>
      <c r="DA323" s="9">
        <v>3</v>
      </c>
      <c r="DB323" s="9">
        <v>13.790043224335401</v>
      </c>
      <c r="DC323" s="9">
        <v>9.7770836706328996</v>
      </c>
      <c r="DD323" s="5">
        <v>0.70899586836531503</v>
      </c>
      <c r="DE323" s="9">
        <v>6.5704394144527196</v>
      </c>
      <c r="DF323" s="5">
        <v>0.47646256850433999</v>
      </c>
      <c r="DG323" s="9">
        <v>3</v>
      </c>
      <c r="DH323" s="9">
        <v>29.679004033546001</v>
      </c>
      <c r="DI323" s="9">
        <v>11.288941437990299</v>
      </c>
      <c r="DJ323" s="5">
        <v>0.38036793368235999</v>
      </c>
      <c r="DK323" s="9">
        <v>8.0869427356567396</v>
      </c>
      <c r="DL323" s="5">
        <v>0.27248026000185599</v>
      </c>
      <c r="DM323" s="9">
        <v>3</v>
      </c>
      <c r="DN323" s="9">
        <v>42.833467594680897</v>
      </c>
      <c r="DO323" s="9">
        <v>22.283934650426499</v>
      </c>
      <c r="DP323" s="5">
        <v>0.52024587085248497</v>
      </c>
      <c r="DQ323" s="9">
        <v>3.1361147248345</v>
      </c>
      <c r="DR323" s="5">
        <v>7.3216456685471304E-2</v>
      </c>
      <c r="DS323" s="9">
        <v>3</v>
      </c>
      <c r="DT323" s="9">
        <v>42.860341237581899</v>
      </c>
      <c r="DU323" s="9">
        <v>23.045308467132202</v>
      </c>
      <c r="DV323" s="5">
        <v>0.53768373749962295</v>
      </c>
      <c r="DW323" s="9">
        <v>-14.1764891335123</v>
      </c>
      <c r="DX323" s="5">
        <v>-0.33076006219665299</v>
      </c>
      <c r="DY323" s="9">
        <v>3</v>
      </c>
      <c r="DZ323" s="9">
        <v>42.074518467708103</v>
      </c>
      <c r="EA323" s="9">
        <v>23.0520952181447</v>
      </c>
      <c r="EB323" s="5">
        <v>0.54788732129726003</v>
      </c>
      <c r="EC323" s="9">
        <v>64.377652839661593</v>
      </c>
      <c r="ED323" s="5">
        <v>1.5300865032851401</v>
      </c>
      <c r="EE323" s="9">
        <v>3</v>
      </c>
      <c r="EF323" s="9">
        <v>56.274938368333501</v>
      </c>
      <c r="EG323" s="9">
        <v>35.372782523385602</v>
      </c>
      <c r="EH323" s="5">
        <v>0.62857079099513102</v>
      </c>
      <c r="EI323" s="9">
        <v>18.3808038975898</v>
      </c>
      <c r="EJ323" s="5">
        <v>0.32662503825917899</v>
      </c>
      <c r="EK323" s="9">
        <v>3.87096774193548</v>
      </c>
      <c r="EL323" s="9">
        <v>55.773395291881101</v>
      </c>
      <c r="EM323" s="9">
        <v>32.764613950885703</v>
      </c>
      <c r="EN323" s="5">
        <v>0.58745955449578302</v>
      </c>
      <c r="EO323" s="9">
        <v>-19.298066320653898</v>
      </c>
      <c r="EP323" s="5">
        <v>-0.34600845474191799</v>
      </c>
      <c r="EQ323" s="9">
        <v>4.3333333333333304</v>
      </c>
      <c r="ER323" s="9">
        <v>82.4772092829065</v>
      </c>
      <c r="ES323" s="9">
        <v>60.605787539590303</v>
      </c>
      <c r="ET323" s="5">
        <v>0.73481860099928198</v>
      </c>
      <c r="EU323" s="9">
        <v>104.085670924784</v>
      </c>
      <c r="EV323" s="5">
        <v>1.2619931230669801</v>
      </c>
      <c r="EW323" s="9">
        <v>4.0645161290322598</v>
      </c>
      <c r="EX323" s="9">
        <v>28.504775716206701</v>
      </c>
      <c r="EY323" s="9">
        <v>14.757101895008701</v>
      </c>
      <c r="EZ323" s="5">
        <v>0.51770629742644803</v>
      </c>
      <c r="FA323" s="9">
        <v>12.9538447108915</v>
      </c>
      <c r="FB323" s="5">
        <v>0.45444471620685101</v>
      </c>
      <c r="FC323" s="9">
        <v>2</v>
      </c>
      <c r="FD323" s="8">
        <v>101.05166294202699</v>
      </c>
      <c r="FE323" s="8">
        <v>104.30057578546101</v>
      </c>
      <c r="FF323" s="5">
        <v>1.03215100819566</v>
      </c>
      <c r="FG323" s="8">
        <v>103.841627075313</v>
      </c>
      <c r="FH323" s="5">
        <v>1.02760928471694</v>
      </c>
      <c r="FI323" s="8">
        <v>0</v>
      </c>
      <c r="FJ323" s="8">
        <v>36.126378608272297</v>
      </c>
      <c r="FK323" s="8">
        <v>31.195755102841598</v>
      </c>
      <c r="FL323" s="5">
        <v>0.86351736057204298</v>
      </c>
      <c r="FM323" s="8">
        <v>22.160827768287501</v>
      </c>
      <c r="FN323" s="5">
        <v>0.61342510990606403</v>
      </c>
      <c r="FO323" s="8">
        <v>7.2096774193548399</v>
      </c>
      <c r="FP323" s="8">
        <v>29.9851620781387</v>
      </c>
      <c r="FQ323" s="8">
        <v>23.214530652537</v>
      </c>
      <c r="FR323" s="5">
        <v>0.77420060602113705</v>
      </c>
      <c r="FS323" s="8">
        <v>16.640060445664901</v>
      </c>
      <c r="FT323" s="5">
        <v>0.55494315496118996</v>
      </c>
      <c r="FU323" s="8">
        <v>6</v>
      </c>
      <c r="FV323" s="8">
        <v>43.4690472578814</v>
      </c>
      <c r="FW323" s="8">
        <v>21.066025108623201</v>
      </c>
      <c r="FX323" s="5">
        <v>0.48462127507990699</v>
      </c>
      <c r="FY323" s="8">
        <v>14.6573821501095</v>
      </c>
      <c r="FZ323" s="5">
        <v>0.33719124468392703</v>
      </c>
      <c r="GA323" s="8">
        <v>6</v>
      </c>
      <c r="GB323" s="8">
        <v>85.693808832262803</v>
      </c>
      <c r="GC323" s="8">
        <v>45.329243117558697</v>
      </c>
      <c r="GD323" s="5">
        <v>0.52896753844010203</v>
      </c>
      <c r="GE323" s="8">
        <v>-11.040374408677801</v>
      </c>
      <c r="GF323" s="5">
        <v>-0.12883514642566901</v>
      </c>
      <c r="GG323" s="8">
        <v>6</v>
      </c>
      <c r="GH323" s="8">
        <v>98.349456836041597</v>
      </c>
      <c r="GI323" s="8">
        <v>58.424877741530302</v>
      </c>
      <c r="GJ323" s="5">
        <v>0.59405389334209002</v>
      </c>
      <c r="GK323" s="8">
        <v>82.758456737251393</v>
      </c>
      <c r="GL323" s="5">
        <v>0.84147344987596695</v>
      </c>
      <c r="GM323" s="8">
        <v>6.8709677419354804</v>
      </c>
      <c r="GN323" s="8">
        <v>138.25060457478801</v>
      </c>
      <c r="GO323" s="8">
        <v>93.370401490475999</v>
      </c>
      <c r="GP323" s="5">
        <v>0.67537065590166501</v>
      </c>
      <c r="GQ323" s="8">
        <v>84.787604604129896</v>
      </c>
      <c r="GR323" s="5">
        <v>0.61328921392357105</v>
      </c>
      <c r="GS323" s="8">
        <v>8.3978494623655902</v>
      </c>
      <c r="GT323" s="8">
        <v>28.504775716206701</v>
      </c>
      <c r="GU323" s="8">
        <v>14.757101895008701</v>
      </c>
      <c r="GV323" s="5">
        <v>0.51770629742644803</v>
      </c>
      <c r="GW323" s="8">
        <v>12.9538447108915</v>
      </c>
      <c r="GX323" s="5">
        <v>0.45444471620685101</v>
      </c>
      <c r="GY323" s="8">
        <v>2</v>
      </c>
      <c r="GZ323" s="4"/>
    </row>
    <row r="324" spans="1:208" s="12" customFormat="1" x14ac:dyDescent="0.25">
      <c r="A324" s="8" t="s">
        <v>220</v>
      </c>
      <c r="B324" s="8" t="s">
        <v>842</v>
      </c>
      <c r="C324" s="8" t="s">
        <v>843</v>
      </c>
      <c r="D324" s="34" t="s">
        <v>279</v>
      </c>
      <c r="E324" s="8"/>
      <c r="F324" s="9">
        <v>0</v>
      </c>
      <c r="G324" s="9">
        <v>75.165482088729703</v>
      </c>
      <c r="H324" s="9">
        <v>248.11889141932099</v>
      </c>
      <c r="I324" s="9">
        <v>173.64260929929401</v>
      </c>
      <c r="J324" s="9">
        <v>281.65863862562497</v>
      </c>
      <c r="K324" s="9">
        <v>155.80837334297601</v>
      </c>
      <c r="L324" s="9">
        <v>80.595622585715503</v>
      </c>
      <c r="M324" s="9">
        <v>128.19061478111001</v>
      </c>
      <c r="N324" s="9">
        <v>139.08764482734199</v>
      </c>
      <c r="O324" s="9">
        <v>73.479634246974399</v>
      </c>
      <c r="P324" s="9">
        <v>53.813505198516197</v>
      </c>
      <c r="Q324" s="9">
        <v>65.029893666557498</v>
      </c>
      <c r="R324" s="9">
        <v>71.187442803745299</v>
      </c>
      <c r="S324" s="9">
        <v>66.340964267627101</v>
      </c>
      <c r="T324" s="9">
        <v>44.747056549383302</v>
      </c>
      <c r="U324" s="9">
        <v>31.868809112612499</v>
      </c>
      <c r="V324" s="9">
        <v>41.023397929049203</v>
      </c>
      <c r="W324" s="9">
        <v>42.773664484294798</v>
      </c>
      <c r="X324" s="9">
        <v>71.796512888252295</v>
      </c>
      <c r="Y324" s="9">
        <v>25.8577561394663</v>
      </c>
      <c r="Z324" s="9">
        <v>24.770515970098</v>
      </c>
      <c r="AA324" s="9">
        <v>6.8737687360783797</v>
      </c>
      <c r="AB324" s="9">
        <v>10.543598791092601</v>
      </c>
      <c r="AC324" s="9">
        <v>75.165482088729703</v>
      </c>
      <c r="AD324" s="9">
        <v>421.76150071861503</v>
      </c>
      <c r="AE324" s="9">
        <v>437.46701196860101</v>
      </c>
      <c r="AF324" s="9">
        <v>208.78623736682499</v>
      </c>
      <c r="AG324" s="9">
        <v>212.56727907431701</v>
      </c>
      <c r="AH324" s="9">
        <v>118.84339886507399</v>
      </c>
      <c r="AI324" s="9">
        <v>137.52840707137199</v>
      </c>
      <c r="AJ324" s="9">
        <v>76.615865661995798</v>
      </c>
      <c r="AK324" s="9">
        <v>83.797062413343994</v>
      </c>
      <c r="AL324" s="9">
        <v>97.654269027718598</v>
      </c>
      <c r="AM324" s="9">
        <v>31.6442847061764</v>
      </c>
      <c r="AN324" s="9">
        <v>10.543598791092601</v>
      </c>
      <c r="AO324" s="9">
        <v>496.92698280734498</v>
      </c>
      <c r="AP324" s="9">
        <v>646.25324933542595</v>
      </c>
      <c r="AQ324" s="9">
        <v>331.41067793938998</v>
      </c>
      <c r="AR324" s="9">
        <v>214.14427273336801</v>
      </c>
      <c r="AS324" s="9">
        <v>181.45133144106299</v>
      </c>
      <c r="AT324" s="9">
        <v>42.187883497268999</v>
      </c>
      <c r="AU324" s="9">
        <f t="shared" si="37"/>
        <v>-314.84257139603596</v>
      </c>
      <c r="AV324" s="9">
        <f t="shared" si="38"/>
        <v>-117.26640520602197</v>
      </c>
      <c r="AW324" s="9">
        <f t="shared" si="39"/>
        <v>-32.692941292305022</v>
      </c>
      <c r="AX324" s="9">
        <v>47.594992195394099</v>
      </c>
      <c r="AY324" s="9">
        <v>10.8970300462327</v>
      </c>
      <c r="AZ324" s="9">
        <v>-65.608010580367804</v>
      </c>
      <c r="BA324" s="9">
        <v>-19.666129048458298</v>
      </c>
      <c r="BB324" s="9">
        <v>11.2163884680414</v>
      </c>
      <c r="BC324" s="9">
        <v>6.1575491371877398</v>
      </c>
      <c r="BD324" s="9">
        <v>-4.8464785361181804</v>
      </c>
      <c r="BE324" s="9">
        <v>-21.593907718243798</v>
      </c>
      <c r="BF324" s="9">
        <v>-12.878247436770801</v>
      </c>
      <c r="BG324" s="9">
        <v>9.1545888164366396</v>
      </c>
      <c r="BH324" s="9">
        <v>1.75026655524567</v>
      </c>
      <c r="BI324" s="9">
        <v>29.022848403957401</v>
      </c>
      <c r="BJ324" s="9">
        <v>-45.938756748785998</v>
      </c>
      <c r="BK324" s="9">
        <v>-1.0872401693683</v>
      </c>
      <c r="BL324" s="10">
        <v>-17.8967472340196</v>
      </c>
      <c r="BM324" s="9" t="s">
        <v>298</v>
      </c>
      <c r="BN324" s="8" t="s">
        <v>298</v>
      </c>
      <c r="BO324" s="11">
        <v>387</v>
      </c>
      <c r="BP324" s="11">
        <v>306</v>
      </c>
      <c r="BQ324" s="8" t="s">
        <v>251</v>
      </c>
      <c r="BR324" s="9">
        <v>139.08764482734199</v>
      </c>
      <c r="BS324" s="9">
        <v>111.03799185700299</v>
      </c>
      <c r="BT324" s="5">
        <v>0.79833109543871805</v>
      </c>
      <c r="BU324" s="9">
        <v>81.605788070802106</v>
      </c>
      <c r="BV324" s="5">
        <v>0.58672204977015896</v>
      </c>
      <c r="BW324" s="9">
        <v>23.2</v>
      </c>
      <c r="BX324" s="9">
        <v>73.479634246974399</v>
      </c>
      <c r="BY324" s="9">
        <v>48.7023296840187</v>
      </c>
      <c r="BZ324" s="5">
        <v>0.66280038248862105</v>
      </c>
      <c r="CA324" s="9">
        <v>24.298521271430499</v>
      </c>
      <c r="CB324" s="5">
        <v>0.33068375367465802</v>
      </c>
      <c r="CC324" s="9">
        <v>15.9</v>
      </c>
      <c r="CD324" s="9">
        <v>53.813505198516197</v>
      </c>
      <c r="CE324" s="9">
        <v>32.758589055339002</v>
      </c>
      <c r="CF324" s="5">
        <v>0.60874289705704299</v>
      </c>
      <c r="CG324" s="9">
        <v>21.356267855663202</v>
      </c>
      <c r="CH324" s="5">
        <v>0.39685703016149398</v>
      </c>
      <c r="CI324" s="9">
        <v>13.921505376344101</v>
      </c>
      <c r="CJ324" s="9">
        <v>65.029893666557498</v>
      </c>
      <c r="CK324" s="9">
        <v>37.059365742448797</v>
      </c>
      <c r="CL324" s="5">
        <v>0.56988199815413598</v>
      </c>
      <c r="CM324" s="9">
        <v>16.431517490600299</v>
      </c>
      <c r="CN324" s="5">
        <v>0.25267637026831602</v>
      </c>
      <c r="CO324" s="9">
        <v>17.387096774193498</v>
      </c>
      <c r="CP324" s="9">
        <v>71.187442803745299</v>
      </c>
      <c r="CQ324" s="9">
        <v>41.925066817103797</v>
      </c>
      <c r="CR324" s="5">
        <v>0.58893907641388199</v>
      </c>
      <c r="CS324" s="9">
        <v>21.692674765911502</v>
      </c>
      <c r="CT324" s="5">
        <v>0.30472614145890198</v>
      </c>
      <c r="CU324" s="9">
        <v>18.910752688172</v>
      </c>
      <c r="CV324" s="9">
        <v>66.340964267627101</v>
      </c>
      <c r="CW324" s="9">
        <v>38.296513436327103</v>
      </c>
      <c r="CX324" s="5">
        <v>0.57726796496105304</v>
      </c>
      <c r="CY324" s="9">
        <v>21.885825231293701</v>
      </c>
      <c r="CZ324" s="5">
        <v>0.32989911245491899</v>
      </c>
      <c r="DA324" s="9">
        <v>16.3533333333333</v>
      </c>
      <c r="DB324" s="9">
        <v>44.747056549383302</v>
      </c>
      <c r="DC324" s="9">
        <v>23.776466546174898</v>
      </c>
      <c r="DD324" s="5">
        <v>0.53135263813240996</v>
      </c>
      <c r="DE324" s="9">
        <v>10.006704140698201</v>
      </c>
      <c r="DF324" s="5">
        <v>0.22362820959306501</v>
      </c>
      <c r="DG324" s="9">
        <v>13.418279569892499</v>
      </c>
      <c r="DH324" s="9">
        <v>31.868809112612499</v>
      </c>
      <c r="DI324" s="9">
        <v>10.967126576044301</v>
      </c>
      <c r="DJ324" s="5">
        <v>0.34413355507859</v>
      </c>
      <c r="DK324" s="9">
        <v>-4.5801047236459196</v>
      </c>
      <c r="DL324" s="5">
        <v>-0.14371747332828</v>
      </c>
      <c r="DM324" s="9">
        <v>13.451612903225801</v>
      </c>
      <c r="DN324" s="9">
        <v>41.023397929049203</v>
      </c>
      <c r="DO324" s="9">
        <v>21.595119580084301</v>
      </c>
      <c r="DP324" s="5">
        <v>0.52640982147391902</v>
      </c>
      <c r="DQ324" s="9">
        <v>5.6427186302597603</v>
      </c>
      <c r="DR324" s="5">
        <v>0.137548787158464</v>
      </c>
      <c r="DS324" s="9">
        <v>12</v>
      </c>
      <c r="DT324" s="9">
        <v>42.773664484294798</v>
      </c>
      <c r="DU324" s="9">
        <v>22.732717492389799</v>
      </c>
      <c r="DV324" s="5">
        <v>0.53146527814413902</v>
      </c>
      <c r="DW324" s="9">
        <v>11.2743004536821</v>
      </c>
      <c r="DX324" s="5">
        <v>0.26358042009287402</v>
      </c>
      <c r="DY324" s="9">
        <v>12</v>
      </c>
      <c r="DZ324" s="9">
        <v>71.796512888252295</v>
      </c>
      <c r="EA324" s="9">
        <v>53.0369558271221</v>
      </c>
      <c r="EB324" s="5">
        <v>0.73871214204611202</v>
      </c>
      <c r="EC324" s="9">
        <v>41.977554069655604</v>
      </c>
      <c r="ED324" s="5">
        <v>0.58467399572722401</v>
      </c>
      <c r="EE324" s="9">
        <v>12</v>
      </c>
      <c r="EF324" s="9">
        <v>25.8577561394663</v>
      </c>
      <c r="EG324" s="9">
        <v>7.7176079969325997</v>
      </c>
      <c r="EH324" s="5">
        <v>0.29846394850763303</v>
      </c>
      <c r="EI324" s="9">
        <v>-3.9038125824103802</v>
      </c>
      <c r="EJ324" s="5">
        <v>-0.150972596437014</v>
      </c>
      <c r="EK324" s="9">
        <v>12</v>
      </c>
      <c r="EL324" s="9">
        <v>24.770515970098</v>
      </c>
      <c r="EM324" s="9">
        <v>6.3020260171596503</v>
      </c>
      <c r="EN324" s="5">
        <v>0.254416420908115</v>
      </c>
      <c r="EO324" s="9">
        <v>-1.6125790924355501</v>
      </c>
      <c r="EP324" s="5">
        <v>-6.5100746967975701E-2</v>
      </c>
      <c r="EQ324" s="9">
        <v>12</v>
      </c>
      <c r="ER324" s="9">
        <v>6.8737687360783797</v>
      </c>
      <c r="ES324" s="9">
        <v>-10.9051321819375</v>
      </c>
      <c r="ET324" s="5">
        <v>-1.5864851729299101</v>
      </c>
      <c r="EU324" s="9">
        <v>-21.9829568668832</v>
      </c>
      <c r="EV324" s="5">
        <v>-3.1980937548132999</v>
      </c>
      <c r="EW324" s="9">
        <v>12</v>
      </c>
      <c r="EX324" s="9">
        <v>10.543598791092601</v>
      </c>
      <c r="EY324" s="9">
        <v>-1.2193979968514299</v>
      </c>
      <c r="EZ324" s="5">
        <v>-0.11565292088708801</v>
      </c>
      <c r="FA324" s="9">
        <v>-8.09133400061393</v>
      </c>
      <c r="FB324" s="5">
        <v>-0.76741671993907801</v>
      </c>
      <c r="FC324" s="9">
        <v>8</v>
      </c>
      <c r="FD324" s="8">
        <v>212.56727907431701</v>
      </c>
      <c r="FE324" s="8">
        <v>159.74032154102201</v>
      </c>
      <c r="FF324" s="5">
        <v>0.75148123566644698</v>
      </c>
      <c r="FG324" s="8">
        <v>105.90430934223301</v>
      </c>
      <c r="FH324" s="5">
        <v>0.49821548172146901</v>
      </c>
      <c r="FI324" s="8">
        <v>39.1</v>
      </c>
      <c r="FJ324" s="8">
        <v>118.84339886507399</v>
      </c>
      <c r="FK324" s="8">
        <v>69.817954797787706</v>
      </c>
      <c r="FL324" s="5">
        <v>0.58747861020917203</v>
      </c>
      <c r="FM324" s="8">
        <v>37.787785346263497</v>
      </c>
      <c r="FN324" s="5">
        <v>0.31796284612463099</v>
      </c>
      <c r="FO324" s="8">
        <v>31.308602150537599</v>
      </c>
      <c r="FP324" s="8">
        <v>137.52840707137199</v>
      </c>
      <c r="FQ324" s="8">
        <v>80.221580253430901</v>
      </c>
      <c r="FR324" s="5">
        <v>0.58330916471532102</v>
      </c>
      <c r="FS324" s="8">
        <v>43.578499997205299</v>
      </c>
      <c r="FT324" s="5">
        <v>0.31686908126980301</v>
      </c>
      <c r="FU324" s="8">
        <v>35.264086021505399</v>
      </c>
      <c r="FV324" s="8">
        <v>76.615865661995798</v>
      </c>
      <c r="FW324" s="8">
        <v>34.743593122219302</v>
      </c>
      <c r="FX324" s="5">
        <v>0.45347778586091603</v>
      </c>
      <c r="FY324" s="8">
        <v>5.4265994170523104</v>
      </c>
      <c r="FZ324" s="5">
        <v>7.0828664143699704E-2</v>
      </c>
      <c r="GA324" s="8">
        <v>26.869892473118298</v>
      </c>
      <c r="GB324" s="8">
        <v>83.797062413343994</v>
      </c>
      <c r="GC324" s="8">
        <v>44.327837072474097</v>
      </c>
      <c r="GD324" s="5">
        <v>0.52899034638969999</v>
      </c>
      <c r="GE324" s="8">
        <v>16.917019083941799</v>
      </c>
      <c r="GF324" s="5">
        <v>0.20188081296329499</v>
      </c>
      <c r="GG324" s="8">
        <v>24</v>
      </c>
      <c r="GH324" s="8">
        <v>97.654269027718598</v>
      </c>
      <c r="GI324" s="8">
        <v>60.754563824054699</v>
      </c>
      <c r="GJ324" s="5">
        <v>0.62213935375226603</v>
      </c>
      <c r="GK324" s="8">
        <v>38.073741487245201</v>
      </c>
      <c r="GL324" s="5">
        <v>0.38988302166736999</v>
      </c>
      <c r="GM324" s="8">
        <v>24</v>
      </c>
      <c r="GN324" s="8">
        <v>31.6442847061764</v>
      </c>
      <c r="GO324" s="8">
        <v>-4.6031061647778504</v>
      </c>
      <c r="GP324" s="5">
        <v>-0.145464061125686</v>
      </c>
      <c r="GQ324" s="8">
        <v>-23.595535959318699</v>
      </c>
      <c r="GR324" s="5">
        <v>-0.74564921212181201</v>
      </c>
      <c r="GS324" s="8">
        <v>24</v>
      </c>
      <c r="GT324" s="8">
        <v>10.543598791092601</v>
      </c>
      <c r="GU324" s="8">
        <v>-1.2193979968514299</v>
      </c>
      <c r="GV324" s="5">
        <v>-0.11565292088708801</v>
      </c>
      <c r="GW324" s="8">
        <v>-8.09133400061393</v>
      </c>
      <c r="GX324" s="5">
        <v>-0.76741671993907801</v>
      </c>
      <c r="GY324" s="8">
        <v>8</v>
      </c>
      <c r="GZ324" s="4"/>
    </row>
    <row r="325" spans="1:208" s="12" customFormat="1" x14ac:dyDescent="0.25">
      <c r="A325" s="8" t="s">
        <v>220</v>
      </c>
      <c r="B325" s="8" t="s">
        <v>844</v>
      </c>
      <c r="C325" s="8" t="s">
        <v>845</v>
      </c>
      <c r="D325" s="34" t="s">
        <v>279</v>
      </c>
      <c r="E325" s="8"/>
      <c r="F325" s="9"/>
      <c r="G325" s="9"/>
      <c r="H325" s="9"/>
      <c r="I325" s="9"/>
      <c r="J325" s="9">
        <v>18.0592019447487</v>
      </c>
      <c r="K325" s="9">
        <v>8.8657052452233192</v>
      </c>
      <c r="L325" s="9">
        <v>30.8439576487769</v>
      </c>
      <c r="M325" s="9">
        <v>40.156668370451399</v>
      </c>
      <c r="N325" s="9">
        <v>50.4890076670318</v>
      </c>
      <c r="O325" s="9">
        <v>54.836923451381303</v>
      </c>
      <c r="P325" s="9">
        <v>122.85867250821499</v>
      </c>
      <c r="Q325" s="9">
        <v>227.10728757454001</v>
      </c>
      <c r="R325" s="9">
        <v>216.35396497505201</v>
      </c>
      <c r="S325" s="9">
        <v>181.84687185104099</v>
      </c>
      <c r="T325" s="9">
        <v>80.773677011074497</v>
      </c>
      <c r="U325" s="9">
        <v>61.743573566995202</v>
      </c>
      <c r="V325" s="9">
        <v>49.0229533893149</v>
      </c>
      <c r="W325" s="9">
        <v>54.906109772423001</v>
      </c>
      <c r="X325" s="9">
        <v>51.0444308141658</v>
      </c>
      <c r="Y325" s="9">
        <v>25.492453693562101</v>
      </c>
      <c r="Z325" s="9">
        <v>55.339007423633902</v>
      </c>
      <c r="AA325" s="9">
        <v>50.078914445661397</v>
      </c>
      <c r="AB325" s="9">
        <v>32.372627479615403</v>
      </c>
      <c r="AC325" s="9">
        <v>0</v>
      </c>
      <c r="AD325" s="9">
        <v>0</v>
      </c>
      <c r="AE325" s="9">
        <v>26.924907189972</v>
      </c>
      <c r="AF325" s="9">
        <v>71.000626019228307</v>
      </c>
      <c r="AG325" s="9">
        <v>105.325931118413</v>
      </c>
      <c r="AH325" s="9">
        <v>349.96596008275498</v>
      </c>
      <c r="AI325" s="9">
        <v>398.200836826093</v>
      </c>
      <c r="AJ325" s="9">
        <v>142.51725057806999</v>
      </c>
      <c r="AK325" s="9">
        <v>103.929063161738</v>
      </c>
      <c r="AL325" s="9">
        <v>76.536884507727905</v>
      </c>
      <c r="AM325" s="9">
        <v>105.417921869295</v>
      </c>
      <c r="AN325" s="9">
        <v>32.372627479615403</v>
      </c>
      <c r="AO325" s="9"/>
      <c r="AP325" s="9">
        <v>97.925533209200395</v>
      </c>
      <c r="AQ325" s="9">
        <v>455.29189120116803</v>
      </c>
      <c r="AR325" s="9">
        <v>540.71808740416304</v>
      </c>
      <c r="AS325" s="9">
        <v>180.465947669466</v>
      </c>
      <c r="AT325" s="9">
        <v>137.79054934891099</v>
      </c>
      <c r="AU325" s="9">
        <f t="shared" si="37"/>
        <v>357.36635799196762</v>
      </c>
      <c r="AV325" s="9">
        <f t="shared" si="38"/>
        <v>85.426196202995015</v>
      </c>
      <c r="AW325" s="9">
        <f t="shared" si="39"/>
        <v>-360.25213973469704</v>
      </c>
      <c r="AX325" s="9">
        <v>9.3127107216745006</v>
      </c>
      <c r="AY325" s="9">
        <v>10.332339296580299</v>
      </c>
      <c r="AZ325" s="9">
        <v>4.3479157843495697</v>
      </c>
      <c r="BA325" s="9">
        <v>68.021749056833599</v>
      </c>
      <c r="BB325" s="9">
        <v>104.248615066325</v>
      </c>
      <c r="BC325" s="9">
        <v>-10.7533225994879</v>
      </c>
      <c r="BD325" s="9">
        <v>-34.507093124011597</v>
      </c>
      <c r="BE325" s="9">
        <v>-101.07319483996601</v>
      </c>
      <c r="BF325" s="9">
        <v>-19.030103444079302</v>
      </c>
      <c r="BG325" s="9">
        <v>-12.7206201776804</v>
      </c>
      <c r="BH325" s="9">
        <v>5.8831563831081901</v>
      </c>
      <c r="BI325" s="9">
        <v>-3.8616789582572899</v>
      </c>
      <c r="BJ325" s="9">
        <v>-25.551977120603599</v>
      </c>
      <c r="BK325" s="9">
        <v>29.8465537300718</v>
      </c>
      <c r="BL325" s="10">
        <v>-5.2600929779724801</v>
      </c>
      <c r="BM325" s="9" t="s">
        <v>298</v>
      </c>
      <c r="BN325" s="8" t="s">
        <v>298</v>
      </c>
      <c r="BO325" s="11">
        <v>124</v>
      </c>
      <c r="BP325" s="11">
        <v>307</v>
      </c>
      <c r="BQ325" s="8" t="s">
        <v>251</v>
      </c>
      <c r="BR325" s="9">
        <v>54.329880453022398</v>
      </c>
      <c r="BS325" s="9">
        <v>36.312578049417297</v>
      </c>
      <c r="BT325" s="5">
        <v>0.66837213236307103</v>
      </c>
      <c r="BU325" s="9">
        <v>26.321949828875201</v>
      </c>
      <c r="BV325" s="5">
        <v>0.48448385325705101</v>
      </c>
      <c r="BW325" s="9">
        <v>8.5333333333333297</v>
      </c>
      <c r="BX325" s="9">
        <v>64.268040160481306</v>
      </c>
      <c r="BY325" s="9">
        <v>43.883234389191998</v>
      </c>
      <c r="BZ325" s="5">
        <v>0.68281581762276899</v>
      </c>
      <c r="CA325" s="9">
        <v>33.569268705739198</v>
      </c>
      <c r="CB325" s="5">
        <v>0.52233222954853897</v>
      </c>
      <c r="CC325" s="9">
        <v>9</v>
      </c>
      <c r="CD325" s="9">
        <v>150.22951564571301</v>
      </c>
      <c r="CE325" s="9">
        <v>89.968432157544001</v>
      </c>
      <c r="CF325" s="5">
        <v>0.598873209241499</v>
      </c>
      <c r="CG325" s="9">
        <v>66.464704906471596</v>
      </c>
      <c r="CH325" s="5">
        <v>0.44242108230725902</v>
      </c>
      <c r="CI325" s="9">
        <v>18.292473118279599</v>
      </c>
      <c r="CJ325" s="9">
        <v>278.39823631429101</v>
      </c>
      <c r="CK325" s="9">
        <v>176.42787165799601</v>
      </c>
      <c r="CL325" s="5">
        <v>0.63372481806537795</v>
      </c>
      <c r="CM325" s="9">
        <v>128.611700425039</v>
      </c>
      <c r="CN325" s="5">
        <v>0.461970241362615</v>
      </c>
      <c r="CO325" s="9">
        <v>36.358387096774202</v>
      </c>
      <c r="CP325" s="9">
        <v>266.49914064745502</v>
      </c>
      <c r="CQ325" s="9">
        <v>166.20602918508999</v>
      </c>
      <c r="CR325" s="5">
        <v>0.62366440950351798</v>
      </c>
      <c r="CS325" s="9">
        <v>121.681478368174</v>
      </c>
      <c r="CT325" s="5">
        <v>0.45659238552346099</v>
      </c>
      <c r="CU325" s="9">
        <v>37.366021505376303</v>
      </c>
      <c r="CV325" s="9">
        <v>216.56481150245099</v>
      </c>
      <c r="CW325" s="9">
        <v>140.25734300635301</v>
      </c>
      <c r="CX325" s="5">
        <v>0.64764604200145404</v>
      </c>
      <c r="CY325" s="9">
        <v>106.13003934471701</v>
      </c>
      <c r="CZ325" s="5">
        <v>0.49006132902396998</v>
      </c>
      <c r="DA325" s="9">
        <v>30.4247311827957</v>
      </c>
      <c r="DB325" s="9">
        <v>94.633990014793696</v>
      </c>
      <c r="DC325" s="9">
        <v>62.279590068061999</v>
      </c>
      <c r="DD325" s="5">
        <v>0.65811015744265</v>
      </c>
      <c r="DE325" s="9">
        <v>41.709016574528398</v>
      </c>
      <c r="DF325" s="5">
        <v>0.44074033619430197</v>
      </c>
      <c r="DG325" s="9">
        <v>17.339784946236598</v>
      </c>
      <c r="DH325" s="9">
        <v>68.025598070138003</v>
      </c>
      <c r="DI325" s="9">
        <v>42.499337804812001</v>
      </c>
      <c r="DJ325" s="5">
        <v>0.62475507765463401</v>
      </c>
      <c r="DK325" s="9">
        <v>30.099891818621099</v>
      </c>
      <c r="DL325" s="5">
        <v>0.44247890018675801</v>
      </c>
      <c r="DM325" s="9">
        <v>11.3548387096774</v>
      </c>
      <c r="DN325" s="9">
        <v>51.014597782304897</v>
      </c>
      <c r="DO325" s="9">
        <v>24.925893511858501</v>
      </c>
      <c r="DP325" s="5">
        <v>0.48860315665380799</v>
      </c>
      <c r="DQ325" s="9">
        <v>15.0646367206103</v>
      </c>
      <c r="DR325" s="5">
        <v>0.29530050956974602</v>
      </c>
      <c r="DS325" s="9">
        <v>9</v>
      </c>
      <c r="DT325" s="9">
        <v>53.410996322384797</v>
      </c>
      <c r="DU325" s="9">
        <v>30.6087246751311</v>
      </c>
      <c r="DV325" s="5">
        <v>0.57307908076417702</v>
      </c>
      <c r="DW325" s="9">
        <v>21.900874325506599</v>
      </c>
      <c r="DX325" s="5">
        <v>0.41004429487356098</v>
      </c>
      <c r="DY325" s="9">
        <v>8.9677419354838701</v>
      </c>
      <c r="DZ325" s="9">
        <v>49.428302020415202</v>
      </c>
      <c r="EA325" s="9">
        <v>27.450616309618201</v>
      </c>
      <c r="EB325" s="5">
        <v>0.55536231647772105</v>
      </c>
      <c r="EC325" s="9">
        <v>19.073344679643199</v>
      </c>
      <c r="ED325" s="5">
        <v>0.38587901869996299</v>
      </c>
      <c r="EE325" s="9">
        <v>8.7419354838709697</v>
      </c>
      <c r="EF325" s="9">
        <v>25.360700048735001</v>
      </c>
      <c r="EG325" s="9">
        <v>16.0709878487203</v>
      </c>
      <c r="EH325" s="5">
        <v>0.63369653904809697</v>
      </c>
      <c r="EI325" s="9">
        <v>10.1041670122914</v>
      </c>
      <c r="EJ325" s="5">
        <v>0.39841830047571603</v>
      </c>
      <c r="EK325" s="9">
        <v>6</v>
      </c>
      <c r="EL325" s="9">
        <v>54.000975339370903</v>
      </c>
      <c r="EM325" s="9">
        <v>30.007164393463601</v>
      </c>
      <c r="EN325" s="5">
        <v>0.55567819293786103</v>
      </c>
      <c r="EO325" s="9">
        <v>21.346108976836302</v>
      </c>
      <c r="EP325" s="5">
        <v>0.395291174699827</v>
      </c>
      <c r="EQ325" s="9">
        <v>8.8666666666666707</v>
      </c>
      <c r="ER325" s="9">
        <v>48.003486592977303</v>
      </c>
      <c r="ES325" s="9">
        <v>23.688935937257899</v>
      </c>
      <c r="ET325" s="5">
        <v>0.49348365334620298</v>
      </c>
      <c r="EU325" s="9">
        <v>16.0271423306861</v>
      </c>
      <c r="EV325" s="5">
        <v>0.33387454679241602</v>
      </c>
      <c r="EW325" s="9">
        <v>7.67741935483871</v>
      </c>
      <c r="EX325" s="9">
        <v>32.178652899507703</v>
      </c>
      <c r="EY325" s="9">
        <v>19.509152622028399</v>
      </c>
      <c r="EZ325" s="5">
        <v>0.60627623794427998</v>
      </c>
      <c r="FA325" s="9">
        <v>16.117959218075899</v>
      </c>
      <c r="FB325" s="5">
        <v>0.50088980630766</v>
      </c>
      <c r="FC325" s="9">
        <v>3.8</v>
      </c>
      <c r="FD325" s="8">
        <v>118.597920613504</v>
      </c>
      <c r="FE325" s="8">
        <v>80.195812438609295</v>
      </c>
      <c r="FF325" s="5">
        <v>0.67619914433371697</v>
      </c>
      <c r="FG325" s="8">
        <v>59.891218534614502</v>
      </c>
      <c r="FH325" s="5">
        <v>0.50499383315322</v>
      </c>
      <c r="FI325" s="8">
        <v>17.533333333333299</v>
      </c>
      <c r="FJ325" s="8">
        <v>428.62775196000302</v>
      </c>
      <c r="FK325" s="8">
        <v>266.39630381554002</v>
      </c>
      <c r="FL325" s="5">
        <v>0.62150969599466899</v>
      </c>
      <c r="FM325" s="8">
        <v>195.07640533151101</v>
      </c>
      <c r="FN325" s="5">
        <v>0.45511846687359098</v>
      </c>
      <c r="FO325" s="8">
        <v>54.650860215053797</v>
      </c>
      <c r="FP325" s="8">
        <v>483.06395214990602</v>
      </c>
      <c r="FQ325" s="8">
        <v>306.463372191443</v>
      </c>
      <c r="FR325" s="5">
        <v>0.63441573486804304</v>
      </c>
      <c r="FS325" s="8">
        <v>227.81151771289001</v>
      </c>
      <c r="FT325" s="5">
        <v>0.47159701463750597</v>
      </c>
      <c r="FU325" s="8">
        <v>67.790752688172006</v>
      </c>
      <c r="FV325" s="8">
        <v>162.65958808493201</v>
      </c>
      <c r="FW325" s="8">
        <v>104.77892787287399</v>
      </c>
      <c r="FX325" s="5">
        <v>0.64416078453465897</v>
      </c>
      <c r="FY325" s="8">
        <v>71.808908393149494</v>
      </c>
      <c r="FZ325" s="5">
        <v>0.44146741817429702</v>
      </c>
      <c r="GA325" s="8">
        <v>28.694623655914</v>
      </c>
      <c r="GB325" s="8">
        <v>104.42559410469001</v>
      </c>
      <c r="GC325" s="8">
        <v>55.534618186989697</v>
      </c>
      <c r="GD325" s="5">
        <v>0.53181041164405096</v>
      </c>
      <c r="GE325" s="8">
        <v>36.965511046116902</v>
      </c>
      <c r="GF325" s="5">
        <v>0.35398899439401699</v>
      </c>
      <c r="GG325" s="8">
        <v>17.9677419354839</v>
      </c>
      <c r="GH325" s="8">
        <v>74.7890020691502</v>
      </c>
      <c r="GI325" s="8">
        <v>43.521604158338498</v>
      </c>
      <c r="GJ325" s="5">
        <v>0.58192518892147105</v>
      </c>
      <c r="GK325" s="8">
        <v>29.177511691934701</v>
      </c>
      <c r="GL325" s="5">
        <v>0.39013104714189101</v>
      </c>
      <c r="GM325" s="8">
        <v>14.741935483871</v>
      </c>
      <c r="GN325" s="8">
        <v>102.00446193234799</v>
      </c>
      <c r="GO325" s="8">
        <v>53.696100330721499</v>
      </c>
      <c r="GP325" s="5">
        <v>0.52640932870499402</v>
      </c>
      <c r="GQ325" s="8">
        <v>37.373251307522402</v>
      </c>
      <c r="GR325" s="5">
        <v>0.36638839713020799</v>
      </c>
      <c r="GS325" s="8">
        <v>16.5440860215054</v>
      </c>
      <c r="GT325" s="8">
        <v>32.178652899507703</v>
      </c>
      <c r="GU325" s="8">
        <v>19.509152622028399</v>
      </c>
      <c r="GV325" s="5">
        <v>0.60627623794427998</v>
      </c>
      <c r="GW325" s="8">
        <v>16.117959218075899</v>
      </c>
      <c r="GX325" s="5">
        <v>0.50088980630766</v>
      </c>
      <c r="GY325" s="8">
        <v>3.8</v>
      </c>
      <c r="GZ325" s="4"/>
    </row>
    <row r="326" spans="1:208" s="12" customFormat="1" x14ac:dyDescent="0.25">
      <c r="A326" s="8" t="s">
        <v>220</v>
      </c>
      <c r="B326" s="8" t="s">
        <v>846</v>
      </c>
      <c r="C326" s="8" t="s">
        <v>847</v>
      </c>
      <c r="D326" s="34" t="s">
        <v>223</v>
      </c>
      <c r="E326" s="8"/>
      <c r="F326" s="9"/>
      <c r="G326" s="9"/>
      <c r="H326" s="9"/>
      <c r="I326" s="9">
        <v>9.1616420202431801</v>
      </c>
      <c r="J326" s="9">
        <v>12.934014708186901</v>
      </c>
      <c r="K326" s="9">
        <v>9.3852593172390595</v>
      </c>
      <c r="L326" s="9">
        <v>9.7260975594984806</v>
      </c>
      <c r="M326" s="9">
        <v>0</v>
      </c>
      <c r="N326" s="9">
        <v>20.0351365978354</v>
      </c>
      <c r="O326" s="9">
        <v>5.1915300930702299</v>
      </c>
      <c r="P326" s="9">
        <v>8.7370827442345806</v>
      </c>
      <c r="Q326" s="9">
        <v>2.1471373054534002</v>
      </c>
      <c r="R326" s="9"/>
      <c r="S326" s="9"/>
      <c r="T326" s="9"/>
      <c r="U326" s="9"/>
      <c r="V326" s="9">
        <v>1.4796914367168099</v>
      </c>
      <c r="W326" s="9">
        <v>37.499261625334199</v>
      </c>
      <c r="X326" s="9">
        <v>72.279330855185407</v>
      </c>
      <c r="Y326" s="9">
        <v>65.023903582275196</v>
      </c>
      <c r="Z326" s="9">
        <v>79.774476289188797</v>
      </c>
      <c r="AA326" s="9">
        <v>26.1887718616107</v>
      </c>
      <c r="AB326" s="9">
        <v>0</v>
      </c>
      <c r="AC326" s="9">
        <v>0</v>
      </c>
      <c r="AD326" s="9">
        <v>9.1616420202431801</v>
      </c>
      <c r="AE326" s="9">
        <v>22.319274025426001</v>
      </c>
      <c r="AF326" s="9">
        <v>9.7260975594984806</v>
      </c>
      <c r="AG326" s="9">
        <v>25.226666690905699</v>
      </c>
      <c r="AH326" s="9">
        <v>10.884220049688</v>
      </c>
      <c r="AI326" s="9">
        <v>0</v>
      </c>
      <c r="AJ326" s="9">
        <v>0</v>
      </c>
      <c r="AK326" s="9">
        <v>38.978953062051097</v>
      </c>
      <c r="AL326" s="9">
        <v>137.30323443746099</v>
      </c>
      <c r="AM326" s="9">
        <v>105.9632481508</v>
      </c>
      <c r="AN326" s="9">
        <v>0</v>
      </c>
      <c r="AO326" s="9">
        <v>9.1616420202431801</v>
      </c>
      <c r="AP326" s="9">
        <v>32.045371584924403</v>
      </c>
      <c r="AQ326" s="9">
        <v>36.110886740593699</v>
      </c>
      <c r="AR326" s="9"/>
      <c r="AS326" s="9">
        <v>176.28218749951199</v>
      </c>
      <c r="AT326" s="9">
        <v>105.9632481508</v>
      </c>
      <c r="AU326" s="9">
        <f t="shared" si="37"/>
        <v>4.0655151556692957</v>
      </c>
      <c r="AV326" s="9">
        <f t="shared" si="38"/>
        <v>-36.110886740593699</v>
      </c>
      <c r="AW326" s="9">
        <f t="shared" si="39"/>
        <v>176.28218749951199</v>
      </c>
      <c r="AX326" s="9">
        <v>-9.7260975594984806</v>
      </c>
      <c r="AY326" s="9">
        <v>20.0351365978354</v>
      </c>
      <c r="AZ326" s="9">
        <v>-14.8436065047652</v>
      </c>
      <c r="BA326" s="9">
        <v>3.5455526511643498</v>
      </c>
      <c r="BB326" s="9">
        <v>-6.5899454387811698</v>
      </c>
      <c r="BC326" s="9">
        <v>-2.1471373054534002</v>
      </c>
      <c r="BD326" s="9">
        <v>0</v>
      </c>
      <c r="BE326" s="9">
        <v>0</v>
      </c>
      <c r="BF326" s="9">
        <v>0</v>
      </c>
      <c r="BG326" s="9">
        <v>1.4796914367168099</v>
      </c>
      <c r="BH326" s="9">
        <v>36.019570188617401</v>
      </c>
      <c r="BI326" s="9">
        <v>34.780069229851101</v>
      </c>
      <c r="BJ326" s="9">
        <v>-7.2554272729101301</v>
      </c>
      <c r="BK326" s="9">
        <v>14.7505727069136</v>
      </c>
      <c r="BL326" s="10">
        <v>-53.585704427578101</v>
      </c>
      <c r="BM326" s="9" t="s">
        <v>294</v>
      </c>
      <c r="BN326" s="8" t="s">
        <v>294</v>
      </c>
      <c r="BO326" s="11">
        <v>517</v>
      </c>
      <c r="BP326" s="11">
        <v>308</v>
      </c>
      <c r="BQ326" s="8" t="s">
        <v>251</v>
      </c>
      <c r="BR326" s="9">
        <v>20.064314910501299</v>
      </c>
      <c r="BS326" s="9">
        <v>15.3557309467911</v>
      </c>
      <c r="BT326" s="5">
        <v>0.76532545543103403</v>
      </c>
      <c r="BU326" s="9">
        <v>12.580058033663001</v>
      </c>
      <c r="BV326" s="5">
        <v>0.62698667209807302</v>
      </c>
      <c r="BW326" s="9">
        <v>2.3483870967741902</v>
      </c>
      <c r="BX326" s="9">
        <v>5.4165731449584102</v>
      </c>
      <c r="BY326" s="9">
        <v>3.6270721217389901</v>
      </c>
      <c r="BZ326" s="5">
        <v>0.66962487622177802</v>
      </c>
      <c r="CA326" s="9">
        <v>1.9379280897975599</v>
      </c>
      <c r="CB326" s="5">
        <v>0.35777751687915998</v>
      </c>
      <c r="CC326" s="9">
        <v>1.61290322580645</v>
      </c>
      <c r="CD326" s="9">
        <v>9.4780121013836105</v>
      </c>
      <c r="CE326" s="9">
        <v>9.0543801070918395</v>
      </c>
      <c r="CF326" s="5">
        <v>0.95530370822907795</v>
      </c>
      <c r="CG326" s="9">
        <v>7.8335871676683801</v>
      </c>
      <c r="CH326" s="5">
        <v>0.82650107257457806</v>
      </c>
      <c r="CI326" s="9">
        <v>1</v>
      </c>
      <c r="CJ326" s="9">
        <v>2.3738809915091799</v>
      </c>
      <c r="CK326" s="9">
        <v>2.3738809915091799</v>
      </c>
      <c r="CL326" s="5">
        <v>1</v>
      </c>
      <c r="CM326" s="9">
        <v>2.4296925231773199</v>
      </c>
      <c r="CN326" s="5">
        <v>1.0235106696029701</v>
      </c>
      <c r="CO326" s="9">
        <v>0</v>
      </c>
      <c r="CP326" s="9"/>
      <c r="CQ326" s="9"/>
      <c r="CR326" s="5"/>
      <c r="CS326" s="9"/>
      <c r="CT326" s="5"/>
      <c r="CU326" s="9"/>
      <c r="CV326" s="9"/>
      <c r="CW326" s="9"/>
      <c r="CX326" s="5"/>
      <c r="CY326" s="9"/>
      <c r="CZ326" s="5"/>
      <c r="DA326" s="9"/>
      <c r="DB326" s="9"/>
      <c r="DC326" s="9"/>
      <c r="DD326" s="5"/>
      <c r="DE326" s="9"/>
      <c r="DF326" s="5"/>
      <c r="DG326" s="9"/>
      <c r="DH326" s="9"/>
      <c r="DI326" s="9"/>
      <c r="DJ326" s="5"/>
      <c r="DK326" s="9"/>
      <c r="DL326" s="5"/>
      <c r="DM326" s="9"/>
      <c r="DN326" s="9">
        <v>1.4619661016949199</v>
      </c>
      <c r="DO326" s="9">
        <v>1.1500472792149901</v>
      </c>
      <c r="DP326" s="5">
        <v>0.786644285309824</v>
      </c>
      <c r="DQ326" s="9">
        <v>0.68543277685739801</v>
      </c>
      <c r="DR326" s="5">
        <v>0.46884313942898398</v>
      </c>
      <c r="DS326" s="9">
        <v>0.43333333333333302</v>
      </c>
      <c r="DT326" s="9">
        <v>35.010888487342399</v>
      </c>
      <c r="DU326" s="9">
        <v>25.034815900645899</v>
      </c>
      <c r="DV326" s="5">
        <v>0.71505800001895903</v>
      </c>
      <c r="DW326" s="9">
        <v>14.3361332136987</v>
      </c>
      <c r="DX326" s="5">
        <v>0.40947641814007801</v>
      </c>
      <c r="DY326" s="9">
        <v>10</v>
      </c>
      <c r="DZ326" s="9">
        <v>68.527861349296401</v>
      </c>
      <c r="EA326" s="9">
        <v>55.230373969113202</v>
      </c>
      <c r="EB326" s="5">
        <v>0.80595502152906795</v>
      </c>
      <c r="EC326" s="9">
        <v>41.849197247584101</v>
      </c>
      <c r="ED326" s="5">
        <v>0.61068879757202199</v>
      </c>
      <c r="EE326" s="9">
        <v>11.797849462365599</v>
      </c>
      <c r="EF326" s="9">
        <v>64.028039493863602</v>
      </c>
      <c r="EG326" s="9">
        <v>51.589006097570604</v>
      </c>
      <c r="EH326" s="5">
        <v>0.805725218285261</v>
      </c>
      <c r="EI326" s="9">
        <v>34.597004436511099</v>
      </c>
      <c r="EJ326" s="5">
        <v>0.54034146149089701</v>
      </c>
      <c r="EK326" s="9">
        <v>15.074884792626699</v>
      </c>
      <c r="EL326" s="9">
        <v>80.885824212686899</v>
      </c>
      <c r="EM326" s="9">
        <v>58.332308393521203</v>
      </c>
      <c r="EN326" s="5">
        <v>0.72116849845206599</v>
      </c>
      <c r="EO326" s="9">
        <v>44.134076906054602</v>
      </c>
      <c r="EP326" s="5">
        <v>0.54563426083172895</v>
      </c>
      <c r="EQ326" s="9">
        <v>12.4225806451613</v>
      </c>
      <c r="ER326" s="9">
        <v>27.050158866339</v>
      </c>
      <c r="ES326" s="9">
        <v>25.548011121019901</v>
      </c>
      <c r="ET326" s="5">
        <v>0.94446806199026101</v>
      </c>
      <c r="EU326" s="9">
        <v>20.9522282975786</v>
      </c>
      <c r="EV326" s="5">
        <v>0.77456950996511098</v>
      </c>
      <c r="EW326" s="9">
        <v>4</v>
      </c>
      <c r="EX326" s="9">
        <v>0</v>
      </c>
      <c r="EY326" s="9">
        <v>0</v>
      </c>
      <c r="EZ326" s="5"/>
      <c r="FA326" s="9">
        <v>-1.45496033870546E-2</v>
      </c>
      <c r="FB326" s="5"/>
      <c r="FC326" s="9">
        <v>0</v>
      </c>
      <c r="FD326" s="8">
        <v>25.480888055459701</v>
      </c>
      <c r="FE326" s="8">
        <v>18.982803068530099</v>
      </c>
      <c r="FF326" s="5">
        <v>0.74498200483490196</v>
      </c>
      <c r="FG326" s="8">
        <v>14.517986123460499</v>
      </c>
      <c r="FH326" s="5">
        <v>0.56975981731334502</v>
      </c>
      <c r="FI326" s="8">
        <v>3.9612903225806502</v>
      </c>
      <c r="FJ326" s="8">
        <v>11.8518930928928</v>
      </c>
      <c r="FK326" s="8">
        <v>11.428261098601</v>
      </c>
      <c r="FL326" s="5">
        <v>0.96425617485987902</v>
      </c>
      <c r="FM326" s="8">
        <v>10.2632796908457</v>
      </c>
      <c r="FN326" s="5">
        <v>0.86596121061877196</v>
      </c>
      <c r="FO326" s="8">
        <v>1</v>
      </c>
      <c r="FP326" s="8">
        <v>0</v>
      </c>
      <c r="FQ326" s="8">
        <v>0</v>
      </c>
      <c r="FR326" s="5"/>
      <c r="FS326" s="8">
        <v>0</v>
      </c>
      <c r="FT326" s="5"/>
      <c r="FU326" s="8">
        <v>0</v>
      </c>
      <c r="FV326" s="8">
        <v>0</v>
      </c>
      <c r="FW326" s="8">
        <v>0</v>
      </c>
      <c r="FX326" s="5"/>
      <c r="FY326" s="8">
        <v>0</v>
      </c>
      <c r="FZ326" s="5"/>
      <c r="GA326" s="8">
        <v>0</v>
      </c>
      <c r="GB326" s="8">
        <v>36.472854589037297</v>
      </c>
      <c r="GC326" s="8">
        <v>26.184863179860901</v>
      </c>
      <c r="GD326" s="5">
        <v>0.717927441515128</v>
      </c>
      <c r="GE326" s="8">
        <v>15.0215659905561</v>
      </c>
      <c r="GF326" s="5">
        <v>0.41185605458671998</v>
      </c>
      <c r="GG326" s="8">
        <v>10.4333333333333</v>
      </c>
      <c r="GH326" s="8">
        <v>132.55590084316</v>
      </c>
      <c r="GI326" s="8">
        <v>106.819380066684</v>
      </c>
      <c r="GJ326" s="5">
        <v>0.80584402042631298</v>
      </c>
      <c r="GK326" s="8">
        <v>76.4462016840952</v>
      </c>
      <c r="GL326" s="5">
        <v>0.57670915589450999</v>
      </c>
      <c r="GM326" s="8">
        <v>26.872734254992299</v>
      </c>
      <c r="GN326" s="8">
        <v>107.935983079026</v>
      </c>
      <c r="GO326" s="8">
        <v>83.880319514541</v>
      </c>
      <c r="GP326" s="5">
        <v>0.77713026853266998</v>
      </c>
      <c r="GQ326" s="8">
        <v>65.086305203633202</v>
      </c>
      <c r="GR326" s="5">
        <v>0.60300840689966995</v>
      </c>
      <c r="GS326" s="8">
        <v>16.4225806451613</v>
      </c>
      <c r="GT326" s="8">
        <v>0</v>
      </c>
      <c r="GU326" s="8">
        <v>0</v>
      </c>
      <c r="GV326" s="5"/>
      <c r="GW326" s="8">
        <v>-1.45496033870546E-2</v>
      </c>
      <c r="GX326" s="5"/>
      <c r="GY326" s="8">
        <v>0</v>
      </c>
      <c r="GZ326" s="4"/>
    </row>
    <row r="327" spans="1:208" s="12" customFormat="1" x14ac:dyDescent="0.25">
      <c r="A327" s="8" t="s">
        <v>220</v>
      </c>
      <c r="B327" s="8" t="s">
        <v>848</v>
      </c>
      <c r="C327" s="8" t="s">
        <v>849</v>
      </c>
      <c r="D327" s="34" t="s">
        <v>236</v>
      </c>
      <c r="E327" s="8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>
        <v>27.545213479013398</v>
      </c>
      <c r="R327" s="9">
        <v>80.087206876669001</v>
      </c>
      <c r="S327" s="9">
        <v>69.042698278351395</v>
      </c>
      <c r="T327" s="9">
        <v>66.0500833569848</v>
      </c>
      <c r="U327" s="9">
        <v>59.068821846792503</v>
      </c>
      <c r="V327" s="9">
        <v>46.6276423964689</v>
      </c>
      <c r="W327" s="9">
        <v>3.9916004989354601</v>
      </c>
      <c r="X327" s="9">
        <v>100.633010301166</v>
      </c>
      <c r="Y327" s="9">
        <v>23.790840892678901</v>
      </c>
      <c r="Z327" s="9">
        <v>56.730195291259697</v>
      </c>
      <c r="AA327" s="9">
        <v>-97.181802045728006</v>
      </c>
      <c r="AB327" s="9">
        <v>60.655388153953503</v>
      </c>
      <c r="AC327" s="9">
        <v>0</v>
      </c>
      <c r="AD327" s="9">
        <v>0</v>
      </c>
      <c r="AE327" s="9">
        <v>0</v>
      </c>
      <c r="AF327" s="9">
        <v>0</v>
      </c>
      <c r="AG327" s="9">
        <v>0</v>
      </c>
      <c r="AH327" s="9">
        <v>27.545213479013398</v>
      </c>
      <c r="AI327" s="9">
        <v>149.12990515502</v>
      </c>
      <c r="AJ327" s="9">
        <v>125.118905203777</v>
      </c>
      <c r="AK327" s="9">
        <v>50.619242895404398</v>
      </c>
      <c r="AL327" s="9">
        <v>124.423851193845</v>
      </c>
      <c r="AM327" s="9">
        <v>-40.451606754468301</v>
      </c>
      <c r="AN327" s="9">
        <v>60.655388153953503</v>
      </c>
      <c r="AO327" s="9"/>
      <c r="AP327" s="9"/>
      <c r="AQ327" s="9">
        <v>27.545213479013398</v>
      </c>
      <c r="AR327" s="9">
        <v>274.24881035879798</v>
      </c>
      <c r="AS327" s="9">
        <v>175.043094089249</v>
      </c>
      <c r="AT327" s="9">
        <v>20.203781399485099</v>
      </c>
      <c r="AU327" s="9">
        <f t="shared" si="37"/>
        <v>27.545213479013398</v>
      </c>
      <c r="AV327" s="9">
        <f t="shared" si="38"/>
        <v>246.70359687978458</v>
      </c>
      <c r="AW327" s="9">
        <f t="shared" si="39"/>
        <v>-99.205716269548986</v>
      </c>
      <c r="AX327" s="9">
        <v>0</v>
      </c>
      <c r="AY327" s="9">
        <v>0</v>
      </c>
      <c r="AZ327" s="9">
        <v>0</v>
      </c>
      <c r="BA327" s="9">
        <v>0</v>
      </c>
      <c r="BB327" s="9">
        <v>27.545213479013398</v>
      </c>
      <c r="BC327" s="9">
        <v>52.541993397655602</v>
      </c>
      <c r="BD327" s="9">
        <v>-11.0445085983176</v>
      </c>
      <c r="BE327" s="9">
        <v>-2.99261492136658</v>
      </c>
      <c r="BF327" s="9">
        <v>-6.9812615101922297</v>
      </c>
      <c r="BG327" s="9">
        <v>-12.441179450323601</v>
      </c>
      <c r="BH327" s="9">
        <v>-42.636041897533502</v>
      </c>
      <c r="BI327" s="9">
        <v>96.641409802230498</v>
      </c>
      <c r="BJ327" s="9">
        <v>-76.842169408486996</v>
      </c>
      <c r="BK327" s="9">
        <v>32.939354398580697</v>
      </c>
      <c r="BL327" s="10">
        <v>-153.91199733698801</v>
      </c>
      <c r="BM327" s="9" t="s">
        <v>294</v>
      </c>
      <c r="BN327" s="8" t="s">
        <v>294</v>
      </c>
      <c r="BO327" s="11">
        <v>535</v>
      </c>
      <c r="BP327" s="11">
        <v>309</v>
      </c>
      <c r="BQ327" s="8" t="s">
        <v>251</v>
      </c>
      <c r="BR327" s="9"/>
      <c r="BS327" s="9"/>
      <c r="BT327" s="5"/>
      <c r="BU327" s="9"/>
      <c r="BV327" s="5"/>
      <c r="BW327" s="9"/>
      <c r="BX327" s="9"/>
      <c r="BY327" s="9"/>
      <c r="BZ327" s="5"/>
      <c r="CA327" s="9"/>
      <c r="CB327" s="5"/>
      <c r="CC327" s="9"/>
      <c r="CD327" s="9"/>
      <c r="CE327" s="9"/>
      <c r="CF327" s="5"/>
      <c r="CG327" s="9"/>
      <c r="CH327" s="5"/>
      <c r="CI327" s="9"/>
      <c r="CJ327" s="9">
        <v>27.545213479013398</v>
      </c>
      <c r="CK327" s="9">
        <v>11.5928536453943</v>
      </c>
      <c r="CL327" s="5">
        <v>0.420866356843698</v>
      </c>
      <c r="CM327" s="9">
        <v>5.1919873269192998</v>
      </c>
      <c r="CN327" s="5">
        <v>0.18848963834951099</v>
      </c>
      <c r="CO327" s="9">
        <v>5.2569124423963096</v>
      </c>
      <c r="CP327" s="9">
        <v>80.087206876669001</v>
      </c>
      <c r="CQ327" s="9">
        <v>26.240850022237201</v>
      </c>
      <c r="CR327" s="5">
        <v>0.32765345484762698</v>
      </c>
      <c r="CS327" s="9">
        <v>18.127588639591799</v>
      </c>
      <c r="CT327" s="5">
        <v>0.22634811908857699</v>
      </c>
      <c r="CU327" s="9">
        <v>8.6999999999999993</v>
      </c>
      <c r="CV327" s="9">
        <v>69.042698278351395</v>
      </c>
      <c r="CW327" s="9">
        <v>16.9486837466035</v>
      </c>
      <c r="CX327" s="5">
        <v>0.24548119017993</v>
      </c>
      <c r="CY327" s="9">
        <v>10.9975016176802</v>
      </c>
      <c r="CZ327" s="5">
        <v>0.15928551305082</v>
      </c>
      <c r="DA327" s="9">
        <v>6</v>
      </c>
      <c r="DB327" s="9">
        <v>66.0500833569848</v>
      </c>
      <c r="DC327" s="9">
        <v>15.159830576190499</v>
      </c>
      <c r="DD327" s="5">
        <v>0.22952023382400999</v>
      </c>
      <c r="DE327" s="9">
        <v>9.0421492178732894</v>
      </c>
      <c r="DF327" s="5">
        <v>0.13689837708459299</v>
      </c>
      <c r="DG327" s="9">
        <v>6</v>
      </c>
      <c r="DH327" s="9">
        <v>59.068821846792503</v>
      </c>
      <c r="DI327" s="9">
        <v>17.666686837169198</v>
      </c>
      <c r="DJ327" s="5">
        <v>0.29908649410667898</v>
      </c>
      <c r="DK327" s="9">
        <v>12.6661810950971</v>
      </c>
      <c r="DL327" s="5">
        <v>0.21443090786455099</v>
      </c>
      <c r="DM327" s="9">
        <v>5</v>
      </c>
      <c r="DN327" s="9">
        <v>46.6276423964689</v>
      </c>
      <c r="DO327" s="9">
        <v>4.8706609164214099</v>
      </c>
      <c r="DP327" s="5">
        <v>0.104458657270441</v>
      </c>
      <c r="DQ327" s="9">
        <v>1.48289518414249</v>
      </c>
      <c r="DR327" s="5">
        <v>3.18029200690359E-2</v>
      </c>
      <c r="DS327" s="9">
        <v>3</v>
      </c>
      <c r="DT327" s="9">
        <v>3.9916004989354601</v>
      </c>
      <c r="DU327" s="9">
        <v>-39.645780635413402</v>
      </c>
      <c r="DV327" s="5">
        <v>-9.9323017536416192</v>
      </c>
      <c r="DW327" s="9">
        <v>-45.539017149350698</v>
      </c>
      <c r="DX327" s="5">
        <v>-11.408711157716199</v>
      </c>
      <c r="DY327" s="9">
        <v>6</v>
      </c>
      <c r="DZ327" s="9">
        <v>100.633010301166</v>
      </c>
      <c r="EA327" s="9">
        <v>56.961634289603502</v>
      </c>
      <c r="EB327" s="5">
        <v>0.56603329383801104</v>
      </c>
      <c r="EC327" s="9">
        <v>50.393231066452302</v>
      </c>
      <c r="ED327" s="5">
        <v>0.50076243288002298</v>
      </c>
      <c r="EE327" s="9">
        <v>6</v>
      </c>
      <c r="EF327" s="9">
        <v>23.790840892678901</v>
      </c>
      <c r="EG327" s="9">
        <v>-20.8368633811391</v>
      </c>
      <c r="EH327" s="5">
        <v>-0.87583551481575195</v>
      </c>
      <c r="EI327" s="9">
        <v>-27.427351336557201</v>
      </c>
      <c r="EJ327" s="5">
        <v>-1.1528533800164</v>
      </c>
      <c r="EK327" s="9">
        <v>6</v>
      </c>
      <c r="EL327" s="9">
        <v>56.730195291259697</v>
      </c>
      <c r="EM327" s="9">
        <v>12.9025820376621</v>
      </c>
      <c r="EN327" s="5">
        <v>0.227437645356563</v>
      </c>
      <c r="EO327" s="9">
        <v>6.7939542557676704</v>
      </c>
      <c r="EP327" s="5">
        <v>0.119759049319092</v>
      </c>
      <c r="EQ327" s="9">
        <v>6</v>
      </c>
      <c r="ER327" s="9">
        <v>-97.181802045728006</v>
      </c>
      <c r="ES327" s="9">
        <v>-100.744169714343</v>
      </c>
      <c r="ET327" s="5">
        <v>1.0366567360722401</v>
      </c>
      <c r="EU327" s="9">
        <v>-103.876351124038</v>
      </c>
      <c r="EV327" s="5">
        <v>-1.0688868588294</v>
      </c>
      <c r="EW327" s="9">
        <v>3</v>
      </c>
      <c r="EX327" s="9">
        <v>60.655388153953503</v>
      </c>
      <c r="EY327" s="9">
        <v>58.293636872334297</v>
      </c>
      <c r="EZ327" s="5">
        <v>0.96106279502119896</v>
      </c>
      <c r="FA327" s="9">
        <v>56.703162025990103</v>
      </c>
      <c r="FB327" s="5">
        <v>0.93484130184886505</v>
      </c>
      <c r="FC327" s="9">
        <v>2</v>
      </c>
      <c r="FD327" s="8">
        <v>0</v>
      </c>
      <c r="FE327" s="8">
        <v>0</v>
      </c>
      <c r="FF327" s="5"/>
      <c r="FG327" s="8">
        <v>0</v>
      </c>
      <c r="FH327" s="5"/>
      <c r="FI327" s="8">
        <v>0</v>
      </c>
      <c r="FJ327" s="8">
        <v>27.545213479013398</v>
      </c>
      <c r="FK327" s="8">
        <v>11.5928536453943</v>
      </c>
      <c r="FL327" s="5">
        <v>0.420866356843698</v>
      </c>
      <c r="FM327" s="8">
        <v>5.1919873269192998</v>
      </c>
      <c r="FN327" s="5">
        <v>0.18848963834951099</v>
      </c>
      <c r="FO327" s="8">
        <v>5.2569124423963096</v>
      </c>
      <c r="FP327" s="8">
        <v>149.12990515502</v>
      </c>
      <c r="FQ327" s="8">
        <v>43.189533768840697</v>
      </c>
      <c r="FR327" s="5">
        <v>0.28961014709923699</v>
      </c>
      <c r="FS327" s="8">
        <v>29.125090257271999</v>
      </c>
      <c r="FT327" s="5">
        <v>0.19530013263936899</v>
      </c>
      <c r="FU327" s="8">
        <v>14.7</v>
      </c>
      <c r="FV327" s="8">
        <v>125.118905203777</v>
      </c>
      <c r="FW327" s="8">
        <v>32.826517413359703</v>
      </c>
      <c r="FX327" s="5">
        <v>0.26236256910893002</v>
      </c>
      <c r="FY327" s="8">
        <v>21.7083303129704</v>
      </c>
      <c r="FZ327" s="5">
        <v>0.173501600558403</v>
      </c>
      <c r="GA327" s="8">
        <v>11</v>
      </c>
      <c r="GB327" s="8">
        <v>50.619242895404398</v>
      </c>
      <c r="GC327" s="8">
        <v>-34.775119718992002</v>
      </c>
      <c r="GD327" s="5">
        <v>-0.68699407043381899</v>
      </c>
      <c r="GE327" s="8">
        <v>-44.056121965208199</v>
      </c>
      <c r="GF327" s="5">
        <v>-0.87034336045369898</v>
      </c>
      <c r="GG327" s="8">
        <v>9</v>
      </c>
      <c r="GH327" s="8">
        <v>124.423851193845</v>
      </c>
      <c r="GI327" s="8">
        <v>36.124770908464299</v>
      </c>
      <c r="GJ327" s="5">
        <v>0.29033638295108</v>
      </c>
      <c r="GK327" s="8">
        <v>22.9658797298951</v>
      </c>
      <c r="GL327" s="5">
        <v>0.18457779203535199</v>
      </c>
      <c r="GM327" s="8">
        <v>12</v>
      </c>
      <c r="GN327" s="8">
        <v>-40.451606754468301</v>
      </c>
      <c r="GO327" s="8">
        <v>-87.841587676680803</v>
      </c>
      <c r="GP327" s="5">
        <v>2.1715228324515898</v>
      </c>
      <c r="GQ327" s="8">
        <v>-97.082396868270806</v>
      </c>
      <c r="GR327" s="5">
        <v>2.3999639237456698</v>
      </c>
      <c r="GS327" s="8">
        <v>9</v>
      </c>
      <c r="GT327" s="8">
        <v>60.655388153953503</v>
      </c>
      <c r="GU327" s="8">
        <v>58.293636872334297</v>
      </c>
      <c r="GV327" s="5">
        <v>0.96106279502119896</v>
      </c>
      <c r="GW327" s="8">
        <v>56.703162025990103</v>
      </c>
      <c r="GX327" s="5">
        <v>0.93484130184886505</v>
      </c>
      <c r="GY327" s="8">
        <v>2</v>
      </c>
      <c r="GZ327" s="4"/>
    </row>
    <row r="328" spans="1:208" s="12" customFormat="1" x14ac:dyDescent="0.25">
      <c r="A328" s="8" t="s">
        <v>220</v>
      </c>
      <c r="B328" s="8" t="s">
        <v>850</v>
      </c>
      <c r="C328" s="8" t="s">
        <v>851</v>
      </c>
      <c r="D328" s="34" t="s">
        <v>789</v>
      </c>
      <c r="E328" s="8"/>
      <c r="F328" s="9">
        <v>75.363580138736907</v>
      </c>
      <c r="G328" s="9">
        <v>306.93036801752498</v>
      </c>
      <c r="H328" s="9">
        <v>-32.868712790556202</v>
      </c>
      <c r="I328" s="9">
        <v>63.066156017969199</v>
      </c>
      <c r="J328" s="9">
        <v>33.435179749300303</v>
      </c>
      <c r="K328" s="9">
        <v>26.8282833150786</v>
      </c>
      <c r="L328" s="9">
        <v>27.5677488134356</v>
      </c>
      <c r="M328" s="9">
        <v>22.348465985152799</v>
      </c>
      <c r="N328" s="9">
        <v>7.8545078495801803</v>
      </c>
      <c r="O328" s="9">
        <v>54.264541560180199</v>
      </c>
      <c r="P328" s="9">
        <v>36.662828891323002</v>
      </c>
      <c r="Q328" s="9">
        <v>48.197086527929898</v>
      </c>
      <c r="R328" s="9">
        <v>60.608225751490998</v>
      </c>
      <c r="S328" s="9">
        <v>58.578726664232804</v>
      </c>
      <c r="T328" s="9">
        <v>59.490629791895003</v>
      </c>
      <c r="U328" s="9">
        <v>81.805872216137502</v>
      </c>
      <c r="V328" s="9">
        <v>69.130593282219905</v>
      </c>
      <c r="W328" s="9">
        <v>45.880166119021702</v>
      </c>
      <c r="X328" s="9">
        <v>34.741773761713503</v>
      </c>
      <c r="Y328" s="9">
        <v>23.625466715346199</v>
      </c>
      <c r="Z328" s="9">
        <v>7.7475355216714297</v>
      </c>
      <c r="AA328" s="9">
        <v>-0.29043945478884498</v>
      </c>
      <c r="AB328" s="9">
        <v>4.2178410612145401</v>
      </c>
      <c r="AC328" s="9">
        <v>382.29394815626199</v>
      </c>
      <c r="AD328" s="9">
        <v>30.197443227413</v>
      </c>
      <c r="AE328" s="9">
        <v>60.263463064378797</v>
      </c>
      <c r="AF328" s="9">
        <v>49.916214798588399</v>
      </c>
      <c r="AG328" s="9">
        <v>62.1190494097604</v>
      </c>
      <c r="AH328" s="9">
        <v>84.8599154192529</v>
      </c>
      <c r="AI328" s="9">
        <v>119.18695241572399</v>
      </c>
      <c r="AJ328" s="9">
        <v>141.29650200803201</v>
      </c>
      <c r="AK328" s="9">
        <v>115.010759401242</v>
      </c>
      <c r="AL328" s="9">
        <v>58.367240477059703</v>
      </c>
      <c r="AM328" s="9">
        <v>7.4570960668825901</v>
      </c>
      <c r="AN328" s="9">
        <v>4.2178410612145401</v>
      </c>
      <c r="AO328" s="9">
        <v>412.49139138367502</v>
      </c>
      <c r="AP328" s="9">
        <v>110.179677862967</v>
      </c>
      <c r="AQ328" s="9">
        <v>146.97896482901299</v>
      </c>
      <c r="AR328" s="9">
        <v>260.48345442375597</v>
      </c>
      <c r="AS328" s="9">
        <v>173.37799987830101</v>
      </c>
      <c r="AT328" s="9">
        <v>11.674937128097101</v>
      </c>
      <c r="AU328" s="9">
        <f t="shared" si="37"/>
        <v>36.799286966045997</v>
      </c>
      <c r="AV328" s="9">
        <f t="shared" si="38"/>
        <v>113.50448959474298</v>
      </c>
      <c r="AW328" s="9">
        <f t="shared" si="39"/>
        <v>-87.105454545454961</v>
      </c>
      <c r="AX328" s="9">
        <v>-5.2192828282828296</v>
      </c>
      <c r="AY328" s="9">
        <v>-14.493958135572599</v>
      </c>
      <c r="AZ328" s="9">
        <v>46.410033710600104</v>
      </c>
      <c r="BA328" s="9">
        <v>-17.601712668857299</v>
      </c>
      <c r="BB328" s="9">
        <v>11.534257636606901</v>
      </c>
      <c r="BC328" s="9">
        <v>12.411139223561101</v>
      </c>
      <c r="BD328" s="9">
        <v>-2.0294990872581802</v>
      </c>
      <c r="BE328" s="9">
        <v>0.91190312766217796</v>
      </c>
      <c r="BF328" s="9">
        <v>22.315242424242602</v>
      </c>
      <c r="BG328" s="9">
        <v>-12.675278933917699</v>
      </c>
      <c r="BH328" s="9">
        <v>-23.2504271631982</v>
      </c>
      <c r="BI328" s="9">
        <v>-11.1383923573082</v>
      </c>
      <c r="BJ328" s="9">
        <v>-11.116307046367201</v>
      </c>
      <c r="BK328" s="9">
        <v>-15.877931193674801</v>
      </c>
      <c r="BL328" s="10">
        <v>-8.0379749764602693</v>
      </c>
      <c r="BM328" s="9" t="s">
        <v>298</v>
      </c>
      <c r="BN328" s="8" t="s">
        <v>298</v>
      </c>
      <c r="BO328" s="11">
        <v>618</v>
      </c>
      <c r="BP328" s="11">
        <v>310</v>
      </c>
      <c r="BQ328" s="8" t="s">
        <v>251</v>
      </c>
      <c r="BR328" s="9">
        <v>8.4770995566043208</v>
      </c>
      <c r="BS328" s="9">
        <v>0.33547971287551798</v>
      </c>
      <c r="BT328" s="5">
        <v>3.95748228076611E-2</v>
      </c>
      <c r="BU328" s="9">
        <v>-52.477709637129102</v>
      </c>
      <c r="BV328" s="5">
        <v>-6.1905265222755297</v>
      </c>
      <c r="BW328" s="9">
        <v>12.366666666666699</v>
      </c>
      <c r="BX328" s="9">
        <v>60.219808385957002</v>
      </c>
      <c r="BY328" s="9">
        <v>46.8448752577698</v>
      </c>
      <c r="BZ328" s="5">
        <v>0.77789811215496696</v>
      </c>
      <c r="CA328" s="9">
        <v>64.596201002926193</v>
      </c>
      <c r="CB328" s="5">
        <v>1.0726736390278799</v>
      </c>
      <c r="CC328" s="9">
        <v>15</v>
      </c>
      <c r="CD328" s="9">
        <v>40.852408427278398</v>
      </c>
      <c r="CE328" s="9">
        <v>28.230218053122599</v>
      </c>
      <c r="CF328" s="5">
        <v>0.69102946778218299</v>
      </c>
      <c r="CG328" s="9">
        <v>12.2977843848735</v>
      </c>
      <c r="CH328" s="5">
        <v>0.30102960531114797</v>
      </c>
      <c r="CI328" s="9">
        <v>14.9677419354839</v>
      </c>
      <c r="CJ328" s="9">
        <v>54.399262448990598</v>
      </c>
      <c r="CK328" s="9">
        <v>42.5222502072682</v>
      </c>
      <c r="CL328" s="5">
        <v>0.781669608979363</v>
      </c>
      <c r="CM328" s="9">
        <v>24.708233100038299</v>
      </c>
      <c r="CN328" s="5">
        <v>0.45420161942833098</v>
      </c>
      <c r="CO328" s="9">
        <v>15.1142857142857</v>
      </c>
      <c r="CP328" s="9">
        <v>68.163962302558204</v>
      </c>
      <c r="CQ328" s="9">
        <v>41.729077903131198</v>
      </c>
      <c r="CR328" s="5">
        <v>0.61218679920496799</v>
      </c>
      <c r="CS328" s="9">
        <v>7.7892879260473604</v>
      </c>
      <c r="CT328" s="5">
        <v>0.11427281605891999</v>
      </c>
      <c r="CU328" s="9">
        <v>29.436129032258101</v>
      </c>
      <c r="CV328" s="9">
        <v>64.945369003780002</v>
      </c>
      <c r="CW328" s="9">
        <v>37.0936328984656</v>
      </c>
      <c r="CX328" s="5">
        <v>0.57115131482749104</v>
      </c>
      <c r="CY328" s="9">
        <v>2.0367896859043202</v>
      </c>
      <c r="CZ328" s="5">
        <v>3.1361584623312698E-2</v>
      </c>
      <c r="DA328" s="9">
        <v>33.138817204301098</v>
      </c>
      <c r="DB328" s="9">
        <v>65.183451707253099</v>
      </c>
      <c r="DC328" s="9">
        <v>38.642509388948902</v>
      </c>
      <c r="DD328" s="5">
        <v>0.59282698870408401</v>
      </c>
      <c r="DE328" s="9">
        <v>5.3006219358335303</v>
      </c>
      <c r="DF328" s="5">
        <v>8.1318521756707202E-2</v>
      </c>
      <c r="DG328" s="9">
        <v>30.230107526881699</v>
      </c>
      <c r="DH328" s="9">
        <v>89.221836421742694</v>
      </c>
      <c r="DI328" s="9">
        <v>57.296201345802302</v>
      </c>
      <c r="DJ328" s="5">
        <v>0.64217688901816505</v>
      </c>
      <c r="DK328" s="9">
        <v>21.3410769677694</v>
      </c>
      <c r="DL328" s="5">
        <v>0.239191187086671</v>
      </c>
      <c r="DM328" s="9">
        <v>33.345622119815701</v>
      </c>
      <c r="DN328" s="9">
        <v>73.2784720450084</v>
      </c>
      <c r="DO328" s="9">
        <v>46.515891664547297</v>
      </c>
      <c r="DP328" s="5">
        <v>0.63478249977669798</v>
      </c>
      <c r="DQ328" s="9">
        <v>12.574578628561399</v>
      </c>
      <c r="DR328" s="5">
        <v>0.17159990209454701</v>
      </c>
      <c r="DS328" s="9">
        <v>28.941935483870999</v>
      </c>
      <c r="DT328" s="9">
        <v>46.993620746062703</v>
      </c>
      <c r="DU328" s="9">
        <v>29.345153290666001</v>
      </c>
      <c r="DV328" s="5">
        <v>0.62444971944675498</v>
      </c>
      <c r="DW328" s="9">
        <v>7.8894355244592802</v>
      </c>
      <c r="DX328" s="5">
        <v>0.16788311688284399</v>
      </c>
      <c r="DY328" s="9">
        <v>19.7741935483871</v>
      </c>
      <c r="DZ328" s="9">
        <v>34.703807883585696</v>
      </c>
      <c r="EA328" s="9">
        <v>20.642378167332399</v>
      </c>
      <c r="EB328" s="5">
        <v>0.59481594171387397</v>
      </c>
      <c r="EC328" s="9">
        <v>3.6635693556352198</v>
      </c>
      <c r="ED328" s="5">
        <v>0.10556678298602599</v>
      </c>
      <c r="EE328" s="9">
        <v>14.8870967741935</v>
      </c>
      <c r="EF328" s="9">
        <v>23.633807929556902</v>
      </c>
      <c r="EG328" s="9">
        <v>11.85421276067</v>
      </c>
      <c r="EH328" s="5">
        <v>0.50157861974688001</v>
      </c>
      <c r="EI328" s="9">
        <v>-2.6642918477168802</v>
      </c>
      <c r="EJ328" s="5">
        <v>-0.112732229002541</v>
      </c>
      <c r="EK328" s="9">
        <v>11.1612903225806</v>
      </c>
      <c r="EL328" s="9">
        <v>7.7469505759892998</v>
      </c>
      <c r="EM328" s="9">
        <v>3.57685825992032</v>
      </c>
      <c r="EN328" s="5">
        <v>0.461711769661515</v>
      </c>
      <c r="EO328" s="9">
        <v>0.23365708316763201</v>
      </c>
      <c r="EP328" s="5">
        <v>3.01611686915653E-2</v>
      </c>
      <c r="EQ328" s="9">
        <v>3</v>
      </c>
      <c r="ER328" s="9">
        <v>-0.27134488187897399</v>
      </c>
      <c r="ES328" s="9">
        <v>-4.7543816729520296</v>
      </c>
      <c r="ET328" s="5">
        <v>17.5215454223035</v>
      </c>
      <c r="EU328" s="9">
        <v>-7.51750741832522</v>
      </c>
      <c r="EV328" s="5">
        <v>-27.704622126162601</v>
      </c>
      <c r="EW328" s="9">
        <v>3</v>
      </c>
      <c r="EX328" s="9">
        <v>4.1557886587869399</v>
      </c>
      <c r="EY328" s="9">
        <v>2.0066313685327102</v>
      </c>
      <c r="EZ328" s="5">
        <v>0.48285212105045799</v>
      </c>
      <c r="FA328" s="9">
        <v>0.63123914862738195</v>
      </c>
      <c r="FB328" s="5">
        <v>0.15189394852712201</v>
      </c>
      <c r="FC328" s="9">
        <v>1.4</v>
      </c>
      <c r="FD328" s="8">
        <v>68.696907942561296</v>
      </c>
      <c r="FE328" s="8">
        <v>47.180354970645297</v>
      </c>
      <c r="FF328" s="5">
        <v>0.68679008100471794</v>
      </c>
      <c r="FG328" s="8">
        <v>12.118491365797</v>
      </c>
      <c r="FH328" s="5">
        <v>0.17640519389794801</v>
      </c>
      <c r="FI328" s="8">
        <v>27.366666666666699</v>
      </c>
      <c r="FJ328" s="8">
        <v>95.251670876269003</v>
      </c>
      <c r="FK328" s="8">
        <v>70.752468260390799</v>
      </c>
      <c r="FL328" s="5">
        <v>0.74279503560937599</v>
      </c>
      <c r="FM328" s="8">
        <v>37.006017484911801</v>
      </c>
      <c r="FN328" s="5">
        <v>0.38850780405712998</v>
      </c>
      <c r="FO328" s="8">
        <v>30.0820276497696</v>
      </c>
      <c r="FP328" s="8">
        <v>133.10933130633799</v>
      </c>
      <c r="FQ328" s="8">
        <v>78.822710801596699</v>
      </c>
      <c r="FR328" s="5">
        <v>0.59216517751256603</v>
      </c>
      <c r="FS328" s="8">
        <v>9.8260776119516802</v>
      </c>
      <c r="FT328" s="5">
        <v>7.3819600140112795E-2</v>
      </c>
      <c r="FU328" s="8">
        <v>62.5749462365591</v>
      </c>
      <c r="FV328" s="8">
        <v>154.40528812899601</v>
      </c>
      <c r="FW328" s="8">
        <v>95.938710734751297</v>
      </c>
      <c r="FX328" s="5">
        <v>0.62134342610468496</v>
      </c>
      <c r="FY328" s="8">
        <v>26.641698903602901</v>
      </c>
      <c r="FZ328" s="5">
        <v>0.17254395381423401</v>
      </c>
      <c r="GA328" s="8">
        <v>63.575729646697397</v>
      </c>
      <c r="GB328" s="8">
        <v>120.272092791071</v>
      </c>
      <c r="GC328" s="8">
        <v>75.861044955213401</v>
      </c>
      <c r="GD328" s="5">
        <v>0.63074519778245097</v>
      </c>
      <c r="GE328" s="8">
        <v>20.464014153020699</v>
      </c>
      <c r="GF328" s="5">
        <v>0.17014765169647</v>
      </c>
      <c r="GG328" s="8">
        <v>48.716129032258102</v>
      </c>
      <c r="GH328" s="8">
        <v>58.337615813142598</v>
      </c>
      <c r="GI328" s="8">
        <v>32.496590928002398</v>
      </c>
      <c r="GJ328" s="5">
        <v>0.55704352114920297</v>
      </c>
      <c r="GK328" s="8">
        <v>0.99927750791834602</v>
      </c>
      <c r="GL328" s="5">
        <v>1.71292140412297E-2</v>
      </c>
      <c r="GM328" s="8">
        <v>26.048387096774199</v>
      </c>
      <c r="GN328" s="8">
        <v>7.4756056941103299</v>
      </c>
      <c r="GO328" s="8">
        <v>-1.17752341303171</v>
      </c>
      <c r="GP328" s="5">
        <v>-0.15751545242139101</v>
      </c>
      <c r="GQ328" s="8">
        <v>-7.2838503351575801</v>
      </c>
      <c r="GR328" s="5">
        <v>-0.97434918763789002</v>
      </c>
      <c r="GS328" s="8">
        <v>6</v>
      </c>
      <c r="GT328" s="8">
        <v>4.1557886587869399</v>
      </c>
      <c r="GU328" s="8">
        <v>2.0066313685327102</v>
      </c>
      <c r="GV328" s="5">
        <v>0.48285212105045799</v>
      </c>
      <c r="GW328" s="8">
        <v>0.63123914862738195</v>
      </c>
      <c r="GX328" s="5">
        <v>0.15189394852712201</v>
      </c>
      <c r="GY328" s="8">
        <v>1.4</v>
      </c>
      <c r="GZ328" s="4"/>
    </row>
    <row r="329" spans="1:208" s="12" customFormat="1" x14ac:dyDescent="0.25">
      <c r="A329" s="8" t="s">
        <v>220</v>
      </c>
      <c r="B329" s="8" t="s">
        <v>852</v>
      </c>
      <c r="C329" s="8" t="s">
        <v>853</v>
      </c>
      <c r="D329" s="34" t="s">
        <v>279</v>
      </c>
      <c r="E329" s="8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>
        <v>0</v>
      </c>
      <c r="Q329" s="9">
        <v>0</v>
      </c>
      <c r="R329" s="9">
        <v>15.9140159044087</v>
      </c>
      <c r="S329" s="9">
        <v>31.354240666106499</v>
      </c>
      <c r="T329" s="9">
        <v>38.8858094091553</v>
      </c>
      <c r="U329" s="9">
        <v>3.8487018402500799</v>
      </c>
      <c r="V329" s="9">
        <v>0.42190023932936799</v>
      </c>
      <c r="W329" s="9">
        <v>-68.722104663173198</v>
      </c>
      <c r="X329" s="9">
        <v>92.453109613023003</v>
      </c>
      <c r="Y329" s="9">
        <v>147.38033466229101</v>
      </c>
      <c r="Z329" s="9">
        <v>70.285437173639593</v>
      </c>
      <c r="AA329" s="9">
        <v>68.789858776100999</v>
      </c>
      <c r="AB329" s="9">
        <v>32.272653027377103</v>
      </c>
      <c r="AC329" s="9">
        <v>0</v>
      </c>
      <c r="AD329" s="9">
        <v>0</v>
      </c>
      <c r="AE329" s="9">
        <v>0</v>
      </c>
      <c r="AF329" s="9">
        <v>0</v>
      </c>
      <c r="AG329" s="9">
        <v>0</v>
      </c>
      <c r="AH329" s="9">
        <v>0</v>
      </c>
      <c r="AI329" s="9">
        <v>47.268256570515199</v>
      </c>
      <c r="AJ329" s="9">
        <v>42.734511249405301</v>
      </c>
      <c r="AK329" s="9">
        <v>-68.300204423843894</v>
      </c>
      <c r="AL329" s="9">
        <v>239.83344427531401</v>
      </c>
      <c r="AM329" s="9">
        <v>139.07529594974099</v>
      </c>
      <c r="AN329" s="9">
        <v>32.272653027377103</v>
      </c>
      <c r="AO329" s="9"/>
      <c r="AP329" s="9"/>
      <c r="AQ329" s="9">
        <v>0</v>
      </c>
      <c r="AR329" s="9">
        <v>90.002767819920606</v>
      </c>
      <c r="AS329" s="9">
        <v>171.53323985147</v>
      </c>
      <c r="AT329" s="9">
        <v>171.34794897711799</v>
      </c>
      <c r="AU329" s="9">
        <f t="shared" si="37"/>
        <v>0</v>
      </c>
      <c r="AV329" s="9">
        <f t="shared" si="38"/>
        <v>90.002767819920606</v>
      </c>
      <c r="AW329" s="9">
        <f t="shared" si="39"/>
        <v>81.530472031549394</v>
      </c>
      <c r="AX329" s="9">
        <v>0</v>
      </c>
      <c r="AY329" s="9">
        <v>0</v>
      </c>
      <c r="AZ329" s="9">
        <v>0</v>
      </c>
      <c r="BA329" s="9">
        <v>0</v>
      </c>
      <c r="BB329" s="9">
        <v>0</v>
      </c>
      <c r="BC329" s="9">
        <v>15.9140159044087</v>
      </c>
      <c r="BD329" s="9">
        <v>15.440224761697699</v>
      </c>
      <c r="BE329" s="9">
        <v>7.5315687430487799</v>
      </c>
      <c r="BF329" s="9">
        <v>-35.037107568905199</v>
      </c>
      <c r="BG329" s="9">
        <v>-3.4268016009207098</v>
      </c>
      <c r="BH329" s="9">
        <v>-69.144004902502601</v>
      </c>
      <c r="BI329" s="9">
        <v>161.17521427619599</v>
      </c>
      <c r="BJ329" s="9">
        <v>54.927225049268003</v>
      </c>
      <c r="BK329" s="9">
        <v>-77.094897488651398</v>
      </c>
      <c r="BL329" s="10">
        <v>-1.4955783975385499</v>
      </c>
      <c r="BM329" s="9" t="s">
        <v>298</v>
      </c>
      <c r="BN329" s="8" t="s">
        <v>298</v>
      </c>
      <c r="BO329" s="11">
        <v>232</v>
      </c>
      <c r="BP329" s="11">
        <v>311</v>
      </c>
      <c r="BQ329" s="8" t="s">
        <v>251</v>
      </c>
      <c r="BR329" s="9"/>
      <c r="BS329" s="9"/>
      <c r="BT329" s="5"/>
      <c r="BU329" s="9"/>
      <c r="BV329" s="5"/>
      <c r="BW329" s="9"/>
      <c r="BX329" s="9"/>
      <c r="BY329" s="9"/>
      <c r="BZ329" s="5"/>
      <c r="CA329" s="9"/>
      <c r="CB329" s="5"/>
      <c r="CC329" s="9"/>
      <c r="CD329" s="9">
        <v>0</v>
      </c>
      <c r="CE329" s="9">
        <v>-0.88671553706386697</v>
      </c>
      <c r="CF329" s="5"/>
      <c r="CG329" s="9">
        <v>-3.15006176067484</v>
      </c>
      <c r="CH329" s="5"/>
      <c r="CI329" s="9">
        <v>1.7333333333333301</v>
      </c>
      <c r="CJ329" s="9">
        <v>0</v>
      </c>
      <c r="CK329" s="9">
        <v>-1.4314070057905599</v>
      </c>
      <c r="CL329" s="5"/>
      <c r="CM329" s="9">
        <v>-4.6707345128701396</v>
      </c>
      <c r="CN329" s="5"/>
      <c r="CO329" s="9">
        <v>2.6428571428571401</v>
      </c>
      <c r="CP329" s="9">
        <v>15.798493037718</v>
      </c>
      <c r="CQ329" s="9">
        <v>13.4796681614951</v>
      </c>
      <c r="CR329" s="5">
        <v>0.853224932866265</v>
      </c>
      <c r="CS329" s="9">
        <v>8.6098772862434707</v>
      </c>
      <c r="CT329" s="5">
        <v>0.54498092100859796</v>
      </c>
      <c r="CU329" s="9">
        <v>4.2580645161290303</v>
      </c>
      <c r="CV329" s="9">
        <v>30.787932378810702</v>
      </c>
      <c r="CW329" s="9">
        <v>26.0238914848367</v>
      </c>
      <c r="CX329" s="5">
        <v>0.845262720621903</v>
      </c>
      <c r="CY329" s="9">
        <v>15.8958844326521</v>
      </c>
      <c r="CZ329" s="5">
        <v>0.51630243424830202</v>
      </c>
      <c r="DA329" s="9">
        <v>9.3333333333333304</v>
      </c>
      <c r="DB329" s="9">
        <v>38.188050152993199</v>
      </c>
      <c r="DC329" s="9">
        <v>32.268857163213198</v>
      </c>
      <c r="DD329" s="5">
        <v>0.84499881596295401</v>
      </c>
      <c r="DE329" s="9">
        <v>19.921666721657399</v>
      </c>
      <c r="DF329" s="5">
        <v>0.52167279140581901</v>
      </c>
      <c r="DG329" s="9">
        <v>10.9677419354839</v>
      </c>
      <c r="DH329" s="9">
        <v>3.7691950377704901</v>
      </c>
      <c r="DI329" s="9">
        <v>-1.0014696759058499</v>
      </c>
      <c r="DJ329" s="5">
        <v>-0.265698555227385</v>
      </c>
      <c r="DK329" s="9">
        <v>-10.5104263000392</v>
      </c>
      <c r="DL329" s="5">
        <v>-2.7885068813674998</v>
      </c>
      <c r="DM329" s="9">
        <v>8.8214285714285694</v>
      </c>
      <c r="DN329" s="9">
        <v>0.43975349522407398</v>
      </c>
      <c r="DO329" s="9">
        <v>-4.1320636038781799</v>
      </c>
      <c r="DP329" s="5">
        <v>-9.3963178206752094</v>
      </c>
      <c r="DQ329" s="9">
        <v>-12.854846082464899</v>
      </c>
      <c r="DR329" s="5">
        <v>-29.2319361234747</v>
      </c>
      <c r="DS329" s="9">
        <v>7.6</v>
      </c>
      <c r="DT329" s="9">
        <v>-65.831306245061299</v>
      </c>
      <c r="DU329" s="9">
        <v>-73.383208461810099</v>
      </c>
      <c r="DV329" s="5">
        <v>1.1147159709794701</v>
      </c>
      <c r="DW329" s="9">
        <v>-82.587870915412395</v>
      </c>
      <c r="DX329" s="5">
        <v>-1.25453793379055</v>
      </c>
      <c r="DY329" s="9">
        <v>8.6935483870967705</v>
      </c>
      <c r="DZ329" s="9">
        <v>91.960050058108294</v>
      </c>
      <c r="EA329" s="9">
        <v>85.085425394587702</v>
      </c>
      <c r="EB329" s="5">
        <v>0.92524335666219604</v>
      </c>
      <c r="EC329" s="9">
        <v>75.403534599556906</v>
      </c>
      <c r="ED329" s="5">
        <v>0.81995969501876498</v>
      </c>
      <c r="EE329" s="9">
        <v>9</v>
      </c>
      <c r="EF329" s="9">
        <v>147.77546336245001</v>
      </c>
      <c r="EG329" s="9">
        <v>134.36243168834099</v>
      </c>
      <c r="EH329" s="5">
        <v>0.90923370247730995</v>
      </c>
      <c r="EI329" s="9">
        <v>116.253918091153</v>
      </c>
      <c r="EJ329" s="5">
        <v>0.78669296949531797</v>
      </c>
      <c r="EK329" s="9">
        <v>13.822580645161301</v>
      </c>
      <c r="EL329" s="9">
        <v>69.430561724740599</v>
      </c>
      <c r="EM329" s="9">
        <v>55.6582850867837</v>
      </c>
      <c r="EN329" s="5">
        <v>0.80163956194741004</v>
      </c>
      <c r="EO329" s="9">
        <v>40.769330193102498</v>
      </c>
      <c r="EP329" s="5">
        <v>0.58719574176475298</v>
      </c>
      <c r="EQ329" s="9">
        <v>14.7</v>
      </c>
      <c r="ER329" s="9">
        <v>67.580572495092298</v>
      </c>
      <c r="ES329" s="9">
        <v>52.469107071091202</v>
      </c>
      <c r="ET329" s="5">
        <v>0.77639334995129705</v>
      </c>
      <c r="EU329" s="9">
        <v>35.309566694706398</v>
      </c>
      <c r="EV329" s="5">
        <v>0.52248102362954396</v>
      </c>
      <c r="EW329" s="9">
        <v>15</v>
      </c>
      <c r="EX329" s="9">
        <v>31.8138021279368</v>
      </c>
      <c r="EY329" s="9">
        <v>21.933684403786199</v>
      </c>
      <c r="EZ329" s="5">
        <v>0.68943926650393905</v>
      </c>
      <c r="FA329" s="9">
        <v>11.436353032747499</v>
      </c>
      <c r="FB329" s="5">
        <v>0.359477719348261</v>
      </c>
      <c r="FC329" s="9">
        <v>10</v>
      </c>
      <c r="FD329" s="8">
        <v>0</v>
      </c>
      <c r="FE329" s="8">
        <v>0</v>
      </c>
      <c r="FF329" s="5"/>
      <c r="FG329" s="8">
        <v>0</v>
      </c>
      <c r="FH329" s="5"/>
      <c r="FI329" s="8">
        <v>0</v>
      </c>
      <c r="FJ329" s="8">
        <v>0</v>
      </c>
      <c r="FK329" s="8">
        <v>-2.3181225428544199</v>
      </c>
      <c r="FL329" s="5"/>
      <c r="FM329" s="8">
        <v>-7.8207962735449801</v>
      </c>
      <c r="FN329" s="5"/>
      <c r="FO329" s="8">
        <v>4.3761904761904802</v>
      </c>
      <c r="FP329" s="8">
        <v>46.586425416528698</v>
      </c>
      <c r="FQ329" s="8">
        <v>39.503559646331802</v>
      </c>
      <c r="FR329" s="5">
        <v>0.84796288389012298</v>
      </c>
      <c r="FS329" s="8">
        <v>24.505761718895499</v>
      </c>
      <c r="FT329" s="5">
        <v>0.52602794697789801</v>
      </c>
      <c r="FU329" s="8">
        <v>13.5913978494624</v>
      </c>
      <c r="FV329" s="8">
        <v>41.9572451907637</v>
      </c>
      <c r="FW329" s="8">
        <v>31.267387487307399</v>
      </c>
      <c r="FX329" s="5">
        <v>0.74522021989638199</v>
      </c>
      <c r="FY329" s="8">
        <v>9.4112404216181407</v>
      </c>
      <c r="FZ329" s="5">
        <v>0.224305489524605</v>
      </c>
      <c r="GA329" s="8">
        <v>19.789170506912399</v>
      </c>
      <c r="GB329" s="8">
        <v>-65.391552749837302</v>
      </c>
      <c r="GC329" s="8">
        <v>-77.515272065688293</v>
      </c>
      <c r="GD329" s="5">
        <v>1.1854019182298901</v>
      </c>
      <c r="GE329" s="8">
        <v>-95.442716997877298</v>
      </c>
      <c r="GF329" s="5">
        <v>1.45955728200864</v>
      </c>
      <c r="GG329" s="8">
        <v>16.293548387096799</v>
      </c>
      <c r="GH329" s="8">
        <v>239.73551342055899</v>
      </c>
      <c r="GI329" s="8">
        <v>219.447857082929</v>
      </c>
      <c r="GJ329" s="5">
        <v>0.91537483934622499</v>
      </c>
      <c r="GK329" s="8">
        <v>191.65745269070999</v>
      </c>
      <c r="GL329" s="5">
        <v>0.79945373948202803</v>
      </c>
      <c r="GM329" s="8">
        <v>22.822580645161299</v>
      </c>
      <c r="GN329" s="8">
        <v>137.011134219833</v>
      </c>
      <c r="GO329" s="8">
        <v>108.12739215787499</v>
      </c>
      <c r="GP329" s="5">
        <v>0.78918689910548101</v>
      </c>
      <c r="GQ329" s="8">
        <v>76.078896887808995</v>
      </c>
      <c r="GR329" s="5">
        <v>0.555275287085364</v>
      </c>
      <c r="GS329" s="8">
        <v>29.7</v>
      </c>
      <c r="GT329" s="8">
        <v>31.8138021279368</v>
      </c>
      <c r="GU329" s="8">
        <v>21.933684403786199</v>
      </c>
      <c r="GV329" s="5">
        <v>0.68943926650393905</v>
      </c>
      <c r="GW329" s="8">
        <v>11.436353032747499</v>
      </c>
      <c r="GX329" s="5">
        <v>0.359477719348261</v>
      </c>
      <c r="GY329" s="8">
        <v>10</v>
      </c>
      <c r="GZ329" s="4"/>
    </row>
    <row r="330" spans="1:208" s="12" customFormat="1" x14ac:dyDescent="0.25">
      <c r="A330" s="8" t="s">
        <v>220</v>
      </c>
      <c r="B330" s="8" t="s">
        <v>854</v>
      </c>
      <c r="C330" s="8" t="s">
        <v>855</v>
      </c>
      <c r="D330" s="34" t="s">
        <v>297</v>
      </c>
      <c r="E330" s="8" t="s">
        <v>240</v>
      </c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>
        <v>46.778087852402003</v>
      </c>
      <c r="X330" s="9">
        <v>48.808709109694298</v>
      </c>
      <c r="Y330" s="9">
        <v>67.782944211067402</v>
      </c>
      <c r="Z330" s="9">
        <v>73.437927223200504</v>
      </c>
      <c r="AA330" s="9">
        <v>70.318884919086699</v>
      </c>
      <c r="AB330" s="9">
        <v>39.7271081559118</v>
      </c>
      <c r="AC330" s="9">
        <v>0</v>
      </c>
      <c r="AD330" s="9">
        <v>0</v>
      </c>
      <c r="AE330" s="9">
        <v>0</v>
      </c>
      <c r="AF330" s="9">
        <v>0</v>
      </c>
      <c r="AG330" s="9">
        <v>0</v>
      </c>
      <c r="AH330" s="9">
        <v>0</v>
      </c>
      <c r="AI330" s="9">
        <v>0</v>
      </c>
      <c r="AJ330" s="9">
        <v>0</v>
      </c>
      <c r="AK330" s="9">
        <v>46.778087852402003</v>
      </c>
      <c r="AL330" s="9">
        <v>116.59165332076201</v>
      </c>
      <c r="AM330" s="9">
        <v>143.756812142287</v>
      </c>
      <c r="AN330" s="9">
        <v>39.7271081559118</v>
      </c>
      <c r="AO330" s="9"/>
      <c r="AP330" s="9"/>
      <c r="AQ330" s="9"/>
      <c r="AR330" s="9"/>
      <c r="AS330" s="9">
        <v>163.36974117316399</v>
      </c>
      <c r="AT330" s="9">
        <v>183.483920298199</v>
      </c>
      <c r="AU330" s="9">
        <f t="shared" si="37"/>
        <v>0</v>
      </c>
      <c r="AV330" s="9">
        <f t="shared" si="38"/>
        <v>0</v>
      </c>
      <c r="AW330" s="9">
        <f t="shared" si="39"/>
        <v>163.36974117316399</v>
      </c>
      <c r="AX330" s="9">
        <v>0</v>
      </c>
      <c r="AY330" s="9">
        <v>0</v>
      </c>
      <c r="AZ330" s="9">
        <v>0</v>
      </c>
      <c r="BA330" s="9">
        <v>0</v>
      </c>
      <c r="BB330" s="9">
        <v>0</v>
      </c>
      <c r="BC330" s="9">
        <v>0</v>
      </c>
      <c r="BD330" s="9">
        <v>0</v>
      </c>
      <c r="BE330" s="9">
        <v>0</v>
      </c>
      <c r="BF330" s="9">
        <v>0</v>
      </c>
      <c r="BG330" s="9">
        <v>0</v>
      </c>
      <c r="BH330" s="9">
        <v>46.778087852402003</v>
      </c>
      <c r="BI330" s="9">
        <v>2.0306212572923199</v>
      </c>
      <c r="BJ330" s="9">
        <v>18.9742351013731</v>
      </c>
      <c r="BK330" s="9">
        <v>5.65498301213304</v>
      </c>
      <c r="BL330" s="10">
        <v>-3.11904230411383</v>
      </c>
      <c r="BM330" s="9" t="s">
        <v>298</v>
      </c>
      <c r="BN330" s="8" t="s">
        <v>298</v>
      </c>
      <c r="BO330" s="11">
        <v>625</v>
      </c>
      <c r="BP330" s="11">
        <v>312</v>
      </c>
      <c r="BQ330" s="8" t="s">
        <v>251</v>
      </c>
      <c r="BR330" s="9"/>
      <c r="BS330" s="9"/>
      <c r="BT330" s="5"/>
      <c r="BU330" s="9"/>
      <c r="BV330" s="5"/>
      <c r="BW330" s="9"/>
      <c r="BX330" s="9"/>
      <c r="BY330" s="9"/>
      <c r="BZ330" s="5"/>
      <c r="CA330" s="9"/>
      <c r="CB330" s="5"/>
      <c r="CC330" s="9"/>
      <c r="CD330" s="9"/>
      <c r="CE330" s="9"/>
      <c r="CF330" s="5"/>
      <c r="CG330" s="9"/>
      <c r="CH330" s="5"/>
      <c r="CI330" s="9"/>
      <c r="CJ330" s="9"/>
      <c r="CK330" s="9"/>
      <c r="CL330" s="5"/>
      <c r="CM330" s="9"/>
      <c r="CN330" s="5"/>
      <c r="CO330" s="9"/>
      <c r="CP330" s="9"/>
      <c r="CQ330" s="9"/>
      <c r="CR330" s="5"/>
      <c r="CS330" s="9"/>
      <c r="CT330" s="5"/>
      <c r="CU330" s="9"/>
      <c r="CV330" s="9"/>
      <c r="CW330" s="9"/>
      <c r="CX330" s="5"/>
      <c r="CY330" s="9"/>
      <c r="CZ330" s="5"/>
      <c r="DA330" s="9"/>
      <c r="DB330" s="9"/>
      <c r="DC330" s="9"/>
      <c r="DD330" s="5"/>
      <c r="DE330" s="9"/>
      <c r="DF330" s="5"/>
      <c r="DG330" s="9"/>
      <c r="DH330" s="9"/>
      <c r="DI330" s="9"/>
      <c r="DJ330" s="5"/>
      <c r="DK330" s="9"/>
      <c r="DL330" s="5"/>
      <c r="DM330" s="9"/>
      <c r="DN330" s="9"/>
      <c r="DO330" s="9"/>
      <c r="DP330" s="5"/>
      <c r="DQ330" s="9"/>
      <c r="DR330" s="5"/>
      <c r="DS330" s="9"/>
      <c r="DT330" s="9">
        <v>42.847339127368002</v>
      </c>
      <c r="DU330" s="9">
        <v>32.145794775042802</v>
      </c>
      <c r="DV330" s="5">
        <v>0.75024016496068002</v>
      </c>
      <c r="DW330" s="9">
        <v>21.279582129813001</v>
      </c>
      <c r="DX330" s="5">
        <v>0.49663719062127198</v>
      </c>
      <c r="DY330" s="9">
        <v>10.709677419354801</v>
      </c>
      <c r="DZ330" s="9">
        <v>46.126336534163002</v>
      </c>
      <c r="EA330" s="9">
        <v>34.3109766330643</v>
      </c>
      <c r="EB330" s="5">
        <v>0.74384785810276199</v>
      </c>
      <c r="EC330" s="9">
        <v>22.945535356424099</v>
      </c>
      <c r="ED330" s="5">
        <v>0.49744976689032699</v>
      </c>
      <c r="EE330" s="9">
        <v>12</v>
      </c>
      <c r="EF330" s="9">
        <v>67.046899280274502</v>
      </c>
      <c r="EG330" s="9">
        <v>54.971104658716698</v>
      </c>
      <c r="EH330" s="5">
        <v>0.81989033421101798</v>
      </c>
      <c r="EI330" s="9">
        <v>43.060808866997398</v>
      </c>
      <c r="EJ330" s="5">
        <v>0.64224907235443196</v>
      </c>
      <c r="EK330" s="9">
        <v>12</v>
      </c>
      <c r="EL330" s="9">
        <v>73.547320332032001</v>
      </c>
      <c r="EM330" s="9">
        <v>52.151740538331602</v>
      </c>
      <c r="EN330" s="5">
        <v>0.70909096759597401</v>
      </c>
      <c r="EO330" s="9">
        <v>39.047868689565597</v>
      </c>
      <c r="EP330" s="5">
        <v>0.53092170473761202</v>
      </c>
      <c r="EQ330" s="9">
        <v>14.133333333333301</v>
      </c>
      <c r="ER330" s="9">
        <v>70.232331487088103</v>
      </c>
      <c r="ES330" s="9">
        <v>46.186514591049999</v>
      </c>
      <c r="ET330" s="5">
        <v>0.65762468101377602</v>
      </c>
      <c r="EU330" s="9">
        <v>30.086978858644599</v>
      </c>
      <c r="EV330" s="5">
        <v>0.42839214107787399</v>
      </c>
      <c r="EW330" s="9">
        <v>16.398924731182799</v>
      </c>
      <c r="EX330" s="9">
        <v>39.090694047830297</v>
      </c>
      <c r="EY330" s="9">
        <v>23.955881192272599</v>
      </c>
      <c r="EZ330" s="5">
        <v>0.61282823893995997</v>
      </c>
      <c r="FA330" s="9">
        <v>16.851146863850499</v>
      </c>
      <c r="FB330" s="5">
        <v>0.43107822141075203</v>
      </c>
      <c r="FC330" s="9">
        <v>8</v>
      </c>
      <c r="FD330" s="8">
        <v>0</v>
      </c>
      <c r="FE330" s="8">
        <v>0</v>
      </c>
      <c r="FF330" s="5"/>
      <c r="FG330" s="8">
        <v>0</v>
      </c>
      <c r="FH330" s="5"/>
      <c r="FI330" s="8">
        <v>0</v>
      </c>
      <c r="FJ330" s="8">
        <v>0</v>
      </c>
      <c r="FK330" s="8">
        <v>0</v>
      </c>
      <c r="FL330" s="5"/>
      <c r="FM330" s="8">
        <v>0</v>
      </c>
      <c r="FN330" s="5"/>
      <c r="FO330" s="8">
        <v>0</v>
      </c>
      <c r="FP330" s="8">
        <v>0</v>
      </c>
      <c r="FQ330" s="8">
        <v>0</v>
      </c>
      <c r="FR330" s="5"/>
      <c r="FS330" s="8">
        <v>0</v>
      </c>
      <c r="FT330" s="5"/>
      <c r="FU330" s="8">
        <v>0</v>
      </c>
      <c r="FV330" s="8">
        <v>0</v>
      </c>
      <c r="FW330" s="8">
        <v>0</v>
      </c>
      <c r="FX330" s="5"/>
      <c r="FY330" s="8">
        <v>0</v>
      </c>
      <c r="FZ330" s="5"/>
      <c r="GA330" s="8">
        <v>0</v>
      </c>
      <c r="GB330" s="8">
        <v>42.847339127368002</v>
      </c>
      <c r="GC330" s="8">
        <v>32.145794775042802</v>
      </c>
      <c r="GD330" s="5">
        <v>0.75024016496068002</v>
      </c>
      <c r="GE330" s="8">
        <v>21.279582129813001</v>
      </c>
      <c r="GF330" s="5">
        <v>0.49663719062127198</v>
      </c>
      <c r="GG330" s="8">
        <v>10.709677419354801</v>
      </c>
      <c r="GH330" s="8">
        <v>113.173235814438</v>
      </c>
      <c r="GI330" s="8">
        <v>89.282081291780997</v>
      </c>
      <c r="GJ330" s="5">
        <v>0.78889748666522896</v>
      </c>
      <c r="GK330" s="8">
        <v>66.006344223421493</v>
      </c>
      <c r="GL330" s="5">
        <v>0.58323280896242702</v>
      </c>
      <c r="GM330" s="8">
        <v>24</v>
      </c>
      <c r="GN330" s="8">
        <v>143.77965181912001</v>
      </c>
      <c r="GO330" s="8">
        <v>98.338255129381594</v>
      </c>
      <c r="GP330" s="5">
        <v>0.68395112858594698</v>
      </c>
      <c r="GQ330" s="8">
        <v>69.134847548210303</v>
      </c>
      <c r="GR330" s="5">
        <v>0.48083888556903998</v>
      </c>
      <c r="GS330" s="8">
        <v>30.5322580645161</v>
      </c>
      <c r="GT330" s="8">
        <v>39.090694047830297</v>
      </c>
      <c r="GU330" s="8">
        <v>23.955881192272599</v>
      </c>
      <c r="GV330" s="5">
        <v>0.61282823893995997</v>
      </c>
      <c r="GW330" s="8">
        <v>16.851146863850499</v>
      </c>
      <c r="GX330" s="5">
        <v>0.43107822141075203</v>
      </c>
      <c r="GY330" s="8">
        <v>8</v>
      </c>
      <c r="GZ330" s="4"/>
    </row>
    <row r="331" spans="1:208" s="12" customFormat="1" x14ac:dyDescent="0.25">
      <c r="A331" s="8" t="s">
        <v>220</v>
      </c>
      <c r="B331" s="8" t="s">
        <v>856</v>
      </c>
      <c r="C331" s="8" t="s">
        <v>857</v>
      </c>
      <c r="D331" s="34" t="s">
        <v>279</v>
      </c>
      <c r="E331" s="8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>
        <v>5.9847854613590901</v>
      </c>
      <c r="V331" s="9">
        <v>47.586634172488303</v>
      </c>
      <c r="W331" s="9">
        <v>39.590446598587398</v>
      </c>
      <c r="X331" s="9">
        <v>34.321261285853801</v>
      </c>
      <c r="Y331" s="9">
        <v>41.279620708693699</v>
      </c>
      <c r="Z331" s="9">
        <v>34.338052709827103</v>
      </c>
      <c r="AA331" s="9">
        <v>34.331781735639403</v>
      </c>
      <c r="AB331" s="9">
        <v>23.236180919472801</v>
      </c>
      <c r="AC331" s="9">
        <v>0</v>
      </c>
      <c r="AD331" s="9">
        <v>0</v>
      </c>
      <c r="AE331" s="9">
        <v>0</v>
      </c>
      <c r="AF331" s="9">
        <v>0</v>
      </c>
      <c r="AG331" s="9">
        <v>0</v>
      </c>
      <c r="AH331" s="9">
        <v>0</v>
      </c>
      <c r="AI331" s="9">
        <v>0</v>
      </c>
      <c r="AJ331" s="9">
        <v>5.9847854613590901</v>
      </c>
      <c r="AK331" s="9">
        <v>87.177080771075794</v>
      </c>
      <c r="AL331" s="9">
        <v>75.600881994547393</v>
      </c>
      <c r="AM331" s="9">
        <v>68.669834445466506</v>
      </c>
      <c r="AN331" s="9">
        <v>23.236180919472801</v>
      </c>
      <c r="AO331" s="9"/>
      <c r="AP331" s="9"/>
      <c r="AQ331" s="9"/>
      <c r="AR331" s="9">
        <v>5.9847854613590901</v>
      </c>
      <c r="AS331" s="9">
        <v>162.77796276562299</v>
      </c>
      <c r="AT331" s="9">
        <v>91.906015364939407</v>
      </c>
      <c r="AU331" s="9">
        <f t="shared" si="37"/>
        <v>0</v>
      </c>
      <c r="AV331" s="9">
        <f t="shared" si="38"/>
        <v>5.9847854613590901</v>
      </c>
      <c r="AW331" s="9">
        <f t="shared" si="39"/>
        <v>156.79317730426391</v>
      </c>
      <c r="AX331" s="9">
        <v>0</v>
      </c>
      <c r="AY331" s="9">
        <v>0</v>
      </c>
      <c r="AZ331" s="9">
        <v>0</v>
      </c>
      <c r="BA331" s="9">
        <v>0</v>
      </c>
      <c r="BB331" s="9">
        <v>0</v>
      </c>
      <c r="BC331" s="9">
        <v>0</v>
      </c>
      <c r="BD331" s="9">
        <v>0</v>
      </c>
      <c r="BE331" s="9">
        <v>0</v>
      </c>
      <c r="BF331" s="9">
        <v>5.9847854613590901</v>
      </c>
      <c r="BG331" s="9">
        <v>41.6018487111293</v>
      </c>
      <c r="BH331" s="9">
        <v>-7.9961875739009303</v>
      </c>
      <c r="BI331" s="9">
        <v>-5.2691853127336499</v>
      </c>
      <c r="BJ331" s="9">
        <v>6.95835942283989</v>
      </c>
      <c r="BK331" s="9">
        <v>-6.9415679988665504</v>
      </c>
      <c r="BL331" s="10">
        <v>-6.2709741876716399E-3</v>
      </c>
      <c r="BM331" s="9" t="s">
        <v>298</v>
      </c>
      <c r="BN331" s="8" t="s">
        <v>298</v>
      </c>
      <c r="BO331" s="11">
        <v>353</v>
      </c>
      <c r="BP331" s="11">
        <v>313</v>
      </c>
      <c r="BQ331" s="8" t="s">
        <v>251</v>
      </c>
      <c r="BR331" s="9"/>
      <c r="BS331" s="9"/>
      <c r="BT331" s="5"/>
      <c r="BU331" s="9"/>
      <c r="BV331" s="5"/>
      <c r="BW331" s="9"/>
      <c r="BX331" s="9"/>
      <c r="BY331" s="9"/>
      <c r="BZ331" s="5"/>
      <c r="CA331" s="9"/>
      <c r="CB331" s="5"/>
      <c r="CC331" s="9"/>
      <c r="CD331" s="9"/>
      <c r="CE331" s="9"/>
      <c r="CF331" s="5"/>
      <c r="CG331" s="9"/>
      <c r="CH331" s="5"/>
      <c r="CI331" s="9"/>
      <c r="CJ331" s="9"/>
      <c r="CK331" s="9"/>
      <c r="CL331" s="5"/>
      <c r="CM331" s="9"/>
      <c r="CN331" s="5"/>
      <c r="CO331" s="9"/>
      <c r="CP331" s="9"/>
      <c r="CQ331" s="9"/>
      <c r="CR331" s="5"/>
      <c r="CS331" s="9"/>
      <c r="CT331" s="5"/>
      <c r="CU331" s="9"/>
      <c r="CV331" s="9"/>
      <c r="CW331" s="9"/>
      <c r="CX331" s="5"/>
      <c r="CY331" s="9"/>
      <c r="CZ331" s="5"/>
      <c r="DA331" s="9"/>
      <c r="DB331" s="9"/>
      <c r="DC331" s="9"/>
      <c r="DD331" s="5"/>
      <c r="DE331" s="9"/>
      <c r="DF331" s="5"/>
      <c r="DG331" s="9"/>
      <c r="DH331" s="9">
        <v>5.9847854613590901</v>
      </c>
      <c r="DI331" s="9">
        <v>3.5432183485290198</v>
      </c>
      <c r="DJ331" s="5">
        <v>0.59203765471726499</v>
      </c>
      <c r="DK331" s="9">
        <v>1.34634639831798</v>
      </c>
      <c r="DL331" s="5">
        <v>0.22496151399422701</v>
      </c>
      <c r="DM331" s="9">
        <v>2</v>
      </c>
      <c r="DN331" s="9">
        <v>47.586634172488303</v>
      </c>
      <c r="DO331" s="9">
        <v>38.569056039117598</v>
      </c>
      <c r="DP331" s="5">
        <v>0.81050187116229799</v>
      </c>
      <c r="DQ331" s="9">
        <v>28.5712771113601</v>
      </c>
      <c r="DR331" s="5">
        <v>0.60040550478516996</v>
      </c>
      <c r="DS331" s="9">
        <v>9.5655913978494596</v>
      </c>
      <c r="DT331" s="9">
        <v>39.590446598587398</v>
      </c>
      <c r="DU331" s="9">
        <v>27.9151582364807</v>
      </c>
      <c r="DV331" s="5">
        <v>0.70509834151445805</v>
      </c>
      <c r="DW331" s="9">
        <v>18.642192069273602</v>
      </c>
      <c r="DX331" s="5">
        <v>0.470876023660182</v>
      </c>
      <c r="DY331" s="9">
        <v>9.5161290322580605</v>
      </c>
      <c r="DZ331" s="9">
        <v>34.321261285853801</v>
      </c>
      <c r="EA331" s="9">
        <v>29.100695217871699</v>
      </c>
      <c r="EB331" s="5">
        <v>0.84789119419297498</v>
      </c>
      <c r="EC331" s="9">
        <v>23.380568590177301</v>
      </c>
      <c r="ED331" s="5">
        <v>0.68122696294422402</v>
      </c>
      <c r="EE331" s="9">
        <v>6</v>
      </c>
      <c r="EF331" s="9">
        <v>41.279620708693699</v>
      </c>
      <c r="EG331" s="9">
        <v>35.769828080328303</v>
      </c>
      <c r="EH331" s="5">
        <v>0.86652511496538698</v>
      </c>
      <c r="EI331" s="9">
        <v>29.022480991317099</v>
      </c>
      <c r="EJ331" s="5">
        <v>0.70307043749568299</v>
      </c>
      <c r="EK331" s="9">
        <v>7</v>
      </c>
      <c r="EL331" s="9">
        <v>34.338052709827103</v>
      </c>
      <c r="EM331" s="9">
        <v>28.186174573618501</v>
      </c>
      <c r="EN331" s="5">
        <v>0.82084370979930199</v>
      </c>
      <c r="EO331" s="9">
        <v>22.829048426731799</v>
      </c>
      <c r="EP331" s="5">
        <v>0.66483235434601295</v>
      </c>
      <c r="EQ331" s="9">
        <v>6</v>
      </c>
      <c r="ER331" s="9">
        <v>34.331781735639403</v>
      </c>
      <c r="ES331" s="9">
        <v>26.6070113909127</v>
      </c>
      <c r="ET331" s="5">
        <v>0.77499652059398405</v>
      </c>
      <c r="EU331" s="9">
        <v>20.5694937351135</v>
      </c>
      <c r="EV331" s="5">
        <v>0.59913854438147396</v>
      </c>
      <c r="EW331" s="9">
        <v>6.6989247311828004</v>
      </c>
      <c r="EX331" s="9">
        <v>23.236180919472801</v>
      </c>
      <c r="EY331" s="9">
        <v>18.268632364215701</v>
      </c>
      <c r="EZ331" s="5">
        <v>0.78621493039356805</v>
      </c>
      <c r="FA331" s="9">
        <v>14.8464352680727</v>
      </c>
      <c r="FB331" s="5">
        <v>0.63893611947352202</v>
      </c>
      <c r="FC331" s="9">
        <v>4</v>
      </c>
      <c r="FD331" s="8">
        <v>0</v>
      </c>
      <c r="FE331" s="8">
        <v>0</v>
      </c>
      <c r="FF331" s="5"/>
      <c r="FG331" s="8">
        <v>0</v>
      </c>
      <c r="FH331" s="5"/>
      <c r="FI331" s="8">
        <v>0</v>
      </c>
      <c r="FJ331" s="8">
        <v>0</v>
      </c>
      <c r="FK331" s="8">
        <v>0</v>
      </c>
      <c r="FL331" s="5"/>
      <c r="FM331" s="8">
        <v>0</v>
      </c>
      <c r="FN331" s="5"/>
      <c r="FO331" s="8">
        <v>0</v>
      </c>
      <c r="FP331" s="8">
        <v>0</v>
      </c>
      <c r="FQ331" s="8">
        <v>0</v>
      </c>
      <c r="FR331" s="5"/>
      <c r="FS331" s="8">
        <v>0</v>
      </c>
      <c r="FT331" s="5"/>
      <c r="FU331" s="8">
        <v>0</v>
      </c>
      <c r="FV331" s="8">
        <v>5.9847854613590901</v>
      </c>
      <c r="FW331" s="8">
        <v>3.5432183485290198</v>
      </c>
      <c r="FX331" s="5">
        <v>0.59203765471726499</v>
      </c>
      <c r="FY331" s="8">
        <v>1.34634639831798</v>
      </c>
      <c r="FZ331" s="5">
        <v>0.22496151399422701</v>
      </c>
      <c r="GA331" s="8">
        <v>2</v>
      </c>
      <c r="GB331" s="8">
        <v>87.177080771075794</v>
      </c>
      <c r="GC331" s="8">
        <v>66.484214275598305</v>
      </c>
      <c r="GD331" s="5">
        <v>0.76263409703043095</v>
      </c>
      <c r="GE331" s="8">
        <v>47.213469180633702</v>
      </c>
      <c r="GF331" s="5">
        <v>0.54158121335371101</v>
      </c>
      <c r="GG331" s="8">
        <v>19.081720430107499</v>
      </c>
      <c r="GH331" s="8">
        <v>75.600881994547393</v>
      </c>
      <c r="GI331" s="8">
        <v>64.870523298199998</v>
      </c>
      <c r="GJ331" s="5">
        <v>0.85806569429809898</v>
      </c>
      <c r="GK331" s="8">
        <v>52.4030495814945</v>
      </c>
      <c r="GL331" s="5">
        <v>0.69315394475521996</v>
      </c>
      <c r="GM331" s="8">
        <v>13</v>
      </c>
      <c r="GN331" s="8">
        <v>68.669834445466506</v>
      </c>
      <c r="GO331" s="8">
        <v>54.793185964531098</v>
      </c>
      <c r="GP331" s="5">
        <v>0.79792220859429297</v>
      </c>
      <c r="GQ331" s="8">
        <v>43.398542161845299</v>
      </c>
      <c r="GR331" s="5">
        <v>0.63198844896458595</v>
      </c>
      <c r="GS331" s="8">
        <v>12.6989247311828</v>
      </c>
      <c r="GT331" s="8">
        <v>23.236180919472801</v>
      </c>
      <c r="GU331" s="8">
        <v>18.268632364215701</v>
      </c>
      <c r="GV331" s="5">
        <v>0.78621493039356805</v>
      </c>
      <c r="GW331" s="8">
        <v>14.8464352680727</v>
      </c>
      <c r="GX331" s="5">
        <v>0.63893611947352202</v>
      </c>
      <c r="GY331" s="8">
        <v>4</v>
      </c>
      <c r="GZ331" s="4"/>
    </row>
    <row r="332" spans="1:208" s="12" customFormat="1" x14ac:dyDescent="0.25">
      <c r="A332" s="8" t="s">
        <v>220</v>
      </c>
      <c r="B332" s="8" t="s">
        <v>858</v>
      </c>
      <c r="C332" s="8" t="s">
        <v>859</v>
      </c>
      <c r="D332" s="34" t="s">
        <v>279</v>
      </c>
      <c r="E332" s="8"/>
      <c r="F332" s="9"/>
      <c r="G332" s="9"/>
      <c r="H332" s="9"/>
      <c r="I332" s="9"/>
      <c r="J332" s="9"/>
      <c r="K332" s="9"/>
      <c r="L332" s="9">
        <v>8.9507136616731202</v>
      </c>
      <c r="M332" s="9">
        <v>69.9499170367136</v>
      </c>
      <c r="N332" s="9">
        <v>32.600012095694602</v>
      </c>
      <c r="O332" s="9">
        <v>19.978824889057002</v>
      </c>
      <c r="P332" s="9">
        <v>32.307594013699998</v>
      </c>
      <c r="Q332" s="9">
        <v>38.510906103494598</v>
      </c>
      <c r="R332" s="9">
        <v>55.976117231508802</v>
      </c>
      <c r="S332" s="9">
        <v>55.411386736829101</v>
      </c>
      <c r="T332" s="9">
        <v>40.032116929797802</v>
      </c>
      <c r="U332" s="9">
        <v>66.212826109177897</v>
      </c>
      <c r="V332" s="9">
        <v>65.785461130229805</v>
      </c>
      <c r="W332" s="9">
        <v>24.361506773551</v>
      </c>
      <c r="X332" s="9">
        <v>42.738675098666299</v>
      </c>
      <c r="Y332" s="9">
        <v>28.762842406251298</v>
      </c>
      <c r="Z332" s="9">
        <v>10.8656720871058</v>
      </c>
      <c r="AA332" s="9">
        <v>-1.0775987794428501</v>
      </c>
      <c r="AB332" s="9">
        <v>-31.240155208894802</v>
      </c>
      <c r="AC332" s="9">
        <v>0</v>
      </c>
      <c r="AD332" s="9">
        <v>0</v>
      </c>
      <c r="AE332" s="9">
        <v>0</v>
      </c>
      <c r="AF332" s="9">
        <v>78.900630698386706</v>
      </c>
      <c r="AG332" s="9">
        <v>52.578836984751597</v>
      </c>
      <c r="AH332" s="9">
        <v>70.818500117194503</v>
      </c>
      <c r="AI332" s="9">
        <v>111.387503968338</v>
      </c>
      <c r="AJ332" s="9">
        <v>106.244943038976</v>
      </c>
      <c r="AK332" s="9">
        <v>90.146967903780705</v>
      </c>
      <c r="AL332" s="9">
        <v>71.501517504917501</v>
      </c>
      <c r="AM332" s="9">
        <v>9.7880733076629198</v>
      </c>
      <c r="AN332" s="9">
        <v>-31.240155208894802</v>
      </c>
      <c r="AO332" s="9"/>
      <c r="AP332" s="9">
        <v>78.900630698386706</v>
      </c>
      <c r="AQ332" s="9">
        <v>123.39733710194599</v>
      </c>
      <c r="AR332" s="9">
        <v>217.632447007314</v>
      </c>
      <c r="AS332" s="9">
        <v>161.64848540869801</v>
      </c>
      <c r="AT332" s="9">
        <v>-21.4520819012319</v>
      </c>
      <c r="AU332" s="9">
        <f t="shared" si="37"/>
        <v>44.496706403559287</v>
      </c>
      <c r="AV332" s="9">
        <f t="shared" si="38"/>
        <v>94.235109905368006</v>
      </c>
      <c r="AW332" s="9">
        <f t="shared" si="39"/>
        <v>-55.983961598615991</v>
      </c>
      <c r="AX332" s="9">
        <v>60.999203375040501</v>
      </c>
      <c r="AY332" s="9">
        <v>-37.349904941018998</v>
      </c>
      <c r="AZ332" s="9">
        <v>-12.6211872066377</v>
      </c>
      <c r="BA332" s="9">
        <v>12.328769124642999</v>
      </c>
      <c r="BB332" s="9">
        <v>6.2033120897945704</v>
      </c>
      <c r="BC332" s="9">
        <v>17.4652111280143</v>
      </c>
      <c r="BD332" s="9">
        <v>-0.56473049467975001</v>
      </c>
      <c r="BE332" s="9">
        <v>-15.379269807031299</v>
      </c>
      <c r="BF332" s="9">
        <v>26.180709179380202</v>
      </c>
      <c r="BG332" s="9">
        <v>-0.427364978948162</v>
      </c>
      <c r="BH332" s="9">
        <v>-41.423954356678799</v>
      </c>
      <c r="BI332" s="9">
        <v>18.377168325115299</v>
      </c>
      <c r="BJ332" s="9">
        <v>-13.975832692415</v>
      </c>
      <c r="BK332" s="9">
        <v>-17.897170319145498</v>
      </c>
      <c r="BL332" s="10">
        <v>-11.9432708665486</v>
      </c>
      <c r="BM332" s="9" t="s">
        <v>298</v>
      </c>
      <c r="BN332" s="8" t="s">
        <v>298</v>
      </c>
      <c r="BO332" s="11">
        <v>199</v>
      </c>
      <c r="BP332" s="11">
        <v>314</v>
      </c>
      <c r="BQ332" s="8" t="s">
        <v>251</v>
      </c>
      <c r="BR332" s="9">
        <v>33.008449278871602</v>
      </c>
      <c r="BS332" s="9">
        <v>24.6884086932527</v>
      </c>
      <c r="BT332" s="5">
        <v>0.74794209460350203</v>
      </c>
      <c r="BU332" s="9">
        <v>16.105683308618001</v>
      </c>
      <c r="BV332" s="5">
        <v>0.487926081366299</v>
      </c>
      <c r="BW332" s="9">
        <v>5.6</v>
      </c>
      <c r="BX332" s="9">
        <v>21.7975292830561</v>
      </c>
      <c r="BY332" s="9">
        <v>12.784151750394299</v>
      </c>
      <c r="BZ332" s="5">
        <v>0.58649545021287597</v>
      </c>
      <c r="CA332" s="9">
        <v>5.4294972262223098</v>
      </c>
      <c r="CB332" s="5">
        <v>0.24908773630793199</v>
      </c>
      <c r="CC332" s="9">
        <v>5.6666666666666696</v>
      </c>
      <c r="CD332" s="9">
        <v>35.306361755856301</v>
      </c>
      <c r="CE332" s="9">
        <v>28.440001564892299</v>
      </c>
      <c r="CF332" s="5">
        <v>0.80552059602048698</v>
      </c>
      <c r="CG332" s="9">
        <v>21.068119752612599</v>
      </c>
      <c r="CH332" s="5">
        <v>0.59672304663671605</v>
      </c>
      <c r="CI332" s="9">
        <v>6</v>
      </c>
      <c r="CJ332" s="9">
        <v>42.685160390933198</v>
      </c>
      <c r="CK332" s="9">
        <v>30.3511536525411</v>
      </c>
      <c r="CL332" s="5">
        <v>0.71104696279852797</v>
      </c>
      <c r="CM332" s="9">
        <v>19.9383451860663</v>
      </c>
      <c r="CN332" s="5">
        <v>0.46710250127820502</v>
      </c>
      <c r="CO332" s="9">
        <v>8.3870967741935498</v>
      </c>
      <c r="CP332" s="9">
        <v>61.2986278554664</v>
      </c>
      <c r="CQ332" s="9">
        <v>47.7769346947304</v>
      </c>
      <c r="CR332" s="5">
        <v>0.77941279219792203</v>
      </c>
      <c r="CS332" s="9">
        <v>37.794215286553403</v>
      </c>
      <c r="CT332" s="5">
        <v>0.61655891181882305</v>
      </c>
      <c r="CU332" s="9">
        <v>9</v>
      </c>
      <c r="CV332" s="9">
        <v>60.061146440381897</v>
      </c>
      <c r="CW332" s="9">
        <v>46.472287250108501</v>
      </c>
      <c r="CX332" s="5">
        <v>0.77374958695198903</v>
      </c>
      <c r="CY332" s="9">
        <v>35.974362172025998</v>
      </c>
      <c r="CZ332" s="5">
        <v>0.59896229599504802</v>
      </c>
      <c r="DA332" s="9">
        <v>8.7580645161290303</v>
      </c>
      <c r="DB332" s="9">
        <v>42.103209186410602</v>
      </c>
      <c r="DC332" s="9">
        <v>27.247448784118401</v>
      </c>
      <c r="DD332" s="5">
        <v>0.647158478192986</v>
      </c>
      <c r="DE332" s="9">
        <v>17.871172578898499</v>
      </c>
      <c r="DF332" s="5">
        <v>0.42446105473277601</v>
      </c>
      <c r="DG332" s="9">
        <v>8.4354838709677402</v>
      </c>
      <c r="DH332" s="9">
        <v>68.022158024076802</v>
      </c>
      <c r="DI332" s="9">
        <v>48.564042723239602</v>
      </c>
      <c r="DJ332" s="5">
        <v>0.71394445771699999</v>
      </c>
      <c r="DK332" s="9">
        <v>37.291468892375299</v>
      </c>
      <c r="DL332" s="5">
        <v>0.54822531327476898</v>
      </c>
      <c r="DM332" s="9">
        <v>10.5967741935484</v>
      </c>
      <c r="DN332" s="9">
        <v>63.894044058067003</v>
      </c>
      <c r="DO332" s="9">
        <v>30.337549296533901</v>
      </c>
      <c r="DP332" s="5">
        <v>0.47481028543072201</v>
      </c>
      <c r="DQ332" s="9">
        <v>17.930345391079101</v>
      </c>
      <c r="DR332" s="5">
        <v>0.28062624076171999</v>
      </c>
      <c r="DS332" s="9">
        <v>10.5</v>
      </c>
      <c r="DT332" s="9">
        <v>22.394700068260899</v>
      </c>
      <c r="DU332" s="9">
        <v>-6.2557655403960597</v>
      </c>
      <c r="DV332" s="5">
        <v>-0.27934134064434701</v>
      </c>
      <c r="DW332" s="9">
        <v>-16.8282516778022</v>
      </c>
      <c r="DX332" s="5">
        <v>-0.75143902916798599</v>
      </c>
      <c r="DY332" s="9">
        <v>10.7</v>
      </c>
      <c r="DZ332" s="9">
        <v>41.179173725054703</v>
      </c>
      <c r="EA332" s="9">
        <v>1.47366573841197</v>
      </c>
      <c r="EB332" s="5">
        <v>3.57866757660402E-2</v>
      </c>
      <c r="EC332" s="9">
        <v>-9.0517033049468196</v>
      </c>
      <c r="ED332" s="5">
        <v>-0.219812650088204</v>
      </c>
      <c r="EE332" s="9">
        <v>9.9204301075268795</v>
      </c>
      <c r="EF332" s="9">
        <v>28.4442091394992</v>
      </c>
      <c r="EG332" s="9">
        <v>14.7280070347439</v>
      </c>
      <c r="EH332" s="5">
        <v>0.51778578066675196</v>
      </c>
      <c r="EI332" s="9">
        <v>10.7539756539732</v>
      </c>
      <c r="EJ332" s="5">
        <v>0.37807258416756701</v>
      </c>
      <c r="EK332" s="9">
        <v>3.7419354838709702</v>
      </c>
      <c r="EL332" s="9">
        <v>10.9215460716925</v>
      </c>
      <c r="EM332" s="9">
        <v>6.0064615972968296</v>
      </c>
      <c r="EN332" s="5">
        <v>0.54996440594294005</v>
      </c>
      <c r="EO332" s="9">
        <v>3.3337599430106701</v>
      </c>
      <c r="EP332" s="5">
        <v>0.305246154814236</v>
      </c>
      <c r="EQ332" s="9">
        <v>3</v>
      </c>
      <c r="ER332" s="9">
        <v>-0.67590906395379802</v>
      </c>
      <c r="ES332" s="9">
        <v>-5.3288963156191</v>
      </c>
      <c r="ET332" s="5">
        <v>7.8840432830522804</v>
      </c>
      <c r="EU332" s="9">
        <v>-7.9540254224960902</v>
      </c>
      <c r="EV332" s="5">
        <v>-11.767892822694501</v>
      </c>
      <c r="EW332" s="9">
        <v>3</v>
      </c>
      <c r="EX332" s="9">
        <v>-31.214864698582399</v>
      </c>
      <c r="EY332" s="9">
        <v>-34.422877925429098</v>
      </c>
      <c r="EZ332" s="5">
        <v>1.1027719728348699</v>
      </c>
      <c r="FA332" s="9">
        <v>-36.115051538908901</v>
      </c>
      <c r="FB332" s="5">
        <v>-1.15698247894533</v>
      </c>
      <c r="FC332" s="9">
        <v>2</v>
      </c>
      <c r="FD332" s="8">
        <v>54.805978561927603</v>
      </c>
      <c r="FE332" s="8">
        <v>37.472560443646998</v>
      </c>
      <c r="FF332" s="5">
        <v>0.68373125390517597</v>
      </c>
      <c r="FG332" s="8">
        <v>21.5351805348403</v>
      </c>
      <c r="FH332" s="5">
        <v>0.39293487863749799</v>
      </c>
      <c r="FI332" s="8">
        <v>11.266666666666699</v>
      </c>
      <c r="FJ332" s="8">
        <v>77.991522146789507</v>
      </c>
      <c r="FK332" s="8">
        <v>58.791155217433399</v>
      </c>
      <c r="FL332" s="5">
        <v>0.75381469163765402</v>
      </c>
      <c r="FM332" s="8">
        <v>41.006464938678903</v>
      </c>
      <c r="FN332" s="5">
        <v>0.52578105683717502</v>
      </c>
      <c r="FO332" s="8">
        <v>14.3870967741935</v>
      </c>
      <c r="FP332" s="8">
        <v>121.359774295848</v>
      </c>
      <c r="FQ332" s="8">
        <v>94.249221944838894</v>
      </c>
      <c r="FR332" s="5">
        <v>0.77661006286218104</v>
      </c>
      <c r="FS332" s="8">
        <v>73.768577458579301</v>
      </c>
      <c r="FT332" s="5">
        <v>0.60785031849802096</v>
      </c>
      <c r="FU332" s="8">
        <v>17.758064516129</v>
      </c>
      <c r="FV332" s="8">
        <v>110.125367210487</v>
      </c>
      <c r="FW332" s="8">
        <v>75.811491507357999</v>
      </c>
      <c r="FX332" s="5">
        <v>0.68841079424013396</v>
      </c>
      <c r="FY332" s="8">
        <v>55.162641471273801</v>
      </c>
      <c r="FZ332" s="5">
        <v>0.50090767339589504</v>
      </c>
      <c r="GA332" s="8">
        <v>19.0322580645161</v>
      </c>
      <c r="GB332" s="8">
        <v>86.288744126327899</v>
      </c>
      <c r="GC332" s="8">
        <v>24.081783756137799</v>
      </c>
      <c r="GD332" s="5">
        <v>0.27908372059375203</v>
      </c>
      <c r="GE332" s="8">
        <v>1.10209371327685</v>
      </c>
      <c r="GF332" s="5">
        <v>1.27721607775792E-2</v>
      </c>
      <c r="GG332" s="8">
        <v>21.2</v>
      </c>
      <c r="GH332" s="8">
        <v>69.623382864553903</v>
      </c>
      <c r="GI332" s="8">
        <v>16.201672773155899</v>
      </c>
      <c r="GJ332" s="5">
        <v>0.23270447522888699</v>
      </c>
      <c r="GK332" s="8">
        <v>1.70227234902637</v>
      </c>
      <c r="GL332" s="5">
        <v>2.4449721903602301E-2</v>
      </c>
      <c r="GM332" s="8">
        <v>13.662365591397799</v>
      </c>
      <c r="GN332" s="8">
        <v>10.245637007738701</v>
      </c>
      <c r="GO332" s="8">
        <v>0.677565281677734</v>
      </c>
      <c r="GP332" s="5">
        <v>6.6132079554053702E-2</v>
      </c>
      <c r="GQ332" s="8">
        <v>-4.6202654794854201</v>
      </c>
      <c r="GR332" s="5">
        <v>-0.45094955794311697</v>
      </c>
      <c r="GS332" s="8">
        <v>6</v>
      </c>
      <c r="GT332" s="8">
        <v>-31.214864698582399</v>
      </c>
      <c r="GU332" s="8">
        <v>-34.422877925429098</v>
      </c>
      <c r="GV332" s="5">
        <v>1.1027719728348699</v>
      </c>
      <c r="GW332" s="8">
        <v>-36.115051538908901</v>
      </c>
      <c r="GX332" s="5">
        <v>1.15698247894533</v>
      </c>
      <c r="GY332" s="8">
        <v>2</v>
      </c>
      <c r="GZ332" s="4"/>
    </row>
    <row r="333" spans="1:208" s="12" customFormat="1" x14ac:dyDescent="0.25">
      <c r="A333" s="8" t="s">
        <v>220</v>
      </c>
      <c r="B333" s="8" t="s">
        <v>860</v>
      </c>
      <c r="C333" s="8" t="s">
        <v>861</v>
      </c>
      <c r="D333" s="34" t="s">
        <v>519</v>
      </c>
      <c r="E333" s="8"/>
      <c r="F333" s="9">
        <v>145.99199999999999</v>
      </c>
      <c r="G333" s="9">
        <v>150.024</v>
      </c>
      <c r="H333" s="9">
        <v>138.43199999999999</v>
      </c>
      <c r="I333" s="9">
        <v>126.288</v>
      </c>
      <c r="J333" s="9">
        <v>150.024</v>
      </c>
      <c r="K333" s="9">
        <v>126</v>
      </c>
      <c r="L333" s="9">
        <v>78.623999999999995</v>
      </c>
      <c r="M333" s="9">
        <v>76.608000000000004</v>
      </c>
      <c r="N333" s="9">
        <v>80.304000000000002</v>
      </c>
      <c r="O333" s="9">
        <v>81.983999999999995</v>
      </c>
      <c r="P333" s="9">
        <v>80.64</v>
      </c>
      <c r="Q333" s="9">
        <v>73.92</v>
      </c>
      <c r="R333" s="9">
        <v>79.296000000000006</v>
      </c>
      <c r="S333" s="9">
        <v>83.328000000000003</v>
      </c>
      <c r="T333" s="9">
        <v>67.271249999999995</v>
      </c>
      <c r="U333" s="9">
        <v>84.600750000000005</v>
      </c>
      <c r="V333" s="9">
        <v>80.64</v>
      </c>
      <c r="W333" s="9">
        <v>80.64</v>
      </c>
      <c r="X333" s="9">
        <v>0</v>
      </c>
      <c r="Y333" s="9"/>
      <c r="Z333" s="9"/>
      <c r="AA333" s="9"/>
      <c r="AB333" s="9"/>
      <c r="AC333" s="9">
        <v>296.01600000000002</v>
      </c>
      <c r="AD333" s="9">
        <v>264.72000000000003</v>
      </c>
      <c r="AE333" s="9">
        <v>276.024</v>
      </c>
      <c r="AF333" s="9">
        <v>155.232</v>
      </c>
      <c r="AG333" s="9">
        <v>162.28800000000001</v>
      </c>
      <c r="AH333" s="9">
        <v>154.56</v>
      </c>
      <c r="AI333" s="9">
        <v>162.624</v>
      </c>
      <c r="AJ333" s="9">
        <v>151.87200000000001</v>
      </c>
      <c r="AK333" s="9">
        <v>161.28</v>
      </c>
      <c r="AL333" s="9">
        <v>0</v>
      </c>
      <c r="AM333" s="9">
        <v>0</v>
      </c>
      <c r="AN333" s="9">
        <v>0</v>
      </c>
      <c r="AO333" s="9">
        <v>560.73599999999999</v>
      </c>
      <c r="AP333" s="9">
        <v>431.25599999999997</v>
      </c>
      <c r="AQ333" s="9">
        <v>316.84800000000001</v>
      </c>
      <c r="AR333" s="9">
        <v>314.49599999999998</v>
      </c>
      <c r="AS333" s="9">
        <v>161.28</v>
      </c>
      <c r="AT333" s="9"/>
      <c r="AU333" s="9">
        <f t="shared" si="37"/>
        <v>-114.40799999999996</v>
      </c>
      <c r="AV333" s="9">
        <f t="shared" si="38"/>
        <v>-2.3520000000000323</v>
      </c>
      <c r="AW333" s="9">
        <f t="shared" si="39"/>
        <v>-153.21599999999998</v>
      </c>
      <c r="AX333" s="9">
        <v>-2.0159999999999898</v>
      </c>
      <c r="AY333" s="9">
        <v>3.6960000000000002</v>
      </c>
      <c r="AZ333" s="9">
        <v>1.6800000000000099</v>
      </c>
      <c r="BA333" s="9">
        <v>-1.3440000000000201</v>
      </c>
      <c r="BB333" s="9">
        <v>-6.72</v>
      </c>
      <c r="BC333" s="9">
        <v>5.3760000000000003</v>
      </c>
      <c r="BD333" s="9">
        <v>4.0320000000000098</v>
      </c>
      <c r="BE333" s="9">
        <v>-16.056750000000001</v>
      </c>
      <c r="BF333" s="9">
        <v>17.329499999999999</v>
      </c>
      <c r="BG333" s="9">
        <v>-3.9607499999999898</v>
      </c>
      <c r="BH333" s="9">
        <v>-1.4210854715202001E-14</v>
      </c>
      <c r="BI333" s="9">
        <v>-80.64</v>
      </c>
      <c r="BJ333" s="9">
        <v>0</v>
      </c>
      <c r="BK333" s="9">
        <v>0</v>
      </c>
      <c r="BL333" s="10">
        <v>0</v>
      </c>
      <c r="BM333" s="9" t="s">
        <v>298</v>
      </c>
      <c r="BN333" s="8" t="s">
        <v>298</v>
      </c>
      <c r="BO333" s="11">
        <v>630</v>
      </c>
      <c r="BP333" s="11">
        <v>315</v>
      </c>
      <c r="BQ333" s="8" t="s">
        <v>251</v>
      </c>
      <c r="BR333" s="9">
        <v>80.304000000000002</v>
      </c>
      <c r="BS333" s="9">
        <v>80.304000000000002</v>
      </c>
      <c r="BT333" s="5">
        <v>1</v>
      </c>
      <c r="BU333" s="9">
        <v>80.1503598134219</v>
      </c>
      <c r="BV333" s="5">
        <v>0.99808676794956597</v>
      </c>
      <c r="BW333" s="9">
        <v>0</v>
      </c>
      <c r="BX333" s="9">
        <v>81.983999999999995</v>
      </c>
      <c r="BY333" s="9">
        <v>81.983999999999995</v>
      </c>
      <c r="BZ333" s="5">
        <v>1</v>
      </c>
      <c r="CA333" s="9">
        <v>81.760326256334395</v>
      </c>
      <c r="CB333" s="5">
        <v>0.99727173907511701</v>
      </c>
      <c r="CC333" s="9">
        <v>0</v>
      </c>
      <c r="CD333" s="9">
        <v>80.64</v>
      </c>
      <c r="CE333" s="9">
        <v>80.64</v>
      </c>
      <c r="CF333" s="5">
        <v>1</v>
      </c>
      <c r="CG333" s="9">
        <v>81.103573055131505</v>
      </c>
      <c r="CH333" s="5">
        <v>1.00574867379875</v>
      </c>
      <c r="CI333" s="9">
        <v>0</v>
      </c>
      <c r="CJ333" s="9">
        <v>73.92</v>
      </c>
      <c r="CK333" s="9">
        <v>73.92</v>
      </c>
      <c r="CL333" s="5">
        <v>1</v>
      </c>
      <c r="CM333" s="9">
        <v>73.065687254787207</v>
      </c>
      <c r="CN333" s="5">
        <v>0.98844273883640699</v>
      </c>
      <c r="CO333" s="9">
        <v>0</v>
      </c>
      <c r="CP333" s="9">
        <v>79.296000000000006</v>
      </c>
      <c r="CQ333" s="9">
        <v>79.296000000000006</v>
      </c>
      <c r="CR333" s="5">
        <v>1</v>
      </c>
      <c r="CS333" s="9">
        <v>79.700819552636005</v>
      </c>
      <c r="CT333" s="5">
        <v>1.0051051699030999</v>
      </c>
      <c r="CU333" s="9">
        <v>0</v>
      </c>
      <c r="CV333" s="9">
        <v>83.328000000000003</v>
      </c>
      <c r="CW333" s="9">
        <v>83.328000000000003</v>
      </c>
      <c r="CX333" s="5">
        <v>1</v>
      </c>
      <c r="CY333" s="9">
        <v>82.912758192017904</v>
      </c>
      <c r="CZ333" s="5">
        <v>0.99501677937809496</v>
      </c>
      <c r="DA333" s="9">
        <v>0</v>
      </c>
      <c r="DB333" s="9">
        <v>67.271249999999995</v>
      </c>
      <c r="DC333" s="9">
        <v>67.271249999999995</v>
      </c>
      <c r="DD333" s="5">
        <v>1</v>
      </c>
      <c r="DE333" s="9">
        <v>67.269497675231705</v>
      </c>
      <c r="DF333" s="5">
        <v>0.99997395135710598</v>
      </c>
      <c r="DG333" s="9">
        <v>0</v>
      </c>
      <c r="DH333" s="9">
        <v>84.600750000000005</v>
      </c>
      <c r="DI333" s="9">
        <v>84.600750000000005</v>
      </c>
      <c r="DJ333" s="5">
        <v>1</v>
      </c>
      <c r="DK333" s="9">
        <v>84.871836583000501</v>
      </c>
      <c r="DL333" s="5">
        <v>1.00320430472544</v>
      </c>
      <c r="DM333" s="9">
        <v>0</v>
      </c>
      <c r="DN333" s="9">
        <v>80.64</v>
      </c>
      <c r="DO333" s="9">
        <v>80.64</v>
      </c>
      <c r="DP333" s="5">
        <v>1</v>
      </c>
      <c r="DQ333" s="9">
        <v>81.131748868415301</v>
      </c>
      <c r="DR333" s="5">
        <v>1.0060980762452301</v>
      </c>
      <c r="DS333" s="9">
        <v>0</v>
      </c>
      <c r="DT333" s="9">
        <v>80.64</v>
      </c>
      <c r="DU333" s="9">
        <v>80.64</v>
      </c>
      <c r="DV333" s="5">
        <v>1</v>
      </c>
      <c r="DW333" s="9">
        <v>80.998001936617797</v>
      </c>
      <c r="DX333" s="5">
        <v>1.0044395081425801</v>
      </c>
      <c r="DY333" s="9">
        <v>0</v>
      </c>
      <c r="DZ333" s="9">
        <v>0</v>
      </c>
      <c r="EA333" s="9">
        <v>0</v>
      </c>
      <c r="EB333" s="5"/>
      <c r="EC333" s="9">
        <v>0.10412633555789701</v>
      </c>
      <c r="ED333" s="5"/>
      <c r="EE333" s="9">
        <v>0</v>
      </c>
      <c r="EF333" s="9"/>
      <c r="EG333" s="9"/>
      <c r="EH333" s="5"/>
      <c r="EI333" s="9"/>
      <c r="EJ333" s="5"/>
      <c r="EK333" s="9"/>
      <c r="EL333" s="9"/>
      <c r="EM333" s="9"/>
      <c r="EN333" s="5"/>
      <c r="EO333" s="9"/>
      <c r="EP333" s="5"/>
      <c r="EQ333" s="9"/>
      <c r="ER333" s="9"/>
      <c r="ES333" s="9"/>
      <c r="ET333" s="5"/>
      <c r="EU333" s="9"/>
      <c r="EV333" s="5"/>
      <c r="EW333" s="9"/>
      <c r="EX333" s="9"/>
      <c r="EY333" s="9"/>
      <c r="EZ333" s="5"/>
      <c r="FA333" s="9"/>
      <c r="FB333" s="5"/>
      <c r="FC333" s="9"/>
      <c r="FD333" s="8">
        <v>162.28800000000001</v>
      </c>
      <c r="FE333" s="8">
        <v>162.28800000000001</v>
      </c>
      <c r="FF333" s="5">
        <v>1</v>
      </c>
      <c r="FG333" s="8">
        <v>161.910686069756</v>
      </c>
      <c r="FH333" s="5">
        <v>0.99767503493638698</v>
      </c>
      <c r="FI333" s="8">
        <v>0</v>
      </c>
      <c r="FJ333" s="8">
        <v>154.56</v>
      </c>
      <c r="FK333" s="8">
        <v>154.56</v>
      </c>
      <c r="FL333" s="5">
        <v>1</v>
      </c>
      <c r="FM333" s="8">
        <v>154.169260309919</v>
      </c>
      <c r="FN333" s="5">
        <v>0.99747192229502302</v>
      </c>
      <c r="FO333" s="8">
        <v>0</v>
      </c>
      <c r="FP333" s="8">
        <v>162.624</v>
      </c>
      <c r="FQ333" s="8">
        <v>162.624</v>
      </c>
      <c r="FR333" s="5">
        <v>1</v>
      </c>
      <c r="FS333" s="8">
        <v>162.61357774465401</v>
      </c>
      <c r="FT333" s="5">
        <v>0.99993591194813802</v>
      </c>
      <c r="FU333" s="8">
        <v>0</v>
      </c>
      <c r="FV333" s="8">
        <v>151.87200000000001</v>
      </c>
      <c r="FW333" s="8">
        <v>151.87200000000001</v>
      </c>
      <c r="FX333" s="5">
        <v>1</v>
      </c>
      <c r="FY333" s="8">
        <v>152.14133425823201</v>
      </c>
      <c r="FZ333" s="5">
        <v>1.00177342932359</v>
      </c>
      <c r="GA333" s="8">
        <v>0</v>
      </c>
      <c r="GB333" s="8">
        <v>161.28</v>
      </c>
      <c r="GC333" s="8">
        <v>161.28</v>
      </c>
      <c r="GD333" s="5">
        <v>1</v>
      </c>
      <c r="GE333" s="8">
        <v>162.12975080503301</v>
      </c>
      <c r="GF333" s="5">
        <v>1.0052687921939101</v>
      </c>
      <c r="GG333" s="8">
        <v>0</v>
      </c>
      <c r="GH333" s="8">
        <v>0</v>
      </c>
      <c r="GI333" s="8">
        <v>0</v>
      </c>
      <c r="GJ333" s="5"/>
      <c r="GK333" s="8">
        <v>0.10412633555789701</v>
      </c>
      <c r="GL333" s="5"/>
      <c r="GM333" s="8">
        <v>0</v>
      </c>
      <c r="GN333" s="8">
        <v>0</v>
      </c>
      <c r="GO333" s="8">
        <v>0</v>
      </c>
      <c r="GP333" s="5"/>
      <c r="GQ333" s="8">
        <v>0</v>
      </c>
      <c r="GR333" s="5"/>
      <c r="GS333" s="8">
        <v>0</v>
      </c>
      <c r="GT333" s="8">
        <v>0</v>
      </c>
      <c r="GU333" s="8">
        <v>0</v>
      </c>
      <c r="GV333" s="5"/>
      <c r="GW333" s="8">
        <v>0</v>
      </c>
      <c r="GX333" s="5"/>
      <c r="GY333" s="8">
        <v>0</v>
      </c>
      <c r="GZ333" s="4"/>
    </row>
    <row r="334" spans="1:208" s="12" customFormat="1" x14ac:dyDescent="0.25">
      <c r="A334" s="8" t="s">
        <v>220</v>
      </c>
      <c r="B334" s="8" t="s">
        <v>862</v>
      </c>
      <c r="C334" s="8" t="s">
        <v>863</v>
      </c>
      <c r="D334" s="34" t="s">
        <v>236</v>
      </c>
      <c r="E334" s="8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>
        <v>41.420260155151603</v>
      </c>
      <c r="Y334" s="9">
        <v>119.797563866538</v>
      </c>
      <c r="Z334" s="9">
        <v>-59.857605926919298</v>
      </c>
      <c r="AA334" s="9">
        <v>10.407793010233</v>
      </c>
      <c r="AB334" s="9">
        <v>34.076731296819901</v>
      </c>
      <c r="AC334" s="9">
        <v>0</v>
      </c>
      <c r="AD334" s="9">
        <v>0</v>
      </c>
      <c r="AE334" s="9">
        <v>0</v>
      </c>
      <c r="AF334" s="9">
        <v>0</v>
      </c>
      <c r="AG334" s="9">
        <v>0</v>
      </c>
      <c r="AH334" s="9">
        <v>0</v>
      </c>
      <c r="AI334" s="9">
        <v>0</v>
      </c>
      <c r="AJ334" s="9">
        <v>0</v>
      </c>
      <c r="AK334" s="9">
        <v>0</v>
      </c>
      <c r="AL334" s="9">
        <v>161.21782402168901</v>
      </c>
      <c r="AM334" s="9">
        <v>-49.449812916686298</v>
      </c>
      <c r="AN334" s="9">
        <v>34.076731296819901</v>
      </c>
      <c r="AO334" s="9"/>
      <c r="AP334" s="9"/>
      <c r="AQ334" s="9"/>
      <c r="AR334" s="9"/>
      <c r="AS334" s="9">
        <v>161.21782402168901</v>
      </c>
      <c r="AT334" s="9">
        <v>-15.3730816198663</v>
      </c>
      <c r="AU334" s="9">
        <f t="shared" si="37"/>
        <v>0</v>
      </c>
      <c r="AV334" s="9">
        <f t="shared" si="38"/>
        <v>0</v>
      </c>
      <c r="AW334" s="9">
        <f t="shared" si="39"/>
        <v>161.21782402168901</v>
      </c>
      <c r="AX334" s="9">
        <v>0</v>
      </c>
      <c r="AY334" s="9">
        <v>0</v>
      </c>
      <c r="AZ334" s="9">
        <v>0</v>
      </c>
      <c r="BA334" s="9">
        <v>0</v>
      </c>
      <c r="BB334" s="9">
        <v>0</v>
      </c>
      <c r="BC334" s="9">
        <v>0</v>
      </c>
      <c r="BD334" s="9">
        <v>0</v>
      </c>
      <c r="BE334" s="9">
        <v>0</v>
      </c>
      <c r="BF334" s="9">
        <v>0</v>
      </c>
      <c r="BG334" s="9">
        <v>0</v>
      </c>
      <c r="BH334" s="9">
        <v>0</v>
      </c>
      <c r="BI334" s="9">
        <v>41.420260155151603</v>
      </c>
      <c r="BJ334" s="9">
        <v>78.377303711386205</v>
      </c>
      <c r="BK334" s="9">
        <v>-179.65516979345699</v>
      </c>
      <c r="BL334" s="10">
        <v>70.265398937152298</v>
      </c>
      <c r="BM334" s="9" t="s">
        <v>298</v>
      </c>
      <c r="BN334" s="8" t="s">
        <v>298</v>
      </c>
      <c r="BO334" s="11">
        <v>631</v>
      </c>
      <c r="BP334" s="11">
        <v>316</v>
      </c>
      <c r="BQ334" s="8" t="s">
        <v>251</v>
      </c>
      <c r="BR334" s="9"/>
      <c r="BS334" s="9"/>
      <c r="BT334" s="5"/>
      <c r="BU334" s="9"/>
      <c r="BV334" s="5"/>
      <c r="BW334" s="9"/>
      <c r="BX334" s="9"/>
      <c r="BY334" s="9"/>
      <c r="BZ334" s="5"/>
      <c r="CA334" s="9"/>
      <c r="CB334" s="5"/>
      <c r="CC334" s="9"/>
      <c r="CD334" s="9"/>
      <c r="CE334" s="9"/>
      <c r="CF334" s="5"/>
      <c r="CG334" s="9"/>
      <c r="CH334" s="5"/>
      <c r="CI334" s="9"/>
      <c r="CJ334" s="9"/>
      <c r="CK334" s="9"/>
      <c r="CL334" s="5"/>
      <c r="CM334" s="9"/>
      <c r="CN334" s="5"/>
      <c r="CO334" s="9"/>
      <c r="CP334" s="9"/>
      <c r="CQ334" s="9"/>
      <c r="CR334" s="5"/>
      <c r="CS334" s="9"/>
      <c r="CT334" s="5"/>
      <c r="CU334" s="9"/>
      <c r="CV334" s="9"/>
      <c r="CW334" s="9"/>
      <c r="CX334" s="5"/>
      <c r="CY334" s="9"/>
      <c r="CZ334" s="5"/>
      <c r="DA334" s="9"/>
      <c r="DB334" s="9"/>
      <c r="DC334" s="9"/>
      <c r="DD334" s="5"/>
      <c r="DE334" s="9"/>
      <c r="DF334" s="5"/>
      <c r="DG334" s="9"/>
      <c r="DH334" s="9"/>
      <c r="DI334" s="9"/>
      <c r="DJ334" s="5"/>
      <c r="DK334" s="9"/>
      <c r="DL334" s="5"/>
      <c r="DM334" s="9"/>
      <c r="DN334" s="9"/>
      <c r="DO334" s="9"/>
      <c r="DP334" s="5"/>
      <c r="DQ334" s="9"/>
      <c r="DR334" s="5"/>
      <c r="DS334" s="9"/>
      <c r="DT334" s="9"/>
      <c r="DU334" s="9"/>
      <c r="DV334" s="5"/>
      <c r="DW334" s="9"/>
      <c r="DX334" s="5"/>
      <c r="DY334" s="9"/>
      <c r="DZ334" s="9">
        <v>41.792365169630401</v>
      </c>
      <c r="EA334" s="9">
        <v>-16.265868514995901</v>
      </c>
      <c r="EB334" s="5">
        <v>-0.38920669957238802</v>
      </c>
      <c r="EC334" s="9">
        <v>-22.107575285538999</v>
      </c>
      <c r="ED334" s="5">
        <v>-0.52898598095146998</v>
      </c>
      <c r="EE334" s="9">
        <v>6.3612903225806496</v>
      </c>
      <c r="EF334" s="9">
        <v>119.884583786435</v>
      </c>
      <c r="EG334" s="9">
        <v>-10.8472294452342</v>
      </c>
      <c r="EH334" s="5">
        <v>-9.0480603115390898E-2</v>
      </c>
      <c r="EI334" s="9">
        <v>-21.319359228407201</v>
      </c>
      <c r="EJ334" s="5">
        <v>-0.17783236638987701</v>
      </c>
      <c r="EK334" s="9">
        <v>12.3548387096774</v>
      </c>
      <c r="EL334" s="9">
        <v>-65.571811910493395</v>
      </c>
      <c r="EM334" s="9">
        <v>-192.90522799347701</v>
      </c>
      <c r="EN334" s="5">
        <v>2.9418925964223099</v>
      </c>
      <c r="EO334" s="9">
        <v>-219.44556778265701</v>
      </c>
      <c r="EP334" s="5">
        <v>-3.34664486749586</v>
      </c>
      <c r="EQ334" s="9">
        <v>27.7268817204301</v>
      </c>
      <c r="ER334" s="9">
        <v>10.672073699598</v>
      </c>
      <c r="ES334" s="9">
        <v>10.2102375935351</v>
      </c>
      <c r="ET334" s="5">
        <v>0.95672480165871898</v>
      </c>
      <c r="EU334" s="9">
        <v>10.3775226095063</v>
      </c>
      <c r="EV334" s="5">
        <v>0.97239982608976705</v>
      </c>
      <c r="EW334" s="9">
        <v>0</v>
      </c>
      <c r="EX334" s="9">
        <v>33.456505036195701</v>
      </c>
      <c r="EY334" s="9">
        <v>34.157814307270101</v>
      </c>
      <c r="EZ334" s="5">
        <v>1.0209618210364699</v>
      </c>
      <c r="FA334" s="9">
        <v>33.701762520098399</v>
      </c>
      <c r="FB334" s="5">
        <v>1.0073306367068999</v>
      </c>
      <c r="FC334" s="9">
        <v>0</v>
      </c>
      <c r="FD334" s="8">
        <v>0</v>
      </c>
      <c r="FE334" s="8">
        <v>0</v>
      </c>
      <c r="FF334" s="5"/>
      <c r="FG334" s="8">
        <v>0</v>
      </c>
      <c r="FH334" s="5"/>
      <c r="FI334" s="8">
        <v>0</v>
      </c>
      <c r="FJ334" s="8">
        <v>0</v>
      </c>
      <c r="FK334" s="8">
        <v>0</v>
      </c>
      <c r="FL334" s="5"/>
      <c r="FM334" s="8">
        <v>0</v>
      </c>
      <c r="FN334" s="5"/>
      <c r="FO334" s="8">
        <v>0</v>
      </c>
      <c r="FP334" s="8">
        <v>0</v>
      </c>
      <c r="FQ334" s="8">
        <v>0</v>
      </c>
      <c r="FR334" s="5"/>
      <c r="FS334" s="8">
        <v>0</v>
      </c>
      <c r="FT334" s="5"/>
      <c r="FU334" s="8">
        <v>0</v>
      </c>
      <c r="FV334" s="8">
        <v>0</v>
      </c>
      <c r="FW334" s="8">
        <v>0</v>
      </c>
      <c r="FX334" s="5"/>
      <c r="FY334" s="8">
        <v>0</v>
      </c>
      <c r="FZ334" s="5"/>
      <c r="GA334" s="8">
        <v>0</v>
      </c>
      <c r="GB334" s="8">
        <v>0</v>
      </c>
      <c r="GC334" s="8">
        <v>0</v>
      </c>
      <c r="GD334" s="5"/>
      <c r="GE334" s="8">
        <v>0</v>
      </c>
      <c r="GF334" s="5"/>
      <c r="GG334" s="8">
        <v>0</v>
      </c>
      <c r="GH334" s="8">
        <v>161.67694895606499</v>
      </c>
      <c r="GI334" s="8">
        <v>-27.1130979602301</v>
      </c>
      <c r="GJ334" s="5">
        <v>-0.167699218319601</v>
      </c>
      <c r="GK334" s="8">
        <v>-43.4269345139462</v>
      </c>
      <c r="GL334" s="5">
        <v>-0.26860312984844398</v>
      </c>
      <c r="GM334" s="8">
        <v>18.716129032258099</v>
      </c>
      <c r="GN334" s="8">
        <v>-54.8997382108954</v>
      </c>
      <c r="GO334" s="8">
        <v>-182.69499039994199</v>
      </c>
      <c r="GP334" s="5">
        <v>3.3277934714028201</v>
      </c>
      <c r="GQ334" s="8">
        <v>-209.06804517315001</v>
      </c>
      <c r="GR334" s="5">
        <v>3.8081792734606998</v>
      </c>
      <c r="GS334" s="8">
        <v>27.7268817204301</v>
      </c>
      <c r="GT334" s="8">
        <v>33.456505036195701</v>
      </c>
      <c r="GU334" s="8">
        <v>34.157814307270101</v>
      </c>
      <c r="GV334" s="5">
        <v>1.0209618210364699</v>
      </c>
      <c r="GW334" s="8">
        <v>33.701762520098399</v>
      </c>
      <c r="GX334" s="5">
        <v>1.0073306367068999</v>
      </c>
      <c r="GY334" s="8">
        <v>0</v>
      </c>
      <c r="GZ334" s="4"/>
    </row>
    <row r="335" spans="1:208" s="12" customFormat="1" x14ac:dyDescent="0.25">
      <c r="A335" s="8" t="s">
        <v>220</v>
      </c>
      <c r="B335" s="8" t="s">
        <v>864</v>
      </c>
      <c r="C335" s="8" t="s">
        <v>865</v>
      </c>
      <c r="D335" s="34" t="s">
        <v>254</v>
      </c>
      <c r="E335" s="8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>
        <v>40.726880496004199</v>
      </c>
      <c r="Y335" s="9">
        <v>118.862316105491</v>
      </c>
      <c r="Z335" s="9">
        <v>116.599117790577</v>
      </c>
      <c r="AA335" s="9">
        <v>87.222428046857004</v>
      </c>
      <c r="AB335" s="9">
        <v>58.267239414717899</v>
      </c>
      <c r="AC335" s="9">
        <v>0</v>
      </c>
      <c r="AD335" s="9">
        <v>0</v>
      </c>
      <c r="AE335" s="9">
        <v>0</v>
      </c>
      <c r="AF335" s="9">
        <v>0</v>
      </c>
      <c r="AG335" s="9">
        <v>0</v>
      </c>
      <c r="AH335" s="9">
        <v>0</v>
      </c>
      <c r="AI335" s="9">
        <v>0</v>
      </c>
      <c r="AJ335" s="9">
        <v>0</v>
      </c>
      <c r="AK335" s="9">
        <v>0</v>
      </c>
      <c r="AL335" s="9">
        <v>159.58919660149499</v>
      </c>
      <c r="AM335" s="9">
        <v>203.821545837434</v>
      </c>
      <c r="AN335" s="9">
        <v>58.267239414717899</v>
      </c>
      <c r="AO335" s="9"/>
      <c r="AP335" s="9"/>
      <c r="AQ335" s="9"/>
      <c r="AR335" s="9"/>
      <c r="AS335" s="9">
        <v>159.58919660149499</v>
      </c>
      <c r="AT335" s="9">
        <v>262.08878525215198</v>
      </c>
      <c r="AU335" s="9">
        <f t="shared" si="37"/>
        <v>0</v>
      </c>
      <c r="AV335" s="9">
        <f t="shared" si="38"/>
        <v>0</v>
      </c>
      <c r="AW335" s="9">
        <f t="shared" si="39"/>
        <v>159.58919660149499</v>
      </c>
      <c r="AX335" s="9">
        <v>0</v>
      </c>
      <c r="AY335" s="9">
        <v>0</v>
      </c>
      <c r="AZ335" s="9">
        <v>0</v>
      </c>
      <c r="BA335" s="9">
        <v>0</v>
      </c>
      <c r="BB335" s="9">
        <v>0</v>
      </c>
      <c r="BC335" s="9">
        <v>0</v>
      </c>
      <c r="BD335" s="9">
        <v>0</v>
      </c>
      <c r="BE335" s="9">
        <v>0</v>
      </c>
      <c r="BF335" s="9">
        <v>0</v>
      </c>
      <c r="BG335" s="9">
        <v>0</v>
      </c>
      <c r="BH335" s="9">
        <v>0</v>
      </c>
      <c r="BI335" s="9">
        <v>40.726880496004199</v>
      </c>
      <c r="BJ335" s="9">
        <v>78.135435609486706</v>
      </c>
      <c r="BK335" s="9">
        <v>-2.26319831491409</v>
      </c>
      <c r="BL335" s="10">
        <v>-29.376689743719801</v>
      </c>
      <c r="BM335" s="9" t="s">
        <v>298</v>
      </c>
      <c r="BN335" s="8" t="s">
        <v>298</v>
      </c>
      <c r="BO335" s="11">
        <v>602</v>
      </c>
      <c r="BP335" s="11">
        <v>317</v>
      </c>
      <c r="BQ335" s="8" t="s">
        <v>251</v>
      </c>
      <c r="BR335" s="9"/>
      <c r="BS335" s="9"/>
      <c r="BT335" s="5"/>
      <c r="BU335" s="9"/>
      <c r="BV335" s="5"/>
      <c r="BW335" s="9"/>
      <c r="BX335" s="9"/>
      <c r="BY335" s="9"/>
      <c r="BZ335" s="5"/>
      <c r="CA335" s="9"/>
      <c r="CB335" s="5"/>
      <c r="CC335" s="9"/>
      <c r="CD335" s="9"/>
      <c r="CE335" s="9"/>
      <c r="CF335" s="5"/>
      <c r="CG335" s="9"/>
      <c r="CH335" s="5"/>
      <c r="CI335" s="9"/>
      <c r="CJ335" s="9"/>
      <c r="CK335" s="9"/>
      <c r="CL335" s="5"/>
      <c r="CM335" s="9"/>
      <c r="CN335" s="5"/>
      <c r="CO335" s="9"/>
      <c r="CP335" s="9"/>
      <c r="CQ335" s="9"/>
      <c r="CR335" s="5"/>
      <c r="CS335" s="9"/>
      <c r="CT335" s="5"/>
      <c r="CU335" s="9"/>
      <c r="CV335" s="9"/>
      <c r="CW335" s="9"/>
      <c r="CX335" s="5"/>
      <c r="CY335" s="9"/>
      <c r="CZ335" s="5"/>
      <c r="DA335" s="9"/>
      <c r="DB335" s="9"/>
      <c r="DC335" s="9"/>
      <c r="DD335" s="5"/>
      <c r="DE335" s="9"/>
      <c r="DF335" s="5"/>
      <c r="DG335" s="9"/>
      <c r="DH335" s="9"/>
      <c r="DI335" s="9"/>
      <c r="DJ335" s="5"/>
      <c r="DK335" s="9"/>
      <c r="DL335" s="5"/>
      <c r="DM335" s="9"/>
      <c r="DN335" s="9"/>
      <c r="DO335" s="9"/>
      <c r="DP335" s="5"/>
      <c r="DQ335" s="9"/>
      <c r="DR335" s="5"/>
      <c r="DS335" s="9"/>
      <c r="DT335" s="9"/>
      <c r="DU335" s="9"/>
      <c r="DV335" s="5"/>
      <c r="DW335" s="9"/>
      <c r="DX335" s="5"/>
      <c r="DY335" s="9"/>
      <c r="DZ335" s="9">
        <v>40.726880496004199</v>
      </c>
      <c r="EA335" s="9">
        <v>26.351542657128</v>
      </c>
      <c r="EB335" s="5">
        <v>0.64703071622962605</v>
      </c>
      <c r="EC335" s="9">
        <v>17.558650384134999</v>
      </c>
      <c r="ED335" s="5">
        <v>0.43113172848722597</v>
      </c>
      <c r="EE335" s="9">
        <v>6.9494623655914003</v>
      </c>
      <c r="EF335" s="9">
        <v>118.862316105491</v>
      </c>
      <c r="EG335" s="9">
        <v>78.091922247730594</v>
      </c>
      <c r="EH335" s="5">
        <v>0.65699478864624905</v>
      </c>
      <c r="EI335" s="9">
        <v>52.7560766364467</v>
      </c>
      <c r="EJ335" s="5">
        <v>0.44384190351486502</v>
      </c>
      <c r="EK335" s="9">
        <v>21</v>
      </c>
      <c r="EL335" s="9">
        <v>116.599117790577</v>
      </c>
      <c r="EM335" s="9">
        <v>75.246388039426606</v>
      </c>
      <c r="EN335" s="5">
        <v>0.645342687537108</v>
      </c>
      <c r="EO335" s="9">
        <v>49.8689138077237</v>
      </c>
      <c r="EP335" s="5">
        <v>0.42769546419118698</v>
      </c>
      <c r="EQ335" s="9">
        <v>21.176344086021501</v>
      </c>
      <c r="ER335" s="9">
        <v>87.222428046857004</v>
      </c>
      <c r="ES335" s="9">
        <v>60.937042569977599</v>
      </c>
      <c r="ET335" s="5">
        <v>0.69863960376385603</v>
      </c>
      <c r="EU335" s="9">
        <v>42.326462841349397</v>
      </c>
      <c r="EV335" s="5">
        <v>0.48527040337160798</v>
      </c>
      <c r="EW335" s="9">
        <v>15.4677419354839</v>
      </c>
      <c r="EX335" s="9">
        <v>58.267239414717899</v>
      </c>
      <c r="EY335" s="9">
        <v>35.192534191416399</v>
      </c>
      <c r="EZ335" s="5">
        <v>0.60398492437462303</v>
      </c>
      <c r="FA335" s="9">
        <v>21.002703324542299</v>
      </c>
      <c r="FB335" s="5">
        <v>0.36045475185558901</v>
      </c>
      <c r="FC335" s="9">
        <v>11.6451612903226</v>
      </c>
      <c r="FD335" s="8">
        <v>0</v>
      </c>
      <c r="FE335" s="8">
        <v>0</v>
      </c>
      <c r="FF335" s="5"/>
      <c r="FG335" s="8">
        <v>0</v>
      </c>
      <c r="FH335" s="5"/>
      <c r="FI335" s="8">
        <v>0</v>
      </c>
      <c r="FJ335" s="8">
        <v>0</v>
      </c>
      <c r="FK335" s="8">
        <v>0</v>
      </c>
      <c r="FL335" s="5"/>
      <c r="FM335" s="8">
        <v>0</v>
      </c>
      <c r="FN335" s="5"/>
      <c r="FO335" s="8">
        <v>0</v>
      </c>
      <c r="FP335" s="8">
        <v>0</v>
      </c>
      <c r="FQ335" s="8">
        <v>0</v>
      </c>
      <c r="FR335" s="5"/>
      <c r="FS335" s="8">
        <v>0</v>
      </c>
      <c r="FT335" s="5"/>
      <c r="FU335" s="8">
        <v>0</v>
      </c>
      <c r="FV335" s="8">
        <v>0</v>
      </c>
      <c r="FW335" s="8">
        <v>0</v>
      </c>
      <c r="FX335" s="5"/>
      <c r="FY335" s="8">
        <v>0</v>
      </c>
      <c r="FZ335" s="5"/>
      <c r="GA335" s="8">
        <v>0</v>
      </c>
      <c r="GB335" s="8">
        <v>0</v>
      </c>
      <c r="GC335" s="8">
        <v>0</v>
      </c>
      <c r="GD335" s="5"/>
      <c r="GE335" s="8">
        <v>0</v>
      </c>
      <c r="GF335" s="5"/>
      <c r="GG335" s="8">
        <v>0</v>
      </c>
      <c r="GH335" s="8">
        <v>159.58919660149499</v>
      </c>
      <c r="GI335" s="8">
        <v>104.443464904859</v>
      </c>
      <c r="GJ335" s="5">
        <v>0.654451975002173</v>
      </c>
      <c r="GK335" s="8">
        <v>70.314727020581699</v>
      </c>
      <c r="GL335" s="5">
        <v>0.44059828934512602</v>
      </c>
      <c r="GM335" s="8">
        <v>27.949462365591401</v>
      </c>
      <c r="GN335" s="8">
        <v>203.821545837434</v>
      </c>
      <c r="GO335" s="8">
        <v>136.18343060940401</v>
      </c>
      <c r="GP335" s="5">
        <v>0.66815031771971201</v>
      </c>
      <c r="GQ335" s="8">
        <v>92.195376649072998</v>
      </c>
      <c r="GR335" s="5">
        <v>0.45233381127727901</v>
      </c>
      <c r="GS335" s="8">
        <v>36.644086021505402</v>
      </c>
      <c r="GT335" s="8">
        <v>58.267239414717899</v>
      </c>
      <c r="GU335" s="8">
        <v>35.192534191416399</v>
      </c>
      <c r="GV335" s="5">
        <v>0.60398492437462303</v>
      </c>
      <c r="GW335" s="8">
        <v>21.002703324542299</v>
      </c>
      <c r="GX335" s="5">
        <v>0.36045475185558901</v>
      </c>
      <c r="GY335" s="8">
        <v>11.6451612903226</v>
      </c>
      <c r="GZ335" s="4"/>
    </row>
    <row r="336" spans="1:208" s="12" customFormat="1" x14ac:dyDescent="0.25">
      <c r="A336" s="8" t="s">
        <v>220</v>
      </c>
      <c r="B336" s="8" t="s">
        <v>866</v>
      </c>
      <c r="C336" s="8" t="s">
        <v>867</v>
      </c>
      <c r="D336" s="34" t="s">
        <v>279</v>
      </c>
      <c r="E336" s="8"/>
      <c r="F336" s="9"/>
      <c r="G336" s="9"/>
      <c r="H336" s="9"/>
      <c r="I336" s="9"/>
      <c r="J336" s="9"/>
      <c r="K336" s="9"/>
      <c r="L336" s="9"/>
      <c r="M336" s="9"/>
      <c r="N336" s="9"/>
      <c r="O336" s="9">
        <v>1.28294998174516E-3</v>
      </c>
      <c r="P336" s="9">
        <v>1.3557259340391901E-3</v>
      </c>
      <c r="Q336" s="9">
        <v>0</v>
      </c>
      <c r="R336" s="9">
        <v>1.55248860376571</v>
      </c>
      <c r="S336" s="9">
        <v>0</v>
      </c>
      <c r="T336" s="9"/>
      <c r="U336" s="9"/>
      <c r="V336" s="9"/>
      <c r="W336" s="9">
        <v>0</v>
      </c>
      <c r="X336" s="9">
        <v>68.981516003407606</v>
      </c>
      <c r="Y336" s="9">
        <v>90.412108798831795</v>
      </c>
      <c r="Z336" s="9">
        <v>51.303347937203299</v>
      </c>
      <c r="AA336" s="9">
        <v>26.707149324570999</v>
      </c>
      <c r="AB336" s="9">
        <v>89.859452354873994</v>
      </c>
      <c r="AC336" s="9">
        <v>0</v>
      </c>
      <c r="AD336" s="9">
        <v>0</v>
      </c>
      <c r="AE336" s="9">
        <v>0</v>
      </c>
      <c r="AF336" s="9">
        <v>0</v>
      </c>
      <c r="AG336" s="9">
        <v>1.28294998174516E-3</v>
      </c>
      <c r="AH336" s="9">
        <v>1.3557259340391901E-3</v>
      </c>
      <c r="AI336" s="9">
        <v>1.55248860376571</v>
      </c>
      <c r="AJ336" s="9">
        <v>0</v>
      </c>
      <c r="AK336" s="9">
        <v>0</v>
      </c>
      <c r="AL336" s="9">
        <v>159.393624802239</v>
      </c>
      <c r="AM336" s="9">
        <v>78.010497261774304</v>
      </c>
      <c r="AN336" s="9">
        <v>89.859452354873994</v>
      </c>
      <c r="AO336" s="9"/>
      <c r="AP336" s="9"/>
      <c r="AQ336" s="9">
        <v>2.6386759157843499E-3</v>
      </c>
      <c r="AR336" s="9">
        <v>1.55248860376571</v>
      </c>
      <c r="AS336" s="9">
        <v>159.393624802239</v>
      </c>
      <c r="AT336" s="9">
        <v>167.869949616648</v>
      </c>
      <c r="AU336" s="9">
        <f t="shared" si="37"/>
        <v>2.6386759157843499E-3</v>
      </c>
      <c r="AV336" s="9">
        <f t="shared" si="38"/>
        <v>1.5498499278499256</v>
      </c>
      <c r="AW336" s="9">
        <f t="shared" si="39"/>
        <v>157.84113619847329</v>
      </c>
      <c r="AX336" s="9">
        <v>0</v>
      </c>
      <c r="AY336" s="9">
        <v>0</v>
      </c>
      <c r="AZ336" s="9">
        <v>1.28294998174516E-3</v>
      </c>
      <c r="BA336" s="9">
        <v>7.2775952294025097E-5</v>
      </c>
      <c r="BB336" s="9">
        <v>-1.3557259340391901E-3</v>
      </c>
      <c r="BC336" s="9">
        <v>1.55248860376571</v>
      </c>
      <c r="BD336" s="9">
        <v>-1.55248860376571</v>
      </c>
      <c r="BE336" s="9">
        <v>0</v>
      </c>
      <c r="BF336" s="9">
        <v>0</v>
      </c>
      <c r="BG336" s="9">
        <v>0</v>
      </c>
      <c r="BH336" s="9">
        <v>0</v>
      </c>
      <c r="BI336" s="9">
        <v>68.981516003407606</v>
      </c>
      <c r="BJ336" s="9">
        <v>21.430592795424101</v>
      </c>
      <c r="BK336" s="9">
        <v>-39.108760861628497</v>
      </c>
      <c r="BL336" s="10">
        <v>-24.5961986126323</v>
      </c>
      <c r="BM336" s="9" t="s">
        <v>298</v>
      </c>
      <c r="BN336" s="8" t="s">
        <v>298</v>
      </c>
      <c r="BO336" s="11">
        <v>265</v>
      </c>
      <c r="BP336" s="11">
        <v>318</v>
      </c>
      <c r="BQ336" s="8" t="s">
        <v>251</v>
      </c>
      <c r="BR336" s="9"/>
      <c r="BS336" s="9"/>
      <c r="BT336" s="5"/>
      <c r="BU336" s="9"/>
      <c r="BV336" s="5"/>
      <c r="BW336" s="9"/>
      <c r="BX336" s="9">
        <v>1.4205096001384399E-3</v>
      </c>
      <c r="BY336" s="9">
        <v>1.4067586349201201E-3</v>
      </c>
      <c r="BZ336" s="5">
        <v>0.99031969568035505</v>
      </c>
      <c r="CA336" s="9">
        <v>1.42251183993012E-3</v>
      </c>
      <c r="CB336" s="5">
        <v>1.00140952218238</v>
      </c>
      <c r="CC336" s="9">
        <v>0</v>
      </c>
      <c r="CD336" s="9">
        <v>1.6694210817840499E-3</v>
      </c>
      <c r="CE336" s="9">
        <v>1.6500320678537899E-3</v>
      </c>
      <c r="CF336" s="5">
        <v>0.98838578586204695</v>
      </c>
      <c r="CG336" s="9">
        <v>1.6784231807423599E-3</v>
      </c>
      <c r="CH336" s="5">
        <v>1.0053923477165501</v>
      </c>
      <c r="CI336" s="9">
        <v>0</v>
      </c>
      <c r="CJ336" s="9">
        <v>0</v>
      </c>
      <c r="CK336" s="9">
        <v>4.8116579598570301E-6</v>
      </c>
      <c r="CL336" s="5"/>
      <c r="CM336" s="9">
        <v>2.8057183636319E-6</v>
      </c>
      <c r="CN336" s="5"/>
      <c r="CO336" s="9">
        <v>0</v>
      </c>
      <c r="CP336" s="9">
        <v>2.04379606579618</v>
      </c>
      <c r="CQ336" s="9">
        <v>2.0233536579964202</v>
      </c>
      <c r="CR336" s="5">
        <v>0.98999782407751802</v>
      </c>
      <c r="CS336" s="9">
        <v>2.0319533072482301</v>
      </c>
      <c r="CT336" s="5">
        <v>0.99420550868741198</v>
      </c>
      <c r="CU336" s="9">
        <v>0</v>
      </c>
      <c r="CV336" s="9">
        <v>0</v>
      </c>
      <c r="CW336" s="9">
        <v>2.0028617492946401E-2</v>
      </c>
      <c r="CX336" s="5"/>
      <c r="CY336" s="9">
        <v>2.0028617492946401E-2</v>
      </c>
      <c r="CZ336" s="5"/>
      <c r="DA336" s="9">
        <v>0</v>
      </c>
      <c r="DB336" s="9"/>
      <c r="DC336" s="9"/>
      <c r="DD336" s="5"/>
      <c r="DE336" s="9"/>
      <c r="DF336" s="5"/>
      <c r="DG336" s="9"/>
      <c r="DH336" s="9"/>
      <c r="DI336" s="9"/>
      <c r="DJ336" s="5"/>
      <c r="DK336" s="9"/>
      <c r="DL336" s="5"/>
      <c r="DM336" s="9"/>
      <c r="DN336" s="9"/>
      <c r="DO336" s="9"/>
      <c r="DP336" s="5"/>
      <c r="DQ336" s="9"/>
      <c r="DR336" s="5"/>
      <c r="DS336" s="9"/>
      <c r="DT336" s="9">
        <v>0</v>
      </c>
      <c r="DU336" s="9">
        <v>-4.6318430670453097</v>
      </c>
      <c r="DV336" s="5"/>
      <c r="DW336" s="9">
        <v>-6.9852997900975398</v>
      </c>
      <c r="DX336" s="5"/>
      <c r="DY336" s="9">
        <v>2.7</v>
      </c>
      <c r="DZ336" s="9">
        <v>68.870845630533395</v>
      </c>
      <c r="EA336" s="9">
        <v>41.950981458020401</v>
      </c>
      <c r="EB336" s="5">
        <v>0.60912540094355605</v>
      </c>
      <c r="EC336" s="9">
        <v>26.349365696047201</v>
      </c>
      <c r="ED336" s="5">
        <v>0.38259099993343798</v>
      </c>
      <c r="EE336" s="9">
        <v>17</v>
      </c>
      <c r="EF336" s="9">
        <v>94.309229363896705</v>
      </c>
      <c r="EG336" s="9">
        <v>72.929048962715697</v>
      </c>
      <c r="EH336" s="5">
        <v>0.77329705114348302</v>
      </c>
      <c r="EI336" s="9">
        <v>55.443125617140502</v>
      </c>
      <c r="EJ336" s="5">
        <v>0.58788653020597303</v>
      </c>
      <c r="EK336" s="9">
        <v>17.464285714285701</v>
      </c>
      <c r="EL336" s="9">
        <v>52.171971958775799</v>
      </c>
      <c r="EM336" s="9">
        <v>36.606513675206102</v>
      </c>
      <c r="EN336" s="5">
        <v>0.70165094975001197</v>
      </c>
      <c r="EO336" s="9">
        <v>18.919738555128301</v>
      </c>
      <c r="EP336" s="5">
        <v>0.36264181407745</v>
      </c>
      <c r="EQ336" s="9">
        <v>19.389247311828001</v>
      </c>
      <c r="ER336" s="9">
        <v>26.691805788099899</v>
      </c>
      <c r="ES336" s="9">
        <v>7.0895048710298196</v>
      </c>
      <c r="ET336" s="5">
        <v>0.26560604131888899</v>
      </c>
      <c r="EU336" s="9">
        <v>-10.7566238198803</v>
      </c>
      <c r="EV336" s="5">
        <v>-0.402993484415203</v>
      </c>
      <c r="EW336" s="9">
        <v>18.639784946236599</v>
      </c>
      <c r="EX336" s="9">
        <v>88.722694417134406</v>
      </c>
      <c r="EY336" s="9">
        <v>82.1117212114399</v>
      </c>
      <c r="EZ336" s="5">
        <v>0.92548723582928305</v>
      </c>
      <c r="FA336" s="9">
        <v>77.657173873594203</v>
      </c>
      <c r="FB336" s="5">
        <v>0.87527970587192605</v>
      </c>
      <c r="FC336" s="9">
        <v>5</v>
      </c>
      <c r="FD336" s="8">
        <v>1.4205096001384399E-3</v>
      </c>
      <c r="FE336" s="8">
        <v>1.4067586349201201E-3</v>
      </c>
      <c r="FF336" s="5">
        <v>0.99031969568035505</v>
      </c>
      <c r="FG336" s="8">
        <v>1.42251183993012E-3</v>
      </c>
      <c r="FH336" s="5">
        <v>1.00140952218238</v>
      </c>
      <c r="FI336" s="8">
        <v>0</v>
      </c>
      <c r="FJ336" s="8">
        <v>1.6694210817840499E-3</v>
      </c>
      <c r="FK336" s="8">
        <v>1.6548437258136501E-3</v>
      </c>
      <c r="FL336" s="5">
        <v>0.99126801732082004</v>
      </c>
      <c r="FM336" s="8">
        <v>1.6812288991059901E-3</v>
      </c>
      <c r="FN336" s="5">
        <v>1.0070730012043001</v>
      </c>
      <c r="FO336" s="8">
        <v>0</v>
      </c>
      <c r="FP336" s="8">
        <v>2.04379606579618</v>
      </c>
      <c r="FQ336" s="8">
        <v>2.04338227548936</v>
      </c>
      <c r="FR336" s="5">
        <v>0.999797538358279</v>
      </c>
      <c r="FS336" s="8">
        <v>2.0519819247411699</v>
      </c>
      <c r="FT336" s="5">
        <v>1.00400522296817</v>
      </c>
      <c r="FU336" s="8">
        <v>0</v>
      </c>
      <c r="FV336" s="8">
        <v>0</v>
      </c>
      <c r="FW336" s="8">
        <v>0</v>
      </c>
      <c r="FX336" s="5"/>
      <c r="FY336" s="8">
        <v>0</v>
      </c>
      <c r="FZ336" s="5"/>
      <c r="GA336" s="8">
        <v>0</v>
      </c>
      <c r="GB336" s="8">
        <v>0</v>
      </c>
      <c r="GC336" s="8">
        <v>-4.6318430670453097</v>
      </c>
      <c r="GD336" s="5"/>
      <c r="GE336" s="8">
        <v>-6.9852997900975398</v>
      </c>
      <c r="GF336" s="5"/>
      <c r="GG336" s="8">
        <v>2.7</v>
      </c>
      <c r="GH336" s="8">
        <v>163.18007499442999</v>
      </c>
      <c r="GI336" s="8">
        <v>114.88003042073601</v>
      </c>
      <c r="GJ336" s="5">
        <v>0.70400770697437998</v>
      </c>
      <c r="GK336" s="8">
        <v>81.792491313187796</v>
      </c>
      <c r="GL336" s="5">
        <v>0.50124067730683197</v>
      </c>
      <c r="GM336" s="8">
        <v>34.464285714285701</v>
      </c>
      <c r="GN336" s="8">
        <v>78.863777746875698</v>
      </c>
      <c r="GO336" s="8">
        <v>43.696018546235898</v>
      </c>
      <c r="GP336" s="5">
        <v>0.55406955885988995</v>
      </c>
      <c r="GQ336" s="8">
        <v>8.1631147352480404</v>
      </c>
      <c r="GR336" s="5">
        <v>0.103509050269551</v>
      </c>
      <c r="GS336" s="8">
        <v>38.029032258064497</v>
      </c>
      <c r="GT336" s="8">
        <v>88.722694417134406</v>
      </c>
      <c r="GU336" s="8">
        <v>82.1117212114399</v>
      </c>
      <c r="GV336" s="5">
        <v>0.92548723582928305</v>
      </c>
      <c r="GW336" s="8">
        <v>77.657173873594203</v>
      </c>
      <c r="GX336" s="5">
        <v>0.87527970587192605</v>
      </c>
      <c r="GY336" s="8">
        <v>5</v>
      </c>
      <c r="GZ336" s="4"/>
    </row>
    <row r="337" spans="1:208" s="12" customFormat="1" x14ac:dyDescent="0.25">
      <c r="A337" s="8" t="s">
        <v>220</v>
      </c>
      <c r="B337" s="8" t="s">
        <v>868</v>
      </c>
      <c r="C337" s="8" t="s">
        <v>869</v>
      </c>
      <c r="D337" s="34" t="s">
        <v>228</v>
      </c>
      <c r="E337" s="8" t="s">
        <v>240</v>
      </c>
      <c r="F337" s="9"/>
      <c r="G337" s="9"/>
      <c r="H337" s="9"/>
      <c r="I337" s="9"/>
      <c r="J337" s="9">
        <v>-2.0252181935309702E-5</v>
      </c>
      <c r="K337" s="9">
        <v>168.294166894965</v>
      </c>
      <c r="L337" s="9">
        <v>231.258256176591</v>
      </c>
      <c r="M337" s="9">
        <v>362.66689222561399</v>
      </c>
      <c r="N337" s="9">
        <v>80.714048105119701</v>
      </c>
      <c r="O337" s="9">
        <v>79.550169855238494</v>
      </c>
      <c r="P337" s="9">
        <v>128.74531791359499</v>
      </c>
      <c r="Q337" s="9">
        <v>107.53975504370101</v>
      </c>
      <c r="R337" s="9">
        <v>130.722289150356</v>
      </c>
      <c r="S337" s="9">
        <v>127.104491677261</v>
      </c>
      <c r="T337" s="9">
        <v>96.745315309374206</v>
      </c>
      <c r="U337" s="9">
        <v>76.503336322089496</v>
      </c>
      <c r="V337" s="9">
        <v>39.2486749541468</v>
      </c>
      <c r="W337" s="9">
        <v>29.671388726991101</v>
      </c>
      <c r="X337" s="9">
        <v>44.447564898142602</v>
      </c>
      <c r="Y337" s="9">
        <v>45.148678017107201</v>
      </c>
      <c r="Z337" s="9">
        <v>38.856012619631002</v>
      </c>
      <c r="AA337" s="9">
        <v>37.1446164618932</v>
      </c>
      <c r="AB337" s="9">
        <v>31.045480878758401</v>
      </c>
      <c r="AC337" s="9">
        <v>0</v>
      </c>
      <c r="AD337" s="9">
        <v>0</v>
      </c>
      <c r="AE337" s="9">
        <v>168.29414664278301</v>
      </c>
      <c r="AF337" s="9">
        <v>593.92514840220497</v>
      </c>
      <c r="AG337" s="9">
        <v>160.264217960358</v>
      </c>
      <c r="AH337" s="9">
        <v>236.28507295729599</v>
      </c>
      <c r="AI337" s="9">
        <v>257.82678082761799</v>
      </c>
      <c r="AJ337" s="9">
        <v>173.24865163146401</v>
      </c>
      <c r="AK337" s="9">
        <v>68.920063681137805</v>
      </c>
      <c r="AL337" s="9">
        <v>89.596242915249803</v>
      </c>
      <c r="AM337" s="9">
        <v>76.000629081524096</v>
      </c>
      <c r="AN337" s="9">
        <v>31.045480878758401</v>
      </c>
      <c r="AO337" s="9"/>
      <c r="AP337" s="9">
        <v>762.21929504498803</v>
      </c>
      <c r="AQ337" s="9">
        <v>396.54929091765501</v>
      </c>
      <c r="AR337" s="9">
        <v>431.07543245908101</v>
      </c>
      <c r="AS337" s="9">
        <v>158.51630659638801</v>
      </c>
      <c r="AT337" s="9">
        <v>107.046109960283</v>
      </c>
      <c r="AU337" s="9">
        <f t="shared" si="37"/>
        <v>-365.67000412733302</v>
      </c>
      <c r="AV337" s="9">
        <f t="shared" si="38"/>
        <v>34.526141541426</v>
      </c>
      <c r="AW337" s="9">
        <f t="shared" si="39"/>
        <v>-272.55912586269301</v>
      </c>
      <c r="AX337" s="9">
        <v>131.40863604902299</v>
      </c>
      <c r="AY337" s="9">
        <v>-281.952844120495</v>
      </c>
      <c r="AZ337" s="9">
        <v>-1.1638782498811799</v>
      </c>
      <c r="BA337" s="9">
        <v>49.195148058356601</v>
      </c>
      <c r="BB337" s="9">
        <v>-21.2055628698938</v>
      </c>
      <c r="BC337" s="9">
        <v>23.182534106654899</v>
      </c>
      <c r="BD337" s="9">
        <v>-3.6177974730948401</v>
      </c>
      <c r="BE337" s="9">
        <v>-30.359176367887201</v>
      </c>
      <c r="BF337" s="9">
        <v>-20.2419789872847</v>
      </c>
      <c r="BG337" s="9">
        <v>-37.254661367942802</v>
      </c>
      <c r="BH337" s="9">
        <v>-9.5772862271557209</v>
      </c>
      <c r="BI337" s="9">
        <v>14.7761761711515</v>
      </c>
      <c r="BJ337" s="9">
        <v>0.701113118964656</v>
      </c>
      <c r="BK337" s="9">
        <v>-6.2926653974762896</v>
      </c>
      <c r="BL337" s="10">
        <v>-1.7113961577377801</v>
      </c>
      <c r="BM337" s="9" t="s">
        <v>298</v>
      </c>
      <c r="BN337" s="8" t="s">
        <v>298</v>
      </c>
      <c r="BO337" s="11">
        <v>633</v>
      </c>
      <c r="BP337" s="11">
        <v>319</v>
      </c>
      <c r="BQ337" s="8" t="s">
        <v>251</v>
      </c>
      <c r="BR337" s="9">
        <v>79.999995836975202</v>
      </c>
      <c r="BS337" s="9">
        <v>5.6568187473939098</v>
      </c>
      <c r="BT337" s="5">
        <v>7.0710238022029803E-2</v>
      </c>
      <c r="BU337" s="9">
        <v>11.1598882028493</v>
      </c>
      <c r="BV337" s="5">
        <v>0.13949860979481901</v>
      </c>
      <c r="BW337" s="9">
        <v>12.927956989247299</v>
      </c>
      <c r="BX337" s="9">
        <v>85.187511133953507</v>
      </c>
      <c r="BY337" s="9">
        <v>5.4727196026758902</v>
      </c>
      <c r="BZ337" s="5">
        <v>6.4243215112486193E-2</v>
      </c>
      <c r="CA337" s="9">
        <v>-9.08865504959258</v>
      </c>
      <c r="CB337" s="5">
        <v>-0.106689993974599</v>
      </c>
      <c r="CC337" s="9">
        <v>12</v>
      </c>
      <c r="CD337" s="9">
        <v>141.478107958512</v>
      </c>
      <c r="CE337" s="9">
        <v>86.8521077419405</v>
      </c>
      <c r="CF337" s="5">
        <v>0.61389079197616603</v>
      </c>
      <c r="CG337" s="9">
        <v>72.803852333107102</v>
      </c>
      <c r="CH337" s="5">
        <v>0.514594472485147</v>
      </c>
      <c r="CI337" s="9">
        <v>11.580645161290301</v>
      </c>
      <c r="CJ337" s="9">
        <v>124.294386220565</v>
      </c>
      <c r="CK337" s="9">
        <v>57.293076055750099</v>
      </c>
      <c r="CL337" s="5">
        <v>0.46094661068667397</v>
      </c>
      <c r="CM337" s="9">
        <v>41.992208055002003</v>
      </c>
      <c r="CN337" s="5">
        <v>0.33784476782792999</v>
      </c>
      <c r="CO337" s="9">
        <v>12.8870967741935</v>
      </c>
      <c r="CP337" s="9">
        <v>150.19900741040999</v>
      </c>
      <c r="CQ337" s="9">
        <v>58.331403245441102</v>
      </c>
      <c r="CR337" s="5">
        <v>0.388360777152502</v>
      </c>
      <c r="CS337" s="9">
        <v>40.171778044725002</v>
      </c>
      <c r="CT337" s="5">
        <v>0.26745701411300299</v>
      </c>
      <c r="CU337" s="9">
        <v>15.9338709677419</v>
      </c>
      <c r="CV337" s="9">
        <v>138.50937858159199</v>
      </c>
      <c r="CW337" s="9">
        <v>50.844960077580097</v>
      </c>
      <c r="CX337" s="5">
        <v>0.367086767685041</v>
      </c>
      <c r="CY337" s="9">
        <v>34.042543095916599</v>
      </c>
      <c r="CZ337" s="5">
        <v>0.24577789204261799</v>
      </c>
      <c r="DA337" s="9">
        <v>15.063333333333301</v>
      </c>
      <c r="DB337" s="9">
        <v>105.727594648066</v>
      </c>
      <c r="DC337" s="9">
        <v>43.610863597617502</v>
      </c>
      <c r="DD337" s="5">
        <v>0.412483266481039</v>
      </c>
      <c r="DE337" s="9">
        <v>27.432977035261601</v>
      </c>
      <c r="DF337" s="5">
        <v>0.25946846825161801</v>
      </c>
      <c r="DG337" s="9">
        <v>14.419354838709699</v>
      </c>
      <c r="DH337" s="9">
        <v>83.346475782307806</v>
      </c>
      <c r="DI337" s="9">
        <v>52.357037733689403</v>
      </c>
      <c r="DJ337" s="5">
        <v>0.62818538207230801</v>
      </c>
      <c r="DK337" s="9">
        <v>45.979953124930901</v>
      </c>
      <c r="DL337" s="5">
        <v>0.55167243357746398</v>
      </c>
      <c r="DM337" s="9">
        <v>5.3341013824884804</v>
      </c>
      <c r="DN337" s="9">
        <v>41.558762031419299</v>
      </c>
      <c r="DO337" s="9">
        <v>7.7005285479188199</v>
      </c>
      <c r="DP337" s="5">
        <v>0.185292539322924</v>
      </c>
      <c r="DQ337" s="9">
        <v>4.1396558620341102</v>
      </c>
      <c r="DR337" s="5">
        <v>9.9609701051836905E-2</v>
      </c>
      <c r="DS337" s="9">
        <v>3</v>
      </c>
      <c r="DT337" s="9">
        <v>29.9033623173348</v>
      </c>
      <c r="DU337" s="9">
        <v>4.0471757564129804</v>
      </c>
      <c r="DV337" s="5">
        <v>0.13534182923860899</v>
      </c>
      <c r="DW337" s="9">
        <v>0.56263408890005295</v>
      </c>
      <c r="DX337" s="5">
        <v>1.8815077813972E-2</v>
      </c>
      <c r="DY337" s="9">
        <v>3</v>
      </c>
      <c r="DZ337" s="9">
        <v>43.879164603552198</v>
      </c>
      <c r="EA337" s="9">
        <v>10.6548131825277</v>
      </c>
      <c r="EB337" s="5">
        <v>0.242821696328858</v>
      </c>
      <c r="EC337" s="9">
        <v>7.1770679312399297</v>
      </c>
      <c r="ED337" s="5">
        <v>0.16356437038135699</v>
      </c>
      <c r="EE337" s="9">
        <v>3</v>
      </c>
      <c r="EF337" s="9">
        <v>46.096641856754196</v>
      </c>
      <c r="EG337" s="9">
        <v>13.6513728974349</v>
      </c>
      <c r="EH337" s="5">
        <v>0.29614679828211199</v>
      </c>
      <c r="EI337" s="9">
        <v>10.790501436026201</v>
      </c>
      <c r="EJ337" s="5">
        <v>0.23408432808528201</v>
      </c>
      <c r="EK337" s="9">
        <v>3</v>
      </c>
      <c r="EL337" s="9">
        <v>38.366261367182197</v>
      </c>
      <c r="EM337" s="9">
        <v>8.2599083220638807</v>
      </c>
      <c r="EN337" s="5">
        <v>0.21529093603916399</v>
      </c>
      <c r="EO337" s="9">
        <v>4.0533469916187697</v>
      </c>
      <c r="EP337" s="5">
        <v>0.105648735299654</v>
      </c>
      <c r="EQ337" s="9">
        <v>2.7</v>
      </c>
      <c r="ER337" s="9">
        <v>35.947113422627503</v>
      </c>
      <c r="ES337" s="9">
        <v>9.6087029463463107</v>
      </c>
      <c r="ET337" s="5">
        <v>0.26730109962871001</v>
      </c>
      <c r="EU337" s="9">
        <v>6.8767345760856902</v>
      </c>
      <c r="EV337" s="5">
        <v>0.19130144040319499</v>
      </c>
      <c r="EW337" s="9">
        <v>2.3870967741935498</v>
      </c>
      <c r="EX337" s="9">
        <v>29.9692911398873</v>
      </c>
      <c r="EY337" s="9">
        <v>7.4235136677512301</v>
      </c>
      <c r="EZ337" s="5">
        <v>0.24770401252070301</v>
      </c>
      <c r="FA337" s="9">
        <v>5.7777318275064404</v>
      </c>
      <c r="FB337" s="5">
        <v>0.19278840465521199</v>
      </c>
      <c r="FC337" s="9">
        <v>2</v>
      </c>
      <c r="FD337" s="8">
        <v>165.18750697092901</v>
      </c>
      <c r="FE337" s="8">
        <v>11.129538350069801</v>
      </c>
      <c r="FF337" s="5">
        <v>6.7375182022866201E-2</v>
      </c>
      <c r="FG337" s="8">
        <v>2.0712331532567299</v>
      </c>
      <c r="FH337" s="5">
        <v>1.25386791727612E-2</v>
      </c>
      <c r="FI337" s="8">
        <v>24.927956989247299</v>
      </c>
      <c r="FJ337" s="8">
        <v>265.772494179077</v>
      </c>
      <c r="FK337" s="8">
        <v>144.145183797691</v>
      </c>
      <c r="FL337" s="5">
        <v>0.54236306222330799</v>
      </c>
      <c r="FM337" s="8">
        <v>114.796060388109</v>
      </c>
      <c r="FN337" s="5">
        <v>0.43193356311266601</v>
      </c>
      <c r="FO337" s="8">
        <v>24.4677419354839</v>
      </c>
      <c r="FP337" s="8">
        <v>288.70838599200101</v>
      </c>
      <c r="FQ337" s="8">
        <v>109.17636332302099</v>
      </c>
      <c r="FR337" s="5">
        <v>0.378154458340001</v>
      </c>
      <c r="FS337" s="8">
        <v>74.214321140641601</v>
      </c>
      <c r="FT337" s="5">
        <v>0.25705634038180503</v>
      </c>
      <c r="FU337" s="8">
        <v>30.9972043010753</v>
      </c>
      <c r="FV337" s="8">
        <v>189.07407043037401</v>
      </c>
      <c r="FW337" s="8">
        <v>95.967901331306905</v>
      </c>
      <c r="FX337" s="5">
        <v>0.50756775433491796</v>
      </c>
      <c r="FY337" s="8">
        <v>73.412930160192502</v>
      </c>
      <c r="FZ337" s="5">
        <v>0.38827603379505599</v>
      </c>
      <c r="GA337" s="8">
        <v>19.753456221198199</v>
      </c>
      <c r="GB337" s="8">
        <v>71.462124348754102</v>
      </c>
      <c r="GC337" s="8">
        <v>11.747704304331799</v>
      </c>
      <c r="GD337" s="5">
        <v>0.16439063925667699</v>
      </c>
      <c r="GE337" s="8">
        <v>4.7022899509341602</v>
      </c>
      <c r="GF337" s="5">
        <v>6.5801149822887206E-2</v>
      </c>
      <c r="GG337" s="8">
        <v>6</v>
      </c>
      <c r="GH337" s="8">
        <v>89.975806460306302</v>
      </c>
      <c r="GI337" s="8">
        <v>24.3061860799626</v>
      </c>
      <c r="GJ337" s="5">
        <v>0.27014135283895002</v>
      </c>
      <c r="GK337" s="8">
        <v>17.967569367266101</v>
      </c>
      <c r="GL337" s="5">
        <v>0.19969334062254501</v>
      </c>
      <c r="GM337" s="8">
        <v>6</v>
      </c>
      <c r="GN337" s="8">
        <v>74.3133747898097</v>
      </c>
      <c r="GO337" s="8">
        <v>17.868611268410199</v>
      </c>
      <c r="GP337" s="5">
        <v>0.24044946577854001</v>
      </c>
      <c r="GQ337" s="8">
        <v>10.9300815677045</v>
      </c>
      <c r="GR337" s="5">
        <v>0.14708094738826599</v>
      </c>
      <c r="GS337" s="8">
        <v>5.08709677419355</v>
      </c>
      <c r="GT337" s="8">
        <v>29.9692911398873</v>
      </c>
      <c r="GU337" s="8">
        <v>7.4235136677512301</v>
      </c>
      <c r="GV337" s="5">
        <v>0.24770401252070301</v>
      </c>
      <c r="GW337" s="8">
        <v>5.7777318275064404</v>
      </c>
      <c r="GX337" s="5">
        <v>0.19278840465521199</v>
      </c>
      <c r="GY337" s="8">
        <v>2</v>
      </c>
      <c r="GZ337" s="4"/>
    </row>
    <row r="338" spans="1:208" s="12" customFormat="1" x14ac:dyDescent="0.25">
      <c r="A338" s="8" t="s">
        <v>220</v>
      </c>
      <c r="B338" s="8" t="s">
        <v>870</v>
      </c>
      <c r="C338" s="8" t="s">
        <v>871</v>
      </c>
      <c r="D338" s="34" t="s">
        <v>223</v>
      </c>
      <c r="E338" s="8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>
        <v>25.780049536818499</v>
      </c>
      <c r="W338" s="9">
        <v>45.449954663376303</v>
      </c>
      <c r="X338" s="9">
        <v>42.7819289894611</v>
      </c>
      <c r="Y338" s="9">
        <v>41.6388209394242</v>
      </c>
      <c r="Z338" s="9">
        <v>38.921295492550897</v>
      </c>
      <c r="AA338" s="9">
        <v>30.969754410220599</v>
      </c>
      <c r="AB338" s="9">
        <v>3.8307098956891998</v>
      </c>
      <c r="AC338" s="9">
        <v>0</v>
      </c>
      <c r="AD338" s="9">
        <v>0</v>
      </c>
      <c r="AE338" s="9">
        <v>0</v>
      </c>
      <c r="AF338" s="9">
        <v>0</v>
      </c>
      <c r="AG338" s="9">
        <v>0</v>
      </c>
      <c r="AH338" s="9">
        <v>0</v>
      </c>
      <c r="AI338" s="9">
        <v>0</v>
      </c>
      <c r="AJ338" s="9">
        <v>0</v>
      </c>
      <c r="AK338" s="9">
        <v>71.230004200194799</v>
      </c>
      <c r="AL338" s="9">
        <v>84.4207499288854</v>
      </c>
      <c r="AM338" s="9">
        <v>69.891049902771499</v>
      </c>
      <c r="AN338" s="9">
        <v>3.8307098956891998</v>
      </c>
      <c r="AO338" s="9"/>
      <c r="AP338" s="9"/>
      <c r="AQ338" s="9"/>
      <c r="AR338" s="9"/>
      <c r="AS338" s="9">
        <v>155.65075412908001</v>
      </c>
      <c r="AT338" s="9">
        <v>73.721759798460695</v>
      </c>
      <c r="AU338" s="9">
        <f t="shared" si="37"/>
        <v>0</v>
      </c>
      <c r="AV338" s="9">
        <f t="shared" si="38"/>
        <v>0</v>
      </c>
      <c r="AW338" s="9">
        <f t="shared" si="39"/>
        <v>155.65075412908001</v>
      </c>
      <c r="AX338" s="9">
        <v>0</v>
      </c>
      <c r="AY338" s="9">
        <v>0</v>
      </c>
      <c r="AZ338" s="9">
        <v>0</v>
      </c>
      <c r="BA338" s="9">
        <v>0</v>
      </c>
      <c r="BB338" s="9">
        <v>0</v>
      </c>
      <c r="BC338" s="9">
        <v>0</v>
      </c>
      <c r="BD338" s="9">
        <v>0</v>
      </c>
      <c r="BE338" s="9">
        <v>0</v>
      </c>
      <c r="BF338" s="9">
        <v>0</v>
      </c>
      <c r="BG338" s="9">
        <v>25.780049536818499</v>
      </c>
      <c r="BH338" s="9">
        <v>19.669905126557801</v>
      </c>
      <c r="BI338" s="9">
        <v>-2.6680256739151602</v>
      </c>
      <c r="BJ338" s="9">
        <v>-1.14310805003691</v>
      </c>
      <c r="BK338" s="9">
        <v>-2.7175254468732901</v>
      </c>
      <c r="BL338" s="10">
        <v>-7.9515410823303299</v>
      </c>
      <c r="BM338" s="9" t="s">
        <v>298</v>
      </c>
      <c r="BN338" s="8" t="s">
        <v>298</v>
      </c>
      <c r="BO338" s="11">
        <v>359</v>
      </c>
      <c r="BP338" s="11">
        <v>320</v>
      </c>
      <c r="BQ338" s="8" t="s">
        <v>251</v>
      </c>
      <c r="BR338" s="9"/>
      <c r="BS338" s="9"/>
      <c r="BT338" s="5"/>
      <c r="BU338" s="9"/>
      <c r="BV338" s="5"/>
      <c r="BW338" s="9"/>
      <c r="BX338" s="9"/>
      <c r="BY338" s="9"/>
      <c r="BZ338" s="5"/>
      <c r="CA338" s="9"/>
      <c r="CB338" s="5"/>
      <c r="CC338" s="9"/>
      <c r="CD338" s="9"/>
      <c r="CE338" s="9"/>
      <c r="CF338" s="5"/>
      <c r="CG338" s="9"/>
      <c r="CH338" s="5"/>
      <c r="CI338" s="9"/>
      <c r="CJ338" s="9"/>
      <c r="CK338" s="9"/>
      <c r="CL338" s="5"/>
      <c r="CM338" s="9"/>
      <c r="CN338" s="5"/>
      <c r="CO338" s="9"/>
      <c r="CP338" s="9"/>
      <c r="CQ338" s="9"/>
      <c r="CR338" s="5"/>
      <c r="CS338" s="9"/>
      <c r="CT338" s="5"/>
      <c r="CU338" s="9"/>
      <c r="CV338" s="9"/>
      <c r="CW338" s="9"/>
      <c r="CX338" s="5"/>
      <c r="CY338" s="9"/>
      <c r="CZ338" s="5"/>
      <c r="DA338" s="9"/>
      <c r="DB338" s="9"/>
      <c r="DC338" s="9"/>
      <c r="DD338" s="5"/>
      <c r="DE338" s="9"/>
      <c r="DF338" s="5"/>
      <c r="DG338" s="9"/>
      <c r="DH338" s="9"/>
      <c r="DI338" s="9"/>
      <c r="DJ338" s="5"/>
      <c r="DK338" s="9"/>
      <c r="DL338" s="5"/>
      <c r="DM338" s="9"/>
      <c r="DN338" s="9">
        <v>27.034440477409401</v>
      </c>
      <c r="DO338" s="9">
        <v>2.7210617514603102</v>
      </c>
      <c r="DP338" s="5">
        <v>0.100651676284334</v>
      </c>
      <c r="DQ338" s="9">
        <v>0.63094607122261703</v>
      </c>
      <c r="DR338" s="5">
        <v>2.33386029109739E-2</v>
      </c>
      <c r="DS338" s="9">
        <v>2</v>
      </c>
      <c r="DT338" s="9">
        <v>46.030627480739703</v>
      </c>
      <c r="DU338" s="9">
        <v>11.5484861235777</v>
      </c>
      <c r="DV338" s="5">
        <v>0.25088700188607799</v>
      </c>
      <c r="DW338" s="9">
        <v>8.4405879363237997</v>
      </c>
      <c r="DX338" s="5">
        <v>0.183368952331913</v>
      </c>
      <c r="DY338" s="9">
        <v>2.9032258064516099</v>
      </c>
      <c r="DZ338" s="9">
        <v>42.1408294273241</v>
      </c>
      <c r="EA338" s="9">
        <v>14.3538712704439</v>
      </c>
      <c r="EB338" s="5">
        <v>0.340616724101232</v>
      </c>
      <c r="EC338" s="9">
        <v>11.4462348727376</v>
      </c>
      <c r="ED338" s="5">
        <v>0.27161864225946702</v>
      </c>
      <c r="EE338" s="9">
        <v>2.87096774193548</v>
      </c>
      <c r="EF338" s="9">
        <v>42.430216868120397</v>
      </c>
      <c r="EG338" s="9">
        <v>15.5847683384206</v>
      </c>
      <c r="EH338" s="5">
        <v>0.367303527739688</v>
      </c>
      <c r="EI338" s="9">
        <v>12.7031273483923</v>
      </c>
      <c r="EJ338" s="5">
        <v>0.29938869716069499</v>
      </c>
      <c r="EK338" s="9">
        <v>2.80645161290323</v>
      </c>
      <c r="EL338" s="9">
        <v>38.496328711780798</v>
      </c>
      <c r="EM338" s="9">
        <v>9.2322217604687502</v>
      </c>
      <c r="EN338" s="5">
        <v>0.239820836672237</v>
      </c>
      <c r="EO338" s="9">
        <v>6.1977059819761404</v>
      </c>
      <c r="EP338" s="5">
        <v>0.16099472831235201</v>
      </c>
      <c r="EQ338" s="9">
        <v>3</v>
      </c>
      <c r="ER338" s="9">
        <v>30.3467969360212</v>
      </c>
      <c r="ES338" s="9">
        <v>6.8502213334242601</v>
      </c>
      <c r="ET338" s="5">
        <v>0.22573128056533601</v>
      </c>
      <c r="EU338" s="9">
        <v>4.1045734654728303</v>
      </c>
      <c r="EV338" s="5">
        <v>0.135255574884108</v>
      </c>
      <c r="EW338" s="9">
        <v>2.3333333333333299</v>
      </c>
      <c r="EX338" s="9">
        <v>4.0943357251285502</v>
      </c>
      <c r="EY338" s="9">
        <v>-15.6530166431516</v>
      </c>
      <c r="EZ338" s="5">
        <v>-3.82309065352967</v>
      </c>
      <c r="FA338" s="9">
        <v>-27.197512958361301</v>
      </c>
      <c r="FB338" s="5">
        <v>-6.6427168615996601</v>
      </c>
      <c r="FC338" s="9">
        <v>2</v>
      </c>
      <c r="FD338" s="8">
        <v>0</v>
      </c>
      <c r="FE338" s="8">
        <v>0</v>
      </c>
      <c r="FF338" s="5"/>
      <c r="FG338" s="8">
        <v>0</v>
      </c>
      <c r="FH338" s="5"/>
      <c r="FI338" s="8">
        <v>0</v>
      </c>
      <c r="FJ338" s="8">
        <v>0</v>
      </c>
      <c r="FK338" s="8">
        <v>0</v>
      </c>
      <c r="FL338" s="5"/>
      <c r="FM338" s="8">
        <v>0</v>
      </c>
      <c r="FN338" s="5"/>
      <c r="FO338" s="8">
        <v>0</v>
      </c>
      <c r="FP338" s="8">
        <v>0</v>
      </c>
      <c r="FQ338" s="8">
        <v>0</v>
      </c>
      <c r="FR338" s="5"/>
      <c r="FS338" s="8">
        <v>0</v>
      </c>
      <c r="FT338" s="5"/>
      <c r="FU338" s="8">
        <v>0</v>
      </c>
      <c r="FV338" s="8">
        <v>0</v>
      </c>
      <c r="FW338" s="8">
        <v>0</v>
      </c>
      <c r="FX338" s="5"/>
      <c r="FY338" s="8">
        <v>0</v>
      </c>
      <c r="FZ338" s="5"/>
      <c r="GA338" s="8">
        <v>0</v>
      </c>
      <c r="GB338" s="8">
        <v>73.0650679581491</v>
      </c>
      <c r="GC338" s="8">
        <v>14.269547875038</v>
      </c>
      <c r="GD338" s="5">
        <v>0.19529918022127099</v>
      </c>
      <c r="GE338" s="8">
        <v>9.0715340075464095</v>
      </c>
      <c r="GF338" s="5">
        <v>0.124156922877872</v>
      </c>
      <c r="GG338" s="8">
        <v>4.9032258064516103</v>
      </c>
      <c r="GH338" s="8">
        <v>84.571046295444404</v>
      </c>
      <c r="GI338" s="8">
        <v>29.938639608864602</v>
      </c>
      <c r="GJ338" s="5">
        <v>0.35400578472537197</v>
      </c>
      <c r="GK338" s="8">
        <v>24.149362221129898</v>
      </c>
      <c r="GL338" s="5">
        <v>0.28555118186389</v>
      </c>
      <c r="GM338" s="8">
        <v>5.67741935483871</v>
      </c>
      <c r="GN338" s="8">
        <v>68.843125647801998</v>
      </c>
      <c r="GO338" s="8">
        <v>16.082443093893001</v>
      </c>
      <c r="GP338" s="5">
        <v>0.233610007427176</v>
      </c>
      <c r="GQ338" s="8">
        <v>10.302279447448999</v>
      </c>
      <c r="GR338" s="5">
        <v>0.14964863013563501</v>
      </c>
      <c r="GS338" s="8">
        <v>5.3333333333333304</v>
      </c>
      <c r="GT338" s="8">
        <v>4.0943357251285502</v>
      </c>
      <c r="GU338" s="8">
        <v>-15.6530166431516</v>
      </c>
      <c r="GV338" s="5">
        <v>-3.82309065352967</v>
      </c>
      <c r="GW338" s="8">
        <v>-27.197512958361301</v>
      </c>
      <c r="GX338" s="5">
        <v>-6.6427168615996601</v>
      </c>
      <c r="GY338" s="8">
        <v>2</v>
      </c>
      <c r="GZ338" s="4"/>
    </row>
    <row r="339" spans="1:208" s="12" customFormat="1" x14ac:dyDescent="0.25">
      <c r="A339" s="8" t="s">
        <v>220</v>
      </c>
      <c r="B339" s="8" t="s">
        <v>872</v>
      </c>
      <c r="C339" s="8" t="s">
        <v>873</v>
      </c>
      <c r="D339" s="34" t="s">
        <v>254</v>
      </c>
      <c r="E339" s="8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>
        <v>7.6471874129742403</v>
      </c>
      <c r="S339" s="9">
        <v>5.9561253931183701E-2</v>
      </c>
      <c r="T339" s="9">
        <v>0</v>
      </c>
      <c r="U339" s="9">
        <v>0</v>
      </c>
      <c r="V339" s="9"/>
      <c r="W339" s="9"/>
      <c r="X339" s="9">
        <v>146.29109739431701</v>
      </c>
      <c r="Y339" s="9">
        <v>2.8152769524344898</v>
      </c>
      <c r="Z339" s="9">
        <v>-93.702951657254602</v>
      </c>
      <c r="AA339" s="9">
        <v>0.14697855327701601</v>
      </c>
      <c r="AB339" s="9"/>
      <c r="AC339" s="9">
        <v>0</v>
      </c>
      <c r="AD339" s="9">
        <v>0</v>
      </c>
      <c r="AE339" s="9">
        <v>0</v>
      </c>
      <c r="AF339" s="9">
        <v>0</v>
      </c>
      <c r="AG339" s="9">
        <v>0</v>
      </c>
      <c r="AH339" s="9">
        <v>0</v>
      </c>
      <c r="AI339" s="9">
        <v>7.7067486669054199</v>
      </c>
      <c r="AJ339" s="9">
        <v>0</v>
      </c>
      <c r="AK339" s="9">
        <v>0</v>
      </c>
      <c r="AL339" s="9">
        <v>149.10637434675101</v>
      </c>
      <c r="AM339" s="9">
        <v>-93.555973103977607</v>
      </c>
      <c r="AN339" s="9">
        <v>0</v>
      </c>
      <c r="AO339" s="9"/>
      <c r="AP339" s="9"/>
      <c r="AQ339" s="9"/>
      <c r="AR339" s="9">
        <v>7.7067486669054199</v>
      </c>
      <c r="AS339" s="9">
        <v>149.10637434675101</v>
      </c>
      <c r="AT339" s="9">
        <v>-93.555973103977607</v>
      </c>
      <c r="AU339" s="9">
        <f t="shared" si="37"/>
        <v>0</v>
      </c>
      <c r="AV339" s="9">
        <f t="shared" si="38"/>
        <v>7.7067486669054199</v>
      </c>
      <c r="AW339" s="9">
        <f t="shared" si="39"/>
        <v>141.3996256798456</v>
      </c>
      <c r="AX339" s="9">
        <v>0</v>
      </c>
      <c r="AY339" s="9">
        <v>0</v>
      </c>
      <c r="AZ339" s="9">
        <v>0</v>
      </c>
      <c r="BA339" s="9">
        <v>0</v>
      </c>
      <c r="BB339" s="9">
        <v>0</v>
      </c>
      <c r="BC339" s="9">
        <v>7.6471874129742403</v>
      </c>
      <c r="BD339" s="9">
        <v>-7.58762615904305</v>
      </c>
      <c r="BE339" s="9">
        <v>-5.9561253931183701E-2</v>
      </c>
      <c r="BF339" s="9">
        <v>0</v>
      </c>
      <c r="BG339" s="9">
        <v>0</v>
      </c>
      <c r="BH339" s="9">
        <v>0</v>
      </c>
      <c r="BI339" s="9">
        <v>146.29109739431701</v>
      </c>
      <c r="BJ339" s="9">
        <v>-143.47582044188201</v>
      </c>
      <c r="BK339" s="9">
        <v>-96.518228609689103</v>
      </c>
      <c r="BL339" s="10">
        <v>93.849930210531596</v>
      </c>
      <c r="BM339" s="9" t="s">
        <v>298</v>
      </c>
      <c r="BN339" s="8" t="s">
        <v>298</v>
      </c>
      <c r="BO339" s="11">
        <v>643</v>
      </c>
      <c r="BP339" s="11">
        <v>321</v>
      </c>
      <c r="BQ339" s="8" t="s">
        <v>251</v>
      </c>
      <c r="BR339" s="9"/>
      <c r="BS339" s="9"/>
      <c r="BT339" s="5"/>
      <c r="BU339" s="9"/>
      <c r="BV339" s="5"/>
      <c r="BW339" s="9"/>
      <c r="BX339" s="9"/>
      <c r="BY339" s="9"/>
      <c r="BZ339" s="5"/>
      <c r="CA339" s="9"/>
      <c r="CB339" s="5"/>
      <c r="CC339" s="9"/>
      <c r="CD339" s="9"/>
      <c r="CE339" s="9"/>
      <c r="CF339" s="5"/>
      <c r="CG339" s="9"/>
      <c r="CH339" s="5"/>
      <c r="CI339" s="9"/>
      <c r="CJ339" s="9"/>
      <c r="CK339" s="9"/>
      <c r="CL339" s="5"/>
      <c r="CM339" s="9"/>
      <c r="CN339" s="5"/>
      <c r="CO339" s="9"/>
      <c r="CP339" s="9">
        <v>8.6582360108949494</v>
      </c>
      <c r="CQ339" s="9">
        <v>6.7667653780972303</v>
      </c>
      <c r="CR339" s="5">
        <v>0.78154087848637799</v>
      </c>
      <c r="CS339" s="9">
        <v>5.0907633759035704</v>
      </c>
      <c r="CT339" s="5">
        <v>0.58796773032032001</v>
      </c>
      <c r="CU339" s="9">
        <v>0.74677419354838703</v>
      </c>
      <c r="CV339" s="9">
        <v>6.6278755074424198E-2</v>
      </c>
      <c r="CW339" s="9">
        <v>0.15288549966665901</v>
      </c>
      <c r="CX339" s="5">
        <v>2.30670445597513</v>
      </c>
      <c r="CY339" s="9">
        <v>0.22861920389092499</v>
      </c>
      <c r="CZ339" s="5">
        <v>3.44935875204972</v>
      </c>
      <c r="DA339" s="9">
        <v>0</v>
      </c>
      <c r="DB339" s="9">
        <v>0</v>
      </c>
      <c r="DC339" s="9">
        <v>0</v>
      </c>
      <c r="DD339" s="5"/>
      <c r="DE339" s="9">
        <v>-3.8082324205781397E-4</v>
      </c>
      <c r="DF339" s="5"/>
      <c r="DG339" s="9">
        <v>0</v>
      </c>
      <c r="DH339" s="9">
        <v>0</v>
      </c>
      <c r="DI339" s="9">
        <v>0</v>
      </c>
      <c r="DJ339" s="5"/>
      <c r="DK339" s="9">
        <v>-2.6305101836811799E-4</v>
      </c>
      <c r="DL339" s="5"/>
      <c r="DM339" s="9">
        <v>0</v>
      </c>
      <c r="DN339" s="9"/>
      <c r="DO339" s="9"/>
      <c r="DP339" s="5"/>
      <c r="DQ339" s="9"/>
      <c r="DR339" s="5"/>
      <c r="DS339" s="9"/>
      <c r="DT339" s="9"/>
      <c r="DU339" s="9"/>
      <c r="DV339" s="5"/>
      <c r="DW339" s="9"/>
      <c r="DX339" s="5"/>
      <c r="DY339" s="9"/>
      <c r="DZ339" s="9">
        <v>140.82567843549799</v>
      </c>
      <c r="EA339" s="9">
        <v>101.167933432533</v>
      </c>
      <c r="EB339" s="5">
        <v>0.718391237709328</v>
      </c>
      <c r="EC339" s="9">
        <v>73.584363341983803</v>
      </c>
      <c r="ED339" s="5">
        <v>0.52252092203260803</v>
      </c>
      <c r="EE339" s="9">
        <v>24.440860215053799</v>
      </c>
      <c r="EF339" s="9">
        <v>3.4419900051973999</v>
      </c>
      <c r="EG339" s="9">
        <v>-15.267114539597801</v>
      </c>
      <c r="EH339" s="5">
        <v>-4.4355487716537496</v>
      </c>
      <c r="EI339" s="9">
        <v>-30.727461235307</v>
      </c>
      <c r="EJ339" s="5">
        <v>-8.9272372054853797</v>
      </c>
      <c r="EK339" s="9">
        <v>13.193548387096801</v>
      </c>
      <c r="EL339" s="9">
        <v>-94.298944010300602</v>
      </c>
      <c r="EM339" s="9">
        <v>-92.794059056709997</v>
      </c>
      <c r="EN339" s="5">
        <v>0.98404133822085804</v>
      </c>
      <c r="EO339" s="9">
        <v>-93.493502746179203</v>
      </c>
      <c r="EP339" s="5">
        <v>-0.99145863962131497</v>
      </c>
      <c r="EQ339" s="9">
        <v>0</v>
      </c>
      <c r="ER339" s="9">
        <v>0.15349007187233599</v>
      </c>
      <c r="ES339" s="9">
        <v>0.15349007187233599</v>
      </c>
      <c r="ET339" s="5">
        <v>1</v>
      </c>
      <c r="EU339" s="9">
        <v>0.14570139227854301</v>
      </c>
      <c r="EV339" s="5">
        <v>0.94925613429726596</v>
      </c>
      <c r="EW339" s="9">
        <v>0</v>
      </c>
      <c r="EX339" s="9"/>
      <c r="EY339" s="9"/>
      <c r="EZ339" s="5"/>
      <c r="FA339" s="9"/>
      <c r="FB339" s="5"/>
      <c r="FC339" s="9"/>
      <c r="FD339" s="8">
        <v>0</v>
      </c>
      <c r="FE339" s="8">
        <v>0</v>
      </c>
      <c r="FF339" s="5"/>
      <c r="FG339" s="8">
        <v>0</v>
      </c>
      <c r="FH339" s="5"/>
      <c r="FI339" s="8">
        <v>0</v>
      </c>
      <c r="FJ339" s="8">
        <v>0</v>
      </c>
      <c r="FK339" s="8">
        <v>0</v>
      </c>
      <c r="FL339" s="5"/>
      <c r="FM339" s="8">
        <v>0</v>
      </c>
      <c r="FN339" s="5"/>
      <c r="FO339" s="8">
        <v>0</v>
      </c>
      <c r="FP339" s="8">
        <v>8.7245147659693707</v>
      </c>
      <c r="FQ339" s="8">
        <v>6.9196508777638899</v>
      </c>
      <c r="FR339" s="5">
        <v>0.79312730431204104</v>
      </c>
      <c r="FS339" s="8">
        <v>5.3193825797944898</v>
      </c>
      <c r="FT339" s="5">
        <v>0.60970526413034998</v>
      </c>
      <c r="FU339" s="8">
        <v>0.74677419354838703</v>
      </c>
      <c r="FV339" s="8">
        <v>0</v>
      </c>
      <c r="FW339" s="8">
        <v>0</v>
      </c>
      <c r="FX339" s="5"/>
      <c r="FY339" s="8">
        <v>-6.43874260425933E-4</v>
      </c>
      <c r="FZ339" s="5"/>
      <c r="GA339" s="8">
        <v>0</v>
      </c>
      <c r="GB339" s="8">
        <v>0</v>
      </c>
      <c r="GC339" s="8">
        <v>0</v>
      </c>
      <c r="GD339" s="5"/>
      <c r="GE339" s="8">
        <v>0</v>
      </c>
      <c r="GF339" s="5"/>
      <c r="GG339" s="8">
        <v>0</v>
      </c>
      <c r="GH339" s="8">
        <v>144.26766844069499</v>
      </c>
      <c r="GI339" s="8">
        <v>85.900818892935206</v>
      </c>
      <c r="GJ339" s="5">
        <v>0.59542668029078805</v>
      </c>
      <c r="GK339" s="8">
        <v>42.856902106676799</v>
      </c>
      <c r="GL339" s="5">
        <v>0.29706518840910101</v>
      </c>
      <c r="GM339" s="8">
        <v>37.634408602150501</v>
      </c>
      <c r="GN339" s="8">
        <v>-94.145453938428304</v>
      </c>
      <c r="GO339" s="8">
        <v>-92.640568984837699</v>
      </c>
      <c r="GP339" s="5">
        <v>0.98401532001136405</v>
      </c>
      <c r="GQ339" s="8">
        <v>-93.347801353900707</v>
      </c>
      <c r="GR339" s="5">
        <v>0.99152744448978603</v>
      </c>
      <c r="GS339" s="8">
        <v>0</v>
      </c>
      <c r="GT339" s="8">
        <v>0</v>
      </c>
      <c r="GU339" s="8">
        <v>0</v>
      </c>
      <c r="GV339" s="5"/>
      <c r="GW339" s="8">
        <v>0</v>
      </c>
      <c r="GX339" s="5"/>
      <c r="GY339" s="8">
        <v>0</v>
      </c>
      <c r="GZ339" s="4"/>
    </row>
    <row r="340" spans="1:208" s="12" customFormat="1" x14ac:dyDescent="0.25">
      <c r="A340" s="8" t="s">
        <v>220</v>
      </c>
      <c r="B340" s="8" t="s">
        <v>874</v>
      </c>
      <c r="C340" s="8" t="s">
        <v>875</v>
      </c>
      <c r="D340" s="34" t="s">
        <v>272</v>
      </c>
      <c r="E340" s="8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>
        <v>15.205360221336599</v>
      </c>
      <c r="Y340" s="9">
        <v>131.46988146249899</v>
      </c>
      <c r="Z340" s="9">
        <v>163.18415064937</v>
      </c>
      <c r="AA340" s="9">
        <v>148.67201533327699</v>
      </c>
      <c r="AB340" s="9">
        <v>70.959353253744794</v>
      </c>
      <c r="AC340" s="9">
        <v>0</v>
      </c>
      <c r="AD340" s="9">
        <v>0</v>
      </c>
      <c r="AE340" s="9">
        <v>0</v>
      </c>
      <c r="AF340" s="9">
        <v>0</v>
      </c>
      <c r="AG340" s="9">
        <v>0</v>
      </c>
      <c r="AH340" s="9">
        <v>0</v>
      </c>
      <c r="AI340" s="9">
        <v>0</v>
      </c>
      <c r="AJ340" s="9">
        <v>0</v>
      </c>
      <c r="AK340" s="9">
        <v>0</v>
      </c>
      <c r="AL340" s="9">
        <v>146.675241683835</v>
      </c>
      <c r="AM340" s="9">
        <v>311.85616598264698</v>
      </c>
      <c r="AN340" s="9">
        <v>70.959353253744794</v>
      </c>
      <c r="AO340" s="9"/>
      <c r="AP340" s="9"/>
      <c r="AQ340" s="9"/>
      <c r="AR340" s="9"/>
      <c r="AS340" s="9">
        <v>146.675241683835</v>
      </c>
      <c r="AT340" s="9">
        <v>382.81551923639199</v>
      </c>
      <c r="AU340" s="9">
        <f t="shared" ref="AU340:AU403" si="40">AQ340-AP340</f>
        <v>0</v>
      </c>
      <c r="AV340" s="9">
        <f t="shared" ref="AV340:AV403" si="41">AR340-AQ340</f>
        <v>0</v>
      </c>
      <c r="AW340" s="9">
        <f t="shared" ref="AW340:AW403" si="42">AS340-AR340</f>
        <v>146.675241683835</v>
      </c>
      <c r="AX340" s="9">
        <v>0</v>
      </c>
      <c r="AY340" s="9">
        <v>0</v>
      </c>
      <c r="AZ340" s="9">
        <v>0</v>
      </c>
      <c r="BA340" s="9">
        <v>0</v>
      </c>
      <c r="BB340" s="9">
        <v>0</v>
      </c>
      <c r="BC340" s="9">
        <v>0</v>
      </c>
      <c r="BD340" s="9">
        <v>0</v>
      </c>
      <c r="BE340" s="9">
        <v>0</v>
      </c>
      <c r="BF340" s="9">
        <v>0</v>
      </c>
      <c r="BG340" s="9">
        <v>0</v>
      </c>
      <c r="BH340" s="9">
        <v>0</v>
      </c>
      <c r="BI340" s="9">
        <v>15.205360221336599</v>
      </c>
      <c r="BJ340" s="9">
        <v>116.264521241162</v>
      </c>
      <c r="BK340" s="9">
        <v>31.714269186871299</v>
      </c>
      <c r="BL340" s="10">
        <v>-14.5121353160925</v>
      </c>
      <c r="BM340" s="9" t="s">
        <v>298</v>
      </c>
      <c r="BN340" s="8" t="s">
        <v>298</v>
      </c>
      <c r="BO340" s="11">
        <v>645</v>
      </c>
      <c r="BP340" s="11">
        <v>322</v>
      </c>
      <c r="BQ340" s="8" t="s">
        <v>251</v>
      </c>
      <c r="BR340" s="9"/>
      <c r="BS340" s="9"/>
      <c r="BT340" s="5"/>
      <c r="BU340" s="9"/>
      <c r="BV340" s="5"/>
      <c r="BW340" s="9"/>
      <c r="BX340" s="9"/>
      <c r="BY340" s="9"/>
      <c r="BZ340" s="5"/>
      <c r="CA340" s="9"/>
      <c r="CB340" s="5"/>
      <c r="CC340" s="9"/>
      <c r="CD340" s="9"/>
      <c r="CE340" s="9"/>
      <c r="CF340" s="5"/>
      <c r="CG340" s="9"/>
      <c r="CH340" s="5"/>
      <c r="CI340" s="9"/>
      <c r="CJ340" s="9"/>
      <c r="CK340" s="9"/>
      <c r="CL340" s="5"/>
      <c r="CM340" s="9"/>
      <c r="CN340" s="5"/>
      <c r="CO340" s="9"/>
      <c r="CP340" s="9"/>
      <c r="CQ340" s="9"/>
      <c r="CR340" s="5"/>
      <c r="CS340" s="9"/>
      <c r="CT340" s="5"/>
      <c r="CU340" s="9"/>
      <c r="CV340" s="9"/>
      <c r="CW340" s="9"/>
      <c r="CX340" s="5"/>
      <c r="CY340" s="9"/>
      <c r="CZ340" s="5"/>
      <c r="DA340" s="9"/>
      <c r="DB340" s="9"/>
      <c r="DC340" s="9"/>
      <c r="DD340" s="5"/>
      <c r="DE340" s="9"/>
      <c r="DF340" s="5"/>
      <c r="DG340" s="9"/>
      <c r="DH340" s="9"/>
      <c r="DI340" s="9"/>
      <c r="DJ340" s="5"/>
      <c r="DK340" s="9"/>
      <c r="DL340" s="5"/>
      <c r="DM340" s="9"/>
      <c r="DN340" s="9"/>
      <c r="DO340" s="9"/>
      <c r="DP340" s="5"/>
      <c r="DQ340" s="9"/>
      <c r="DR340" s="5"/>
      <c r="DS340" s="9"/>
      <c r="DT340" s="9"/>
      <c r="DU340" s="9"/>
      <c r="DV340" s="5"/>
      <c r="DW340" s="9"/>
      <c r="DX340" s="5"/>
      <c r="DY340" s="9"/>
      <c r="DZ340" s="9">
        <v>14.537727779692201</v>
      </c>
      <c r="EA340" s="9">
        <v>13.165641973311599</v>
      </c>
      <c r="EB340" s="5">
        <v>0.90561896417559096</v>
      </c>
      <c r="EC340" s="9">
        <v>9.80563502582695</v>
      </c>
      <c r="ED340" s="5">
        <v>0.67449571036296596</v>
      </c>
      <c r="EE340" s="9">
        <v>3.3870967741935498</v>
      </c>
      <c r="EF340" s="9">
        <v>129.416965166913</v>
      </c>
      <c r="EG340" s="9">
        <v>103.080723093141</v>
      </c>
      <c r="EH340" s="5">
        <v>0.79650085257520198</v>
      </c>
      <c r="EI340" s="9">
        <v>75.261518315211106</v>
      </c>
      <c r="EJ340" s="5">
        <v>0.58154290836710798</v>
      </c>
      <c r="EK340" s="9">
        <v>28.290322580645199</v>
      </c>
      <c r="EL340" s="9">
        <v>165.25561896257699</v>
      </c>
      <c r="EM340" s="9">
        <v>109.826332185281</v>
      </c>
      <c r="EN340" s="5">
        <v>0.66458455618475298</v>
      </c>
      <c r="EO340" s="9">
        <v>75.047246444058203</v>
      </c>
      <c r="EP340" s="5">
        <v>0.454128258483321</v>
      </c>
      <c r="EQ340" s="9">
        <v>33.645161290322598</v>
      </c>
      <c r="ER340" s="9">
        <v>151.26771609616</v>
      </c>
      <c r="ES340" s="9">
        <v>122.552505381673</v>
      </c>
      <c r="ET340" s="5">
        <v>0.81016960224193901</v>
      </c>
      <c r="EU340" s="9">
        <v>91.075537786932301</v>
      </c>
      <c r="EV340" s="5">
        <v>0.60208179337510304</v>
      </c>
      <c r="EW340" s="9">
        <v>31.129032258064498</v>
      </c>
      <c r="EX340" s="9">
        <v>70.719086856680505</v>
      </c>
      <c r="EY340" s="9">
        <v>48.090541369744898</v>
      </c>
      <c r="EZ340" s="5">
        <v>0.68002209173324402</v>
      </c>
      <c r="FA340" s="9">
        <v>-69.620440200060898</v>
      </c>
      <c r="FB340" s="5">
        <v>-0.98446463740621803</v>
      </c>
      <c r="FC340" s="9">
        <v>22</v>
      </c>
      <c r="FD340" s="8">
        <v>0</v>
      </c>
      <c r="FE340" s="8">
        <v>0</v>
      </c>
      <c r="FF340" s="5"/>
      <c r="FG340" s="8">
        <v>0</v>
      </c>
      <c r="FH340" s="5"/>
      <c r="FI340" s="8">
        <v>0</v>
      </c>
      <c r="FJ340" s="8">
        <v>0</v>
      </c>
      <c r="FK340" s="8">
        <v>0</v>
      </c>
      <c r="FL340" s="5"/>
      <c r="FM340" s="8">
        <v>0</v>
      </c>
      <c r="FN340" s="5"/>
      <c r="FO340" s="8">
        <v>0</v>
      </c>
      <c r="FP340" s="8">
        <v>0</v>
      </c>
      <c r="FQ340" s="8">
        <v>0</v>
      </c>
      <c r="FR340" s="5"/>
      <c r="FS340" s="8">
        <v>0</v>
      </c>
      <c r="FT340" s="5"/>
      <c r="FU340" s="8">
        <v>0</v>
      </c>
      <c r="FV340" s="8">
        <v>0</v>
      </c>
      <c r="FW340" s="8">
        <v>0</v>
      </c>
      <c r="FX340" s="5"/>
      <c r="FY340" s="8">
        <v>0</v>
      </c>
      <c r="FZ340" s="5"/>
      <c r="GA340" s="8">
        <v>0</v>
      </c>
      <c r="GB340" s="8">
        <v>0</v>
      </c>
      <c r="GC340" s="8">
        <v>0</v>
      </c>
      <c r="GD340" s="5"/>
      <c r="GE340" s="8">
        <v>0</v>
      </c>
      <c r="GF340" s="5"/>
      <c r="GG340" s="8">
        <v>0</v>
      </c>
      <c r="GH340" s="8">
        <v>143.95469294660501</v>
      </c>
      <c r="GI340" s="8">
        <v>116.246365066453</v>
      </c>
      <c r="GJ340" s="5">
        <v>0.80752049611588805</v>
      </c>
      <c r="GK340" s="8">
        <v>85.067153341037994</v>
      </c>
      <c r="GL340" s="5">
        <v>0.59093004611243105</v>
      </c>
      <c r="GM340" s="8">
        <v>31.677419354838701</v>
      </c>
      <c r="GN340" s="8">
        <v>316.52333505873702</v>
      </c>
      <c r="GO340" s="8">
        <v>232.37883756695399</v>
      </c>
      <c r="GP340" s="5">
        <v>0.73416020820022998</v>
      </c>
      <c r="GQ340" s="8">
        <v>166.12278423098999</v>
      </c>
      <c r="GR340" s="5">
        <v>0.52483582039903298</v>
      </c>
      <c r="GS340" s="8">
        <v>64.774193548387103</v>
      </c>
      <c r="GT340" s="8">
        <v>70.719086856680505</v>
      </c>
      <c r="GU340" s="8">
        <v>48.090541369744898</v>
      </c>
      <c r="GV340" s="5">
        <v>0.68002209173324402</v>
      </c>
      <c r="GW340" s="8">
        <v>-69.620440200060898</v>
      </c>
      <c r="GX340" s="5">
        <v>-0.98446463740621803</v>
      </c>
      <c r="GY340" s="8">
        <v>22</v>
      </c>
      <c r="GZ340" s="4"/>
    </row>
    <row r="341" spans="1:208" s="12" customFormat="1" x14ac:dyDescent="0.25">
      <c r="A341" s="8" t="s">
        <v>220</v>
      </c>
      <c r="B341" s="8" t="s">
        <v>876</v>
      </c>
      <c r="C341" s="8" t="s">
        <v>877</v>
      </c>
      <c r="D341" s="34" t="s">
        <v>297</v>
      </c>
      <c r="E341" s="8" t="s">
        <v>240</v>
      </c>
      <c r="F341" s="9">
        <v>674.78959414073302</v>
      </c>
      <c r="G341" s="9">
        <v>806.55389038473697</v>
      </c>
      <c r="H341" s="9">
        <v>756.66950747975795</v>
      </c>
      <c r="I341" s="9">
        <v>545.18983034510995</v>
      </c>
      <c r="J341" s="9">
        <v>383.67532056909101</v>
      </c>
      <c r="K341" s="9">
        <v>306.84951678679602</v>
      </c>
      <c r="L341" s="9">
        <v>256.60699935993603</v>
      </c>
      <c r="M341" s="9">
        <v>201.67225859281399</v>
      </c>
      <c r="N341" s="9">
        <v>122.35356598972101</v>
      </c>
      <c r="O341" s="9">
        <v>148.53126175108599</v>
      </c>
      <c r="P341" s="9">
        <v>161.90559238973501</v>
      </c>
      <c r="Q341" s="9">
        <v>44.180821113601098</v>
      </c>
      <c r="R341" s="9">
        <v>62.203579719208598</v>
      </c>
      <c r="S341" s="9">
        <v>117.712196280036</v>
      </c>
      <c r="T341" s="9">
        <v>115.195936448181</v>
      </c>
      <c r="U341" s="9">
        <v>65.385412438518301</v>
      </c>
      <c r="V341" s="9">
        <v>40.265978890599598</v>
      </c>
      <c r="W341" s="9">
        <v>17.936070364870201</v>
      </c>
      <c r="X341" s="9">
        <v>-79.292667464137693</v>
      </c>
      <c r="Y341" s="9">
        <v>166.15975174262499</v>
      </c>
      <c r="Z341" s="9">
        <v>141.14141753995301</v>
      </c>
      <c r="AA341" s="9">
        <v>142.46248940084701</v>
      </c>
      <c r="AB341" s="9">
        <v>116.085181569105</v>
      </c>
      <c r="AC341" s="9">
        <v>1481.3434845254701</v>
      </c>
      <c r="AD341" s="9">
        <v>1301.85933782487</v>
      </c>
      <c r="AE341" s="9">
        <v>690.52483735588703</v>
      </c>
      <c r="AF341" s="9">
        <v>458.27925795275098</v>
      </c>
      <c r="AG341" s="9">
        <v>270.884827740807</v>
      </c>
      <c r="AH341" s="9">
        <v>206.08641350333599</v>
      </c>
      <c r="AI341" s="9">
        <v>179.915775999244</v>
      </c>
      <c r="AJ341" s="9">
        <v>180.581348886699</v>
      </c>
      <c r="AK341" s="9">
        <v>58.202049255469802</v>
      </c>
      <c r="AL341" s="9">
        <v>86.867084278487695</v>
      </c>
      <c r="AM341" s="9">
        <v>283.60390694080002</v>
      </c>
      <c r="AN341" s="9">
        <v>116.085181569105</v>
      </c>
      <c r="AO341" s="9">
        <v>2783.2028223503398</v>
      </c>
      <c r="AP341" s="9">
        <v>1148.8040953086399</v>
      </c>
      <c r="AQ341" s="9">
        <v>476.97124124414302</v>
      </c>
      <c r="AR341" s="9">
        <v>360.49712488594298</v>
      </c>
      <c r="AS341" s="9">
        <v>145.069133533957</v>
      </c>
      <c r="AT341" s="9">
        <v>399.68908850990601</v>
      </c>
      <c r="AU341" s="9">
        <f t="shared" si="40"/>
        <v>-671.83285406449693</v>
      </c>
      <c r="AV341" s="9">
        <f t="shared" si="41"/>
        <v>-116.47411635820004</v>
      </c>
      <c r="AW341" s="9">
        <f t="shared" si="42"/>
        <v>-215.42799135198598</v>
      </c>
      <c r="AX341" s="9">
        <v>-54.9347407671222</v>
      </c>
      <c r="AY341" s="9">
        <v>-79.318692603092998</v>
      </c>
      <c r="AZ341" s="9">
        <v>26.177695761364799</v>
      </c>
      <c r="BA341" s="9">
        <v>13.3743306386484</v>
      </c>
      <c r="BB341" s="9">
        <v>-117.724771276133</v>
      </c>
      <c r="BC341" s="9">
        <v>18.0227586056075</v>
      </c>
      <c r="BD341" s="9">
        <v>55.508616560827001</v>
      </c>
      <c r="BE341" s="9">
        <v>-2.5162598318547298</v>
      </c>
      <c r="BF341" s="9">
        <v>-49.810524009662601</v>
      </c>
      <c r="BG341" s="9">
        <v>-25.1194335479187</v>
      </c>
      <c r="BH341" s="9">
        <v>-22.329908525729401</v>
      </c>
      <c r="BI341" s="9">
        <v>-97.228737829007898</v>
      </c>
      <c r="BJ341" s="9">
        <v>245.45241920676301</v>
      </c>
      <c r="BK341" s="9">
        <v>-25.0183342026723</v>
      </c>
      <c r="BL341" s="10">
        <v>1.3210718608944201</v>
      </c>
      <c r="BM341" s="9" t="s">
        <v>224</v>
      </c>
      <c r="BN341" s="8" t="s">
        <v>224</v>
      </c>
      <c r="BO341" s="11">
        <v>547</v>
      </c>
      <c r="BP341" s="11">
        <v>323</v>
      </c>
      <c r="BQ341" s="8" t="s">
        <v>251</v>
      </c>
      <c r="BR341" s="9">
        <v>122.356002243494</v>
      </c>
      <c r="BS341" s="9">
        <v>55.170749567313301</v>
      </c>
      <c r="BT341" s="5">
        <v>0.45090349926210299</v>
      </c>
      <c r="BU341" s="9">
        <v>25.588202910948802</v>
      </c>
      <c r="BV341" s="5">
        <v>0.209129118651875</v>
      </c>
      <c r="BW341" s="9">
        <v>20.2</v>
      </c>
      <c r="BX341" s="9">
        <v>149.10159016930501</v>
      </c>
      <c r="BY341" s="9">
        <v>88.565486020979094</v>
      </c>
      <c r="BZ341" s="5">
        <v>0.59399424191528105</v>
      </c>
      <c r="CA341" s="9">
        <v>66.628551347663901</v>
      </c>
      <c r="CB341" s="5">
        <v>0.44686680586040201</v>
      </c>
      <c r="CC341" s="9">
        <v>19.2</v>
      </c>
      <c r="CD341" s="9">
        <v>161.90559238973501</v>
      </c>
      <c r="CE341" s="9">
        <v>117.21092283299799</v>
      </c>
      <c r="CF341" s="5">
        <v>0.72394610404099802</v>
      </c>
      <c r="CG341" s="9">
        <v>99.427042058556907</v>
      </c>
      <c r="CH341" s="5">
        <v>0.61410505091892698</v>
      </c>
      <c r="CI341" s="9">
        <v>17.161290322580601</v>
      </c>
      <c r="CJ341" s="9">
        <v>44.180821113601098</v>
      </c>
      <c r="CK341" s="9">
        <v>23.377654636185</v>
      </c>
      <c r="CL341" s="5">
        <v>0.52913581157929701</v>
      </c>
      <c r="CM341" s="9">
        <v>31.913352062223499</v>
      </c>
      <c r="CN341" s="5">
        <v>0.72233496928826801</v>
      </c>
      <c r="CO341" s="9">
        <v>10.646313364055301</v>
      </c>
      <c r="CP341" s="9">
        <v>62.203579719208598</v>
      </c>
      <c r="CQ341" s="9">
        <v>26.624254503022001</v>
      </c>
      <c r="CR341" s="5">
        <v>0.42801804370754498</v>
      </c>
      <c r="CS341" s="9">
        <v>16.7610359260051</v>
      </c>
      <c r="CT341" s="5">
        <v>0.269454523383792</v>
      </c>
      <c r="CU341" s="9">
        <v>9</v>
      </c>
      <c r="CV341" s="9">
        <v>117.712196280036</v>
      </c>
      <c r="CW341" s="9">
        <v>64.255498504508495</v>
      </c>
      <c r="CX341" s="5">
        <v>0.54586950660274502</v>
      </c>
      <c r="CY341" s="9">
        <v>52.065461014426702</v>
      </c>
      <c r="CZ341" s="5">
        <v>0.44231152471714802</v>
      </c>
      <c r="DA341" s="9">
        <v>11.2258064516129</v>
      </c>
      <c r="DB341" s="9">
        <v>115.195936448181</v>
      </c>
      <c r="DC341" s="9">
        <v>57.6140895060256</v>
      </c>
      <c r="DD341" s="5">
        <v>0.500139946619926</v>
      </c>
      <c r="DE341" s="9">
        <v>45.854582260387097</v>
      </c>
      <c r="DF341" s="5">
        <v>0.39805728981607003</v>
      </c>
      <c r="DG341" s="9">
        <v>12</v>
      </c>
      <c r="DH341" s="9">
        <v>65.385412438518301</v>
      </c>
      <c r="DI341" s="9">
        <v>37.237578656496801</v>
      </c>
      <c r="DJ341" s="5">
        <v>0.56950896641527204</v>
      </c>
      <c r="DK341" s="9">
        <v>29.182608656642099</v>
      </c>
      <c r="DL341" s="5">
        <v>0.44631680933545198</v>
      </c>
      <c r="DM341" s="9">
        <v>8.1935483870967705</v>
      </c>
      <c r="DN341" s="9">
        <v>40.265978890599598</v>
      </c>
      <c r="DO341" s="9">
        <v>21.0867694958756</v>
      </c>
      <c r="DP341" s="5">
        <v>0.52368699524646201</v>
      </c>
      <c r="DQ341" s="9">
        <v>12.7438672267409</v>
      </c>
      <c r="DR341" s="5">
        <v>0.31649217473056401</v>
      </c>
      <c r="DS341" s="9">
        <v>7.1344086021505397</v>
      </c>
      <c r="DT341" s="9">
        <v>17.936070364870201</v>
      </c>
      <c r="DU341" s="9">
        <v>11.7130419481181</v>
      </c>
      <c r="DV341" s="5">
        <v>0.65304393380722703</v>
      </c>
      <c r="DW341" s="9">
        <v>5.5508890306513203</v>
      </c>
      <c r="DX341" s="5">
        <v>0.30948189417919297</v>
      </c>
      <c r="DY341" s="9">
        <v>6</v>
      </c>
      <c r="DZ341" s="9">
        <v>-79.292667464137693</v>
      </c>
      <c r="EA341" s="9">
        <v>-100.552567005977</v>
      </c>
      <c r="EB341" s="5">
        <v>1.26811936364046</v>
      </c>
      <c r="EC341" s="9">
        <v>-116.231646230938</v>
      </c>
      <c r="ED341" s="5">
        <v>-1.4658561749547301</v>
      </c>
      <c r="EE341" s="9">
        <v>14.410752688172</v>
      </c>
      <c r="EF341" s="9">
        <v>166.16007080716199</v>
      </c>
      <c r="EG341" s="9">
        <v>139.60159731962599</v>
      </c>
      <c r="EH341" s="5">
        <v>0.84016332348366396</v>
      </c>
      <c r="EI341" s="9">
        <v>115.657191383465</v>
      </c>
      <c r="EJ341" s="5">
        <v>0.69605887155459401</v>
      </c>
      <c r="EK341" s="9">
        <v>24.920506912442399</v>
      </c>
      <c r="EL341" s="9">
        <v>141.141108814441</v>
      </c>
      <c r="EM341" s="9">
        <v>106.017667819698</v>
      </c>
      <c r="EN341" s="5">
        <v>0.75114662701906298</v>
      </c>
      <c r="EO341" s="9">
        <v>78.270837281050703</v>
      </c>
      <c r="EP341" s="5">
        <v>0.554557335835825</v>
      </c>
      <c r="EQ341" s="9">
        <v>28.578494623655899</v>
      </c>
      <c r="ER341" s="9">
        <v>142.46067028059699</v>
      </c>
      <c r="ES341" s="9">
        <v>96.524404845163005</v>
      </c>
      <c r="ET341" s="5">
        <v>0.677551247337559</v>
      </c>
      <c r="EU341" s="9">
        <v>68.550716672458407</v>
      </c>
      <c r="EV341" s="5">
        <v>0.48119046848114599</v>
      </c>
      <c r="EW341" s="9">
        <v>29.612903225806502</v>
      </c>
      <c r="EX341" s="9">
        <v>116.08446878241899</v>
      </c>
      <c r="EY341" s="9">
        <v>83.304487556299904</v>
      </c>
      <c r="EZ341" s="5">
        <v>0.71761957848504698</v>
      </c>
      <c r="FA341" s="9">
        <v>64.727105869254999</v>
      </c>
      <c r="FB341" s="5">
        <v>0.557586269275826</v>
      </c>
      <c r="FC341" s="9">
        <v>19.966666666666701</v>
      </c>
      <c r="FD341" s="8">
        <v>271.45759241279899</v>
      </c>
      <c r="FE341" s="8">
        <v>143.736235588292</v>
      </c>
      <c r="FF341" s="5">
        <v>0.52949793855725402</v>
      </c>
      <c r="FG341" s="8">
        <v>92.216754258612596</v>
      </c>
      <c r="FH341" s="5">
        <v>0.33970961518873599</v>
      </c>
      <c r="FI341" s="8">
        <v>39.4</v>
      </c>
      <c r="FJ341" s="8">
        <v>206.08641350333599</v>
      </c>
      <c r="FK341" s="8">
        <v>140.58857746918301</v>
      </c>
      <c r="FL341" s="5">
        <v>0.68218265862008298</v>
      </c>
      <c r="FM341" s="8">
        <v>131.34039412077999</v>
      </c>
      <c r="FN341" s="5">
        <v>0.63730738910964002</v>
      </c>
      <c r="FO341" s="8">
        <v>27.8076036866359</v>
      </c>
      <c r="FP341" s="8">
        <v>179.915775999244</v>
      </c>
      <c r="FQ341" s="8">
        <v>90.879753007530496</v>
      </c>
      <c r="FR341" s="5">
        <v>0.50512386978178203</v>
      </c>
      <c r="FS341" s="8">
        <v>68.826496940431795</v>
      </c>
      <c r="FT341" s="5">
        <v>0.38254842610756301</v>
      </c>
      <c r="FU341" s="8">
        <v>20.2258064516129</v>
      </c>
      <c r="FV341" s="8">
        <v>180.581348886699</v>
      </c>
      <c r="FW341" s="8">
        <v>94.851668162522401</v>
      </c>
      <c r="FX341" s="5">
        <v>0.52525728015263895</v>
      </c>
      <c r="FY341" s="8">
        <v>75.037190917029207</v>
      </c>
      <c r="FZ341" s="5">
        <v>0.41553123497880801</v>
      </c>
      <c r="GA341" s="8">
        <v>20.193548387096801</v>
      </c>
      <c r="GB341" s="8">
        <v>58.202049255469802</v>
      </c>
      <c r="GC341" s="8">
        <v>32.799811443993597</v>
      </c>
      <c r="GD341" s="5">
        <v>0.56355080041981698</v>
      </c>
      <c r="GE341" s="8">
        <v>18.294756257392201</v>
      </c>
      <c r="GF341" s="5">
        <v>0.31433182321622199</v>
      </c>
      <c r="GG341" s="8">
        <v>13.134408602150501</v>
      </c>
      <c r="GH341" s="8">
        <v>86.867403343024705</v>
      </c>
      <c r="GI341" s="8">
        <v>39.049030313649901</v>
      </c>
      <c r="GJ341" s="5">
        <v>0.44952454903540601</v>
      </c>
      <c r="GK341" s="8">
        <v>-0.57445484747353204</v>
      </c>
      <c r="GL341" s="5">
        <v>-6.6130081637770103E-3</v>
      </c>
      <c r="GM341" s="8">
        <v>39.331259600614402</v>
      </c>
      <c r="GN341" s="8">
        <v>283.60177909503801</v>
      </c>
      <c r="GO341" s="8">
        <v>202.542072664861</v>
      </c>
      <c r="GP341" s="5">
        <v>0.71417772240768296</v>
      </c>
      <c r="GQ341" s="8">
        <v>146.82155395350901</v>
      </c>
      <c r="GR341" s="5">
        <v>0.51770321900663296</v>
      </c>
      <c r="GS341" s="8">
        <v>58.191397849462398</v>
      </c>
      <c r="GT341" s="8">
        <v>116.08446878241899</v>
      </c>
      <c r="GU341" s="8">
        <v>83.304487556299904</v>
      </c>
      <c r="GV341" s="5">
        <v>0.71761957848504698</v>
      </c>
      <c r="GW341" s="8">
        <v>64.727105869254999</v>
      </c>
      <c r="GX341" s="5">
        <v>0.557586269275826</v>
      </c>
      <c r="GY341" s="8">
        <v>19.966666666666701</v>
      </c>
      <c r="GZ341" s="4"/>
    </row>
    <row r="342" spans="1:208" s="12" customFormat="1" x14ac:dyDescent="0.25">
      <c r="A342" s="8" t="s">
        <v>220</v>
      </c>
      <c r="B342" s="8" t="s">
        <v>878</v>
      </c>
      <c r="C342" s="8" t="s">
        <v>879</v>
      </c>
      <c r="D342" s="34" t="s">
        <v>223</v>
      </c>
      <c r="E342" s="8"/>
      <c r="F342" s="9">
        <v>119.652448611197</v>
      </c>
      <c r="G342" s="9">
        <v>116.72775836307601</v>
      </c>
      <c r="H342" s="9">
        <v>72.642883599163198</v>
      </c>
      <c r="I342" s="9">
        <v>91.847774883493997</v>
      </c>
      <c r="J342" s="9">
        <v>118.44559778234699</v>
      </c>
      <c r="K342" s="9">
        <v>100.355618714172</v>
      </c>
      <c r="L342" s="9">
        <v>97.470144430730898</v>
      </c>
      <c r="M342" s="9">
        <v>54.552128480466401</v>
      </c>
      <c r="N342" s="9">
        <v>65.727294755846202</v>
      </c>
      <c r="O342" s="9">
        <v>105.566171020128</v>
      </c>
      <c r="P342" s="9">
        <v>150.43127368434901</v>
      </c>
      <c r="Q342" s="9">
        <v>55.766655782586497</v>
      </c>
      <c r="R342" s="9">
        <v>9.4750860305134808</v>
      </c>
      <c r="S342" s="9">
        <v>82.582457609360105</v>
      </c>
      <c r="T342" s="9">
        <v>148.41495384708699</v>
      </c>
      <c r="U342" s="9">
        <v>47.641676963907003</v>
      </c>
      <c r="V342" s="9">
        <v>26.7537738315003</v>
      </c>
      <c r="W342" s="9">
        <v>28.3657081551811</v>
      </c>
      <c r="X342" s="9">
        <v>39.944290521909899</v>
      </c>
      <c r="Y342" s="9">
        <v>49.549056177097697</v>
      </c>
      <c r="Z342" s="9">
        <v>51.015865499925603</v>
      </c>
      <c r="AA342" s="9">
        <v>49.449655437419302</v>
      </c>
      <c r="AB342" s="9">
        <v>22.996905700715601</v>
      </c>
      <c r="AC342" s="9">
        <v>236.38020697427299</v>
      </c>
      <c r="AD342" s="9">
        <v>164.49065848265701</v>
      </c>
      <c r="AE342" s="9">
        <v>218.80121649651801</v>
      </c>
      <c r="AF342" s="9">
        <v>152.02227291119701</v>
      </c>
      <c r="AG342" s="9">
        <v>171.293465775974</v>
      </c>
      <c r="AH342" s="9">
        <v>206.19792946693599</v>
      </c>
      <c r="AI342" s="9">
        <v>92.0575436398736</v>
      </c>
      <c r="AJ342" s="9">
        <v>196.05663081099399</v>
      </c>
      <c r="AK342" s="9">
        <v>55.119481986681301</v>
      </c>
      <c r="AL342" s="9">
        <v>89.493346699007603</v>
      </c>
      <c r="AM342" s="9">
        <v>100.465520937345</v>
      </c>
      <c r="AN342" s="9">
        <v>22.996905700715601</v>
      </c>
      <c r="AO342" s="9">
        <v>400.87086545693103</v>
      </c>
      <c r="AP342" s="9">
        <v>370.82348940771601</v>
      </c>
      <c r="AQ342" s="9">
        <v>377.49139524291002</v>
      </c>
      <c r="AR342" s="9">
        <v>288.11417445086801</v>
      </c>
      <c r="AS342" s="9">
        <v>144.61282868568901</v>
      </c>
      <c r="AT342" s="9">
        <v>123.46242663805999</v>
      </c>
      <c r="AU342" s="9">
        <f t="shared" si="40"/>
        <v>6.6679058351940057</v>
      </c>
      <c r="AV342" s="9">
        <f t="shared" si="41"/>
        <v>-89.37722079204201</v>
      </c>
      <c r="AW342" s="9">
        <f t="shared" si="42"/>
        <v>-143.501345765179</v>
      </c>
      <c r="AX342" s="9">
        <v>-42.918015950264497</v>
      </c>
      <c r="AY342" s="9">
        <v>11.1751662753798</v>
      </c>
      <c r="AZ342" s="9">
        <v>39.838876264281801</v>
      </c>
      <c r="BA342" s="9">
        <v>44.865102664221098</v>
      </c>
      <c r="BB342" s="9">
        <v>-94.664617901762597</v>
      </c>
      <c r="BC342" s="9">
        <v>-46.291569752073102</v>
      </c>
      <c r="BD342" s="9">
        <v>73.107371578846696</v>
      </c>
      <c r="BE342" s="9">
        <v>65.832496237726801</v>
      </c>
      <c r="BF342" s="9">
        <v>-100.77327688318</v>
      </c>
      <c r="BG342" s="9">
        <v>-20.887903132406802</v>
      </c>
      <c r="BH342" s="9">
        <v>1.6119343236807899</v>
      </c>
      <c r="BI342" s="9">
        <v>11.578582366728901</v>
      </c>
      <c r="BJ342" s="9">
        <v>9.6047656551877392</v>
      </c>
      <c r="BK342" s="9">
        <v>1.46680932282793</v>
      </c>
      <c r="BL342" s="10">
        <v>-1.56621006250633</v>
      </c>
      <c r="BM342" s="9" t="s">
        <v>298</v>
      </c>
      <c r="BN342" s="8" t="s">
        <v>298</v>
      </c>
      <c r="BO342" s="11">
        <v>648</v>
      </c>
      <c r="BP342" s="11">
        <v>324</v>
      </c>
      <c r="BQ342" s="8" t="s">
        <v>251</v>
      </c>
      <c r="BR342" s="9">
        <v>67.175267518688699</v>
      </c>
      <c r="BS342" s="9">
        <v>57.468887210527598</v>
      </c>
      <c r="BT342" s="5">
        <v>0.85550663708989705</v>
      </c>
      <c r="BU342" s="9">
        <v>34.207680849982602</v>
      </c>
      <c r="BV342" s="5">
        <v>0.50923028837161999</v>
      </c>
      <c r="BW342" s="9">
        <v>19.533333333333299</v>
      </c>
      <c r="BX342" s="9">
        <v>113.854364466647</v>
      </c>
      <c r="BY342" s="9">
        <v>101.12749532824699</v>
      </c>
      <c r="BZ342" s="5">
        <v>0.88821799499720899</v>
      </c>
      <c r="CA342" s="9">
        <v>72.926059565267295</v>
      </c>
      <c r="CB342" s="5">
        <v>0.640520544881093</v>
      </c>
      <c r="CC342" s="9">
        <v>24.6645161290323</v>
      </c>
      <c r="CD342" s="9">
        <v>165.24040388674601</v>
      </c>
      <c r="CE342" s="9">
        <v>151.71299051585601</v>
      </c>
      <c r="CF342" s="5">
        <v>0.91813495336067497</v>
      </c>
      <c r="CG342" s="9">
        <v>126.132039851599</v>
      </c>
      <c r="CH342" s="5">
        <v>0.76332444659266896</v>
      </c>
      <c r="CI342" s="9">
        <v>21.905376344086001</v>
      </c>
      <c r="CJ342" s="9">
        <v>60.531042067638197</v>
      </c>
      <c r="CK342" s="9">
        <v>46.995642260112</v>
      </c>
      <c r="CL342" s="5">
        <v>0.77638911630826501</v>
      </c>
      <c r="CM342" s="9">
        <v>21.431006095983999</v>
      </c>
      <c r="CN342" s="5">
        <v>0.354049845565796</v>
      </c>
      <c r="CO342" s="9">
        <v>21.428571428571399</v>
      </c>
      <c r="CP342" s="9">
        <v>10.4101257266459</v>
      </c>
      <c r="CQ342" s="9">
        <v>-1.09916078528179</v>
      </c>
      <c r="CR342" s="5">
        <v>-0.105585735863724</v>
      </c>
      <c r="CS342" s="9">
        <v>-19.895046974881701</v>
      </c>
      <c r="CT342" s="5">
        <v>-1.9111245624976501</v>
      </c>
      <c r="CU342" s="9">
        <v>18</v>
      </c>
      <c r="CV342" s="9">
        <v>89.241746688908606</v>
      </c>
      <c r="CW342" s="9">
        <v>75.186458862515707</v>
      </c>
      <c r="CX342" s="5">
        <v>0.84250321908883197</v>
      </c>
      <c r="CY342" s="9">
        <v>53.720040661936899</v>
      </c>
      <c r="CZ342" s="5">
        <v>0.60196088327587005</v>
      </c>
      <c r="DA342" s="9">
        <v>22.290322580645199</v>
      </c>
      <c r="DB342" s="9">
        <v>154.656554012958</v>
      </c>
      <c r="DC342" s="9">
        <v>141.03552128311199</v>
      </c>
      <c r="DD342" s="5">
        <v>0.91192721952989397</v>
      </c>
      <c r="DE342" s="9">
        <v>120.52160794678301</v>
      </c>
      <c r="DF342" s="5">
        <v>0.77928548658005603</v>
      </c>
      <c r="DG342" s="9">
        <v>19.386021505376299</v>
      </c>
      <c r="DH342" s="9">
        <v>48.703761620922201</v>
      </c>
      <c r="DI342" s="9">
        <v>6.3276886609343999</v>
      </c>
      <c r="DJ342" s="5">
        <v>0.129921970097196</v>
      </c>
      <c r="DK342" s="9">
        <v>-15.598387179249499</v>
      </c>
      <c r="DL342" s="5">
        <v>-0.32027068670089598</v>
      </c>
      <c r="DM342" s="9">
        <v>20.488479262672801</v>
      </c>
      <c r="DN342" s="9">
        <v>25.847712501593001</v>
      </c>
      <c r="DO342" s="9">
        <v>24.3087718345339</v>
      </c>
      <c r="DP342" s="5">
        <v>0.94046124325453495</v>
      </c>
      <c r="DQ342" s="9">
        <v>6.4793153707563302</v>
      </c>
      <c r="DR342" s="5">
        <v>0.25067268023648198</v>
      </c>
      <c r="DS342" s="9">
        <v>15.8709677419355</v>
      </c>
      <c r="DT342" s="9">
        <v>25.487294727744199</v>
      </c>
      <c r="DU342" s="9">
        <v>16.124286699386101</v>
      </c>
      <c r="DV342" s="5">
        <v>0.63264017902355296</v>
      </c>
      <c r="DW342" s="9">
        <v>2.9800613223888801</v>
      </c>
      <c r="DX342" s="5">
        <v>0.116923406513793</v>
      </c>
      <c r="DY342" s="9">
        <v>14.6</v>
      </c>
      <c r="DZ342" s="9">
        <v>38.192856308295198</v>
      </c>
      <c r="EA342" s="9">
        <v>27.841004078170499</v>
      </c>
      <c r="EB342" s="5">
        <v>0.72895841707769005</v>
      </c>
      <c r="EC342" s="9">
        <v>10.176580308478901</v>
      </c>
      <c r="ED342" s="5">
        <v>0.26645245452010502</v>
      </c>
      <c r="EE342" s="9">
        <v>18.8494623655914</v>
      </c>
      <c r="EF342" s="9">
        <v>49.114101297504497</v>
      </c>
      <c r="EG342" s="9">
        <v>37.308457743772699</v>
      </c>
      <c r="EH342" s="5">
        <v>0.75962822810866204</v>
      </c>
      <c r="EI342" s="9">
        <v>18.5800104149173</v>
      </c>
      <c r="EJ342" s="5">
        <v>0.37830297051289702</v>
      </c>
      <c r="EK342" s="9">
        <v>18.112903225806399</v>
      </c>
      <c r="EL342" s="9">
        <v>51.144496799556897</v>
      </c>
      <c r="EM342" s="9">
        <v>35.029689813431702</v>
      </c>
      <c r="EN342" s="5">
        <v>0.68491611034356903</v>
      </c>
      <c r="EO342" s="9">
        <v>17.121030274234101</v>
      </c>
      <c r="EP342" s="5">
        <v>0.33475801592757898</v>
      </c>
      <c r="EQ342" s="9">
        <v>18.8</v>
      </c>
      <c r="ER342" s="9">
        <v>49.497829822020599</v>
      </c>
      <c r="ES342" s="9">
        <v>32.164443540631602</v>
      </c>
      <c r="ET342" s="5">
        <v>0.649815227380378</v>
      </c>
      <c r="EU342" s="9">
        <v>12.424299913947699</v>
      </c>
      <c r="EV342" s="5">
        <v>0.25100696249960502</v>
      </c>
      <c r="EW342" s="9">
        <v>21.4838709677419</v>
      </c>
      <c r="EX342" s="9">
        <v>22.547252390779398</v>
      </c>
      <c r="EY342" s="9">
        <v>14.086351425523899</v>
      </c>
      <c r="EZ342" s="5">
        <v>0.62474802611800495</v>
      </c>
      <c r="FA342" s="9">
        <v>0.887210432488168</v>
      </c>
      <c r="FB342" s="5">
        <v>3.9348937826721102E-2</v>
      </c>
      <c r="FC342" s="9">
        <v>15.003225806451599</v>
      </c>
      <c r="FD342" s="8">
        <v>181.02963198533601</v>
      </c>
      <c r="FE342" s="8">
        <v>158.59638253877401</v>
      </c>
      <c r="FF342" s="5">
        <v>0.87607968264345404</v>
      </c>
      <c r="FG342" s="8">
        <v>107.13374041525</v>
      </c>
      <c r="FH342" s="5">
        <v>0.59180223281859301</v>
      </c>
      <c r="FI342" s="8">
        <v>44.197849462365603</v>
      </c>
      <c r="FJ342" s="8">
        <v>225.77144595438401</v>
      </c>
      <c r="FK342" s="8">
        <v>198.708632775968</v>
      </c>
      <c r="FL342" s="5">
        <v>0.88013181620901904</v>
      </c>
      <c r="FM342" s="8">
        <v>147.56304594758299</v>
      </c>
      <c r="FN342" s="5">
        <v>0.65359481277095499</v>
      </c>
      <c r="FO342" s="8">
        <v>43.333947772657503</v>
      </c>
      <c r="FP342" s="8">
        <v>99.651872415554607</v>
      </c>
      <c r="FQ342" s="8">
        <v>74.087298077233896</v>
      </c>
      <c r="FR342" s="5">
        <v>0.74346117419936897</v>
      </c>
      <c r="FS342" s="8">
        <v>33.824993687055198</v>
      </c>
      <c r="FT342" s="5">
        <v>0.33943159187218103</v>
      </c>
      <c r="FU342" s="8">
        <v>40.290322580645203</v>
      </c>
      <c r="FV342" s="8">
        <v>203.36031563387999</v>
      </c>
      <c r="FW342" s="8">
        <v>147.36320994404599</v>
      </c>
      <c r="FX342" s="5">
        <v>0.72464093834979804</v>
      </c>
      <c r="FY342" s="8">
        <v>104.923220767533</v>
      </c>
      <c r="FZ342" s="5">
        <v>0.51594737370703003</v>
      </c>
      <c r="GA342" s="8">
        <v>39.874500768049202</v>
      </c>
      <c r="GB342" s="8">
        <v>51.335007229337101</v>
      </c>
      <c r="GC342" s="8">
        <v>40.433058533920097</v>
      </c>
      <c r="GD342" s="5">
        <v>0.78763130105907997</v>
      </c>
      <c r="GE342" s="8">
        <v>9.4593766931452095</v>
      </c>
      <c r="GF342" s="5">
        <v>0.18426756328066399</v>
      </c>
      <c r="GG342" s="8">
        <v>30.4709677419355</v>
      </c>
      <c r="GH342" s="8">
        <v>87.306957605799695</v>
      </c>
      <c r="GI342" s="8">
        <v>65.149461821943206</v>
      </c>
      <c r="GJ342" s="5">
        <v>0.74621156902637698</v>
      </c>
      <c r="GK342" s="8">
        <v>28.756590723396201</v>
      </c>
      <c r="GL342" s="5">
        <v>0.32937341435301598</v>
      </c>
      <c r="GM342" s="8">
        <v>36.962365591397798</v>
      </c>
      <c r="GN342" s="8">
        <v>100.64232662157799</v>
      </c>
      <c r="GO342" s="8">
        <v>67.194133354063197</v>
      </c>
      <c r="GP342" s="5">
        <v>0.66765282172696605</v>
      </c>
      <c r="GQ342" s="8">
        <v>29.545330188181801</v>
      </c>
      <c r="GR342" s="5">
        <v>0.29356763878556202</v>
      </c>
      <c r="GS342" s="8">
        <v>40.283870967741898</v>
      </c>
      <c r="GT342" s="8">
        <v>22.547252390779398</v>
      </c>
      <c r="GU342" s="8">
        <v>14.086351425523899</v>
      </c>
      <c r="GV342" s="5">
        <v>0.62474802611800495</v>
      </c>
      <c r="GW342" s="8">
        <v>0.887210432488168</v>
      </c>
      <c r="GX342" s="5">
        <v>3.9348937826721102E-2</v>
      </c>
      <c r="GY342" s="8">
        <v>15.003225806451599</v>
      </c>
      <c r="GZ342" s="4"/>
    </row>
    <row r="343" spans="1:208" s="12" customFormat="1" x14ac:dyDescent="0.25">
      <c r="A343" s="8" t="s">
        <v>220</v>
      </c>
      <c r="B343" s="8" t="s">
        <v>880</v>
      </c>
      <c r="C343" s="8" t="s">
        <v>881</v>
      </c>
      <c r="D343" s="34" t="s">
        <v>223</v>
      </c>
      <c r="E343" s="8"/>
      <c r="F343" s="9">
        <v>257.36818580043399</v>
      </c>
      <c r="G343" s="9">
        <v>194.12517884867799</v>
      </c>
      <c r="H343" s="9">
        <v>379.58328326493597</v>
      </c>
      <c r="I343" s="9">
        <v>263.08290283791001</v>
      </c>
      <c r="J343" s="9">
        <v>206.56946311437699</v>
      </c>
      <c r="K343" s="9">
        <v>211.00928765134501</v>
      </c>
      <c r="L343" s="9">
        <v>196.902161572788</v>
      </c>
      <c r="M343" s="9">
        <v>163.12673788602899</v>
      </c>
      <c r="N343" s="9">
        <v>171.37062393498701</v>
      </c>
      <c r="O343" s="9">
        <v>167.12445541406299</v>
      </c>
      <c r="P343" s="9">
        <v>144.524667029348</v>
      </c>
      <c r="Q343" s="9">
        <v>113.867286981314</v>
      </c>
      <c r="R343" s="9">
        <v>107.602422080995</v>
      </c>
      <c r="S343" s="9">
        <v>79.116377091452193</v>
      </c>
      <c r="T343" s="9">
        <v>55.3254933988838</v>
      </c>
      <c r="U343" s="9">
        <v>42.853692648835299</v>
      </c>
      <c r="V343" s="9">
        <v>34.813854795764499</v>
      </c>
      <c r="W343" s="9">
        <v>38.524633177925303</v>
      </c>
      <c r="X343" s="9">
        <v>32.638138933284701</v>
      </c>
      <c r="Y343" s="9">
        <v>35.229837704787499</v>
      </c>
      <c r="Z343" s="9">
        <v>0.90189204829959002</v>
      </c>
      <c r="AA343" s="9">
        <v>74.464735757420797</v>
      </c>
      <c r="AB343" s="9">
        <v>26.6988066595584</v>
      </c>
      <c r="AC343" s="9">
        <v>451.49336464911198</v>
      </c>
      <c r="AD343" s="9">
        <v>642.66618610284502</v>
      </c>
      <c r="AE343" s="9">
        <v>417.57875076572202</v>
      </c>
      <c r="AF343" s="9">
        <v>360.028899458816</v>
      </c>
      <c r="AG343" s="9">
        <v>338.49507934905</v>
      </c>
      <c r="AH343" s="9">
        <v>258.391954010662</v>
      </c>
      <c r="AI343" s="9">
        <v>186.71879917244701</v>
      </c>
      <c r="AJ343" s="9">
        <v>98.179186047719199</v>
      </c>
      <c r="AK343" s="9">
        <v>73.338487973689794</v>
      </c>
      <c r="AL343" s="9">
        <v>67.867976638072193</v>
      </c>
      <c r="AM343" s="9">
        <v>75.366627805720299</v>
      </c>
      <c r="AN343" s="9">
        <v>26.6988066595584</v>
      </c>
      <c r="AO343" s="9">
        <v>1094.1595507519601</v>
      </c>
      <c r="AP343" s="9">
        <v>777.60765022453802</v>
      </c>
      <c r="AQ343" s="9">
        <v>596.88703335971195</v>
      </c>
      <c r="AR343" s="9">
        <v>284.89798522016702</v>
      </c>
      <c r="AS343" s="9">
        <v>141.20646461176199</v>
      </c>
      <c r="AT343" s="9">
        <v>102.065434465279</v>
      </c>
      <c r="AU343" s="9">
        <f t="shared" si="40"/>
        <v>-180.72061686482607</v>
      </c>
      <c r="AV343" s="9">
        <f t="shared" si="41"/>
        <v>-311.98904813954493</v>
      </c>
      <c r="AW343" s="9">
        <f t="shared" si="42"/>
        <v>-143.69152060840503</v>
      </c>
      <c r="AX343" s="9">
        <v>-33.775423686759098</v>
      </c>
      <c r="AY343" s="9">
        <v>8.2438860489586396</v>
      </c>
      <c r="AZ343" s="9">
        <v>-4.2461685209243001</v>
      </c>
      <c r="BA343" s="9">
        <v>-22.599788384714799</v>
      </c>
      <c r="BB343" s="9">
        <v>-30.6573800480339</v>
      </c>
      <c r="BC343" s="9">
        <v>-6.2648649003188401</v>
      </c>
      <c r="BD343" s="9">
        <v>-28.4860449895431</v>
      </c>
      <c r="BE343" s="9">
        <v>-23.7908836925684</v>
      </c>
      <c r="BF343" s="9">
        <v>-12.4718007500485</v>
      </c>
      <c r="BG343" s="9">
        <v>-8.0398378530708108</v>
      </c>
      <c r="BH343" s="9">
        <v>3.71077838216079</v>
      </c>
      <c r="BI343" s="9">
        <v>-5.8864942446405699</v>
      </c>
      <c r="BJ343" s="9">
        <v>2.59169877150272</v>
      </c>
      <c r="BK343" s="9">
        <v>-34.327945656487898</v>
      </c>
      <c r="BL343" s="10">
        <v>73.562843709121196</v>
      </c>
      <c r="BM343" s="9" t="s">
        <v>298</v>
      </c>
      <c r="BN343" s="8" t="s">
        <v>294</v>
      </c>
      <c r="BO343" s="11">
        <v>491</v>
      </c>
      <c r="BP343" s="11">
        <v>325</v>
      </c>
      <c r="BQ343" s="8" t="s">
        <v>251</v>
      </c>
      <c r="BR343" s="9">
        <v>184.14504174312299</v>
      </c>
      <c r="BS343" s="9">
        <v>100.610971040815</v>
      </c>
      <c r="BT343" s="5">
        <v>0.54636806991069498</v>
      </c>
      <c r="BU343" s="9">
        <v>71.464703575045604</v>
      </c>
      <c r="BV343" s="5">
        <v>0.38808920891140097</v>
      </c>
      <c r="BW343" s="9">
        <v>21.965655913978502</v>
      </c>
      <c r="BX343" s="9">
        <v>196.47469366467899</v>
      </c>
      <c r="BY343" s="9">
        <v>129.019206009584</v>
      </c>
      <c r="BZ343" s="5">
        <v>0.65667085975855999</v>
      </c>
      <c r="CA343" s="9">
        <v>104.192306914534</v>
      </c>
      <c r="CB343" s="5">
        <v>0.53030904373037402</v>
      </c>
      <c r="CC343" s="9">
        <v>20.946021505376301</v>
      </c>
      <c r="CD343" s="9">
        <v>175.11529633399101</v>
      </c>
      <c r="CE343" s="9">
        <v>103.944423253265</v>
      </c>
      <c r="CF343" s="5">
        <v>0.59357706282274902</v>
      </c>
      <c r="CG343" s="9">
        <v>82.660630285358593</v>
      </c>
      <c r="CH343" s="5">
        <v>0.47203546472435698</v>
      </c>
      <c r="CI343" s="9">
        <v>17.419354838709701</v>
      </c>
      <c r="CJ343" s="9">
        <v>139.74589567842801</v>
      </c>
      <c r="CK343" s="9">
        <v>107.733895421776</v>
      </c>
      <c r="CL343" s="5">
        <v>0.77092708089033801</v>
      </c>
      <c r="CM343" s="9">
        <v>89.201168082253105</v>
      </c>
      <c r="CN343" s="5">
        <v>0.63830975249187705</v>
      </c>
      <c r="CO343" s="9">
        <v>14.1455529953917</v>
      </c>
      <c r="CP343" s="9">
        <v>132.48781077154501</v>
      </c>
      <c r="CQ343" s="9">
        <v>108.30493825625599</v>
      </c>
      <c r="CR343" s="5">
        <v>0.817470962993051</v>
      </c>
      <c r="CS343" s="9">
        <v>93.208694996728198</v>
      </c>
      <c r="CT343" s="5">
        <v>0.70352656937967395</v>
      </c>
      <c r="CU343" s="9">
        <v>13.3788172043011</v>
      </c>
      <c r="CV343" s="9">
        <v>94.315497105582295</v>
      </c>
      <c r="CW343" s="9">
        <v>69.698561233375202</v>
      </c>
      <c r="CX343" s="5">
        <v>0.73899373244410205</v>
      </c>
      <c r="CY343" s="9">
        <v>57.826577260692801</v>
      </c>
      <c r="CZ343" s="5">
        <v>0.61311851217789104</v>
      </c>
      <c r="DA343" s="9">
        <v>10.770215053763399</v>
      </c>
      <c r="DB343" s="9">
        <v>64.390823853985097</v>
      </c>
      <c r="DC343" s="9">
        <v>42.826011547639901</v>
      </c>
      <c r="DD343" s="5">
        <v>0.66509494652147405</v>
      </c>
      <c r="DE343" s="9">
        <v>36.21269158434</v>
      </c>
      <c r="DF343" s="5">
        <v>0.56238900850930496</v>
      </c>
      <c r="DG343" s="9">
        <v>6</v>
      </c>
      <c r="DH343" s="9">
        <v>47.258591182815202</v>
      </c>
      <c r="DI343" s="9">
        <v>28.045998362110499</v>
      </c>
      <c r="DJ343" s="5">
        <v>0.59345819797330301</v>
      </c>
      <c r="DK343" s="9">
        <v>23.635499562890999</v>
      </c>
      <c r="DL343" s="5">
        <v>0.50013127711444905</v>
      </c>
      <c r="DM343" s="9">
        <v>4</v>
      </c>
      <c r="DN343" s="9">
        <v>36.267747132620997</v>
      </c>
      <c r="DO343" s="9">
        <v>19.171276005466499</v>
      </c>
      <c r="DP343" s="5">
        <v>0.52860399449026996</v>
      </c>
      <c r="DQ343" s="9">
        <v>15.296347034396801</v>
      </c>
      <c r="DR343" s="5">
        <v>0.421761709611088</v>
      </c>
      <c r="DS343" s="9">
        <v>3</v>
      </c>
      <c r="DT343" s="9">
        <v>37.458108073256099</v>
      </c>
      <c r="DU343" s="9">
        <v>21.9903971351042</v>
      </c>
      <c r="DV343" s="5">
        <v>0.58706641275362703</v>
      </c>
      <c r="DW343" s="9">
        <v>18.666529838943699</v>
      </c>
      <c r="DX343" s="5">
        <v>0.49833082339444201</v>
      </c>
      <c r="DY343" s="9">
        <v>3</v>
      </c>
      <c r="DZ343" s="9">
        <v>31.566297145278099</v>
      </c>
      <c r="EA343" s="9">
        <v>17.0854228578863</v>
      </c>
      <c r="EB343" s="5">
        <v>0.54125521214141104</v>
      </c>
      <c r="EC343" s="9">
        <v>13.6591401633062</v>
      </c>
      <c r="ED343" s="5">
        <v>0.43271277908975098</v>
      </c>
      <c r="EE343" s="9">
        <v>3</v>
      </c>
      <c r="EF343" s="9">
        <v>35.037540061273603</v>
      </c>
      <c r="EG343" s="9">
        <v>20.369363018857399</v>
      </c>
      <c r="EH343" s="5">
        <v>0.58135825127093699</v>
      </c>
      <c r="EI343" s="9">
        <v>16.708641653383001</v>
      </c>
      <c r="EJ343" s="5">
        <v>0.476878274678045</v>
      </c>
      <c r="EK343" s="9">
        <v>3</v>
      </c>
      <c r="EL343" s="9">
        <v>1.4599293838449201</v>
      </c>
      <c r="EM343" s="9">
        <v>-18.742855220481601</v>
      </c>
      <c r="EN343" s="5">
        <v>-12.8381930166511</v>
      </c>
      <c r="EO343" s="9">
        <v>-21.259274662303799</v>
      </c>
      <c r="EP343" s="5">
        <v>-14.561851345381299</v>
      </c>
      <c r="EQ343" s="9">
        <v>2</v>
      </c>
      <c r="ER343" s="9">
        <v>70.753670867350394</v>
      </c>
      <c r="ES343" s="9">
        <v>53.538998916967103</v>
      </c>
      <c r="ET343" s="5">
        <v>0.75669570582906498</v>
      </c>
      <c r="EU343" s="9">
        <v>49.897732627107303</v>
      </c>
      <c r="EV343" s="5">
        <v>0.70523171470009005</v>
      </c>
      <c r="EW343" s="9">
        <v>3</v>
      </c>
      <c r="EX343" s="9">
        <v>25.757152810293999</v>
      </c>
      <c r="EY343" s="9">
        <v>14.2615869675612</v>
      </c>
      <c r="EZ343" s="5">
        <v>0.55369423292241804</v>
      </c>
      <c r="FA343" s="9">
        <v>12.2600182720599</v>
      </c>
      <c r="FB343" s="5">
        <v>0.47598499579348402</v>
      </c>
      <c r="FC343" s="9">
        <v>2</v>
      </c>
      <c r="FD343" s="8">
        <v>380.61973540780201</v>
      </c>
      <c r="FE343" s="8">
        <v>229.630177050399</v>
      </c>
      <c r="FF343" s="5">
        <v>0.60330601828717401</v>
      </c>
      <c r="FG343" s="8">
        <v>175.65701048957999</v>
      </c>
      <c r="FH343" s="5">
        <v>0.46150263412215897</v>
      </c>
      <c r="FI343" s="8">
        <v>42.911677419354803</v>
      </c>
      <c r="FJ343" s="8">
        <v>314.861192012419</v>
      </c>
      <c r="FK343" s="8">
        <v>211.67831867504199</v>
      </c>
      <c r="FL343" s="5">
        <v>0.67229091436169297</v>
      </c>
      <c r="FM343" s="8">
        <v>171.86179836761201</v>
      </c>
      <c r="FN343" s="5">
        <v>0.54583353784938105</v>
      </c>
      <c r="FO343" s="8">
        <v>31.564907834101401</v>
      </c>
      <c r="FP343" s="8">
        <v>226.803307877127</v>
      </c>
      <c r="FQ343" s="8">
        <v>178.003499489631</v>
      </c>
      <c r="FR343" s="5">
        <v>0.784836434511203</v>
      </c>
      <c r="FS343" s="8">
        <v>151.03527225742101</v>
      </c>
      <c r="FT343" s="5">
        <v>0.66593064127285995</v>
      </c>
      <c r="FU343" s="8">
        <v>24.149032258064501</v>
      </c>
      <c r="FV343" s="8">
        <v>111.64941503679999</v>
      </c>
      <c r="FW343" s="8">
        <v>70.872009909750403</v>
      </c>
      <c r="FX343" s="5">
        <v>0.63477278305838503</v>
      </c>
      <c r="FY343" s="8">
        <v>59.848191147230999</v>
      </c>
      <c r="FZ343" s="5">
        <v>0.53603676407533896</v>
      </c>
      <c r="GA343" s="8">
        <v>10</v>
      </c>
      <c r="GB343" s="8">
        <v>73.725855205877096</v>
      </c>
      <c r="GC343" s="8">
        <v>41.161673140570599</v>
      </c>
      <c r="GD343" s="5">
        <v>0.55830716409633996</v>
      </c>
      <c r="GE343" s="8">
        <v>33.962876873340598</v>
      </c>
      <c r="GF343" s="5">
        <v>0.460664400277221</v>
      </c>
      <c r="GG343" s="8">
        <v>6</v>
      </c>
      <c r="GH343" s="8">
        <v>66.603837206551702</v>
      </c>
      <c r="GI343" s="8">
        <v>37.454785876743699</v>
      </c>
      <c r="GJ343" s="5">
        <v>0.56235177202462105</v>
      </c>
      <c r="GK343" s="8">
        <v>30.367781816689199</v>
      </c>
      <c r="GL343" s="5">
        <v>0.45594643027116699</v>
      </c>
      <c r="GM343" s="8">
        <v>6</v>
      </c>
      <c r="GN343" s="8">
        <v>72.213600251195302</v>
      </c>
      <c r="GO343" s="8">
        <v>34.796143696485501</v>
      </c>
      <c r="GP343" s="5">
        <v>0.48185028270917102</v>
      </c>
      <c r="GQ343" s="8">
        <v>28.6384579648036</v>
      </c>
      <c r="GR343" s="5">
        <v>0.39657983904949401</v>
      </c>
      <c r="GS343" s="8">
        <v>5</v>
      </c>
      <c r="GT343" s="8">
        <v>25.757152810293999</v>
      </c>
      <c r="GU343" s="8">
        <v>14.2615869675612</v>
      </c>
      <c r="GV343" s="5">
        <v>0.55369423292241804</v>
      </c>
      <c r="GW343" s="8">
        <v>12.2600182720599</v>
      </c>
      <c r="GX343" s="5">
        <v>0.47598499579348402</v>
      </c>
      <c r="GY343" s="8">
        <v>2</v>
      </c>
      <c r="GZ343" s="4"/>
    </row>
    <row r="344" spans="1:208" s="12" customFormat="1" x14ac:dyDescent="0.25">
      <c r="A344" s="8" t="s">
        <v>220</v>
      </c>
      <c r="B344" s="8" t="s">
        <v>882</v>
      </c>
      <c r="C344" s="8" t="s">
        <v>883</v>
      </c>
      <c r="D344" s="34" t="s">
        <v>236</v>
      </c>
      <c r="E344" s="8"/>
      <c r="F344" s="9"/>
      <c r="G344" s="9"/>
      <c r="H344" s="9"/>
      <c r="I344" s="9"/>
      <c r="J344" s="9"/>
      <c r="K344" s="9"/>
      <c r="L344" s="9"/>
      <c r="M344" s="9">
        <v>0.22625497219944199</v>
      </c>
      <c r="N344" s="9">
        <v>146.00904524234099</v>
      </c>
      <c r="O344" s="9">
        <v>77.841294394977695</v>
      </c>
      <c r="P344" s="9">
        <v>76.489084506726797</v>
      </c>
      <c r="Q344" s="9">
        <v>45.230059185262803</v>
      </c>
      <c r="R344" s="9">
        <v>64.430422968495805</v>
      </c>
      <c r="S344" s="9">
        <v>59.300322070884697</v>
      </c>
      <c r="T344" s="9">
        <v>37.708233885149802</v>
      </c>
      <c r="U344" s="9">
        <v>53.322421269514898</v>
      </c>
      <c r="V344" s="9">
        <v>54.240231179242201</v>
      </c>
      <c r="W344" s="9">
        <v>54.445272957350802</v>
      </c>
      <c r="X344" s="9">
        <v>30.320013043708901</v>
      </c>
      <c r="Y344" s="9">
        <v>0.51760092975796801</v>
      </c>
      <c r="Z344" s="9">
        <v>73.038697435448</v>
      </c>
      <c r="AA344" s="9">
        <v>36.128372947116603</v>
      </c>
      <c r="AB344" s="9">
        <v>24.0048782663258</v>
      </c>
      <c r="AC344" s="9">
        <v>0</v>
      </c>
      <c r="AD344" s="9">
        <v>0</v>
      </c>
      <c r="AE344" s="9">
        <v>0</v>
      </c>
      <c r="AF344" s="9">
        <v>0.22625497219944199</v>
      </c>
      <c r="AG344" s="9">
        <v>223.850339637318</v>
      </c>
      <c r="AH344" s="9">
        <v>121.71914369199</v>
      </c>
      <c r="AI344" s="9">
        <v>123.73074503938101</v>
      </c>
      <c r="AJ344" s="9">
        <v>91.0306551546647</v>
      </c>
      <c r="AK344" s="9">
        <v>108.685504136593</v>
      </c>
      <c r="AL344" s="9">
        <v>30.837613973466802</v>
      </c>
      <c r="AM344" s="9">
        <v>109.167070382565</v>
      </c>
      <c r="AN344" s="9">
        <v>24.0048782663258</v>
      </c>
      <c r="AO344" s="9"/>
      <c r="AP344" s="9">
        <v>0.22625497219944199</v>
      </c>
      <c r="AQ344" s="9">
        <v>345.56948332930801</v>
      </c>
      <c r="AR344" s="9">
        <v>214.761400194045</v>
      </c>
      <c r="AS344" s="9">
        <v>139.52311811006001</v>
      </c>
      <c r="AT344" s="9">
        <v>133.17194864889001</v>
      </c>
      <c r="AU344" s="9">
        <f t="shared" si="40"/>
        <v>345.34322835710856</v>
      </c>
      <c r="AV344" s="9">
        <f t="shared" si="41"/>
        <v>-130.80808313526302</v>
      </c>
      <c r="AW344" s="9">
        <f t="shared" si="42"/>
        <v>-75.238282083984984</v>
      </c>
      <c r="AX344" s="9">
        <v>0.22625497219944199</v>
      </c>
      <c r="AY344" s="9">
        <v>145.78279027014099</v>
      </c>
      <c r="AZ344" s="9">
        <v>-68.167750847362896</v>
      </c>
      <c r="BA344" s="9">
        <v>-1.35220988825088</v>
      </c>
      <c r="BB344" s="9">
        <v>-31.259025321464101</v>
      </c>
      <c r="BC344" s="9">
        <v>19.200363783233001</v>
      </c>
      <c r="BD344" s="9">
        <v>-5.1301008976110403</v>
      </c>
      <c r="BE344" s="9">
        <v>-21.592088185735001</v>
      </c>
      <c r="BF344" s="9">
        <v>15.614187384365099</v>
      </c>
      <c r="BG344" s="9">
        <v>0.91780990972731002</v>
      </c>
      <c r="BH344" s="9">
        <v>0.20504177810860799</v>
      </c>
      <c r="BI344" s="9">
        <v>-24.125259913642001</v>
      </c>
      <c r="BJ344" s="9">
        <v>-29.802412113950901</v>
      </c>
      <c r="BK344" s="9">
        <v>72.521096505690096</v>
      </c>
      <c r="BL344" s="10">
        <v>-36.910324488331497</v>
      </c>
      <c r="BM344" s="9" t="s">
        <v>298</v>
      </c>
      <c r="BN344" s="8" t="s">
        <v>298</v>
      </c>
      <c r="BO344" s="11">
        <v>651</v>
      </c>
      <c r="BP344" s="11">
        <v>326</v>
      </c>
      <c r="BQ344" s="8" t="s">
        <v>251</v>
      </c>
      <c r="BR344" s="9">
        <v>148.47324115368701</v>
      </c>
      <c r="BS344" s="9">
        <v>120.176357790707</v>
      </c>
      <c r="BT344" s="5">
        <v>0.80941425442656301</v>
      </c>
      <c r="BU344" s="9">
        <v>111.356814191664</v>
      </c>
      <c r="BV344" s="5">
        <v>0.75001268461834703</v>
      </c>
      <c r="BW344" s="9">
        <v>6.56666666666667</v>
      </c>
      <c r="BX344" s="9">
        <v>77.716136167665795</v>
      </c>
      <c r="BY344" s="9">
        <v>35.669944062382001</v>
      </c>
      <c r="BZ344" s="5">
        <v>0.45897732210241698</v>
      </c>
      <c r="CA344" s="9">
        <v>26.4953199944913</v>
      </c>
      <c r="CB344" s="5">
        <v>0.34092430865747098</v>
      </c>
      <c r="CC344" s="9">
        <v>11</v>
      </c>
      <c r="CD344" s="9">
        <v>76.272445021287098</v>
      </c>
      <c r="CE344" s="9">
        <v>41.273971406617299</v>
      </c>
      <c r="CF344" s="5">
        <v>0.54113869556821104</v>
      </c>
      <c r="CG344" s="9">
        <v>31.5250109172209</v>
      </c>
      <c r="CH344" s="5">
        <v>0.41332110054191201</v>
      </c>
      <c r="CI344" s="9">
        <v>8.2580645161290303</v>
      </c>
      <c r="CJ344" s="9">
        <v>45.453625417821797</v>
      </c>
      <c r="CK344" s="9">
        <v>5.55212023971196</v>
      </c>
      <c r="CL344" s="5">
        <v>0.122149117670491</v>
      </c>
      <c r="CM344" s="9">
        <v>0.31404760654434899</v>
      </c>
      <c r="CN344" s="5">
        <v>6.9091871915065101E-3</v>
      </c>
      <c r="CO344" s="9">
        <v>6</v>
      </c>
      <c r="CP344" s="9">
        <v>64.398085970101803</v>
      </c>
      <c r="CQ344" s="9">
        <v>49.328580525868603</v>
      </c>
      <c r="CR344" s="5">
        <v>0.76599451338927205</v>
      </c>
      <c r="CS344" s="9">
        <v>45.117706157612503</v>
      </c>
      <c r="CT344" s="5">
        <v>0.70060632203508999</v>
      </c>
      <c r="CU344" s="9">
        <v>5.8666666666666698</v>
      </c>
      <c r="CV344" s="9">
        <v>59.274610928940199</v>
      </c>
      <c r="CW344" s="9">
        <v>41.767872061584697</v>
      </c>
      <c r="CX344" s="5">
        <v>0.70465029473844998</v>
      </c>
      <c r="CY344" s="9">
        <v>37.779138165971602</v>
      </c>
      <c r="CZ344" s="5">
        <v>0.63735784299389497</v>
      </c>
      <c r="DA344" s="9">
        <v>4.5483870967741904</v>
      </c>
      <c r="DB344" s="9">
        <v>37.6953336456708</v>
      </c>
      <c r="DC344" s="9">
        <v>-2.49284537867275</v>
      </c>
      <c r="DD344" s="5">
        <v>-6.6131405072708399E-2</v>
      </c>
      <c r="DE344" s="9">
        <v>-12.1485626996551</v>
      </c>
      <c r="DF344" s="5">
        <v>-0.32228293331607999</v>
      </c>
      <c r="DG344" s="9">
        <v>9.7602150537634405</v>
      </c>
      <c r="DH344" s="9">
        <v>53.320801399533401</v>
      </c>
      <c r="DI344" s="9">
        <v>30.9583423798043</v>
      </c>
      <c r="DJ344" s="5">
        <v>0.58060534664198005</v>
      </c>
      <c r="DK344" s="9">
        <v>25.225680500148499</v>
      </c>
      <c r="DL344" s="5">
        <v>0.47309267374156999</v>
      </c>
      <c r="DM344" s="9">
        <v>6</v>
      </c>
      <c r="DN344" s="9">
        <v>54.217570258293598</v>
      </c>
      <c r="DO344" s="9">
        <v>23.242296503796101</v>
      </c>
      <c r="DP344" s="5">
        <v>0.42868568976937499</v>
      </c>
      <c r="DQ344" s="9">
        <v>16.077335805221999</v>
      </c>
      <c r="DR344" s="5">
        <v>0.29653368324381402</v>
      </c>
      <c r="DS344" s="9">
        <v>6</v>
      </c>
      <c r="DT344" s="9">
        <v>54.839750473052</v>
      </c>
      <c r="DU344" s="9">
        <v>36.4557563335078</v>
      </c>
      <c r="DV344" s="5">
        <v>0.66476882223273304</v>
      </c>
      <c r="DW344" s="9">
        <v>31.8989481632257</v>
      </c>
      <c r="DX344" s="5">
        <v>0.58167566205285204</v>
      </c>
      <c r="DY344" s="9">
        <v>4.3064516129032304</v>
      </c>
      <c r="DZ344" s="9">
        <v>30.280555527337299</v>
      </c>
      <c r="EA344" s="9">
        <v>12.2061183302107</v>
      </c>
      <c r="EB344" s="5">
        <v>0.40310087175220499</v>
      </c>
      <c r="EC344" s="9">
        <v>8.4238869572437096</v>
      </c>
      <c r="ED344" s="5">
        <v>0.27819459750791597</v>
      </c>
      <c r="EE344" s="9">
        <v>4.5161290322580596</v>
      </c>
      <c r="EF344" s="9">
        <v>0.61732228761143004</v>
      </c>
      <c r="EG344" s="9">
        <v>-14.0267439400161</v>
      </c>
      <c r="EH344" s="5">
        <v>-22.721914017212999</v>
      </c>
      <c r="EI344" s="9">
        <v>-16.3719105258936</v>
      </c>
      <c r="EJ344" s="5">
        <v>-26.5208479500076</v>
      </c>
      <c r="EK344" s="9">
        <v>3</v>
      </c>
      <c r="EL344" s="9">
        <v>73.044126206567</v>
      </c>
      <c r="EM344" s="9">
        <v>52.981343236253899</v>
      </c>
      <c r="EN344" s="5">
        <v>0.72533338391130797</v>
      </c>
      <c r="EO344" s="9">
        <v>50.215168011629302</v>
      </c>
      <c r="EP344" s="5">
        <v>0.68746346379203704</v>
      </c>
      <c r="EQ344" s="9">
        <v>3</v>
      </c>
      <c r="ER344" s="9">
        <v>36.155432619933997</v>
      </c>
      <c r="ES344" s="9">
        <v>20.4329472520416</v>
      </c>
      <c r="ET344" s="5">
        <v>0.56514182714483896</v>
      </c>
      <c r="EU344" s="9">
        <v>16.744067539877001</v>
      </c>
      <c r="EV344" s="5">
        <v>0.46311346114678498</v>
      </c>
      <c r="EW344" s="9">
        <v>4</v>
      </c>
      <c r="EX344" s="9">
        <v>23.996473613319701</v>
      </c>
      <c r="EY344" s="9">
        <v>2.0587192994424099</v>
      </c>
      <c r="EZ344" s="5">
        <v>8.5792576551735E-2</v>
      </c>
      <c r="FA344" s="9">
        <v>-2.0291619228859399</v>
      </c>
      <c r="FB344" s="5">
        <v>-8.4560838212478701E-2</v>
      </c>
      <c r="FC344" s="9">
        <v>5</v>
      </c>
      <c r="FD344" s="8">
        <v>226.189377321352</v>
      </c>
      <c r="FE344" s="8">
        <v>155.84630185308899</v>
      </c>
      <c r="FF344" s="5">
        <v>0.68900805023957501</v>
      </c>
      <c r="FG344" s="8">
        <v>137.85213418615501</v>
      </c>
      <c r="FH344" s="5">
        <v>0.60945450143887803</v>
      </c>
      <c r="FI344" s="8">
        <v>17.566666666666698</v>
      </c>
      <c r="FJ344" s="8">
        <v>121.72607043910899</v>
      </c>
      <c r="FK344" s="8">
        <v>46.826091646329303</v>
      </c>
      <c r="FL344" s="5">
        <v>0.38468416402017303</v>
      </c>
      <c r="FM344" s="8">
        <v>31.8390585237652</v>
      </c>
      <c r="FN344" s="5">
        <v>0.26156318370346199</v>
      </c>
      <c r="FO344" s="8">
        <v>14.258064516129</v>
      </c>
      <c r="FP344" s="8">
        <v>123.67269689904199</v>
      </c>
      <c r="FQ344" s="8">
        <v>91.0964525874533</v>
      </c>
      <c r="FR344" s="5">
        <v>0.73659307892200498</v>
      </c>
      <c r="FS344" s="8">
        <v>82.896844323584105</v>
      </c>
      <c r="FT344" s="5">
        <v>0.67029220193407402</v>
      </c>
      <c r="FU344" s="8">
        <v>10.4150537634409</v>
      </c>
      <c r="FV344" s="8">
        <v>91.016135045204194</v>
      </c>
      <c r="FW344" s="8">
        <v>28.465497001131499</v>
      </c>
      <c r="FX344" s="5">
        <v>0.312752205825855</v>
      </c>
      <c r="FY344" s="8">
        <v>13.077117800493401</v>
      </c>
      <c r="FZ344" s="5">
        <v>0.14367911573039799</v>
      </c>
      <c r="GA344" s="8">
        <v>15.7602150537634</v>
      </c>
      <c r="GB344" s="8">
        <v>109.057320731346</v>
      </c>
      <c r="GC344" s="8">
        <v>59.698052837303898</v>
      </c>
      <c r="GD344" s="5">
        <v>0.54740069201191499</v>
      </c>
      <c r="GE344" s="8">
        <v>47.976283968447802</v>
      </c>
      <c r="GF344" s="5">
        <v>0.43991805086275398</v>
      </c>
      <c r="GG344" s="8">
        <v>10.306451612903199</v>
      </c>
      <c r="GH344" s="8">
        <v>30.8978778149487</v>
      </c>
      <c r="GI344" s="8">
        <v>-1.8206256098054301</v>
      </c>
      <c r="GJ344" s="5">
        <v>-5.8923969494260799E-2</v>
      </c>
      <c r="GK344" s="8">
        <v>-7.9480235686499103</v>
      </c>
      <c r="GL344" s="5">
        <v>-0.257235257911616</v>
      </c>
      <c r="GM344" s="8">
        <v>7.5161290322580596</v>
      </c>
      <c r="GN344" s="8">
        <v>109.199558826501</v>
      </c>
      <c r="GO344" s="8">
        <v>73.414290488295507</v>
      </c>
      <c r="GP344" s="5">
        <v>0.67229475354326296</v>
      </c>
      <c r="GQ344" s="8">
        <v>66.959235551506296</v>
      </c>
      <c r="GR344" s="5">
        <v>0.61318229003006097</v>
      </c>
      <c r="GS344" s="8">
        <v>7</v>
      </c>
      <c r="GT344" s="8">
        <v>23.996473613319701</v>
      </c>
      <c r="GU344" s="8">
        <v>2.0587192994424099</v>
      </c>
      <c r="GV344" s="5">
        <v>8.5792576551735E-2</v>
      </c>
      <c r="GW344" s="8">
        <v>-2.0291619228859399</v>
      </c>
      <c r="GX344" s="5">
        <v>-8.4560838212478701E-2</v>
      </c>
      <c r="GY344" s="8">
        <v>5</v>
      </c>
      <c r="GZ344" s="4"/>
    </row>
    <row r="345" spans="1:208" s="12" customFormat="1" x14ac:dyDescent="0.25">
      <c r="A345" s="8" t="s">
        <v>220</v>
      </c>
      <c r="B345" s="8" t="s">
        <v>884</v>
      </c>
      <c r="C345" s="8" t="s">
        <v>885</v>
      </c>
      <c r="D345" s="34" t="s">
        <v>228</v>
      </c>
      <c r="E345" s="8" t="s">
        <v>229</v>
      </c>
      <c r="F345" s="9"/>
      <c r="G345" s="9"/>
      <c r="H345" s="9"/>
      <c r="I345" s="9"/>
      <c r="J345" s="9"/>
      <c r="K345" s="9"/>
      <c r="L345" s="9"/>
      <c r="M345" s="9"/>
      <c r="N345" s="9">
        <v>0.99554683577751402</v>
      </c>
      <c r="O345" s="9">
        <v>8.1771188954322191</v>
      </c>
      <c r="P345" s="9">
        <v>0</v>
      </c>
      <c r="Q345" s="9">
        <v>-2.04716799560077E-2</v>
      </c>
      <c r="R345" s="9">
        <v>6.76133904640254</v>
      </c>
      <c r="S345" s="9">
        <v>0.164135837603754</v>
      </c>
      <c r="T345" s="9">
        <v>-1.5399884841992499</v>
      </c>
      <c r="U345" s="9"/>
      <c r="V345" s="9">
        <v>50.0368089715815</v>
      </c>
      <c r="W345" s="9">
        <v>0.105169778223282</v>
      </c>
      <c r="X345" s="9">
        <v>18.0019719332204</v>
      </c>
      <c r="Y345" s="9">
        <v>69.582745132045403</v>
      </c>
      <c r="Z345" s="9">
        <v>83.007900530189403</v>
      </c>
      <c r="AA345" s="9">
        <v>51.775773808810598</v>
      </c>
      <c r="AB345" s="9">
        <v>42.241118657602499</v>
      </c>
      <c r="AC345" s="9">
        <v>0</v>
      </c>
      <c r="AD345" s="9">
        <v>0</v>
      </c>
      <c r="AE345" s="9">
        <v>0</v>
      </c>
      <c r="AF345" s="9">
        <v>0</v>
      </c>
      <c r="AG345" s="9">
        <v>9.1726657312097402</v>
      </c>
      <c r="AH345" s="9">
        <v>-2.04716799560077E-2</v>
      </c>
      <c r="AI345" s="9">
        <v>6.9254748840062899</v>
      </c>
      <c r="AJ345" s="9">
        <v>-1.5399884841992499</v>
      </c>
      <c r="AK345" s="9">
        <v>50.1419787498048</v>
      </c>
      <c r="AL345" s="9">
        <v>87.584717065265806</v>
      </c>
      <c r="AM345" s="9">
        <v>134.78367433899999</v>
      </c>
      <c r="AN345" s="9">
        <v>42.241118657602499</v>
      </c>
      <c r="AO345" s="9"/>
      <c r="AP345" s="9"/>
      <c r="AQ345" s="9">
        <v>9.1521940512537299</v>
      </c>
      <c r="AR345" s="9">
        <v>5.3854863998070401</v>
      </c>
      <c r="AS345" s="9">
        <v>137.726695815071</v>
      </c>
      <c r="AT345" s="9">
        <v>177.024792996602</v>
      </c>
      <c r="AU345" s="9">
        <f t="shared" si="40"/>
        <v>9.1521940512537299</v>
      </c>
      <c r="AV345" s="9">
        <f t="shared" si="41"/>
        <v>-3.7667076514466897</v>
      </c>
      <c r="AW345" s="9">
        <f t="shared" si="42"/>
        <v>132.34120941526396</v>
      </c>
      <c r="AX345" s="9">
        <v>0</v>
      </c>
      <c r="AY345" s="9">
        <v>0.99554683577751402</v>
      </c>
      <c r="AZ345" s="9">
        <v>7.1815720596547097</v>
      </c>
      <c r="BA345" s="9">
        <v>-8.1771188954322191</v>
      </c>
      <c r="BB345" s="9">
        <v>-2.04716799560077E-2</v>
      </c>
      <c r="BC345" s="9">
        <v>6.7818107263585397</v>
      </c>
      <c r="BD345" s="9">
        <v>-6.5972032087987804</v>
      </c>
      <c r="BE345" s="9">
        <v>-1.704124321803</v>
      </c>
      <c r="BF345" s="9">
        <v>1.5399884841992499</v>
      </c>
      <c r="BG345" s="9">
        <v>50.0368089715815</v>
      </c>
      <c r="BH345" s="9">
        <v>-49.931639193358201</v>
      </c>
      <c r="BI345" s="9">
        <v>17.896802154997101</v>
      </c>
      <c r="BJ345" s="9">
        <v>51.580773198825</v>
      </c>
      <c r="BK345" s="9">
        <v>13.425155398144</v>
      </c>
      <c r="BL345" s="10">
        <v>-31.232126721378801</v>
      </c>
      <c r="BM345" s="9" t="s">
        <v>298</v>
      </c>
      <c r="BN345" s="8" t="s">
        <v>298</v>
      </c>
      <c r="BO345" s="11">
        <v>306</v>
      </c>
      <c r="BP345" s="11">
        <v>327</v>
      </c>
      <c r="BQ345" s="8" t="s">
        <v>251</v>
      </c>
      <c r="BR345" s="9">
        <v>0.99554683577751402</v>
      </c>
      <c r="BS345" s="9">
        <v>0.67844299114810402</v>
      </c>
      <c r="BT345" s="5">
        <v>0.68147772336421097</v>
      </c>
      <c r="BU345" s="9">
        <v>-4.8299114810411201E-2</v>
      </c>
      <c r="BV345" s="5">
        <v>-4.8515160788683502E-2</v>
      </c>
      <c r="BW345" s="9">
        <v>0.53333333333333299</v>
      </c>
      <c r="BX345" s="9">
        <v>8.1771188954322191</v>
      </c>
      <c r="BY345" s="9">
        <v>6.7482690053912302</v>
      </c>
      <c r="BZ345" s="5">
        <v>0.82526242943108497</v>
      </c>
      <c r="CA345" s="9">
        <v>4.2681337732920701</v>
      </c>
      <c r="CB345" s="5">
        <v>0.52196058634738296</v>
      </c>
      <c r="CC345" s="9">
        <v>2.0333333333333301</v>
      </c>
      <c r="CD345" s="9">
        <v>0</v>
      </c>
      <c r="CE345" s="9">
        <v>0</v>
      </c>
      <c r="CF345" s="5"/>
      <c r="CG345" s="9">
        <v>6.0941319460556902E-4</v>
      </c>
      <c r="CH345" s="5"/>
      <c r="CI345" s="9">
        <v>0</v>
      </c>
      <c r="CJ345" s="9">
        <v>-2.04716799560077E-2</v>
      </c>
      <c r="CK345" s="9">
        <v>-2.04716799560077E-2</v>
      </c>
      <c r="CL345" s="5">
        <v>1</v>
      </c>
      <c r="CM345" s="9">
        <v>-2.04716799560077E-2</v>
      </c>
      <c r="CN345" s="5">
        <v>-1</v>
      </c>
      <c r="CO345" s="9">
        <v>0</v>
      </c>
      <c r="CP345" s="9">
        <v>6.76133904640254</v>
      </c>
      <c r="CQ345" s="9">
        <v>4.3302235432616198</v>
      </c>
      <c r="CR345" s="5">
        <v>0.64043875237488201</v>
      </c>
      <c r="CS345" s="9">
        <v>2.08234479154798</v>
      </c>
      <c r="CT345" s="5">
        <v>0.30797816486601498</v>
      </c>
      <c r="CU345" s="9">
        <v>2.2881720430107499</v>
      </c>
      <c r="CV345" s="9">
        <v>0.164135837603754</v>
      </c>
      <c r="CW345" s="9">
        <v>1.07487704679723</v>
      </c>
      <c r="CX345" s="5">
        <v>6.5487041860543096</v>
      </c>
      <c r="CY345" s="9">
        <v>1.0863835333194001</v>
      </c>
      <c r="CZ345" s="5">
        <v>6.6188076240977498</v>
      </c>
      <c r="DA345" s="9">
        <v>0</v>
      </c>
      <c r="DB345" s="9">
        <v>-1.5399884841992499</v>
      </c>
      <c r="DC345" s="9">
        <v>-1.5399884841992499</v>
      </c>
      <c r="DD345" s="5">
        <v>1</v>
      </c>
      <c r="DE345" s="9">
        <v>-1.5399871293282399</v>
      </c>
      <c r="DF345" s="5">
        <v>-0.99999912020705095</v>
      </c>
      <c r="DG345" s="9">
        <v>0</v>
      </c>
      <c r="DH345" s="9"/>
      <c r="DI345" s="9"/>
      <c r="DJ345" s="5"/>
      <c r="DK345" s="9"/>
      <c r="DL345" s="5"/>
      <c r="DM345" s="9"/>
      <c r="DN345" s="9">
        <v>50.0368089715815</v>
      </c>
      <c r="DO345" s="9">
        <v>49.116059258315303</v>
      </c>
      <c r="DP345" s="5">
        <v>0.98159855250183603</v>
      </c>
      <c r="DQ345" s="9">
        <v>47.757830508474598</v>
      </c>
      <c r="DR345" s="5">
        <v>0.95445396079511602</v>
      </c>
      <c r="DS345" s="9">
        <v>1.2</v>
      </c>
      <c r="DT345" s="9">
        <v>0.105169778223282</v>
      </c>
      <c r="DU345" s="9">
        <v>0.44132948018109502</v>
      </c>
      <c r="DV345" s="5">
        <v>4.1963526750443796</v>
      </c>
      <c r="DW345" s="9">
        <v>0.116854849592977</v>
      </c>
      <c r="DX345" s="5">
        <v>1.1111067415668301</v>
      </c>
      <c r="DY345" s="9">
        <v>0.483870967741936</v>
      </c>
      <c r="DZ345" s="9">
        <v>18.0019719332204</v>
      </c>
      <c r="EA345" s="9">
        <v>4.3884713266444599</v>
      </c>
      <c r="EB345" s="5">
        <v>0.243777256343016</v>
      </c>
      <c r="EC345" s="9">
        <v>2.4193886608596702</v>
      </c>
      <c r="ED345" s="5">
        <v>0.13439575785555899</v>
      </c>
      <c r="EE345" s="9">
        <v>2</v>
      </c>
      <c r="EF345" s="9">
        <v>69.582745132045403</v>
      </c>
      <c r="EG345" s="9">
        <v>14.399930511926099</v>
      </c>
      <c r="EH345" s="5">
        <v>0.20694685851499101</v>
      </c>
      <c r="EI345" s="9">
        <v>1.3855637783355399</v>
      </c>
      <c r="EJ345" s="5">
        <v>1.9912462144259901E-2</v>
      </c>
      <c r="EK345" s="9">
        <v>11.945852534562199</v>
      </c>
      <c r="EL345" s="9">
        <v>83.007900530189403</v>
      </c>
      <c r="EM345" s="9">
        <v>20.685799142112501</v>
      </c>
      <c r="EN345" s="5">
        <v>0.24920277479598699</v>
      </c>
      <c r="EO345" s="9">
        <v>1.79335611437371</v>
      </c>
      <c r="EP345" s="5">
        <v>2.16046436895664E-2</v>
      </c>
      <c r="EQ345" s="9">
        <v>17</v>
      </c>
      <c r="ER345" s="9">
        <v>51.775773808810598</v>
      </c>
      <c r="ES345" s="9">
        <v>7.0880901401257201</v>
      </c>
      <c r="ET345" s="5">
        <v>0.13689974323318699</v>
      </c>
      <c r="EU345" s="9">
        <v>-5.2292768838871799</v>
      </c>
      <c r="EV345" s="5">
        <v>-0.100998526901733</v>
      </c>
      <c r="EW345" s="9">
        <v>11.6666666666667</v>
      </c>
      <c r="EX345" s="9">
        <v>42.241118657602499</v>
      </c>
      <c r="EY345" s="9">
        <v>23.997355195726598</v>
      </c>
      <c r="EZ345" s="5">
        <v>0.56810415913091905</v>
      </c>
      <c r="FA345" s="9">
        <v>18.563011884393099</v>
      </c>
      <c r="FB345" s="5">
        <v>0.43945360526222998</v>
      </c>
      <c r="FC345" s="9">
        <v>4.9666666666666703</v>
      </c>
      <c r="FD345" s="8">
        <v>9.1726657312097402</v>
      </c>
      <c r="FE345" s="8">
        <v>7.4267119965393302</v>
      </c>
      <c r="FF345" s="5">
        <v>0.80965688864799201</v>
      </c>
      <c r="FG345" s="8">
        <v>4.21983465848166</v>
      </c>
      <c r="FH345" s="5">
        <v>0.46004452600118101</v>
      </c>
      <c r="FI345" s="8">
        <v>2.56666666666667</v>
      </c>
      <c r="FJ345" s="8">
        <v>-2.04716799560077E-2</v>
      </c>
      <c r="FK345" s="8">
        <v>-2.04716799560077E-2</v>
      </c>
      <c r="FL345" s="5">
        <v>1</v>
      </c>
      <c r="FM345" s="8">
        <v>-1.9862266761402101E-2</v>
      </c>
      <c r="FN345" s="5">
        <v>0.97023140280059295</v>
      </c>
      <c r="FO345" s="8">
        <v>0</v>
      </c>
      <c r="FP345" s="8">
        <v>6.9254748840062899</v>
      </c>
      <c r="FQ345" s="8">
        <v>5.4051005900588498</v>
      </c>
      <c r="FR345" s="5">
        <v>0.78046642007776301</v>
      </c>
      <c r="FS345" s="8">
        <v>3.1687283248673799</v>
      </c>
      <c r="FT345" s="5">
        <v>0.45754672104656002</v>
      </c>
      <c r="FU345" s="8">
        <v>2.2881720430107499</v>
      </c>
      <c r="FV345" s="8">
        <v>-1.5399884841992499</v>
      </c>
      <c r="FW345" s="8">
        <v>-1.5399884841992499</v>
      </c>
      <c r="FX345" s="5">
        <v>1</v>
      </c>
      <c r="FY345" s="8">
        <v>-1.5399871293282399</v>
      </c>
      <c r="FZ345" s="5">
        <v>0.99999912020705095</v>
      </c>
      <c r="GA345" s="8">
        <v>0</v>
      </c>
      <c r="GB345" s="8">
        <v>50.1419787498048</v>
      </c>
      <c r="GC345" s="8">
        <v>49.5573887384964</v>
      </c>
      <c r="GD345" s="5">
        <v>0.98834130551118904</v>
      </c>
      <c r="GE345" s="8">
        <v>47.874685358067602</v>
      </c>
      <c r="GF345" s="5">
        <v>0.95478253056086204</v>
      </c>
      <c r="GG345" s="8">
        <v>1.6838709677419399</v>
      </c>
      <c r="GH345" s="8">
        <v>87.584717065265806</v>
      </c>
      <c r="GI345" s="8">
        <v>18.788401838570501</v>
      </c>
      <c r="GJ345" s="5">
        <v>0.214516898245728</v>
      </c>
      <c r="GK345" s="8">
        <v>3.8049524391952101</v>
      </c>
      <c r="GL345" s="5">
        <v>4.3443109331047502E-2</v>
      </c>
      <c r="GM345" s="8">
        <v>13.945852534562199</v>
      </c>
      <c r="GN345" s="8">
        <v>134.78367433899999</v>
      </c>
      <c r="GO345" s="8">
        <v>27.773889282238201</v>
      </c>
      <c r="GP345" s="5">
        <v>0.20606271062460399</v>
      </c>
      <c r="GQ345" s="8">
        <v>-3.4359207695134701</v>
      </c>
      <c r="GR345" s="5">
        <v>-2.5492113836217599E-2</v>
      </c>
      <c r="GS345" s="8">
        <v>28.6666666666667</v>
      </c>
      <c r="GT345" s="8">
        <v>42.241118657602499</v>
      </c>
      <c r="GU345" s="8">
        <v>23.997355195726598</v>
      </c>
      <c r="GV345" s="5">
        <v>0.56810415913091905</v>
      </c>
      <c r="GW345" s="8">
        <v>18.563011884393099</v>
      </c>
      <c r="GX345" s="5">
        <v>0.43945360526222998</v>
      </c>
      <c r="GY345" s="8">
        <v>4.9666666666666703</v>
      </c>
      <c r="GZ345" s="4"/>
    </row>
    <row r="346" spans="1:208" s="12" customFormat="1" x14ac:dyDescent="0.25">
      <c r="A346" s="8" t="s">
        <v>220</v>
      </c>
      <c r="B346" s="8" t="s">
        <v>886</v>
      </c>
      <c r="C346" s="8" t="s">
        <v>887</v>
      </c>
      <c r="D346" s="34" t="s">
        <v>236</v>
      </c>
      <c r="E346" s="8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>
        <v>50.3166829619664</v>
      </c>
      <c r="Y346" s="9">
        <v>86.611482950848099</v>
      </c>
      <c r="Z346" s="9">
        <v>320.95184174089701</v>
      </c>
      <c r="AA346" s="9">
        <v>11.1133926834787</v>
      </c>
      <c r="AB346" s="9">
        <v>5.7934869631138897</v>
      </c>
      <c r="AC346" s="9">
        <v>0</v>
      </c>
      <c r="AD346" s="9">
        <v>0</v>
      </c>
      <c r="AE346" s="9">
        <v>0</v>
      </c>
      <c r="AF346" s="9">
        <v>0</v>
      </c>
      <c r="AG346" s="9">
        <v>0</v>
      </c>
      <c r="AH346" s="9">
        <v>0</v>
      </c>
      <c r="AI346" s="9">
        <v>0</v>
      </c>
      <c r="AJ346" s="9">
        <v>0</v>
      </c>
      <c r="AK346" s="9">
        <v>0</v>
      </c>
      <c r="AL346" s="9">
        <v>136.92816591281499</v>
      </c>
      <c r="AM346" s="9">
        <v>332.065234424376</v>
      </c>
      <c r="AN346" s="9">
        <v>5.7934869631138897</v>
      </c>
      <c r="AO346" s="9"/>
      <c r="AP346" s="9"/>
      <c r="AQ346" s="9"/>
      <c r="AR346" s="9"/>
      <c r="AS346" s="9">
        <v>136.92816591281499</v>
      </c>
      <c r="AT346" s="9">
        <v>337.85872138748999</v>
      </c>
      <c r="AU346" s="9">
        <f t="shared" si="40"/>
        <v>0</v>
      </c>
      <c r="AV346" s="9">
        <f t="shared" si="41"/>
        <v>0</v>
      </c>
      <c r="AW346" s="9">
        <f t="shared" si="42"/>
        <v>136.92816591281499</v>
      </c>
      <c r="AX346" s="9">
        <v>0</v>
      </c>
      <c r="AY346" s="9">
        <v>0</v>
      </c>
      <c r="AZ346" s="9">
        <v>0</v>
      </c>
      <c r="BA346" s="9">
        <v>0</v>
      </c>
      <c r="BB346" s="9">
        <v>0</v>
      </c>
      <c r="BC346" s="9">
        <v>0</v>
      </c>
      <c r="BD346" s="9">
        <v>0</v>
      </c>
      <c r="BE346" s="9">
        <v>0</v>
      </c>
      <c r="BF346" s="9">
        <v>0</v>
      </c>
      <c r="BG346" s="9">
        <v>0</v>
      </c>
      <c r="BH346" s="9">
        <v>0</v>
      </c>
      <c r="BI346" s="9">
        <v>50.3166829619664</v>
      </c>
      <c r="BJ346" s="9">
        <v>36.294799988881699</v>
      </c>
      <c r="BK346" s="9">
        <v>234.34035879004901</v>
      </c>
      <c r="BL346" s="10">
        <v>-309.83844905741802</v>
      </c>
      <c r="BM346" s="9" t="s">
        <v>298</v>
      </c>
      <c r="BN346" s="8" t="s">
        <v>298</v>
      </c>
      <c r="BO346" s="11">
        <v>500</v>
      </c>
      <c r="BP346" s="11">
        <v>328</v>
      </c>
      <c r="BQ346" s="8" t="s">
        <v>251</v>
      </c>
      <c r="BR346" s="9"/>
      <c r="BS346" s="9"/>
      <c r="BT346" s="5"/>
      <c r="BU346" s="9"/>
      <c r="BV346" s="5"/>
      <c r="BW346" s="9"/>
      <c r="BX346" s="9"/>
      <c r="BY346" s="9"/>
      <c r="BZ346" s="5"/>
      <c r="CA346" s="9"/>
      <c r="CB346" s="5"/>
      <c r="CC346" s="9"/>
      <c r="CD346" s="9"/>
      <c r="CE346" s="9"/>
      <c r="CF346" s="5"/>
      <c r="CG346" s="9"/>
      <c r="CH346" s="5"/>
      <c r="CI346" s="9"/>
      <c r="CJ346" s="9"/>
      <c r="CK346" s="9"/>
      <c r="CL346" s="5"/>
      <c r="CM346" s="9"/>
      <c r="CN346" s="5"/>
      <c r="CO346" s="9"/>
      <c r="CP346" s="9"/>
      <c r="CQ346" s="9"/>
      <c r="CR346" s="5"/>
      <c r="CS346" s="9"/>
      <c r="CT346" s="5"/>
      <c r="CU346" s="9"/>
      <c r="CV346" s="9"/>
      <c r="CW346" s="9"/>
      <c r="CX346" s="5"/>
      <c r="CY346" s="9"/>
      <c r="CZ346" s="5"/>
      <c r="DA346" s="9"/>
      <c r="DB346" s="9"/>
      <c r="DC346" s="9"/>
      <c r="DD346" s="5"/>
      <c r="DE346" s="9"/>
      <c r="DF346" s="5"/>
      <c r="DG346" s="9"/>
      <c r="DH346" s="9"/>
      <c r="DI346" s="9"/>
      <c r="DJ346" s="5"/>
      <c r="DK346" s="9"/>
      <c r="DL346" s="5"/>
      <c r="DM346" s="9"/>
      <c r="DN346" s="9"/>
      <c r="DO346" s="9"/>
      <c r="DP346" s="5"/>
      <c r="DQ346" s="9"/>
      <c r="DR346" s="5"/>
      <c r="DS346" s="9"/>
      <c r="DT346" s="9"/>
      <c r="DU346" s="9"/>
      <c r="DV346" s="5"/>
      <c r="DW346" s="9"/>
      <c r="DX346" s="5"/>
      <c r="DY346" s="9"/>
      <c r="DZ346" s="9">
        <v>50.3166829619664</v>
      </c>
      <c r="EA346" s="9">
        <v>31.806964525701201</v>
      </c>
      <c r="EB346" s="5">
        <v>0.63213555928842902</v>
      </c>
      <c r="EC346" s="9">
        <v>26.621218185548599</v>
      </c>
      <c r="ED346" s="5">
        <v>0.52907339312631496</v>
      </c>
      <c r="EE346" s="9">
        <v>5.04795698924731</v>
      </c>
      <c r="EF346" s="9">
        <v>86.611482950848099</v>
      </c>
      <c r="EG346" s="9">
        <v>28.947521254586299</v>
      </c>
      <c r="EH346" s="5">
        <v>0.334222671963878</v>
      </c>
      <c r="EI346" s="9">
        <v>17.301100226031402</v>
      </c>
      <c r="EJ346" s="5">
        <v>0.19975527073990601</v>
      </c>
      <c r="EK346" s="9">
        <v>10.663225806451599</v>
      </c>
      <c r="EL346" s="9">
        <v>320.95184174089701</v>
      </c>
      <c r="EM346" s="9">
        <v>281.05803707511001</v>
      </c>
      <c r="EN346" s="5">
        <v>0.87570158672591902</v>
      </c>
      <c r="EO346" s="9">
        <v>253.79907100495799</v>
      </c>
      <c r="EP346" s="5">
        <v>0.79076994737998296</v>
      </c>
      <c r="EQ346" s="9">
        <v>23.7</v>
      </c>
      <c r="ER346" s="9">
        <v>11.1133926834787</v>
      </c>
      <c r="ES346" s="9">
        <v>-51.3805285596654</v>
      </c>
      <c r="ET346" s="5">
        <v>-4.6232982153189202</v>
      </c>
      <c r="EU346" s="9">
        <v>-82.955055024389196</v>
      </c>
      <c r="EV346" s="5">
        <v>-7.46442219644692</v>
      </c>
      <c r="EW346" s="9">
        <v>30.554838709677401</v>
      </c>
      <c r="EX346" s="9">
        <v>5.7934869631138897</v>
      </c>
      <c r="EY346" s="9">
        <v>-4.0636723601811804</v>
      </c>
      <c r="EZ346" s="5">
        <v>-0.70142081721316796</v>
      </c>
      <c r="FA346" s="9">
        <v>-46.651613667867501</v>
      </c>
      <c r="FB346" s="5">
        <v>-8.0524240349361502</v>
      </c>
      <c r="FC346" s="9">
        <v>12.8</v>
      </c>
      <c r="FD346" s="8">
        <v>0</v>
      </c>
      <c r="FE346" s="8">
        <v>0</v>
      </c>
      <c r="FF346" s="5"/>
      <c r="FG346" s="8">
        <v>0</v>
      </c>
      <c r="FH346" s="5"/>
      <c r="FI346" s="8">
        <v>0</v>
      </c>
      <c r="FJ346" s="8">
        <v>0</v>
      </c>
      <c r="FK346" s="8">
        <v>0</v>
      </c>
      <c r="FL346" s="5"/>
      <c r="FM346" s="8">
        <v>0</v>
      </c>
      <c r="FN346" s="5"/>
      <c r="FO346" s="8">
        <v>0</v>
      </c>
      <c r="FP346" s="8">
        <v>0</v>
      </c>
      <c r="FQ346" s="8">
        <v>0</v>
      </c>
      <c r="FR346" s="5"/>
      <c r="FS346" s="8">
        <v>0</v>
      </c>
      <c r="FT346" s="5"/>
      <c r="FU346" s="8">
        <v>0</v>
      </c>
      <c r="FV346" s="8">
        <v>0</v>
      </c>
      <c r="FW346" s="8">
        <v>0</v>
      </c>
      <c r="FX346" s="5"/>
      <c r="FY346" s="8">
        <v>0</v>
      </c>
      <c r="FZ346" s="5"/>
      <c r="GA346" s="8">
        <v>0</v>
      </c>
      <c r="GB346" s="8">
        <v>0</v>
      </c>
      <c r="GC346" s="8">
        <v>0</v>
      </c>
      <c r="GD346" s="5"/>
      <c r="GE346" s="8">
        <v>0</v>
      </c>
      <c r="GF346" s="5"/>
      <c r="GG346" s="8">
        <v>0</v>
      </c>
      <c r="GH346" s="8">
        <v>136.92816591281499</v>
      </c>
      <c r="GI346" s="8">
        <v>60.754485780287503</v>
      </c>
      <c r="GJ346" s="5">
        <v>0.44369604584473399</v>
      </c>
      <c r="GK346" s="8">
        <v>43.9223184115801</v>
      </c>
      <c r="GL346" s="5">
        <v>0.32076905521064603</v>
      </c>
      <c r="GM346" s="8">
        <v>15.7111827956989</v>
      </c>
      <c r="GN346" s="8">
        <v>332.065234424376</v>
      </c>
      <c r="GO346" s="8">
        <v>229.677508515444</v>
      </c>
      <c r="GP346" s="5">
        <v>0.69166381995267501</v>
      </c>
      <c r="GQ346" s="8">
        <v>170.844015980569</v>
      </c>
      <c r="GR346" s="5">
        <v>0.51448931797007003</v>
      </c>
      <c r="GS346" s="8">
        <v>54.254838709677401</v>
      </c>
      <c r="GT346" s="8">
        <v>5.7934869631138897</v>
      </c>
      <c r="GU346" s="8">
        <v>-4.0636723601811804</v>
      </c>
      <c r="GV346" s="5">
        <v>-0.70142081721316796</v>
      </c>
      <c r="GW346" s="8">
        <v>-46.651613667867501</v>
      </c>
      <c r="GX346" s="5">
        <v>-8.0524240349361502</v>
      </c>
      <c r="GY346" s="8">
        <v>12.8</v>
      </c>
      <c r="GZ346" s="4"/>
    </row>
    <row r="347" spans="1:208" s="12" customFormat="1" x14ac:dyDescent="0.25">
      <c r="A347" s="8" t="s">
        <v>220</v>
      </c>
      <c r="B347" s="8" t="s">
        <v>888</v>
      </c>
      <c r="C347" s="8" t="s">
        <v>889</v>
      </c>
      <c r="D347" s="34" t="s">
        <v>254</v>
      </c>
      <c r="E347" s="8"/>
      <c r="F347" s="9"/>
      <c r="G347" s="9"/>
      <c r="H347" s="9">
        <v>4.67757102313041</v>
      </c>
      <c r="I347" s="9">
        <v>12.142250010188601</v>
      </c>
      <c r="J347" s="9">
        <v>17.992839324640201</v>
      </c>
      <c r="K347" s="9">
        <v>37.081816785874899</v>
      </c>
      <c r="L347" s="9">
        <v>48.015473938166203</v>
      </c>
      <c r="M347" s="9">
        <v>37.574794780291001</v>
      </c>
      <c r="N347" s="9">
        <v>15.303029416521699</v>
      </c>
      <c r="O347" s="9">
        <v>26.8278224650849</v>
      </c>
      <c r="P347" s="9">
        <v>26.936505269758499</v>
      </c>
      <c r="Q347" s="9">
        <v>17.5114106084811</v>
      </c>
      <c r="R347" s="9">
        <v>24.015971196922301</v>
      </c>
      <c r="S347" s="9">
        <v>25.018978175389702</v>
      </c>
      <c r="T347" s="9">
        <v>25.165928853755201</v>
      </c>
      <c r="U347" s="9">
        <v>44.404707107203897</v>
      </c>
      <c r="V347" s="9">
        <v>41.012067704837399</v>
      </c>
      <c r="W347" s="9">
        <v>40.301422219557999</v>
      </c>
      <c r="X347" s="9">
        <v>35.293828740457798</v>
      </c>
      <c r="Y347" s="9">
        <v>19.135569726443801</v>
      </c>
      <c r="Z347" s="9">
        <v>-8.4818841368856594E-3</v>
      </c>
      <c r="AA347" s="9">
        <v>0</v>
      </c>
      <c r="AB347" s="9">
        <v>0</v>
      </c>
      <c r="AC347" s="9">
        <v>0</v>
      </c>
      <c r="AD347" s="9">
        <v>16.819821033318998</v>
      </c>
      <c r="AE347" s="9">
        <v>55.0746561105151</v>
      </c>
      <c r="AF347" s="9">
        <v>85.590268718457295</v>
      </c>
      <c r="AG347" s="9">
        <v>42.130851881606603</v>
      </c>
      <c r="AH347" s="9">
        <v>44.447915878239598</v>
      </c>
      <c r="AI347" s="9">
        <v>49.034949372311999</v>
      </c>
      <c r="AJ347" s="9">
        <v>69.570635960959095</v>
      </c>
      <c r="AK347" s="9">
        <v>81.313489924395498</v>
      </c>
      <c r="AL347" s="9">
        <v>54.429398466901603</v>
      </c>
      <c r="AM347" s="9">
        <v>-8.4818841368856594E-3</v>
      </c>
      <c r="AN347" s="9">
        <v>0</v>
      </c>
      <c r="AO347" s="9">
        <v>16.819821033318998</v>
      </c>
      <c r="AP347" s="9">
        <v>140.664924828972</v>
      </c>
      <c r="AQ347" s="9">
        <v>86.578767759846201</v>
      </c>
      <c r="AR347" s="9">
        <v>118.60558533327099</v>
      </c>
      <c r="AS347" s="9">
        <v>135.74288839129699</v>
      </c>
      <c r="AT347" s="9">
        <v>-8.4818841368856594E-3</v>
      </c>
      <c r="AU347" s="9">
        <f t="shared" si="40"/>
        <v>-54.086157069125804</v>
      </c>
      <c r="AV347" s="9">
        <f t="shared" si="41"/>
        <v>32.026817573424793</v>
      </c>
      <c r="AW347" s="9">
        <f t="shared" si="42"/>
        <v>17.137303058025992</v>
      </c>
      <c r="AX347" s="9">
        <v>-10.4406791578752</v>
      </c>
      <c r="AY347" s="9">
        <v>-22.271765363769301</v>
      </c>
      <c r="AZ347" s="9">
        <v>11.524793048563099</v>
      </c>
      <c r="BA347" s="9">
        <v>0.10868280467361301</v>
      </c>
      <c r="BB347" s="9">
        <v>-9.4250946612774005</v>
      </c>
      <c r="BC347" s="9">
        <v>6.5045605884412501</v>
      </c>
      <c r="BD347" s="9">
        <v>1.0030069784673601</v>
      </c>
      <c r="BE347" s="9">
        <v>0.14695067836547099</v>
      </c>
      <c r="BF347" s="9">
        <v>19.2387782534487</v>
      </c>
      <c r="BG347" s="9">
        <v>-3.3926394023664401</v>
      </c>
      <c r="BH347" s="9">
        <v>-0.71064548527940696</v>
      </c>
      <c r="BI347" s="9">
        <v>-5.0075934791001897</v>
      </c>
      <c r="BJ347" s="9">
        <v>-16.158259014014099</v>
      </c>
      <c r="BK347" s="9">
        <v>-19.1440516105807</v>
      </c>
      <c r="BL347" s="10">
        <v>8.4818841368856594E-3</v>
      </c>
      <c r="BM347" s="9" t="s">
        <v>224</v>
      </c>
      <c r="BN347" s="8" t="s">
        <v>224</v>
      </c>
      <c r="BO347" s="11">
        <v>103</v>
      </c>
      <c r="BP347" s="11">
        <v>329</v>
      </c>
      <c r="BQ347" s="8" t="s">
        <v>251</v>
      </c>
      <c r="BR347" s="9">
        <v>15.303029416521699</v>
      </c>
      <c r="BS347" s="9">
        <v>10.5073308557077</v>
      </c>
      <c r="BT347" s="5">
        <v>0.68661769965387198</v>
      </c>
      <c r="BU347" s="9">
        <v>5.9399037907994803</v>
      </c>
      <c r="BV347" s="5">
        <v>0.388152151389484</v>
      </c>
      <c r="BW347" s="9">
        <v>3.5333333333333301</v>
      </c>
      <c r="BX347" s="9">
        <v>26.8278224650849</v>
      </c>
      <c r="BY347" s="9">
        <v>22.506151476385199</v>
      </c>
      <c r="BZ347" s="5">
        <v>0.838910854791734</v>
      </c>
      <c r="CA347" s="9">
        <v>18.8224964519775</v>
      </c>
      <c r="CB347" s="5">
        <v>0.70160358622001695</v>
      </c>
      <c r="CC347" s="9">
        <v>3</v>
      </c>
      <c r="CD347" s="9">
        <v>26.936505269758499</v>
      </c>
      <c r="CE347" s="9">
        <v>22.758336186806002</v>
      </c>
      <c r="CF347" s="5">
        <v>0.84488822729193103</v>
      </c>
      <c r="CG347" s="9">
        <v>19.196596734746201</v>
      </c>
      <c r="CH347" s="5">
        <v>0.712660998243827</v>
      </c>
      <c r="CI347" s="9">
        <v>3</v>
      </c>
      <c r="CJ347" s="9">
        <v>17.5114106084811</v>
      </c>
      <c r="CK347" s="9">
        <v>12.8691088137329</v>
      </c>
      <c r="CL347" s="5">
        <v>0.73489846714576601</v>
      </c>
      <c r="CM347" s="9">
        <v>8.9623015208032104</v>
      </c>
      <c r="CN347" s="5">
        <v>0.51179780550988796</v>
      </c>
      <c r="CO347" s="9">
        <v>3</v>
      </c>
      <c r="CP347" s="9">
        <v>24.015971196922301</v>
      </c>
      <c r="CQ347" s="9">
        <v>19.500723657723</v>
      </c>
      <c r="CR347" s="5">
        <v>0.81198980036343404</v>
      </c>
      <c r="CS347" s="9">
        <v>16.5234403279233</v>
      </c>
      <c r="CT347" s="5">
        <v>0.68801882682307802</v>
      </c>
      <c r="CU347" s="9">
        <v>2.7659032258064502</v>
      </c>
      <c r="CV347" s="9">
        <v>25.018978175389702</v>
      </c>
      <c r="CW347" s="9">
        <v>19.5216114740068</v>
      </c>
      <c r="CX347" s="5">
        <v>0.78027213330436995</v>
      </c>
      <c r="CY347" s="9">
        <v>16.143353989723199</v>
      </c>
      <c r="CZ347" s="5">
        <v>0.64524433718092</v>
      </c>
      <c r="DA347" s="9">
        <v>3.0096774193548401</v>
      </c>
      <c r="DB347" s="9">
        <v>25.165928853755201</v>
      </c>
      <c r="DC347" s="9">
        <v>19.484020595573799</v>
      </c>
      <c r="DD347" s="5">
        <v>0.774222191789533</v>
      </c>
      <c r="DE347" s="9">
        <v>15.816679295199901</v>
      </c>
      <c r="DF347" s="5">
        <v>0.62849574864151203</v>
      </c>
      <c r="DG347" s="9">
        <v>3.1612903225806499</v>
      </c>
      <c r="DH347" s="9">
        <v>44.404707107203897</v>
      </c>
      <c r="DI347" s="9">
        <v>36.515066509651199</v>
      </c>
      <c r="DJ347" s="5">
        <v>0.82232422840882402</v>
      </c>
      <c r="DK347" s="9">
        <v>30.015752584462</v>
      </c>
      <c r="DL347" s="5">
        <v>0.675958801214398</v>
      </c>
      <c r="DM347" s="9">
        <v>6</v>
      </c>
      <c r="DN347" s="9">
        <v>41.012067704837399</v>
      </c>
      <c r="DO347" s="9">
        <v>32.098688909994898</v>
      </c>
      <c r="DP347" s="5">
        <v>0.78266448648744502</v>
      </c>
      <c r="DQ347" s="9">
        <v>24.777450359875299</v>
      </c>
      <c r="DR347" s="5">
        <v>0.60415023544284296</v>
      </c>
      <c r="DS347" s="9">
        <v>6</v>
      </c>
      <c r="DT347" s="9">
        <v>40.301422219557999</v>
      </c>
      <c r="DU347" s="9">
        <v>30.812093568343599</v>
      </c>
      <c r="DV347" s="5">
        <v>0.76454109734595599</v>
      </c>
      <c r="DW347" s="9">
        <v>24.308507772784001</v>
      </c>
      <c r="DX347" s="5">
        <v>0.603167492212899</v>
      </c>
      <c r="DY347" s="9">
        <v>6</v>
      </c>
      <c r="DZ347" s="9">
        <v>35.293828740457798</v>
      </c>
      <c r="EA347" s="9">
        <v>26.895722394598401</v>
      </c>
      <c r="EB347" s="5">
        <v>0.76205170576371795</v>
      </c>
      <c r="EC347" s="9">
        <v>20.457550103534199</v>
      </c>
      <c r="ED347" s="5">
        <v>0.57963533098021103</v>
      </c>
      <c r="EE347" s="9">
        <v>5.7096774193548399</v>
      </c>
      <c r="EF347" s="9">
        <v>19.135569726443801</v>
      </c>
      <c r="EG347" s="9">
        <v>16.060730220469001</v>
      </c>
      <c r="EH347" s="5">
        <v>0.83931288433363904</v>
      </c>
      <c r="EI347" s="9">
        <v>12.5155784425882</v>
      </c>
      <c r="EJ347" s="5">
        <v>0.65404786068599496</v>
      </c>
      <c r="EK347" s="9">
        <v>3</v>
      </c>
      <c r="EL347" s="9">
        <v>-8.4818841368856594E-3</v>
      </c>
      <c r="EM347" s="9">
        <v>0.123634726686249</v>
      </c>
      <c r="EN347" s="5">
        <v>-14.576328170835501</v>
      </c>
      <c r="EO347" s="9">
        <v>0.23656771121083101</v>
      </c>
      <c r="EP347" s="5">
        <v>27.890938781167101</v>
      </c>
      <c r="EQ347" s="9">
        <v>0</v>
      </c>
      <c r="ER347" s="9">
        <v>0</v>
      </c>
      <c r="ES347" s="9">
        <v>-1.9955301471228301E-2</v>
      </c>
      <c r="ET347" s="5"/>
      <c r="EU347" s="9">
        <v>-1.9955301471228301E-2</v>
      </c>
      <c r="EV347" s="5"/>
      <c r="EW347" s="9">
        <v>0</v>
      </c>
      <c r="EX347" s="9">
        <v>0</v>
      </c>
      <c r="EY347" s="9">
        <v>-1.3311191554078901E-2</v>
      </c>
      <c r="EZ347" s="5"/>
      <c r="FA347" s="9">
        <v>-1.3311191554078901E-2</v>
      </c>
      <c r="FB347" s="5"/>
      <c r="FC347" s="9">
        <v>0</v>
      </c>
      <c r="FD347" s="8">
        <v>42.130851881606603</v>
      </c>
      <c r="FE347" s="8">
        <v>33.013482332092899</v>
      </c>
      <c r="FF347" s="5">
        <v>0.78359399009697905</v>
      </c>
      <c r="FG347" s="8">
        <v>24.762400242777002</v>
      </c>
      <c r="FH347" s="5">
        <v>0.58774981128705095</v>
      </c>
      <c r="FI347" s="8">
        <v>6.5333333333333297</v>
      </c>
      <c r="FJ347" s="8">
        <v>44.447915878239598</v>
      </c>
      <c r="FK347" s="8">
        <v>35.627445000538899</v>
      </c>
      <c r="FL347" s="5">
        <v>0.80155490525442297</v>
      </c>
      <c r="FM347" s="8">
        <v>28.158898255549399</v>
      </c>
      <c r="FN347" s="5">
        <v>0.63352572779087701</v>
      </c>
      <c r="FO347" s="8">
        <v>6</v>
      </c>
      <c r="FP347" s="8">
        <v>49.034949372311999</v>
      </c>
      <c r="FQ347" s="8">
        <v>39.022335131729697</v>
      </c>
      <c r="FR347" s="5">
        <v>0.79580657533551002</v>
      </c>
      <c r="FS347" s="8">
        <v>32.666794317646598</v>
      </c>
      <c r="FT347" s="5">
        <v>0.66619410717882999</v>
      </c>
      <c r="FU347" s="8">
        <v>5.7755806451612903</v>
      </c>
      <c r="FV347" s="8">
        <v>69.570635960959095</v>
      </c>
      <c r="FW347" s="8">
        <v>55.999087105225001</v>
      </c>
      <c r="FX347" s="5">
        <v>0.80492418003265098</v>
      </c>
      <c r="FY347" s="8">
        <v>45.832431879661897</v>
      </c>
      <c r="FZ347" s="5">
        <v>0.65878989384805497</v>
      </c>
      <c r="GA347" s="8">
        <v>9.1612903225806406</v>
      </c>
      <c r="GB347" s="8">
        <v>81.313489924395498</v>
      </c>
      <c r="GC347" s="8">
        <v>62.910782478338497</v>
      </c>
      <c r="GD347" s="5">
        <v>0.77368198729180604</v>
      </c>
      <c r="GE347" s="8">
        <v>49.0859581326594</v>
      </c>
      <c r="GF347" s="5">
        <v>0.60366315820780803</v>
      </c>
      <c r="GG347" s="8">
        <v>12</v>
      </c>
      <c r="GH347" s="8">
        <v>54.429398466901603</v>
      </c>
      <c r="GI347" s="8">
        <v>42.956452615067398</v>
      </c>
      <c r="GJ347" s="5">
        <v>0.78921417147737105</v>
      </c>
      <c r="GK347" s="8">
        <v>32.973128546122403</v>
      </c>
      <c r="GL347" s="5">
        <v>0.60579630631364201</v>
      </c>
      <c r="GM347" s="8">
        <v>8.7096774193548399</v>
      </c>
      <c r="GN347" s="8">
        <v>-8.4818841368856594E-3</v>
      </c>
      <c r="GO347" s="8">
        <v>0.10367942521502101</v>
      </c>
      <c r="GP347" s="5">
        <v>-12.2236313938956</v>
      </c>
      <c r="GQ347" s="8">
        <v>0.216612409739602</v>
      </c>
      <c r="GR347" s="5">
        <v>-25.5382420042273</v>
      </c>
      <c r="GS347" s="8">
        <v>0</v>
      </c>
      <c r="GT347" s="8">
        <v>0</v>
      </c>
      <c r="GU347" s="8">
        <v>-1.3311191554078901E-2</v>
      </c>
      <c r="GV347" s="5"/>
      <c r="GW347" s="8">
        <v>-1.3311191554078901E-2</v>
      </c>
      <c r="GX347" s="5"/>
      <c r="GY347" s="8">
        <v>0</v>
      </c>
      <c r="GZ347" s="4"/>
    </row>
    <row r="348" spans="1:208" s="12" customFormat="1" x14ac:dyDescent="0.25">
      <c r="A348" s="8" t="s">
        <v>220</v>
      </c>
      <c r="B348" s="8" t="s">
        <v>890</v>
      </c>
      <c r="C348" s="8" t="s">
        <v>891</v>
      </c>
      <c r="D348" s="34" t="s">
        <v>228</v>
      </c>
      <c r="E348" s="8" t="s">
        <v>229</v>
      </c>
      <c r="F348" s="9">
        <v>38.547108641994001</v>
      </c>
      <c r="G348" s="9">
        <v>45.296927709966099</v>
      </c>
      <c r="H348" s="9">
        <v>57.2262457660593</v>
      </c>
      <c r="I348" s="9">
        <v>63.095810895469597</v>
      </c>
      <c r="J348" s="9">
        <v>84.345883792894995</v>
      </c>
      <c r="K348" s="9">
        <v>79.612725223988207</v>
      </c>
      <c r="L348" s="9">
        <v>71.567995327443796</v>
      </c>
      <c r="M348" s="9">
        <v>70.127437967107298</v>
      </c>
      <c r="N348" s="9">
        <v>72.833387136839093</v>
      </c>
      <c r="O348" s="9">
        <v>61.106968667931604</v>
      </c>
      <c r="P348" s="9">
        <v>50.5759993833138</v>
      </c>
      <c r="Q348" s="9">
        <v>31.221382362633602</v>
      </c>
      <c r="R348" s="9">
        <v>29.787927507588702</v>
      </c>
      <c r="S348" s="9">
        <v>36.3017981413565</v>
      </c>
      <c r="T348" s="9">
        <v>34.399897896511703</v>
      </c>
      <c r="U348" s="9">
        <v>32.593771885652899</v>
      </c>
      <c r="V348" s="9">
        <v>33.114196068435497</v>
      </c>
      <c r="W348" s="9">
        <v>40.297918956334399</v>
      </c>
      <c r="X348" s="9">
        <v>45.429302097083301</v>
      </c>
      <c r="Y348" s="9">
        <v>14.502293291368201</v>
      </c>
      <c r="Z348" s="9">
        <v>12.755406003347201</v>
      </c>
      <c r="AA348" s="9">
        <v>1.9800390147777E-2</v>
      </c>
      <c r="AB348" s="9">
        <v>0</v>
      </c>
      <c r="AC348" s="9">
        <v>83.844036351960099</v>
      </c>
      <c r="AD348" s="9">
        <v>120.322056661529</v>
      </c>
      <c r="AE348" s="9">
        <v>163.958609016883</v>
      </c>
      <c r="AF348" s="9">
        <v>141.69543329455101</v>
      </c>
      <c r="AG348" s="9">
        <v>133.940355804771</v>
      </c>
      <c r="AH348" s="9">
        <v>81.797381745947405</v>
      </c>
      <c r="AI348" s="9">
        <v>66.089725648945105</v>
      </c>
      <c r="AJ348" s="9">
        <v>66.993669782164602</v>
      </c>
      <c r="AK348" s="9">
        <v>73.412115024769903</v>
      </c>
      <c r="AL348" s="9">
        <v>59.931595388451498</v>
      </c>
      <c r="AM348" s="9">
        <v>12.775206393495001</v>
      </c>
      <c r="AN348" s="9">
        <v>0</v>
      </c>
      <c r="AO348" s="9">
        <v>204.16609301348899</v>
      </c>
      <c r="AP348" s="9">
        <v>305.65404231143401</v>
      </c>
      <c r="AQ348" s="9">
        <v>215.73773755071801</v>
      </c>
      <c r="AR348" s="9">
        <v>133.08339543111001</v>
      </c>
      <c r="AS348" s="9">
        <v>133.343710413221</v>
      </c>
      <c r="AT348" s="9">
        <v>12.775206393495001</v>
      </c>
      <c r="AU348" s="9">
        <f t="shared" si="40"/>
        <v>-89.916304760716002</v>
      </c>
      <c r="AV348" s="9">
        <f t="shared" si="41"/>
        <v>-82.654342119608003</v>
      </c>
      <c r="AW348" s="9">
        <f t="shared" si="42"/>
        <v>0.26031498211099802</v>
      </c>
      <c r="AX348" s="9">
        <v>-1.4405573603364801</v>
      </c>
      <c r="AY348" s="9">
        <v>2.7059491697318401</v>
      </c>
      <c r="AZ348" s="9">
        <v>-11.7264184689075</v>
      </c>
      <c r="BA348" s="9">
        <v>-10.5309692846178</v>
      </c>
      <c r="BB348" s="9">
        <v>-19.354617020680202</v>
      </c>
      <c r="BC348" s="9">
        <v>-1.43345485504491</v>
      </c>
      <c r="BD348" s="9">
        <v>6.5138706337677901</v>
      </c>
      <c r="BE348" s="9">
        <v>-1.90190024484473</v>
      </c>
      <c r="BF348" s="9">
        <v>-1.80612601085882</v>
      </c>
      <c r="BG348" s="9">
        <v>0.52042418278263403</v>
      </c>
      <c r="BH348" s="9">
        <v>7.1837228878988499</v>
      </c>
      <c r="BI348" s="9">
        <v>5.1313831407489001</v>
      </c>
      <c r="BJ348" s="9">
        <v>-30.927008805715001</v>
      </c>
      <c r="BK348" s="9">
        <v>-1.74688728802105</v>
      </c>
      <c r="BL348" s="10">
        <v>-12.7356056131994</v>
      </c>
      <c r="BM348" s="9" t="s">
        <v>255</v>
      </c>
      <c r="BN348" s="8" t="s">
        <v>255</v>
      </c>
      <c r="BO348" s="11">
        <v>221</v>
      </c>
      <c r="BP348" s="11">
        <v>330</v>
      </c>
      <c r="BQ348" s="8" t="s">
        <v>251</v>
      </c>
      <c r="BR348" s="9">
        <v>72.914033328712193</v>
      </c>
      <c r="BS348" s="9">
        <v>47.409345295692397</v>
      </c>
      <c r="BT348" s="5">
        <v>0.65020878877953303</v>
      </c>
      <c r="BU348" s="9">
        <v>31.750924476373399</v>
      </c>
      <c r="BV348" s="5">
        <v>0.43545697620694401</v>
      </c>
      <c r="BW348" s="9">
        <v>12</v>
      </c>
      <c r="BX348" s="9">
        <v>64.063074687514302</v>
      </c>
      <c r="BY348" s="9">
        <v>43.235272794383199</v>
      </c>
      <c r="BZ348" s="5">
        <v>0.67488600891036599</v>
      </c>
      <c r="CA348" s="9">
        <v>32.448796101184897</v>
      </c>
      <c r="CB348" s="5">
        <v>0.50651324900440797</v>
      </c>
      <c r="CC348" s="9">
        <v>9</v>
      </c>
      <c r="CD348" s="9">
        <v>54.152079813390401</v>
      </c>
      <c r="CE348" s="9">
        <v>35.2751012866526</v>
      </c>
      <c r="CF348" s="5">
        <v>0.65140806056224698</v>
      </c>
      <c r="CG348" s="9">
        <v>28.6046715533959</v>
      </c>
      <c r="CH348" s="5">
        <v>0.52822849375256498</v>
      </c>
      <c r="CI348" s="9">
        <v>6.7741935483870996</v>
      </c>
      <c r="CJ348" s="9">
        <v>34.8845951859171</v>
      </c>
      <c r="CK348" s="9">
        <v>17.9091194624514</v>
      </c>
      <c r="CL348" s="5">
        <v>0.51338189154854497</v>
      </c>
      <c r="CM348" s="9">
        <v>13.954092358807801</v>
      </c>
      <c r="CN348" s="5">
        <v>0.40000728930462298</v>
      </c>
      <c r="CO348" s="9">
        <v>3</v>
      </c>
      <c r="CP348" s="9">
        <v>33.680495637903803</v>
      </c>
      <c r="CQ348" s="9">
        <v>14.917217471645801</v>
      </c>
      <c r="CR348" s="5">
        <v>0.44290373966047097</v>
      </c>
      <c r="CS348" s="9">
        <v>12.085446095160499</v>
      </c>
      <c r="CT348" s="5">
        <v>0.35882625437256399</v>
      </c>
      <c r="CU348" s="9">
        <v>2.54838709677419</v>
      </c>
      <c r="CV348" s="9">
        <v>40.357634160484302</v>
      </c>
      <c r="CW348" s="9">
        <v>26.733664233627099</v>
      </c>
      <c r="CX348" s="5">
        <v>0.66241901414040505</v>
      </c>
      <c r="CY348" s="9">
        <v>23.6179278901553</v>
      </c>
      <c r="CZ348" s="5">
        <v>0.58521586761596001</v>
      </c>
      <c r="DA348" s="9">
        <v>3</v>
      </c>
      <c r="DB348" s="9">
        <v>37.504798676494502</v>
      </c>
      <c r="DC348" s="9">
        <v>22.823518053293</v>
      </c>
      <c r="DD348" s="5">
        <v>0.60854927525840097</v>
      </c>
      <c r="DE348" s="9">
        <v>19.721304115551899</v>
      </c>
      <c r="DF348" s="5">
        <v>0.52583415486807905</v>
      </c>
      <c r="DG348" s="9">
        <v>3</v>
      </c>
      <c r="DH348" s="9">
        <v>35.180515021546</v>
      </c>
      <c r="DI348" s="9">
        <v>17.567369609272401</v>
      </c>
      <c r="DJ348" s="5">
        <v>0.49934941539410099</v>
      </c>
      <c r="DK348" s="9">
        <v>14.584521966493901</v>
      </c>
      <c r="DL348" s="5">
        <v>0.41456249169637599</v>
      </c>
      <c r="DM348" s="9">
        <v>3</v>
      </c>
      <c r="DN348" s="9">
        <v>33.409218391359502</v>
      </c>
      <c r="DO348" s="9">
        <v>19.747390889672101</v>
      </c>
      <c r="DP348" s="5">
        <v>0.59107611133995397</v>
      </c>
      <c r="DQ348" s="9">
        <v>16.3775187604822</v>
      </c>
      <c r="DR348" s="5">
        <v>0.49020957535234799</v>
      </c>
      <c r="DS348" s="9">
        <v>3</v>
      </c>
      <c r="DT348" s="9">
        <v>37.474430263757903</v>
      </c>
      <c r="DU348" s="9">
        <v>22.2443028936956</v>
      </c>
      <c r="DV348" s="5">
        <v>0.59358615293501804</v>
      </c>
      <c r="DW348" s="9">
        <v>17.880985108767799</v>
      </c>
      <c r="DX348" s="5">
        <v>0.477151619995695</v>
      </c>
      <c r="DY348" s="9">
        <v>4.56666666666667</v>
      </c>
      <c r="DZ348" s="9">
        <v>43.151702662838602</v>
      </c>
      <c r="EA348" s="9">
        <v>26.280506191529</v>
      </c>
      <c r="EB348" s="5">
        <v>0.60902593802309501</v>
      </c>
      <c r="EC348" s="9">
        <v>20.0780987019435</v>
      </c>
      <c r="ED348" s="5">
        <v>0.46529099578808297</v>
      </c>
      <c r="EE348" s="9">
        <v>6.2580645161290303</v>
      </c>
      <c r="EF348" s="9">
        <v>14.323218361743301</v>
      </c>
      <c r="EG348" s="9">
        <v>10.0979659375897</v>
      </c>
      <c r="EH348" s="5">
        <v>0.70500677170159598</v>
      </c>
      <c r="EI348" s="9">
        <v>7.1329816453201804</v>
      </c>
      <c r="EJ348" s="5">
        <v>0.49800131961766902</v>
      </c>
      <c r="EK348" s="9">
        <v>2.9354838709677402</v>
      </c>
      <c r="EL348" s="9">
        <v>12.8586670471401</v>
      </c>
      <c r="EM348" s="9">
        <v>9.2577804464726992</v>
      </c>
      <c r="EN348" s="5">
        <v>0.71996423988065805</v>
      </c>
      <c r="EO348" s="9">
        <v>6.9823614956398998</v>
      </c>
      <c r="EP348" s="5">
        <v>0.54300818817708196</v>
      </c>
      <c r="EQ348" s="9">
        <v>2.2999999999999998</v>
      </c>
      <c r="ER348" s="9">
        <v>1.9642358604091501E-2</v>
      </c>
      <c r="ES348" s="9">
        <v>1.9642358604091501E-2</v>
      </c>
      <c r="ET348" s="5">
        <v>1</v>
      </c>
      <c r="EU348" s="9">
        <v>3.0784132999950801E-2</v>
      </c>
      <c r="EV348" s="5">
        <v>1.56723200204371</v>
      </c>
      <c r="EW348" s="9">
        <v>0</v>
      </c>
      <c r="EX348" s="9">
        <v>0</v>
      </c>
      <c r="EY348" s="9">
        <v>0</v>
      </c>
      <c r="EZ348" s="5"/>
      <c r="FA348" s="9">
        <v>1.84073947665655E-4</v>
      </c>
      <c r="FB348" s="5"/>
      <c r="FC348" s="9">
        <v>0</v>
      </c>
      <c r="FD348" s="8">
        <v>136.977108016226</v>
      </c>
      <c r="FE348" s="8">
        <v>90.644618090075596</v>
      </c>
      <c r="FF348" s="5">
        <v>0.66175012308872605</v>
      </c>
      <c r="FG348" s="8">
        <v>64.199720577558296</v>
      </c>
      <c r="FH348" s="5">
        <v>0.46868941465717801</v>
      </c>
      <c r="FI348" s="8">
        <v>21</v>
      </c>
      <c r="FJ348" s="8">
        <v>89.036674999307493</v>
      </c>
      <c r="FK348" s="8">
        <v>53.184220749104</v>
      </c>
      <c r="FL348" s="5">
        <v>0.59732936735921105</v>
      </c>
      <c r="FM348" s="8">
        <v>42.558763912203702</v>
      </c>
      <c r="FN348" s="5">
        <v>0.477991388520907</v>
      </c>
      <c r="FO348" s="8">
        <v>9.7741935483870996</v>
      </c>
      <c r="FP348" s="8">
        <v>74.038129798388198</v>
      </c>
      <c r="FQ348" s="8">
        <v>41.650881705273001</v>
      </c>
      <c r="FR348" s="5">
        <v>0.56255988392321199</v>
      </c>
      <c r="FS348" s="8">
        <v>35.7033739853158</v>
      </c>
      <c r="FT348" s="5">
        <v>0.48222954959206898</v>
      </c>
      <c r="FU348" s="8">
        <v>5.5483870967741904</v>
      </c>
      <c r="FV348" s="8">
        <v>72.685313698040503</v>
      </c>
      <c r="FW348" s="8">
        <v>40.390887662565397</v>
      </c>
      <c r="FX348" s="5">
        <v>0.55569530634981901</v>
      </c>
      <c r="FY348" s="8">
        <v>34.305826082045897</v>
      </c>
      <c r="FZ348" s="5">
        <v>0.471977409694672</v>
      </c>
      <c r="GA348" s="8">
        <v>6</v>
      </c>
      <c r="GB348" s="8">
        <v>70.883648655117398</v>
      </c>
      <c r="GC348" s="8">
        <v>41.991693783367701</v>
      </c>
      <c r="GD348" s="5">
        <v>0.59240310819321995</v>
      </c>
      <c r="GE348" s="8">
        <v>34.258503869249999</v>
      </c>
      <c r="GF348" s="5">
        <v>0.48330615761519102</v>
      </c>
      <c r="GG348" s="8">
        <v>7.56666666666667</v>
      </c>
      <c r="GH348" s="8">
        <v>57.474921024581903</v>
      </c>
      <c r="GI348" s="8">
        <v>36.378472129118599</v>
      </c>
      <c r="GJ348" s="5">
        <v>0.632945143388012</v>
      </c>
      <c r="GK348" s="8">
        <v>27.2110803472637</v>
      </c>
      <c r="GL348" s="5">
        <v>0.47344267486031899</v>
      </c>
      <c r="GM348" s="8">
        <v>9.1935483870967705</v>
      </c>
      <c r="GN348" s="8">
        <v>12.878309405744201</v>
      </c>
      <c r="GO348" s="8">
        <v>9.2774228050767995</v>
      </c>
      <c r="GP348" s="5">
        <v>0.72039135827399203</v>
      </c>
      <c r="GQ348" s="8">
        <v>7.0131456286398501</v>
      </c>
      <c r="GR348" s="5">
        <v>0.54457036305648399</v>
      </c>
      <c r="GS348" s="8">
        <v>2.2999999999999998</v>
      </c>
      <c r="GT348" s="8">
        <v>0</v>
      </c>
      <c r="GU348" s="8">
        <v>0</v>
      </c>
      <c r="GV348" s="5"/>
      <c r="GW348" s="8">
        <v>1.84073947665655E-4</v>
      </c>
      <c r="GX348" s="5"/>
      <c r="GY348" s="8">
        <v>0</v>
      </c>
      <c r="GZ348" s="4"/>
    </row>
    <row r="349" spans="1:208" s="12" customFormat="1" x14ac:dyDescent="0.25">
      <c r="A349" s="8" t="s">
        <v>220</v>
      </c>
      <c r="B349" s="8" t="s">
        <v>892</v>
      </c>
      <c r="C349" s="8" t="s">
        <v>893</v>
      </c>
      <c r="D349" s="34" t="s">
        <v>254</v>
      </c>
      <c r="E349" s="8"/>
      <c r="F349" s="9"/>
      <c r="G349" s="9"/>
      <c r="H349" s="9"/>
      <c r="I349" s="9"/>
      <c r="J349" s="9"/>
      <c r="K349" s="9"/>
      <c r="L349" s="9"/>
      <c r="M349" s="9"/>
      <c r="N349" s="9"/>
      <c r="O349" s="9">
        <v>10.2246539636217</v>
      </c>
      <c r="P349" s="9">
        <v>50.290576354762997</v>
      </c>
      <c r="Q349" s="9">
        <v>118.079737675118</v>
      </c>
      <c r="R349" s="9">
        <v>156.93204007093101</v>
      </c>
      <c r="S349" s="9">
        <v>169.32756850056001</v>
      </c>
      <c r="T349" s="9">
        <v>137.611994798924</v>
      </c>
      <c r="U349" s="9">
        <v>71.8624772134512</v>
      </c>
      <c r="V349" s="9">
        <v>75.627517391723501</v>
      </c>
      <c r="W349" s="9">
        <v>53.7866745683205</v>
      </c>
      <c r="X349" s="9">
        <v>0</v>
      </c>
      <c r="Y349" s="9">
        <v>0</v>
      </c>
      <c r="Z349" s="9">
        <v>0</v>
      </c>
      <c r="AA349" s="9">
        <v>0</v>
      </c>
      <c r="AB349" s="9">
        <v>0</v>
      </c>
      <c r="AC349" s="9">
        <v>0</v>
      </c>
      <c r="AD349" s="9">
        <v>0</v>
      </c>
      <c r="AE349" s="9">
        <v>0</v>
      </c>
      <c r="AF349" s="9">
        <v>0</v>
      </c>
      <c r="AG349" s="9">
        <v>10.2246539636217</v>
      </c>
      <c r="AH349" s="9">
        <v>168.370314029881</v>
      </c>
      <c r="AI349" s="9">
        <v>326.25960857149101</v>
      </c>
      <c r="AJ349" s="9">
        <v>209.474472012375</v>
      </c>
      <c r="AK349" s="9">
        <v>129.41419196004401</v>
      </c>
      <c r="AL349" s="9">
        <v>0</v>
      </c>
      <c r="AM349" s="9">
        <v>0</v>
      </c>
      <c r="AN349" s="9">
        <v>0</v>
      </c>
      <c r="AO349" s="9"/>
      <c r="AP349" s="9"/>
      <c r="AQ349" s="9">
        <v>178.59496799350299</v>
      </c>
      <c r="AR349" s="9">
        <v>535.73408058386599</v>
      </c>
      <c r="AS349" s="9">
        <v>129.41419196004401</v>
      </c>
      <c r="AT349" s="9">
        <v>0</v>
      </c>
      <c r="AU349" s="9">
        <f t="shared" si="40"/>
        <v>178.59496799350299</v>
      </c>
      <c r="AV349" s="9">
        <f t="shared" si="41"/>
        <v>357.13911259036297</v>
      </c>
      <c r="AW349" s="9">
        <f t="shared" si="42"/>
        <v>-406.31988862382195</v>
      </c>
      <c r="AX349" s="9">
        <v>0</v>
      </c>
      <c r="AY349" s="9">
        <v>0</v>
      </c>
      <c r="AZ349" s="9">
        <v>10.2246539636217</v>
      </c>
      <c r="BA349" s="9">
        <v>40.0659223911412</v>
      </c>
      <c r="BB349" s="9">
        <v>67.789161320355007</v>
      </c>
      <c r="BC349" s="9">
        <v>38.852302395812998</v>
      </c>
      <c r="BD349" s="9">
        <v>12.3955284296286</v>
      </c>
      <c r="BE349" s="9">
        <v>-31.715573701635599</v>
      </c>
      <c r="BF349" s="9">
        <v>-65.749517585472802</v>
      </c>
      <c r="BG349" s="9">
        <v>3.7650401782723</v>
      </c>
      <c r="BH349" s="9">
        <v>-21.840842823403001</v>
      </c>
      <c r="BI349" s="9">
        <v>-53.7866745683205</v>
      </c>
      <c r="BJ349" s="9">
        <v>0</v>
      </c>
      <c r="BK349" s="9">
        <v>0</v>
      </c>
      <c r="BL349" s="10">
        <v>0</v>
      </c>
      <c r="BM349" s="9" t="s">
        <v>298</v>
      </c>
      <c r="BN349" s="8" t="s">
        <v>298</v>
      </c>
      <c r="BO349" s="11">
        <v>656</v>
      </c>
      <c r="BP349" s="11">
        <v>331</v>
      </c>
      <c r="BQ349" s="8" t="s">
        <v>251</v>
      </c>
      <c r="BR349" s="9"/>
      <c r="BS349" s="9"/>
      <c r="BT349" s="5"/>
      <c r="BU349" s="9"/>
      <c r="BV349" s="5"/>
      <c r="BW349" s="9"/>
      <c r="BX349" s="9">
        <v>10.2246539636217</v>
      </c>
      <c r="BY349" s="9">
        <v>-9.7335044770592596</v>
      </c>
      <c r="BZ349" s="5">
        <v>-0.95196419474830696</v>
      </c>
      <c r="CA349" s="9">
        <v>-17.5797647150901</v>
      </c>
      <c r="CB349" s="5">
        <v>-1.71935057926039</v>
      </c>
      <c r="CC349" s="9">
        <v>5.7333333333333298</v>
      </c>
      <c r="CD349" s="9">
        <v>50.290576354762997</v>
      </c>
      <c r="CE349" s="9">
        <v>-7.9357666230225803</v>
      </c>
      <c r="CF349" s="5">
        <v>-0.15779828346053501</v>
      </c>
      <c r="CG349" s="9">
        <v>-26.181448583670299</v>
      </c>
      <c r="CH349" s="5">
        <v>-0.52060347049871603</v>
      </c>
      <c r="CI349" s="9">
        <v>14.193548387096801</v>
      </c>
      <c r="CJ349" s="9">
        <v>118.079737675118</v>
      </c>
      <c r="CK349" s="9">
        <v>53.473198892028996</v>
      </c>
      <c r="CL349" s="5">
        <v>0.45285668773379201</v>
      </c>
      <c r="CM349" s="9">
        <v>26.789998070457901</v>
      </c>
      <c r="CN349" s="5">
        <v>0.226880568994549</v>
      </c>
      <c r="CO349" s="9">
        <v>20.464285714285701</v>
      </c>
      <c r="CP349" s="9">
        <v>156.93204007093101</v>
      </c>
      <c r="CQ349" s="9">
        <v>92.296305442424995</v>
      </c>
      <c r="CR349" s="5">
        <v>0.58812913794218402</v>
      </c>
      <c r="CS349" s="9">
        <v>66.666037152962403</v>
      </c>
      <c r="CT349" s="5">
        <v>0.42480832545623098</v>
      </c>
      <c r="CU349" s="9">
        <v>22.1225806451613</v>
      </c>
      <c r="CV349" s="9">
        <v>169.32756850056001</v>
      </c>
      <c r="CW349" s="9">
        <v>109.338405473855</v>
      </c>
      <c r="CX349" s="5">
        <v>0.64572122804381904</v>
      </c>
      <c r="CY349" s="9">
        <v>90.637639149672097</v>
      </c>
      <c r="CZ349" s="5">
        <v>0.53527987174381797</v>
      </c>
      <c r="DA349" s="9">
        <v>16.677419354838701</v>
      </c>
      <c r="DB349" s="9">
        <v>137.611994798924</v>
      </c>
      <c r="DC349" s="9">
        <v>83.096994617266503</v>
      </c>
      <c r="DD349" s="5">
        <v>0.60384993865314096</v>
      </c>
      <c r="DE349" s="9">
        <v>68.309064932381801</v>
      </c>
      <c r="DF349" s="5">
        <v>0.49638888697306999</v>
      </c>
      <c r="DG349" s="9">
        <v>13.5</v>
      </c>
      <c r="DH349" s="9">
        <v>71.8624772134512</v>
      </c>
      <c r="DI349" s="9">
        <v>22.6436811977497</v>
      </c>
      <c r="DJ349" s="5">
        <v>0.31509742045896699</v>
      </c>
      <c r="DK349" s="9">
        <v>13.811969155936801</v>
      </c>
      <c r="DL349" s="5">
        <v>0.192200014409627</v>
      </c>
      <c r="DM349" s="9">
        <v>10.535714285714301</v>
      </c>
      <c r="DN349" s="9">
        <v>75.646079088734595</v>
      </c>
      <c r="DO349" s="9">
        <v>38.880550657389698</v>
      </c>
      <c r="DP349" s="5">
        <v>0.51397972143119197</v>
      </c>
      <c r="DQ349" s="9">
        <v>30.712669786996099</v>
      </c>
      <c r="DR349" s="5">
        <v>0.40600478117272198</v>
      </c>
      <c r="DS349" s="9">
        <v>8.5166666666666693</v>
      </c>
      <c r="DT349" s="9">
        <v>53.795690329972402</v>
      </c>
      <c r="DU349" s="9">
        <v>51.275840103197098</v>
      </c>
      <c r="DV349" s="5">
        <v>0.95315888296406304</v>
      </c>
      <c r="DW349" s="9">
        <v>49.939983692751397</v>
      </c>
      <c r="DX349" s="5">
        <v>0.92832684898045104</v>
      </c>
      <c r="DY349" s="9">
        <v>2</v>
      </c>
      <c r="DZ349" s="9">
        <v>0</v>
      </c>
      <c r="EA349" s="9">
        <v>8.4867694363459698</v>
      </c>
      <c r="EB349" s="5"/>
      <c r="EC349" s="9">
        <v>8.6915149740991406</v>
      </c>
      <c r="ED349" s="5"/>
      <c r="EE349" s="9">
        <v>0</v>
      </c>
      <c r="EF349" s="9">
        <v>0</v>
      </c>
      <c r="EG349" s="9">
        <v>0</v>
      </c>
      <c r="EH349" s="5"/>
      <c r="EI349" s="9">
        <v>-9.5404047957734096E-3</v>
      </c>
      <c r="EJ349" s="5"/>
      <c r="EK349" s="9">
        <v>0</v>
      </c>
      <c r="EL349" s="9">
        <v>0</v>
      </c>
      <c r="EM349" s="9">
        <v>0</v>
      </c>
      <c r="EN349" s="5"/>
      <c r="EO349" s="9">
        <v>-1.04207030578781E-6</v>
      </c>
      <c r="EP349" s="5"/>
      <c r="EQ349" s="9">
        <v>0</v>
      </c>
      <c r="ER349" s="9">
        <v>0</v>
      </c>
      <c r="ES349" s="9">
        <v>0</v>
      </c>
      <c r="ET349" s="5"/>
      <c r="EU349" s="9">
        <v>2.91957832808647E-7</v>
      </c>
      <c r="EV349" s="5"/>
      <c r="EW349" s="9">
        <v>0</v>
      </c>
      <c r="EX349" s="9">
        <v>0</v>
      </c>
      <c r="EY349" s="9">
        <v>0</v>
      </c>
      <c r="EZ349" s="5"/>
      <c r="FA349" s="9">
        <v>-4.4299136634077598E-6</v>
      </c>
      <c r="FB349" s="5"/>
      <c r="FC349" s="9">
        <v>0</v>
      </c>
      <c r="FD349" s="8">
        <v>10.2246539636217</v>
      </c>
      <c r="FE349" s="8">
        <v>-9.7335044770592596</v>
      </c>
      <c r="FF349" s="5">
        <v>-0.95196419474830696</v>
      </c>
      <c r="FG349" s="8">
        <v>-17.5797647150901</v>
      </c>
      <c r="FH349" s="5">
        <v>-1.71935057926039</v>
      </c>
      <c r="FI349" s="8">
        <v>5.7333333333333298</v>
      </c>
      <c r="FJ349" s="8">
        <v>168.370314029881</v>
      </c>
      <c r="FK349" s="8">
        <v>45.537432269006402</v>
      </c>
      <c r="FL349" s="5">
        <v>0.27045998299275498</v>
      </c>
      <c r="FM349" s="8">
        <v>0.60854948678763798</v>
      </c>
      <c r="FN349" s="5">
        <v>3.6143514389338099E-3</v>
      </c>
      <c r="FO349" s="8">
        <v>34.657834101382498</v>
      </c>
      <c r="FP349" s="8">
        <v>326.25960857149101</v>
      </c>
      <c r="FQ349" s="8">
        <v>201.63471091628</v>
      </c>
      <c r="FR349" s="5">
        <v>0.61801922646547203</v>
      </c>
      <c r="FS349" s="8">
        <v>157.30367630263399</v>
      </c>
      <c r="FT349" s="5">
        <v>0.48214266237668801</v>
      </c>
      <c r="FU349" s="8">
        <v>38.799999999999997</v>
      </c>
      <c r="FV349" s="8">
        <v>209.474472012375</v>
      </c>
      <c r="FW349" s="8">
        <v>105.740675815016</v>
      </c>
      <c r="FX349" s="5">
        <v>0.50479027252910003</v>
      </c>
      <c r="FY349" s="8">
        <v>82.121034088318595</v>
      </c>
      <c r="FZ349" s="5">
        <v>0.39203361297154699</v>
      </c>
      <c r="GA349" s="8">
        <v>24.035714285714299</v>
      </c>
      <c r="GB349" s="8">
        <v>129.441769418707</v>
      </c>
      <c r="GC349" s="8">
        <v>90.156390760586902</v>
      </c>
      <c r="GD349" s="5">
        <v>0.69650153243005197</v>
      </c>
      <c r="GE349" s="8">
        <v>80.652653479747499</v>
      </c>
      <c r="GF349" s="5">
        <v>0.62308058551686896</v>
      </c>
      <c r="GG349" s="8">
        <v>10.516666666666699</v>
      </c>
      <c r="GH349" s="8">
        <v>0</v>
      </c>
      <c r="GI349" s="8">
        <v>8.4867694363459698</v>
      </c>
      <c r="GJ349" s="5"/>
      <c r="GK349" s="8">
        <v>8.6819745693033692</v>
      </c>
      <c r="GL349" s="5"/>
      <c r="GM349" s="8">
        <v>0</v>
      </c>
      <c r="GN349" s="8">
        <v>0</v>
      </c>
      <c r="GO349" s="8">
        <v>0</v>
      </c>
      <c r="GP349" s="5"/>
      <c r="GQ349" s="8">
        <v>-7.5011247297916305E-7</v>
      </c>
      <c r="GR349" s="5"/>
      <c r="GS349" s="8">
        <v>0</v>
      </c>
      <c r="GT349" s="8">
        <v>0</v>
      </c>
      <c r="GU349" s="8">
        <v>0</v>
      </c>
      <c r="GV349" s="5"/>
      <c r="GW349" s="8">
        <v>-4.4299136634077598E-6</v>
      </c>
      <c r="GX349" s="5"/>
      <c r="GY349" s="8">
        <v>0</v>
      </c>
      <c r="GZ349" s="4"/>
    </row>
    <row r="350" spans="1:208" s="12" customFormat="1" x14ac:dyDescent="0.25">
      <c r="A350" s="8" t="s">
        <v>220</v>
      </c>
      <c r="B350" s="8" t="s">
        <v>894</v>
      </c>
      <c r="C350" s="8" t="s">
        <v>895</v>
      </c>
      <c r="D350" s="34" t="s">
        <v>272</v>
      </c>
      <c r="E350" s="8" t="s">
        <v>240</v>
      </c>
      <c r="F350" s="9">
        <v>34.126788970363599</v>
      </c>
      <c r="G350" s="9">
        <v>16.552833619070402</v>
      </c>
      <c r="H350" s="9">
        <v>4.8344785442694001E-2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20.475877628334</v>
      </c>
      <c r="Q350" s="9">
        <v>128.088651494685</v>
      </c>
      <c r="R350" s="9">
        <v>153.52503118192499</v>
      </c>
      <c r="S350" s="9">
        <v>130.12146784130701</v>
      </c>
      <c r="T350" s="9">
        <v>-14.6512843459896</v>
      </c>
      <c r="U350" s="9">
        <v>29.735704432475899</v>
      </c>
      <c r="V350" s="9">
        <v>13.7106589048175</v>
      </c>
      <c r="W350" s="9">
        <v>47.807594715735398</v>
      </c>
      <c r="X350" s="9">
        <v>49.889865371604699</v>
      </c>
      <c r="Y350" s="9">
        <v>17.288999271575801</v>
      </c>
      <c r="Z350" s="9">
        <v>9.09034002444848</v>
      </c>
      <c r="AA350" s="9">
        <v>0</v>
      </c>
      <c r="AB350" s="9"/>
      <c r="AC350" s="9">
        <v>50.679622589433997</v>
      </c>
      <c r="AD350" s="9">
        <v>4.8344785442694001E-2</v>
      </c>
      <c r="AE350" s="9">
        <v>0</v>
      </c>
      <c r="AF350" s="9">
        <v>0</v>
      </c>
      <c r="AG350" s="9">
        <v>0</v>
      </c>
      <c r="AH350" s="9">
        <v>148.56452912301901</v>
      </c>
      <c r="AI350" s="9">
        <v>283.64649902323202</v>
      </c>
      <c r="AJ350" s="9">
        <v>15.084420086486301</v>
      </c>
      <c r="AK350" s="9">
        <v>61.518253620552898</v>
      </c>
      <c r="AL350" s="9">
        <v>67.178864643180404</v>
      </c>
      <c r="AM350" s="9">
        <v>9.09034002444848</v>
      </c>
      <c r="AN350" s="9">
        <v>0</v>
      </c>
      <c r="AO350" s="9">
        <v>50.727967374876698</v>
      </c>
      <c r="AP350" s="9">
        <v>0</v>
      </c>
      <c r="AQ350" s="9">
        <v>148.56452912301901</v>
      </c>
      <c r="AR350" s="9">
        <v>298.730919109718</v>
      </c>
      <c r="AS350" s="9">
        <v>128.69711826373299</v>
      </c>
      <c r="AT350" s="9">
        <v>9.09034002444848</v>
      </c>
      <c r="AU350" s="9">
        <f t="shared" si="40"/>
        <v>148.56452912301901</v>
      </c>
      <c r="AV350" s="9">
        <f t="shared" si="41"/>
        <v>150.16638998669899</v>
      </c>
      <c r="AW350" s="9">
        <f t="shared" si="42"/>
        <v>-170.03380084598501</v>
      </c>
      <c r="AX350" s="9">
        <v>0</v>
      </c>
      <c r="AY350" s="9">
        <v>0</v>
      </c>
      <c r="AZ350" s="9">
        <v>0</v>
      </c>
      <c r="BA350" s="9">
        <v>20.475877628334</v>
      </c>
      <c r="BB350" s="9">
        <v>107.61277386635101</v>
      </c>
      <c r="BC350" s="9">
        <v>25.4363796872405</v>
      </c>
      <c r="BD350" s="9">
        <v>-23.403563340618501</v>
      </c>
      <c r="BE350" s="9">
        <v>-144.77275218729599</v>
      </c>
      <c r="BF350" s="9">
        <v>44.3869887784656</v>
      </c>
      <c r="BG350" s="9">
        <v>-16.025045527658499</v>
      </c>
      <c r="BH350" s="9">
        <v>34.096935810917998</v>
      </c>
      <c r="BI350" s="9">
        <v>2.0822706558692601</v>
      </c>
      <c r="BJ350" s="9">
        <v>-32.600866100028902</v>
      </c>
      <c r="BK350" s="9">
        <v>-8.1986592471272797</v>
      </c>
      <c r="BL350" s="10">
        <v>-9.09034002444848</v>
      </c>
      <c r="BM350" s="9" t="s">
        <v>255</v>
      </c>
      <c r="BN350" s="8" t="s">
        <v>255</v>
      </c>
      <c r="BO350" s="11">
        <v>126</v>
      </c>
      <c r="BP350" s="11">
        <v>332</v>
      </c>
      <c r="BQ350" s="8" t="s">
        <v>251</v>
      </c>
      <c r="BR350" s="9">
        <v>0</v>
      </c>
      <c r="BS350" s="9">
        <v>0</v>
      </c>
      <c r="BT350" s="5"/>
      <c r="BU350" s="9">
        <v>1.26945623310766E-2</v>
      </c>
      <c r="BV350" s="5"/>
      <c r="BW350" s="9">
        <v>0</v>
      </c>
      <c r="BX350" s="9">
        <v>0</v>
      </c>
      <c r="BY350" s="9">
        <v>0</v>
      </c>
      <c r="BZ350" s="5"/>
      <c r="CA350" s="9">
        <v>0.14491868230858901</v>
      </c>
      <c r="CB350" s="5"/>
      <c r="CC350" s="9">
        <v>0</v>
      </c>
      <c r="CD350" s="9">
        <v>20.475877628334</v>
      </c>
      <c r="CE350" s="9">
        <v>14.8607545438615</v>
      </c>
      <c r="CF350" s="5">
        <v>0.72576886879307601</v>
      </c>
      <c r="CG350" s="9">
        <v>8.7530776966818795</v>
      </c>
      <c r="CH350" s="5">
        <v>0.42748241885220001</v>
      </c>
      <c r="CI350" s="9">
        <v>5.0322580645161299</v>
      </c>
      <c r="CJ350" s="9">
        <v>128.088651494685</v>
      </c>
      <c r="CK350" s="9">
        <v>89.097453800740993</v>
      </c>
      <c r="CL350" s="5">
        <v>0.695592097824828</v>
      </c>
      <c r="CM350" s="9">
        <v>63.501152956018103</v>
      </c>
      <c r="CN350" s="5">
        <v>0.49575939956439702</v>
      </c>
      <c r="CO350" s="9">
        <v>21.096774193548399</v>
      </c>
      <c r="CP350" s="9">
        <v>153.52503118192499</v>
      </c>
      <c r="CQ350" s="9">
        <v>84.498011943942302</v>
      </c>
      <c r="CR350" s="5">
        <v>0.55038589664126703</v>
      </c>
      <c r="CS350" s="9">
        <v>61.4329291982529</v>
      </c>
      <c r="CT350" s="5">
        <v>0.40014927028710801</v>
      </c>
      <c r="CU350" s="9">
        <v>21</v>
      </c>
      <c r="CV350" s="9">
        <v>130.12146784130701</v>
      </c>
      <c r="CW350" s="9">
        <v>89.655650866863596</v>
      </c>
      <c r="CX350" s="5">
        <v>0.68901505919227501</v>
      </c>
      <c r="CY350" s="9">
        <v>71.446445089029893</v>
      </c>
      <c r="CZ350" s="5">
        <v>0.54907500103030205</v>
      </c>
      <c r="DA350" s="9">
        <v>16.419354838709701</v>
      </c>
      <c r="DB350" s="9">
        <v>-14.6512843459896</v>
      </c>
      <c r="DC350" s="9">
        <v>-20.8276302711485</v>
      </c>
      <c r="DD350" s="5">
        <v>1.42155662120157</v>
      </c>
      <c r="DE350" s="9">
        <v>-29.4478467927403</v>
      </c>
      <c r="DF350" s="5">
        <v>-2.0099157246102299</v>
      </c>
      <c r="DG350" s="9">
        <v>6.7043010752688197</v>
      </c>
      <c r="DH350" s="9">
        <v>29.735704432475899</v>
      </c>
      <c r="DI350" s="9">
        <v>27.358143860209399</v>
      </c>
      <c r="DJ350" s="5">
        <v>0.92004357664821901</v>
      </c>
      <c r="DK350" s="9">
        <v>25.833201542160602</v>
      </c>
      <c r="DL350" s="5">
        <v>0.86876036856038896</v>
      </c>
      <c r="DM350" s="9">
        <v>0.967741935483871</v>
      </c>
      <c r="DN350" s="9">
        <v>13.7106589048175</v>
      </c>
      <c r="DO350" s="9">
        <v>4.9669042815197404</v>
      </c>
      <c r="DP350" s="5">
        <v>0.362265906839425</v>
      </c>
      <c r="DQ350" s="9">
        <v>-2.0582732042552601</v>
      </c>
      <c r="DR350" s="5">
        <v>-0.15012212166784</v>
      </c>
      <c r="DS350" s="9">
        <v>6.3922580645161302</v>
      </c>
      <c r="DT350" s="9">
        <v>47.807594715735398</v>
      </c>
      <c r="DU350" s="9">
        <v>31.432700887934502</v>
      </c>
      <c r="DV350" s="5">
        <v>0.65748342025642104</v>
      </c>
      <c r="DW350" s="9">
        <v>19.1469399128462</v>
      </c>
      <c r="DX350" s="5">
        <v>0.400499962959738</v>
      </c>
      <c r="DY350" s="9">
        <v>12.2806451612903</v>
      </c>
      <c r="DZ350" s="9">
        <v>49.889865371604699</v>
      </c>
      <c r="EA350" s="9">
        <v>35.0676934390764</v>
      </c>
      <c r="EB350" s="5">
        <v>0.702902146114741</v>
      </c>
      <c r="EC350" s="9">
        <v>20.057029120822701</v>
      </c>
      <c r="ED350" s="5">
        <v>0.40202612236829899</v>
      </c>
      <c r="EE350" s="9">
        <v>14.580645161290301</v>
      </c>
      <c r="EF350" s="9">
        <v>17.288999271575801</v>
      </c>
      <c r="EG350" s="9">
        <v>1.4525834092137699</v>
      </c>
      <c r="EH350" s="5">
        <v>8.4017784164171494E-2</v>
      </c>
      <c r="EI350" s="9">
        <v>-11.020694329369899</v>
      </c>
      <c r="EJ350" s="5">
        <v>-0.63743968961168296</v>
      </c>
      <c r="EK350" s="9">
        <v>12</v>
      </c>
      <c r="EL350" s="9">
        <v>9.09034002444848</v>
      </c>
      <c r="EM350" s="9">
        <v>3.95187819271134</v>
      </c>
      <c r="EN350" s="5">
        <v>0.43473381436588299</v>
      </c>
      <c r="EO350" s="9">
        <v>-1.3861832586133001</v>
      </c>
      <c r="EP350" s="5">
        <v>-0.15248970389283101</v>
      </c>
      <c r="EQ350" s="9">
        <v>5.2</v>
      </c>
      <c r="ER350" s="9">
        <v>0</v>
      </c>
      <c r="ES350" s="9">
        <v>1.25276708490681</v>
      </c>
      <c r="ET350" s="5"/>
      <c r="EU350" s="9">
        <v>1.2600735777804799</v>
      </c>
      <c r="EV350" s="5"/>
      <c r="EW350" s="9">
        <v>0</v>
      </c>
      <c r="EX350" s="9"/>
      <c r="EY350" s="9"/>
      <c r="EZ350" s="5"/>
      <c r="FA350" s="9"/>
      <c r="FB350" s="5"/>
      <c r="FC350" s="9"/>
      <c r="FD350" s="8">
        <v>0</v>
      </c>
      <c r="FE350" s="8">
        <v>0</v>
      </c>
      <c r="FF350" s="5"/>
      <c r="FG350" s="8">
        <v>0.157613244639665</v>
      </c>
      <c r="FH350" s="5"/>
      <c r="FI350" s="8">
        <v>0</v>
      </c>
      <c r="FJ350" s="8">
        <v>148.56452912301901</v>
      </c>
      <c r="FK350" s="8">
        <v>103.958208344602</v>
      </c>
      <c r="FL350" s="5">
        <v>0.69975120547462499</v>
      </c>
      <c r="FM350" s="8">
        <v>72.254230652700002</v>
      </c>
      <c r="FN350" s="5">
        <v>0.486349137840769</v>
      </c>
      <c r="FO350" s="8">
        <v>26.129032258064498</v>
      </c>
      <c r="FP350" s="8">
        <v>283.64649902323202</v>
      </c>
      <c r="FQ350" s="8">
        <v>174.153662810806</v>
      </c>
      <c r="FR350" s="5">
        <v>0.61398135852380797</v>
      </c>
      <c r="FS350" s="8">
        <v>132.87937428728301</v>
      </c>
      <c r="FT350" s="5">
        <v>0.46846823332869503</v>
      </c>
      <c r="FU350" s="8">
        <v>37.419354838709701</v>
      </c>
      <c r="FV350" s="8">
        <v>15.084420086486301</v>
      </c>
      <c r="FW350" s="8">
        <v>6.53051358906096</v>
      </c>
      <c r="FX350" s="5">
        <v>0.43293103424714802</v>
      </c>
      <c r="FY350" s="8">
        <v>-3.6146452505797302</v>
      </c>
      <c r="FZ350" s="5">
        <v>-0.23962772382731501</v>
      </c>
      <c r="GA350" s="8">
        <v>7.6720430107526898</v>
      </c>
      <c r="GB350" s="8">
        <v>61.518253620552898</v>
      </c>
      <c r="GC350" s="8">
        <v>36.399605169454297</v>
      </c>
      <c r="GD350" s="5">
        <v>0.59168788168091602</v>
      </c>
      <c r="GE350" s="8">
        <v>17.0886667085909</v>
      </c>
      <c r="GF350" s="5">
        <v>0.27778205171418702</v>
      </c>
      <c r="GG350" s="8">
        <v>18.6729032258065</v>
      </c>
      <c r="GH350" s="8">
        <v>67.178864643180404</v>
      </c>
      <c r="GI350" s="8">
        <v>36.520276848290202</v>
      </c>
      <c r="GJ350" s="5">
        <v>0.54362747930122202</v>
      </c>
      <c r="GK350" s="8">
        <v>9.0363347914528092</v>
      </c>
      <c r="GL350" s="5">
        <v>0.13451157353505699</v>
      </c>
      <c r="GM350" s="8">
        <v>26.580645161290299</v>
      </c>
      <c r="GN350" s="8">
        <v>9.09034002444848</v>
      </c>
      <c r="GO350" s="8">
        <v>5.20464527761815</v>
      </c>
      <c r="GP350" s="5">
        <v>0.57254682042918603</v>
      </c>
      <c r="GQ350" s="8">
        <v>-0.12610968083280999</v>
      </c>
      <c r="GR350" s="5">
        <v>-1.3872933299924801E-2</v>
      </c>
      <c r="GS350" s="8">
        <v>5.2</v>
      </c>
      <c r="GT350" s="8">
        <v>0</v>
      </c>
      <c r="GU350" s="8">
        <v>0</v>
      </c>
      <c r="GV350" s="5"/>
      <c r="GW350" s="8">
        <v>0</v>
      </c>
      <c r="GX350" s="5"/>
      <c r="GY350" s="8">
        <v>0</v>
      </c>
      <c r="GZ350" s="4"/>
    </row>
    <row r="351" spans="1:208" s="12" customFormat="1" x14ac:dyDescent="0.25">
      <c r="A351" s="8" t="s">
        <v>220</v>
      </c>
      <c r="B351" s="8" t="s">
        <v>896</v>
      </c>
      <c r="C351" s="8" t="s">
        <v>897</v>
      </c>
      <c r="D351" s="34" t="s">
        <v>228</v>
      </c>
      <c r="E351" s="8" t="s">
        <v>229</v>
      </c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>
        <v>44.288249422121403</v>
      </c>
      <c r="T351" s="9">
        <v>125.407190548207</v>
      </c>
      <c r="U351" s="9">
        <v>119.06405222013299</v>
      </c>
      <c r="V351" s="9">
        <v>108.890119643248</v>
      </c>
      <c r="W351" s="9">
        <v>19.759313253011999</v>
      </c>
      <c r="X351" s="9"/>
      <c r="Y351" s="9"/>
      <c r="Z351" s="9"/>
      <c r="AA351" s="9"/>
      <c r="AB351" s="9"/>
      <c r="AC351" s="9">
        <v>0</v>
      </c>
      <c r="AD351" s="9">
        <v>0</v>
      </c>
      <c r="AE351" s="9">
        <v>0</v>
      </c>
      <c r="AF351" s="9">
        <v>0</v>
      </c>
      <c r="AG351" s="9">
        <v>0</v>
      </c>
      <c r="AH351" s="9">
        <v>0</v>
      </c>
      <c r="AI351" s="9">
        <v>44.288249422121403</v>
      </c>
      <c r="AJ351" s="9">
        <v>244.47124276834001</v>
      </c>
      <c r="AK351" s="9">
        <v>128.64943289626001</v>
      </c>
      <c r="AL351" s="9">
        <v>0</v>
      </c>
      <c r="AM351" s="9">
        <v>0</v>
      </c>
      <c r="AN351" s="9">
        <v>0</v>
      </c>
      <c r="AO351" s="9"/>
      <c r="AP351" s="9"/>
      <c r="AQ351" s="9"/>
      <c r="AR351" s="9">
        <v>288.759492190461</v>
      </c>
      <c r="AS351" s="9">
        <v>128.64943289626001</v>
      </c>
      <c r="AT351" s="9"/>
      <c r="AU351" s="9">
        <f t="shared" si="40"/>
        <v>0</v>
      </c>
      <c r="AV351" s="9">
        <f t="shared" si="41"/>
        <v>288.759492190461</v>
      </c>
      <c r="AW351" s="9">
        <f t="shared" si="42"/>
        <v>-160.11005929420099</v>
      </c>
      <c r="AX351" s="9">
        <v>0</v>
      </c>
      <c r="AY351" s="9">
        <v>0</v>
      </c>
      <c r="AZ351" s="9">
        <v>0</v>
      </c>
      <c r="BA351" s="9">
        <v>0</v>
      </c>
      <c r="BB351" s="9">
        <v>0</v>
      </c>
      <c r="BC351" s="9">
        <v>0</v>
      </c>
      <c r="BD351" s="9">
        <v>44.288249422121403</v>
      </c>
      <c r="BE351" s="9">
        <v>81.1189411260859</v>
      </c>
      <c r="BF351" s="9">
        <v>-6.3431383280746196</v>
      </c>
      <c r="BG351" s="9">
        <v>-10.1739325768845</v>
      </c>
      <c r="BH351" s="9">
        <v>-89.130806390236202</v>
      </c>
      <c r="BI351" s="9">
        <v>-19.759313253011999</v>
      </c>
      <c r="BJ351" s="9">
        <v>0</v>
      </c>
      <c r="BK351" s="9">
        <v>0</v>
      </c>
      <c r="BL351" s="10">
        <v>0</v>
      </c>
      <c r="BM351" s="9" t="s">
        <v>298</v>
      </c>
      <c r="BN351" s="8" t="s">
        <v>298</v>
      </c>
      <c r="BO351" s="11">
        <v>524</v>
      </c>
      <c r="BP351" s="11">
        <v>333</v>
      </c>
      <c r="BQ351" s="8" t="s">
        <v>251</v>
      </c>
      <c r="BR351" s="9"/>
      <c r="BS351" s="9"/>
      <c r="BT351" s="5"/>
      <c r="BU351" s="9"/>
      <c r="BV351" s="5"/>
      <c r="BW351" s="9"/>
      <c r="BX351" s="9"/>
      <c r="BY351" s="9"/>
      <c r="BZ351" s="5"/>
      <c r="CA351" s="9"/>
      <c r="CB351" s="5"/>
      <c r="CC351" s="9"/>
      <c r="CD351" s="9"/>
      <c r="CE351" s="9"/>
      <c r="CF351" s="5"/>
      <c r="CG351" s="9"/>
      <c r="CH351" s="5"/>
      <c r="CI351" s="9"/>
      <c r="CJ351" s="9"/>
      <c r="CK351" s="9"/>
      <c r="CL351" s="5"/>
      <c r="CM351" s="9"/>
      <c r="CN351" s="5"/>
      <c r="CO351" s="9"/>
      <c r="CP351" s="9"/>
      <c r="CQ351" s="9"/>
      <c r="CR351" s="5"/>
      <c r="CS351" s="9"/>
      <c r="CT351" s="5"/>
      <c r="CU351" s="9"/>
      <c r="CV351" s="9">
        <v>44.288249422121403</v>
      </c>
      <c r="CW351" s="9">
        <v>9.5996519082917207</v>
      </c>
      <c r="CX351" s="5">
        <v>0.216753925331192</v>
      </c>
      <c r="CY351" s="9">
        <v>6.2191216665019597</v>
      </c>
      <c r="CZ351" s="5">
        <v>0.14042374100692301</v>
      </c>
      <c r="DA351" s="9">
        <v>2.1924731182795698</v>
      </c>
      <c r="DB351" s="9">
        <v>125.407190548207</v>
      </c>
      <c r="DC351" s="9">
        <v>26.059918732998</v>
      </c>
      <c r="DD351" s="5">
        <v>0.20780242838611701</v>
      </c>
      <c r="DE351" s="9">
        <v>20.091379836331999</v>
      </c>
      <c r="DF351" s="5">
        <v>0.160209153466433</v>
      </c>
      <c r="DG351" s="9">
        <v>5.7096774193548399</v>
      </c>
      <c r="DH351" s="9">
        <v>119.06405222013299</v>
      </c>
      <c r="DI351" s="9">
        <v>32.693823633062799</v>
      </c>
      <c r="DJ351" s="5">
        <v>0.274590214455464</v>
      </c>
      <c r="DK351" s="9">
        <v>24.507245930669701</v>
      </c>
      <c r="DL351" s="5">
        <v>0.20583245298387201</v>
      </c>
      <c r="DM351" s="9">
        <v>6</v>
      </c>
      <c r="DN351" s="9">
        <v>108.890119643248</v>
      </c>
      <c r="DO351" s="9">
        <v>19.387702254968101</v>
      </c>
      <c r="DP351" s="5">
        <v>0.178048314378634</v>
      </c>
      <c r="DQ351" s="9">
        <v>11.7925601169652</v>
      </c>
      <c r="DR351" s="5">
        <v>0.10829779740899</v>
      </c>
      <c r="DS351" s="9">
        <v>6</v>
      </c>
      <c r="DT351" s="9">
        <v>19.759313253011999</v>
      </c>
      <c r="DU351" s="9">
        <v>11.8552402108434</v>
      </c>
      <c r="DV351" s="5">
        <v>0.59998240116144697</v>
      </c>
      <c r="DW351" s="9">
        <v>10.685865230361999</v>
      </c>
      <c r="DX351" s="5">
        <v>0.54080144858946699</v>
      </c>
      <c r="DY351" s="9">
        <v>1</v>
      </c>
      <c r="DZ351" s="9"/>
      <c r="EA351" s="9"/>
      <c r="EB351" s="5"/>
      <c r="EC351" s="9"/>
      <c r="ED351" s="5"/>
      <c r="EE351" s="9"/>
      <c r="EF351" s="9"/>
      <c r="EG351" s="9"/>
      <c r="EH351" s="5"/>
      <c r="EI351" s="9"/>
      <c r="EJ351" s="5"/>
      <c r="EK351" s="9"/>
      <c r="EL351" s="9"/>
      <c r="EM351" s="9"/>
      <c r="EN351" s="5"/>
      <c r="EO351" s="9"/>
      <c r="EP351" s="5"/>
      <c r="EQ351" s="9"/>
      <c r="ER351" s="9"/>
      <c r="ES351" s="9"/>
      <c r="ET351" s="5"/>
      <c r="EU351" s="9"/>
      <c r="EV351" s="5"/>
      <c r="EW351" s="9"/>
      <c r="EX351" s="9"/>
      <c r="EY351" s="9"/>
      <c r="EZ351" s="5"/>
      <c r="FA351" s="9"/>
      <c r="FB351" s="5"/>
      <c r="FC351" s="9"/>
      <c r="FD351" s="8">
        <v>0</v>
      </c>
      <c r="FE351" s="8">
        <v>0</v>
      </c>
      <c r="FF351" s="5"/>
      <c r="FG351" s="8">
        <v>0</v>
      </c>
      <c r="FH351" s="5"/>
      <c r="FI351" s="8">
        <v>0</v>
      </c>
      <c r="FJ351" s="8">
        <v>0</v>
      </c>
      <c r="FK351" s="8">
        <v>0</v>
      </c>
      <c r="FL351" s="5"/>
      <c r="FM351" s="8">
        <v>0</v>
      </c>
      <c r="FN351" s="5"/>
      <c r="FO351" s="8">
        <v>0</v>
      </c>
      <c r="FP351" s="8">
        <v>44.288249422121403</v>
      </c>
      <c r="FQ351" s="8">
        <v>9.5996519082917207</v>
      </c>
      <c r="FR351" s="5">
        <v>0.216753925331192</v>
      </c>
      <c r="FS351" s="8">
        <v>6.2191216665019597</v>
      </c>
      <c r="FT351" s="5">
        <v>0.14042374100692301</v>
      </c>
      <c r="FU351" s="8">
        <v>2.1924731182795698</v>
      </c>
      <c r="FV351" s="8">
        <v>244.47124276834001</v>
      </c>
      <c r="FW351" s="8">
        <v>58.753742366060798</v>
      </c>
      <c r="FX351" s="5">
        <v>0.240329871524953</v>
      </c>
      <c r="FY351" s="8">
        <v>44.5986257670017</v>
      </c>
      <c r="FZ351" s="5">
        <v>0.18242892399930699</v>
      </c>
      <c r="GA351" s="8">
        <v>11.709677419354801</v>
      </c>
      <c r="GB351" s="8">
        <v>128.64943289626001</v>
      </c>
      <c r="GC351" s="8">
        <v>31.242942465811499</v>
      </c>
      <c r="GD351" s="5">
        <v>0.24285332443715499</v>
      </c>
      <c r="GE351" s="8">
        <v>22.4784253473272</v>
      </c>
      <c r="GF351" s="5">
        <v>0.17472619071281301</v>
      </c>
      <c r="GG351" s="8">
        <v>7</v>
      </c>
      <c r="GH351" s="8">
        <v>0</v>
      </c>
      <c r="GI351" s="8">
        <v>0</v>
      </c>
      <c r="GJ351" s="5"/>
      <c r="GK351" s="8">
        <v>0</v>
      </c>
      <c r="GL351" s="5"/>
      <c r="GM351" s="8">
        <v>0</v>
      </c>
      <c r="GN351" s="8">
        <v>0</v>
      </c>
      <c r="GO351" s="8">
        <v>0</v>
      </c>
      <c r="GP351" s="5"/>
      <c r="GQ351" s="8">
        <v>0</v>
      </c>
      <c r="GR351" s="5"/>
      <c r="GS351" s="8">
        <v>0</v>
      </c>
      <c r="GT351" s="8">
        <v>0</v>
      </c>
      <c r="GU351" s="8">
        <v>0</v>
      </c>
      <c r="GV351" s="5"/>
      <c r="GW351" s="8">
        <v>0</v>
      </c>
      <c r="GX351" s="5"/>
      <c r="GY351" s="8">
        <v>0</v>
      </c>
      <c r="GZ351" s="4"/>
    </row>
    <row r="352" spans="1:208" s="12" customFormat="1" x14ac:dyDescent="0.25">
      <c r="A352" s="8" t="s">
        <v>220</v>
      </c>
      <c r="B352" s="8" t="s">
        <v>898</v>
      </c>
      <c r="C352" s="8" t="s">
        <v>899</v>
      </c>
      <c r="D352" s="34" t="s">
        <v>236</v>
      </c>
      <c r="E352" s="8"/>
      <c r="F352" s="9">
        <v>75.105245545626701</v>
      </c>
      <c r="G352" s="9">
        <v>57.543434378143097</v>
      </c>
      <c r="H352" s="9">
        <v>46.333364015062898</v>
      </c>
      <c r="I352" s="9">
        <v>41.9456505871931</v>
      </c>
      <c r="J352" s="9">
        <v>36.068844359136897</v>
      </c>
      <c r="K352" s="9">
        <v>35.825260281492596</v>
      </c>
      <c r="L352" s="9">
        <v>30.769732845231299</v>
      </c>
      <c r="M352" s="9">
        <v>18.516503594157601</v>
      </c>
      <c r="N352" s="9">
        <v>19.061947396179001</v>
      </c>
      <c r="O352" s="9">
        <v>18.722010398232101</v>
      </c>
      <c r="P352" s="9">
        <v>15.4045408810704</v>
      </c>
      <c r="Q352" s="9">
        <v>7.1699208138575798</v>
      </c>
      <c r="R352" s="9">
        <v>15.3368525575265</v>
      </c>
      <c r="S352" s="9">
        <v>19.0983974687359</v>
      </c>
      <c r="T352" s="9">
        <v>17.424376558292099</v>
      </c>
      <c r="U352" s="9">
        <v>11.1072597921214</v>
      </c>
      <c r="V352" s="9">
        <v>27.121004124864299</v>
      </c>
      <c r="W352" s="9">
        <v>31.333143117442301</v>
      </c>
      <c r="X352" s="9">
        <v>69.534233862070593</v>
      </c>
      <c r="Y352" s="9">
        <v>-7.7168054875060593E-2</v>
      </c>
      <c r="Z352" s="9">
        <v>131.10695072711599</v>
      </c>
      <c r="AA352" s="9">
        <v>28.9173055115903</v>
      </c>
      <c r="AB352" s="9">
        <v>20.419460937421398</v>
      </c>
      <c r="AC352" s="9">
        <v>132.64867992377</v>
      </c>
      <c r="AD352" s="9">
        <v>88.279014602255899</v>
      </c>
      <c r="AE352" s="9">
        <v>71.894104640629493</v>
      </c>
      <c r="AF352" s="9">
        <v>49.286236439389</v>
      </c>
      <c r="AG352" s="9">
        <v>37.783957794411201</v>
      </c>
      <c r="AH352" s="9">
        <v>22.574461694928001</v>
      </c>
      <c r="AI352" s="9">
        <v>34.435250026262402</v>
      </c>
      <c r="AJ352" s="9">
        <v>28.531636350413599</v>
      </c>
      <c r="AK352" s="9">
        <v>58.454147242306597</v>
      </c>
      <c r="AL352" s="9">
        <v>69.457065807195505</v>
      </c>
      <c r="AM352" s="9">
        <v>160.02425623870599</v>
      </c>
      <c r="AN352" s="9">
        <v>20.419460937421398</v>
      </c>
      <c r="AO352" s="9">
        <v>220.92769452602599</v>
      </c>
      <c r="AP352" s="9">
        <v>121.180341080018</v>
      </c>
      <c r="AQ352" s="9">
        <v>60.358419489339198</v>
      </c>
      <c r="AR352" s="9">
        <v>62.966886376676001</v>
      </c>
      <c r="AS352" s="9">
        <v>127.911213049502</v>
      </c>
      <c r="AT352" s="9">
        <v>180.44371717612799</v>
      </c>
      <c r="AU352" s="9">
        <f t="shared" si="40"/>
        <v>-60.821921590678798</v>
      </c>
      <c r="AV352" s="9">
        <f t="shared" si="41"/>
        <v>2.6084668873368031</v>
      </c>
      <c r="AW352" s="9">
        <f t="shared" si="42"/>
        <v>64.944326672825994</v>
      </c>
      <c r="AX352" s="9">
        <v>-12.2532292510737</v>
      </c>
      <c r="AY352" s="9">
        <v>0.54544380202140996</v>
      </c>
      <c r="AZ352" s="9">
        <v>-0.339936997946921</v>
      </c>
      <c r="BA352" s="9">
        <v>-3.3174695171617001</v>
      </c>
      <c r="BB352" s="9">
        <v>-8.2346200672128393</v>
      </c>
      <c r="BC352" s="9">
        <v>8.1669317436689308</v>
      </c>
      <c r="BD352" s="9">
        <v>3.7615449112093899</v>
      </c>
      <c r="BE352" s="9">
        <v>-1.67402091044375</v>
      </c>
      <c r="BF352" s="9">
        <v>-6.3171167661706997</v>
      </c>
      <c r="BG352" s="9">
        <v>16.013744332742899</v>
      </c>
      <c r="BH352" s="9">
        <v>4.2121389925780299</v>
      </c>
      <c r="BI352" s="9">
        <v>38.201090744628203</v>
      </c>
      <c r="BJ352" s="9">
        <v>-69.611401916945596</v>
      </c>
      <c r="BK352" s="9">
        <v>131.184118781991</v>
      </c>
      <c r="BL352" s="10">
        <v>-102.189645215526</v>
      </c>
      <c r="BM352" s="9" t="s">
        <v>255</v>
      </c>
      <c r="BN352" s="8" t="s">
        <v>255</v>
      </c>
      <c r="BO352" s="11">
        <v>429</v>
      </c>
      <c r="BP352" s="11">
        <v>334</v>
      </c>
      <c r="BQ352" s="8" t="s">
        <v>251</v>
      </c>
      <c r="BR352" s="9">
        <v>19.061947396179001</v>
      </c>
      <c r="BS352" s="9">
        <v>16.633685179967198</v>
      </c>
      <c r="BT352" s="5">
        <v>0.87261205973642797</v>
      </c>
      <c r="BU352" s="9">
        <v>6.94664177747946</v>
      </c>
      <c r="BV352" s="5">
        <v>0.36442455920699401</v>
      </c>
      <c r="BW352" s="9">
        <v>3</v>
      </c>
      <c r="BX352" s="9">
        <v>18.722010398232101</v>
      </c>
      <c r="BY352" s="9">
        <v>11.541275109580299</v>
      </c>
      <c r="BZ352" s="5">
        <v>0.61645490329767705</v>
      </c>
      <c r="CA352" s="9">
        <v>13.9443390126744</v>
      </c>
      <c r="CB352" s="5">
        <v>0.74480991710116395</v>
      </c>
      <c r="CC352" s="9">
        <v>3</v>
      </c>
      <c r="CD352" s="9">
        <v>15.4045408810704</v>
      </c>
      <c r="CE352" s="9">
        <v>8.4187389420442305</v>
      </c>
      <c r="CF352" s="5">
        <v>0.54651021455559501</v>
      </c>
      <c r="CG352" s="9">
        <v>4.9562940093736003</v>
      </c>
      <c r="CH352" s="5">
        <v>0.32174240359633499</v>
      </c>
      <c r="CI352" s="9">
        <v>3</v>
      </c>
      <c r="CJ352" s="9">
        <v>7.1699208138575798</v>
      </c>
      <c r="CK352" s="9">
        <v>5.8321419789471696</v>
      </c>
      <c r="CL352" s="5">
        <v>0.81341790660716495</v>
      </c>
      <c r="CM352" s="9">
        <v>3.7674107183081298</v>
      </c>
      <c r="CN352" s="5">
        <v>0.52544662850762802</v>
      </c>
      <c r="CO352" s="9">
        <v>1.63026497695853</v>
      </c>
      <c r="CP352" s="9">
        <v>15.3368525575265</v>
      </c>
      <c r="CQ352" s="9">
        <v>12.808134241366499</v>
      </c>
      <c r="CR352" s="5">
        <v>0.83512143011904905</v>
      </c>
      <c r="CS352" s="9">
        <v>8.9931928976921007</v>
      </c>
      <c r="CT352" s="5">
        <v>0.58637799796013002</v>
      </c>
      <c r="CU352" s="9">
        <v>3.5573333333333301</v>
      </c>
      <c r="CV352" s="9">
        <v>19.0983974687359</v>
      </c>
      <c r="CW352" s="9">
        <v>17.787722585192899</v>
      </c>
      <c r="CX352" s="5">
        <v>0.93137252035472595</v>
      </c>
      <c r="CY352" s="9">
        <v>14.781462243659201</v>
      </c>
      <c r="CZ352" s="5">
        <v>0.77396348399683501</v>
      </c>
      <c r="DA352" s="9">
        <v>2.87096774193548</v>
      </c>
      <c r="DB352" s="9">
        <v>17.424376558292099</v>
      </c>
      <c r="DC352" s="9">
        <v>15.9828117303033</v>
      </c>
      <c r="DD352" s="5">
        <v>0.91726735110629598</v>
      </c>
      <c r="DE352" s="9">
        <v>8.2362701494643407</v>
      </c>
      <c r="DF352" s="5">
        <v>0.47268664803646898</v>
      </c>
      <c r="DG352" s="9">
        <v>3</v>
      </c>
      <c r="DH352" s="9">
        <v>11.1072597921214</v>
      </c>
      <c r="DI352" s="9">
        <v>9.6824165810876401</v>
      </c>
      <c r="DJ352" s="5">
        <v>0.87171964663647605</v>
      </c>
      <c r="DK352" s="9">
        <v>10.9735833718113</v>
      </c>
      <c r="DL352" s="5">
        <v>0.98796495059880096</v>
      </c>
      <c r="DM352" s="9">
        <v>3</v>
      </c>
      <c r="DN352" s="9">
        <v>27.121004124864299</v>
      </c>
      <c r="DO352" s="9">
        <v>24.618528811560001</v>
      </c>
      <c r="DP352" s="5">
        <v>0.90772925287784301</v>
      </c>
      <c r="DQ352" s="9">
        <v>17.436436615430299</v>
      </c>
      <c r="DR352" s="5">
        <v>0.64291264936775405</v>
      </c>
      <c r="DS352" s="9">
        <v>6</v>
      </c>
      <c r="DT352" s="9">
        <v>31.333143117442301</v>
      </c>
      <c r="DU352" s="9">
        <v>26.2332341349274</v>
      </c>
      <c r="DV352" s="5">
        <v>0.83723595927163896</v>
      </c>
      <c r="DW352" s="9">
        <v>18.153532976657399</v>
      </c>
      <c r="DX352" s="5">
        <v>0.57937159092577095</v>
      </c>
      <c r="DY352" s="9">
        <v>7.9706666666666699</v>
      </c>
      <c r="DZ352" s="9">
        <v>69.534233862070593</v>
      </c>
      <c r="EA352" s="9">
        <v>66.460327613959507</v>
      </c>
      <c r="EB352" s="5">
        <v>0.95579290836498498</v>
      </c>
      <c r="EC352" s="9">
        <v>59.3484236090408</v>
      </c>
      <c r="ED352" s="5">
        <v>0.85351373435372102</v>
      </c>
      <c r="EE352" s="9">
        <v>6.85010752688172</v>
      </c>
      <c r="EF352" s="9">
        <v>-7.7168054875060593E-2</v>
      </c>
      <c r="EG352" s="9">
        <v>-5.2633860346185203E-2</v>
      </c>
      <c r="EH352" s="5">
        <v>0.68206799343850699</v>
      </c>
      <c r="EI352" s="9">
        <v>-5.0819548098458601E-2</v>
      </c>
      <c r="EJ352" s="5">
        <v>-0.65855681059653903</v>
      </c>
      <c r="EK352" s="9">
        <v>0</v>
      </c>
      <c r="EL352" s="9">
        <v>131.10695072711599</v>
      </c>
      <c r="EM352" s="9">
        <v>90.857759219629202</v>
      </c>
      <c r="EN352" s="5">
        <v>0.69300489955516598</v>
      </c>
      <c r="EO352" s="9">
        <v>66.620881386236704</v>
      </c>
      <c r="EP352" s="5">
        <v>0.50814149072004899</v>
      </c>
      <c r="EQ352" s="9">
        <v>25.8</v>
      </c>
      <c r="ER352" s="9">
        <v>28.9173055115903</v>
      </c>
      <c r="ES352" s="9">
        <v>20.889061679526002</v>
      </c>
      <c r="ET352" s="5">
        <v>0.72237234105900405</v>
      </c>
      <c r="EU352" s="9">
        <v>15.101573415577301</v>
      </c>
      <c r="EV352" s="5">
        <v>0.52223307629835702</v>
      </c>
      <c r="EW352" s="9">
        <v>6.0526881720430099</v>
      </c>
      <c r="EX352" s="9">
        <v>20.419460937421398</v>
      </c>
      <c r="EY352" s="9">
        <v>10.591866677874201</v>
      </c>
      <c r="EZ352" s="5">
        <v>0.51871431426787495</v>
      </c>
      <c r="FA352" s="9">
        <v>5.5981815362893501</v>
      </c>
      <c r="FB352" s="5">
        <v>0.27415912464319397</v>
      </c>
      <c r="FC352" s="9">
        <v>5.9698924731182803</v>
      </c>
      <c r="FD352" s="8">
        <v>37.783957794411201</v>
      </c>
      <c r="FE352" s="8">
        <v>28.174960289547499</v>
      </c>
      <c r="FF352" s="5">
        <v>0.74568578662013696</v>
      </c>
      <c r="FG352" s="8">
        <v>20.890980790153801</v>
      </c>
      <c r="FH352" s="5">
        <v>0.55290610115078898</v>
      </c>
      <c r="FI352" s="8">
        <v>6</v>
      </c>
      <c r="FJ352" s="8">
        <v>22.574461694928001</v>
      </c>
      <c r="FK352" s="8">
        <v>14.250880920991399</v>
      </c>
      <c r="FL352" s="5">
        <v>0.63128331091913803</v>
      </c>
      <c r="FM352" s="8">
        <v>8.7237047276817297</v>
      </c>
      <c r="FN352" s="5">
        <v>0.38644131787389502</v>
      </c>
      <c r="FO352" s="8">
        <v>4.6302649769585296</v>
      </c>
      <c r="FP352" s="8">
        <v>34.435250026262402</v>
      </c>
      <c r="FQ352" s="8">
        <v>30.595856826559402</v>
      </c>
      <c r="FR352" s="5">
        <v>0.888503983657013</v>
      </c>
      <c r="FS352" s="8">
        <v>23.7746551413513</v>
      </c>
      <c r="FT352" s="5">
        <v>0.69041621951980303</v>
      </c>
      <c r="FU352" s="8">
        <v>6.4283010752688199</v>
      </c>
      <c r="FV352" s="8">
        <v>28.531636350413599</v>
      </c>
      <c r="FW352" s="8">
        <v>25.665228311390901</v>
      </c>
      <c r="FX352" s="5">
        <v>0.89953579935554095</v>
      </c>
      <c r="FY352" s="8">
        <v>19.209853521275701</v>
      </c>
      <c r="FZ352" s="5">
        <v>0.67328257255729396</v>
      </c>
      <c r="GA352" s="8">
        <v>6</v>
      </c>
      <c r="GB352" s="8">
        <v>58.454147242306597</v>
      </c>
      <c r="GC352" s="8">
        <v>50.851762946487298</v>
      </c>
      <c r="GD352" s="5">
        <v>0.86994277301992695</v>
      </c>
      <c r="GE352" s="8">
        <v>35.589969592087698</v>
      </c>
      <c r="GF352" s="5">
        <v>0.60885277214905997</v>
      </c>
      <c r="GG352" s="8">
        <v>13.9706666666667</v>
      </c>
      <c r="GH352" s="8">
        <v>69.457065807195505</v>
      </c>
      <c r="GI352" s="8">
        <v>66.407693753613302</v>
      </c>
      <c r="GJ352" s="5">
        <v>0.95609702169039301</v>
      </c>
      <c r="GK352" s="8">
        <v>59.297604060942298</v>
      </c>
      <c r="GL352" s="5">
        <v>0.85373033501797202</v>
      </c>
      <c r="GM352" s="8">
        <v>6.85010752688172</v>
      </c>
      <c r="GN352" s="8">
        <v>160.02425623870599</v>
      </c>
      <c r="GO352" s="8">
        <v>111.746820899155</v>
      </c>
      <c r="GP352" s="5">
        <v>0.69831176551424501</v>
      </c>
      <c r="GQ352" s="8">
        <v>81.722454801813996</v>
      </c>
      <c r="GR352" s="5">
        <v>0.51068792146054098</v>
      </c>
      <c r="GS352" s="8">
        <v>31.852688172042999</v>
      </c>
      <c r="GT352" s="8">
        <v>20.419460937421398</v>
      </c>
      <c r="GU352" s="8">
        <v>10.591866677874201</v>
      </c>
      <c r="GV352" s="5">
        <v>0.51871431426787495</v>
      </c>
      <c r="GW352" s="8">
        <v>5.5981815362893501</v>
      </c>
      <c r="GX352" s="5">
        <v>0.27415912464319397</v>
      </c>
      <c r="GY352" s="8">
        <v>5.9698924731182803</v>
      </c>
      <c r="GZ352" s="4"/>
    </row>
    <row r="353" spans="1:208" s="12" customFormat="1" x14ac:dyDescent="0.25">
      <c r="A353" s="8" t="s">
        <v>220</v>
      </c>
      <c r="B353" s="8" t="s">
        <v>900</v>
      </c>
      <c r="C353" s="8" t="s">
        <v>901</v>
      </c>
      <c r="D353" s="34" t="s">
        <v>228</v>
      </c>
      <c r="E353" s="8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>
        <v>15.812899709653999</v>
      </c>
      <c r="Y353" s="9">
        <v>110.11773253272</v>
      </c>
      <c r="Z353" s="9">
        <v>111.693738377977</v>
      </c>
      <c r="AA353" s="9">
        <v>169.327092618964</v>
      </c>
      <c r="AB353" s="9">
        <v>102.859152337156</v>
      </c>
      <c r="AC353" s="9">
        <v>0</v>
      </c>
      <c r="AD353" s="9">
        <v>0</v>
      </c>
      <c r="AE353" s="9">
        <v>0</v>
      </c>
      <c r="AF353" s="9">
        <v>0</v>
      </c>
      <c r="AG353" s="9">
        <v>0</v>
      </c>
      <c r="AH353" s="9">
        <v>0</v>
      </c>
      <c r="AI353" s="9">
        <v>0</v>
      </c>
      <c r="AJ353" s="9">
        <v>0</v>
      </c>
      <c r="AK353" s="9">
        <v>0</v>
      </c>
      <c r="AL353" s="9">
        <v>125.930632242374</v>
      </c>
      <c r="AM353" s="9">
        <v>281.02083099694102</v>
      </c>
      <c r="AN353" s="9">
        <v>102.859152337156</v>
      </c>
      <c r="AO353" s="9"/>
      <c r="AP353" s="9"/>
      <c r="AQ353" s="9"/>
      <c r="AR353" s="9"/>
      <c r="AS353" s="9">
        <v>125.930632242374</v>
      </c>
      <c r="AT353" s="9">
        <v>383.87998333409701</v>
      </c>
      <c r="AU353" s="9">
        <f t="shared" si="40"/>
        <v>0</v>
      </c>
      <c r="AV353" s="9">
        <f t="shared" si="41"/>
        <v>0</v>
      </c>
      <c r="AW353" s="9">
        <f t="shared" si="42"/>
        <v>125.930632242374</v>
      </c>
      <c r="AX353" s="9">
        <v>0</v>
      </c>
      <c r="AY353" s="9">
        <v>0</v>
      </c>
      <c r="AZ353" s="9">
        <v>0</v>
      </c>
      <c r="BA353" s="9">
        <v>0</v>
      </c>
      <c r="BB353" s="9">
        <v>0</v>
      </c>
      <c r="BC353" s="9">
        <v>0</v>
      </c>
      <c r="BD353" s="9">
        <v>0</v>
      </c>
      <c r="BE353" s="9">
        <v>0</v>
      </c>
      <c r="BF353" s="9">
        <v>0</v>
      </c>
      <c r="BG353" s="9">
        <v>0</v>
      </c>
      <c r="BH353" s="9">
        <v>0</v>
      </c>
      <c r="BI353" s="9">
        <v>15.812899709653999</v>
      </c>
      <c r="BJ353" s="9">
        <v>94.304832823066405</v>
      </c>
      <c r="BK353" s="9">
        <v>1.5760058452562</v>
      </c>
      <c r="BL353" s="10">
        <v>57.6333542409877</v>
      </c>
      <c r="BM353" s="9" t="s">
        <v>298</v>
      </c>
      <c r="BN353" s="8" t="s">
        <v>298</v>
      </c>
      <c r="BO353" s="11">
        <v>659</v>
      </c>
      <c r="BP353" s="11">
        <v>335</v>
      </c>
      <c r="BQ353" s="8" t="s">
        <v>251</v>
      </c>
      <c r="BR353" s="9"/>
      <c r="BS353" s="9"/>
      <c r="BT353" s="5"/>
      <c r="BU353" s="9"/>
      <c r="BV353" s="5"/>
      <c r="BW353" s="9"/>
      <c r="BX353" s="9"/>
      <c r="BY353" s="9"/>
      <c r="BZ353" s="5"/>
      <c r="CA353" s="9"/>
      <c r="CB353" s="5"/>
      <c r="CC353" s="9"/>
      <c r="CD353" s="9"/>
      <c r="CE353" s="9"/>
      <c r="CF353" s="5"/>
      <c r="CG353" s="9"/>
      <c r="CH353" s="5"/>
      <c r="CI353" s="9"/>
      <c r="CJ353" s="9"/>
      <c r="CK353" s="9"/>
      <c r="CL353" s="5"/>
      <c r="CM353" s="9"/>
      <c r="CN353" s="5"/>
      <c r="CO353" s="9"/>
      <c r="CP353" s="9"/>
      <c r="CQ353" s="9"/>
      <c r="CR353" s="5"/>
      <c r="CS353" s="9"/>
      <c r="CT353" s="5"/>
      <c r="CU353" s="9"/>
      <c r="CV353" s="9"/>
      <c r="CW353" s="9"/>
      <c r="CX353" s="5"/>
      <c r="CY353" s="9"/>
      <c r="CZ353" s="5"/>
      <c r="DA353" s="9"/>
      <c r="DB353" s="9"/>
      <c r="DC353" s="9"/>
      <c r="DD353" s="5"/>
      <c r="DE353" s="9"/>
      <c r="DF353" s="5"/>
      <c r="DG353" s="9"/>
      <c r="DH353" s="9"/>
      <c r="DI353" s="9"/>
      <c r="DJ353" s="5"/>
      <c r="DK353" s="9"/>
      <c r="DL353" s="5"/>
      <c r="DM353" s="9"/>
      <c r="DN353" s="9"/>
      <c r="DO353" s="9"/>
      <c r="DP353" s="5"/>
      <c r="DQ353" s="9"/>
      <c r="DR353" s="5"/>
      <c r="DS353" s="9"/>
      <c r="DT353" s="9"/>
      <c r="DU353" s="9"/>
      <c r="DV353" s="5"/>
      <c r="DW353" s="9"/>
      <c r="DX353" s="5"/>
      <c r="DY353" s="9"/>
      <c r="DZ353" s="9">
        <v>15.812899709653999</v>
      </c>
      <c r="EA353" s="9">
        <v>3.4332494556012598</v>
      </c>
      <c r="EB353" s="5">
        <v>0.21711700691462699</v>
      </c>
      <c r="EC353" s="9">
        <v>1.57343914831841</v>
      </c>
      <c r="ED353" s="5">
        <v>9.9503517837263203E-2</v>
      </c>
      <c r="EE353" s="9">
        <v>1.93548387096774</v>
      </c>
      <c r="EF353" s="9">
        <v>110.11773253272</v>
      </c>
      <c r="EG353" s="9">
        <v>58.3101876621268</v>
      </c>
      <c r="EH353" s="5">
        <v>0.52952586582547501</v>
      </c>
      <c r="EI353" s="9">
        <v>50.7613356797048</v>
      </c>
      <c r="EJ353" s="5">
        <v>0.46097331022159999</v>
      </c>
      <c r="EK353" s="9">
        <v>7.3870967741935498</v>
      </c>
      <c r="EL353" s="9">
        <v>111.693738377977</v>
      </c>
      <c r="EM353" s="9">
        <v>31.811030750205699</v>
      </c>
      <c r="EN353" s="5">
        <v>0.284805855835497</v>
      </c>
      <c r="EO353" s="9">
        <v>21.527633665921599</v>
      </c>
      <c r="EP353" s="5">
        <v>0.19273805298799401</v>
      </c>
      <c r="EQ353" s="9">
        <v>9</v>
      </c>
      <c r="ER353" s="9">
        <v>169.327092618964</v>
      </c>
      <c r="ES353" s="9">
        <v>55.290808614873498</v>
      </c>
      <c r="ET353" s="5">
        <v>0.32653255754703198</v>
      </c>
      <c r="EU353" s="9">
        <v>43.437370101455699</v>
      </c>
      <c r="EV353" s="5">
        <v>0.25652935646395703</v>
      </c>
      <c r="EW353" s="9">
        <v>11.025806451612899</v>
      </c>
      <c r="EX353" s="9">
        <v>102.859152337156</v>
      </c>
      <c r="EY353" s="9">
        <v>49.937200961229401</v>
      </c>
      <c r="EZ353" s="5">
        <v>0.48549108005035102</v>
      </c>
      <c r="FA353" s="9">
        <v>44.7625492330219</v>
      </c>
      <c r="FB353" s="5">
        <v>0.43518294887651199</v>
      </c>
      <c r="FC353" s="9">
        <v>5.3333333333333304</v>
      </c>
      <c r="FD353" s="8">
        <v>0</v>
      </c>
      <c r="FE353" s="8">
        <v>0</v>
      </c>
      <c r="FF353" s="5"/>
      <c r="FG353" s="8">
        <v>0</v>
      </c>
      <c r="FH353" s="5"/>
      <c r="FI353" s="8">
        <v>0</v>
      </c>
      <c r="FJ353" s="8">
        <v>0</v>
      </c>
      <c r="FK353" s="8">
        <v>0</v>
      </c>
      <c r="FL353" s="5"/>
      <c r="FM353" s="8">
        <v>0</v>
      </c>
      <c r="FN353" s="5"/>
      <c r="FO353" s="8">
        <v>0</v>
      </c>
      <c r="FP353" s="8">
        <v>0</v>
      </c>
      <c r="FQ353" s="8">
        <v>0</v>
      </c>
      <c r="FR353" s="5"/>
      <c r="FS353" s="8">
        <v>0</v>
      </c>
      <c r="FT353" s="5"/>
      <c r="FU353" s="8">
        <v>0</v>
      </c>
      <c r="FV353" s="8">
        <v>0</v>
      </c>
      <c r="FW353" s="8">
        <v>0</v>
      </c>
      <c r="FX353" s="5"/>
      <c r="FY353" s="8">
        <v>0</v>
      </c>
      <c r="FZ353" s="5"/>
      <c r="GA353" s="8">
        <v>0</v>
      </c>
      <c r="GB353" s="8">
        <v>0</v>
      </c>
      <c r="GC353" s="8">
        <v>0</v>
      </c>
      <c r="GD353" s="5"/>
      <c r="GE353" s="8">
        <v>0</v>
      </c>
      <c r="GF353" s="5"/>
      <c r="GG353" s="8">
        <v>0</v>
      </c>
      <c r="GH353" s="8">
        <v>125.930632242374</v>
      </c>
      <c r="GI353" s="8">
        <v>61.743437117728099</v>
      </c>
      <c r="GJ353" s="5">
        <v>0.49029720583704001</v>
      </c>
      <c r="GK353" s="8">
        <v>52.3347748280232</v>
      </c>
      <c r="GL353" s="5">
        <v>0.41558415054485098</v>
      </c>
      <c r="GM353" s="8">
        <v>9.32258064516129</v>
      </c>
      <c r="GN353" s="8">
        <v>281.02083099694102</v>
      </c>
      <c r="GO353" s="8">
        <v>87.101839365079201</v>
      </c>
      <c r="GP353" s="5">
        <v>0.309947981635665</v>
      </c>
      <c r="GQ353" s="8">
        <v>64.965003767377297</v>
      </c>
      <c r="GR353" s="5">
        <v>0.23117504683517401</v>
      </c>
      <c r="GS353" s="8">
        <v>20.025806451612901</v>
      </c>
      <c r="GT353" s="8">
        <v>102.859152337156</v>
      </c>
      <c r="GU353" s="8">
        <v>49.937200961229401</v>
      </c>
      <c r="GV353" s="5">
        <v>0.48549108005035102</v>
      </c>
      <c r="GW353" s="8">
        <v>44.7625492330219</v>
      </c>
      <c r="GX353" s="5">
        <v>0.43518294887651199</v>
      </c>
      <c r="GY353" s="8">
        <v>5.3333333333333304</v>
      </c>
      <c r="GZ353" s="4"/>
    </row>
    <row r="354" spans="1:208" s="12" customFormat="1" x14ac:dyDescent="0.25">
      <c r="A354" s="8" t="s">
        <v>220</v>
      </c>
      <c r="B354" s="8" t="s">
        <v>902</v>
      </c>
      <c r="C354" s="8" t="s">
        <v>902</v>
      </c>
      <c r="D354" s="34" t="s">
        <v>279</v>
      </c>
      <c r="E354" s="8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>
        <v>46.359057338202199</v>
      </c>
      <c r="W354" s="9">
        <v>45.661919184231998</v>
      </c>
      <c r="X354" s="9">
        <v>29.463325435816699</v>
      </c>
      <c r="Y354" s="9">
        <v>-0.45565123587248502</v>
      </c>
      <c r="Z354" s="9"/>
      <c r="AA354" s="9"/>
      <c r="AB354" s="9"/>
      <c r="AC354" s="9">
        <v>0</v>
      </c>
      <c r="AD354" s="9">
        <v>0</v>
      </c>
      <c r="AE354" s="9">
        <v>0</v>
      </c>
      <c r="AF354" s="9">
        <v>0</v>
      </c>
      <c r="AG354" s="9">
        <v>0</v>
      </c>
      <c r="AH354" s="9">
        <v>0</v>
      </c>
      <c r="AI354" s="9">
        <v>0</v>
      </c>
      <c r="AJ354" s="9">
        <v>0</v>
      </c>
      <c r="AK354" s="9">
        <v>92.020976522434196</v>
      </c>
      <c r="AL354" s="9">
        <v>29.007674199944301</v>
      </c>
      <c r="AM354" s="9">
        <v>0</v>
      </c>
      <c r="AN354" s="9">
        <v>0</v>
      </c>
      <c r="AO354" s="9"/>
      <c r="AP354" s="9"/>
      <c r="AQ354" s="9"/>
      <c r="AR354" s="9"/>
      <c r="AS354" s="9">
        <v>121.028650722378</v>
      </c>
      <c r="AT354" s="9"/>
      <c r="AU354" s="9">
        <f t="shared" si="40"/>
        <v>0</v>
      </c>
      <c r="AV354" s="9">
        <f t="shared" si="41"/>
        <v>0</v>
      </c>
      <c r="AW354" s="9">
        <f t="shared" si="42"/>
        <v>121.028650722378</v>
      </c>
      <c r="AX354" s="9">
        <v>0</v>
      </c>
      <c r="AY354" s="9">
        <v>0</v>
      </c>
      <c r="AZ354" s="9">
        <v>0</v>
      </c>
      <c r="BA354" s="9">
        <v>0</v>
      </c>
      <c r="BB354" s="9">
        <v>0</v>
      </c>
      <c r="BC354" s="9">
        <v>0</v>
      </c>
      <c r="BD354" s="9">
        <v>0</v>
      </c>
      <c r="BE354" s="9">
        <v>0</v>
      </c>
      <c r="BF354" s="9">
        <v>0</v>
      </c>
      <c r="BG354" s="9">
        <v>46.359057338202199</v>
      </c>
      <c r="BH354" s="9">
        <v>-0.69713815397017997</v>
      </c>
      <c r="BI354" s="9">
        <v>-16.198593748415298</v>
      </c>
      <c r="BJ354" s="9">
        <v>-29.918976671689201</v>
      </c>
      <c r="BK354" s="9">
        <v>0.45565123587248502</v>
      </c>
      <c r="BL354" s="10">
        <v>0</v>
      </c>
      <c r="BM354" s="9" t="s">
        <v>298</v>
      </c>
      <c r="BN354" s="8" t="s">
        <v>294</v>
      </c>
      <c r="BO354" s="11">
        <v>663</v>
      </c>
      <c r="BP354" s="11">
        <v>336</v>
      </c>
      <c r="BQ354" s="8" t="s">
        <v>251</v>
      </c>
      <c r="BR354" s="9"/>
      <c r="BS354" s="9"/>
      <c r="BT354" s="5"/>
      <c r="BU354" s="9"/>
      <c r="BV354" s="5"/>
      <c r="BW354" s="9"/>
      <c r="BX354" s="9"/>
      <c r="BY354" s="9"/>
      <c r="BZ354" s="5"/>
      <c r="CA354" s="9"/>
      <c r="CB354" s="5"/>
      <c r="CC354" s="9"/>
      <c r="CD354" s="9"/>
      <c r="CE354" s="9"/>
      <c r="CF354" s="5"/>
      <c r="CG354" s="9"/>
      <c r="CH354" s="5"/>
      <c r="CI354" s="9"/>
      <c r="CJ354" s="9"/>
      <c r="CK354" s="9"/>
      <c r="CL354" s="5"/>
      <c r="CM354" s="9"/>
      <c r="CN354" s="5"/>
      <c r="CO354" s="9"/>
      <c r="CP354" s="9"/>
      <c r="CQ354" s="9"/>
      <c r="CR354" s="5"/>
      <c r="CS354" s="9"/>
      <c r="CT354" s="5"/>
      <c r="CU354" s="9"/>
      <c r="CV354" s="9"/>
      <c r="CW354" s="9"/>
      <c r="CX354" s="5"/>
      <c r="CY354" s="9"/>
      <c r="CZ354" s="5"/>
      <c r="DA354" s="9"/>
      <c r="DB354" s="9"/>
      <c r="DC354" s="9"/>
      <c r="DD354" s="5"/>
      <c r="DE354" s="9"/>
      <c r="DF354" s="5"/>
      <c r="DG354" s="9"/>
      <c r="DH354" s="9"/>
      <c r="DI354" s="9"/>
      <c r="DJ354" s="5"/>
      <c r="DK354" s="9"/>
      <c r="DL354" s="5"/>
      <c r="DM354" s="9"/>
      <c r="DN354" s="9">
        <v>46.8417389616923</v>
      </c>
      <c r="DO354" s="9">
        <v>31.048671955924899</v>
      </c>
      <c r="DP354" s="5">
        <v>0.66284200040730601</v>
      </c>
      <c r="DQ354" s="9">
        <v>18.420552722978101</v>
      </c>
      <c r="DR354" s="5">
        <v>0.39325082994981603</v>
      </c>
      <c r="DS354" s="9">
        <v>11.397849462365601</v>
      </c>
      <c r="DT354" s="9">
        <v>42.940469608897097</v>
      </c>
      <c r="DU354" s="9">
        <v>25.992089523512199</v>
      </c>
      <c r="DV354" s="5">
        <v>0.60530519950640505</v>
      </c>
      <c r="DW354" s="9">
        <v>14.1690708628316</v>
      </c>
      <c r="DX354" s="5">
        <v>0.32997009562037399</v>
      </c>
      <c r="DY354" s="9">
        <v>11.9333333333333</v>
      </c>
      <c r="DZ354" s="9">
        <v>27.8418414912753</v>
      </c>
      <c r="EA354" s="9">
        <v>22.422336428487299</v>
      </c>
      <c r="EB354" s="5">
        <v>0.80534674531186201</v>
      </c>
      <c r="EC354" s="9">
        <v>19.1149666402275</v>
      </c>
      <c r="ED354" s="5">
        <v>0.686555400662615</v>
      </c>
      <c r="EE354" s="9">
        <v>3.45161290322581</v>
      </c>
      <c r="EF354" s="9">
        <v>-0.44318181818180902</v>
      </c>
      <c r="EG354" s="9">
        <v>0.78542462473832797</v>
      </c>
      <c r="EH354" s="5">
        <v>-1.7722401788967801</v>
      </c>
      <c r="EI354" s="9">
        <v>0.79725320549178402</v>
      </c>
      <c r="EJ354" s="5">
        <v>1.7989303098276499</v>
      </c>
      <c r="EK354" s="9">
        <v>0</v>
      </c>
      <c r="EL354" s="9"/>
      <c r="EM354" s="9"/>
      <c r="EN354" s="5"/>
      <c r="EO354" s="9"/>
      <c r="EP354" s="5"/>
      <c r="EQ354" s="9"/>
      <c r="ER354" s="9"/>
      <c r="ES354" s="9"/>
      <c r="ET354" s="5"/>
      <c r="EU354" s="9"/>
      <c r="EV354" s="5"/>
      <c r="EW354" s="9"/>
      <c r="EX354" s="9"/>
      <c r="EY354" s="9"/>
      <c r="EZ354" s="5"/>
      <c r="FA354" s="9"/>
      <c r="FB354" s="5"/>
      <c r="FC354" s="9"/>
      <c r="FD354" s="8">
        <v>0</v>
      </c>
      <c r="FE354" s="8">
        <v>0</v>
      </c>
      <c r="FF354" s="5"/>
      <c r="FG354" s="8">
        <v>0</v>
      </c>
      <c r="FH354" s="5"/>
      <c r="FI354" s="8">
        <v>0</v>
      </c>
      <c r="FJ354" s="8">
        <v>0</v>
      </c>
      <c r="FK354" s="8">
        <v>0</v>
      </c>
      <c r="FL354" s="5"/>
      <c r="FM354" s="8">
        <v>0</v>
      </c>
      <c r="FN354" s="5"/>
      <c r="FO354" s="8">
        <v>0</v>
      </c>
      <c r="FP354" s="8">
        <v>0</v>
      </c>
      <c r="FQ354" s="8">
        <v>0</v>
      </c>
      <c r="FR354" s="5"/>
      <c r="FS354" s="8">
        <v>0</v>
      </c>
      <c r="FT354" s="5"/>
      <c r="FU354" s="8">
        <v>0</v>
      </c>
      <c r="FV354" s="8">
        <v>0</v>
      </c>
      <c r="FW354" s="8">
        <v>0</v>
      </c>
      <c r="FX354" s="5"/>
      <c r="FY354" s="8">
        <v>0</v>
      </c>
      <c r="FZ354" s="5"/>
      <c r="GA354" s="8">
        <v>0</v>
      </c>
      <c r="GB354" s="8">
        <v>89.782208570589404</v>
      </c>
      <c r="GC354" s="8">
        <v>57.040761479437101</v>
      </c>
      <c r="GD354" s="5">
        <v>0.635323661419957</v>
      </c>
      <c r="GE354" s="8">
        <v>32.589623585809697</v>
      </c>
      <c r="GF354" s="5">
        <v>0.36298531863567102</v>
      </c>
      <c r="GG354" s="8">
        <v>23.331182795698901</v>
      </c>
      <c r="GH354" s="8">
        <v>27.398659673093501</v>
      </c>
      <c r="GI354" s="8">
        <v>23.2077610532256</v>
      </c>
      <c r="GJ354" s="5">
        <v>0.84704001327541301</v>
      </c>
      <c r="GK354" s="8">
        <v>19.912219845719299</v>
      </c>
      <c r="GL354" s="5">
        <v>0.72675890292815604</v>
      </c>
      <c r="GM354" s="8">
        <v>3.45161290322581</v>
      </c>
      <c r="GN354" s="8">
        <v>0</v>
      </c>
      <c r="GO354" s="8">
        <v>0</v>
      </c>
      <c r="GP354" s="5"/>
      <c r="GQ354" s="8">
        <v>0</v>
      </c>
      <c r="GR354" s="5"/>
      <c r="GS354" s="8">
        <v>0</v>
      </c>
      <c r="GT354" s="8">
        <v>0</v>
      </c>
      <c r="GU354" s="8">
        <v>0</v>
      </c>
      <c r="GV354" s="5"/>
      <c r="GW354" s="8">
        <v>0</v>
      </c>
      <c r="GX354" s="5"/>
      <c r="GY354" s="8">
        <v>0</v>
      </c>
      <c r="GZ354" s="4"/>
    </row>
    <row r="355" spans="1:208" s="12" customFormat="1" x14ac:dyDescent="0.25">
      <c r="A355" s="8" t="s">
        <v>220</v>
      </c>
      <c r="B355" s="8" t="s">
        <v>903</v>
      </c>
      <c r="C355" s="8" t="s">
        <v>904</v>
      </c>
      <c r="D355" s="34" t="s">
        <v>223</v>
      </c>
      <c r="E355" s="8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>
        <v>51.725823027235997</v>
      </c>
      <c r="X355" s="9">
        <v>36.899781346098003</v>
      </c>
      <c r="Y355" s="9">
        <v>30.498001697273502</v>
      </c>
      <c r="Z355" s="9">
        <v>17.9838796840253</v>
      </c>
      <c r="AA355" s="9">
        <v>0</v>
      </c>
      <c r="AB355" s="9">
        <v>0</v>
      </c>
      <c r="AC355" s="9">
        <v>0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9">
        <v>51.725823027235997</v>
      </c>
      <c r="AL355" s="9">
        <v>67.397783043371405</v>
      </c>
      <c r="AM355" s="9">
        <v>17.9838796840253</v>
      </c>
      <c r="AN355" s="9">
        <v>0</v>
      </c>
      <c r="AO355" s="9"/>
      <c r="AP355" s="9"/>
      <c r="AQ355" s="9"/>
      <c r="AR355" s="9"/>
      <c r="AS355" s="9">
        <v>119.123606070607</v>
      </c>
      <c r="AT355" s="9">
        <v>17.9838796840253</v>
      </c>
      <c r="AU355" s="9">
        <f t="shared" si="40"/>
        <v>0</v>
      </c>
      <c r="AV355" s="9">
        <f t="shared" si="41"/>
        <v>0</v>
      </c>
      <c r="AW355" s="9">
        <f t="shared" si="42"/>
        <v>119.123606070607</v>
      </c>
      <c r="AX355" s="9">
        <v>0</v>
      </c>
      <c r="AY355" s="9">
        <v>0</v>
      </c>
      <c r="AZ355" s="9">
        <v>0</v>
      </c>
      <c r="BA355" s="9">
        <v>0</v>
      </c>
      <c r="BB355" s="9">
        <v>0</v>
      </c>
      <c r="BC355" s="9">
        <v>0</v>
      </c>
      <c r="BD355" s="9">
        <v>0</v>
      </c>
      <c r="BE355" s="9">
        <v>0</v>
      </c>
      <c r="BF355" s="9">
        <v>0</v>
      </c>
      <c r="BG355" s="9">
        <v>0</v>
      </c>
      <c r="BH355" s="9">
        <v>51.725823027235997</v>
      </c>
      <c r="BI355" s="9">
        <v>-14.826041681137999</v>
      </c>
      <c r="BJ355" s="9">
        <v>-6.4017796488245198</v>
      </c>
      <c r="BK355" s="9">
        <v>-12.514122013248199</v>
      </c>
      <c r="BL355" s="10">
        <v>-17.9838796840253</v>
      </c>
      <c r="BM355" s="9" t="s">
        <v>298</v>
      </c>
      <c r="BN355" s="8" t="s">
        <v>298</v>
      </c>
      <c r="BO355" s="11">
        <v>373</v>
      </c>
      <c r="BP355" s="11">
        <v>337</v>
      </c>
      <c r="BQ355" s="8" t="s">
        <v>251</v>
      </c>
      <c r="BR355" s="9"/>
      <c r="BS355" s="9"/>
      <c r="BT355" s="5"/>
      <c r="BU355" s="9"/>
      <c r="BV355" s="5"/>
      <c r="BW355" s="9"/>
      <c r="BX355" s="9"/>
      <c r="BY355" s="9"/>
      <c r="BZ355" s="5"/>
      <c r="CA355" s="9"/>
      <c r="CB355" s="5"/>
      <c r="CC355" s="9"/>
      <c r="CD355" s="9"/>
      <c r="CE355" s="9"/>
      <c r="CF355" s="5"/>
      <c r="CG355" s="9"/>
      <c r="CH355" s="5"/>
      <c r="CI355" s="9"/>
      <c r="CJ355" s="9"/>
      <c r="CK355" s="9"/>
      <c r="CL355" s="5"/>
      <c r="CM355" s="9"/>
      <c r="CN355" s="5"/>
      <c r="CO355" s="9"/>
      <c r="CP355" s="9"/>
      <c r="CQ355" s="9"/>
      <c r="CR355" s="5"/>
      <c r="CS355" s="9"/>
      <c r="CT355" s="5"/>
      <c r="CU355" s="9"/>
      <c r="CV355" s="9"/>
      <c r="CW355" s="9"/>
      <c r="CX355" s="5"/>
      <c r="CY355" s="9"/>
      <c r="CZ355" s="5"/>
      <c r="DA355" s="9"/>
      <c r="DB355" s="9"/>
      <c r="DC355" s="9"/>
      <c r="DD355" s="5"/>
      <c r="DE355" s="9"/>
      <c r="DF355" s="5"/>
      <c r="DG355" s="9"/>
      <c r="DH355" s="9"/>
      <c r="DI355" s="9"/>
      <c r="DJ355" s="5"/>
      <c r="DK355" s="9"/>
      <c r="DL355" s="5"/>
      <c r="DM355" s="9"/>
      <c r="DN355" s="9"/>
      <c r="DO355" s="9"/>
      <c r="DP355" s="5"/>
      <c r="DQ355" s="9"/>
      <c r="DR355" s="5"/>
      <c r="DS355" s="9"/>
      <c r="DT355" s="9">
        <v>51.725823027235997</v>
      </c>
      <c r="DU355" s="9">
        <v>40.925813626550102</v>
      </c>
      <c r="DV355" s="5">
        <v>0.79120662043406798</v>
      </c>
      <c r="DW355" s="9">
        <v>29.704099025827201</v>
      </c>
      <c r="DX355" s="5">
        <v>0.57426053927042597</v>
      </c>
      <c r="DY355" s="9">
        <v>10.6451612903226</v>
      </c>
      <c r="DZ355" s="9">
        <v>36.899781346098003</v>
      </c>
      <c r="EA355" s="9">
        <v>27.179211619483201</v>
      </c>
      <c r="EB355" s="5">
        <v>0.73656836512277302</v>
      </c>
      <c r="EC355" s="9">
        <v>14.417932492767701</v>
      </c>
      <c r="ED355" s="5">
        <v>0.39073219316765301</v>
      </c>
      <c r="EE355" s="9">
        <v>12</v>
      </c>
      <c r="EF355" s="9">
        <v>30.498001697273502</v>
      </c>
      <c r="EG355" s="9">
        <v>22.839160223473801</v>
      </c>
      <c r="EH355" s="5">
        <v>0.74887399017738498</v>
      </c>
      <c r="EI355" s="9">
        <v>15.215696806955499</v>
      </c>
      <c r="EJ355" s="5">
        <v>0.49890799266090402</v>
      </c>
      <c r="EK355" s="9">
        <v>6.67741935483871</v>
      </c>
      <c r="EL355" s="9">
        <v>17.9838796840253</v>
      </c>
      <c r="EM355" s="9">
        <v>11.6343305094668</v>
      </c>
      <c r="EN355" s="5">
        <v>0.64693106903964503</v>
      </c>
      <c r="EO355" s="9">
        <v>8.21571464894018</v>
      </c>
      <c r="EP355" s="5">
        <v>0.45683772318817401</v>
      </c>
      <c r="EQ355" s="9">
        <v>3</v>
      </c>
      <c r="ER355" s="9">
        <v>0</v>
      </c>
      <c r="ES355" s="9">
        <v>0</v>
      </c>
      <c r="ET355" s="5"/>
      <c r="EU355" s="9">
        <v>-9.5312465181537104E-2</v>
      </c>
      <c r="EV355" s="5"/>
      <c r="EW355" s="9">
        <v>0</v>
      </c>
      <c r="EX355" s="9">
        <v>0</v>
      </c>
      <c r="EY355" s="9">
        <v>0</v>
      </c>
      <c r="EZ355" s="5"/>
      <c r="FA355" s="9">
        <v>-2.42817817830453E-3</v>
      </c>
      <c r="FB355" s="5"/>
      <c r="FC355" s="9">
        <v>0</v>
      </c>
      <c r="FD355" s="8">
        <v>0</v>
      </c>
      <c r="FE355" s="8">
        <v>0</v>
      </c>
      <c r="FF355" s="5"/>
      <c r="FG355" s="8">
        <v>0</v>
      </c>
      <c r="FH355" s="5"/>
      <c r="FI355" s="8">
        <v>0</v>
      </c>
      <c r="FJ355" s="8">
        <v>0</v>
      </c>
      <c r="FK355" s="8">
        <v>0</v>
      </c>
      <c r="FL355" s="5"/>
      <c r="FM355" s="8">
        <v>0</v>
      </c>
      <c r="FN355" s="5"/>
      <c r="FO355" s="8">
        <v>0</v>
      </c>
      <c r="FP355" s="8">
        <v>0</v>
      </c>
      <c r="FQ355" s="8">
        <v>0</v>
      </c>
      <c r="FR355" s="5"/>
      <c r="FS355" s="8">
        <v>0</v>
      </c>
      <c r="FT355" s="5"/>
      <c r="FU355" s="8">
        <v>0</v>
      </c>
      <c r="FV355" s="8">
        <v>0</v>
      </c>
      <c r="FW355" s="8">
        <v>0</v>
      </c>
      <c r="FX355" s="5"/>
      <c r="FY355" s="8">
        <v>0</v>
      </c>
      <c r="FZ355" s="5"/>
      <c r="GA355" s="8">
        <v>0</v>
      </c>
      <c r="GB355" s="8">
        <v>51.725823027235997</v>
      </c>
      <c r="GC355" s="8">
        <v>40.925813626550102</v>
      </c>
      <c r="GD355" s="5">
        <v>0.79120662043406798</v>
      </c>
      <c r="GE355" s="8">
        <v>29.704099025827201</v>
      </c>
      <c r="GF355" s="5">
        <v>0.57426053927042597</v>
      </c>
      <c r="GG355" s="8">
        <v>10.6451612903226</v>
      </c>
      <c r="GH355" s="8">
        <v>67.397783043371405</v>
      </c>
      <c r="GI355" s="8">
        <v>50.018371842957002</v>
      </c>
      <c r="GJ355" s="5">
        <v>0.74213675264020895</v>
      </c>
      <c r="GK355" s="8">
        <v>29.6336292997233</v>
      </c>
      <c r="GL355" s="5">
        <v>0.43968255277259799</v>
      </c>
      <c r="GM355" s="8">
        <v>18.677419354838701</v>
      </c>
      <c r="GN355" s="8">
        <v>17.9838796840253</v>
      </c>
      <c r="GO355" s="8">
        <v>11.6343305094668</v>
      </c>
      <c r="GP355" s="5">
        <v>0.64693106903964503</v>
      </c>
      <c r="GQ355" s="8">
        <v>8.1204021837586406</v>
      </c>
      <c r="GR355" s="5">
        <v>0.45153783980059797</v>
      </c>
      <c r="GS355" s="8">
        <v>3</v>
      </c>
      <c r="GT355" s="8">
        <v>0</v>
      </c>
      <c r="GU355" s="8">
        <v>0</v>
      </c>
      <c r="GV355" s="5"/>
      <c r="GW355" s="8">
        <v>-2.42817817830453E-3</v>
      </c>
      <c r="GX355" s="5"/>
      <c r="GY355" s="8">
        <v>0</v>
      </c>
      <c r="GZ355" s="4"/>
    </row>
    <row r="356" spans="1:208" s="12" customFormat="1" x14ac:dyDescent="0.25">
      <c r="A356" s="8" t="s">
        <v>220</v>
      </c>
      <c r="B356" s="8" t="s">
        <v>905</v>
      </c>
      <c r="C356" s="8" t="s">
        <v>906</v>
      </c>
      <c r="D356" s="34" t="s">
        <v>223</v>
      </c>
      <c r="E356" s="8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>
        <v>2.9397258347978901</v>
      </c>
      <c r="S356" s="9">
        <v>104.409909367591</v>
      </c>
      <c r="T356" s="9">
        <v>104.686651713496</v>
      </c>
      <c r="U356" s="9">
        <v>103.46703986911101</v>
      </c>
      <c r="V356" s="9">
        <v>67.629580126174503</v>
      </c>
      <c r="W356" s="9">
        <v>19.065540627441599</v>
      </c>
      <c r="X356" s="9">
        <v>0</v>
      </c>
      <c r="Y356" s="9">
        <v>32.131067128350402</v>
      </c>
      <c r="Z356" s="9">
        <v>80.539123754466999</v>
      </c>
      <c r="AA356" s="9">
        <v>81.442320530706994</v>
      </c>
      <c r="AB356" s="9">
        <v>55.267153939930999</v>
      </c>
      <c r="AC356" s="9">
        <v>0</v>
      </c>
      <c r="AD356" s="9">
        <v>0</v>
      </c>
      <c r="AE356" s="9">
        <v>0</v>
      </c>
      <c r="AF356" s="9">
        <v>0</v>
      </c>
      <c r="AG356" s="9">
        <v>0</v>
      </c>
      <c r="AH356" s="9">
        <v>0</v>
      </c>
      <c r="AI356" s="9">
        <v>107.349635202389</v>
      </c>
      <c r="AJ356" s="9">
        <v>208.153691582607</v>
      </c>
      <c r="AK356" s="9">
        <v>86.695120753616095</v>
      </c>
      <c r="AL356" s="9">
        <v>32.131067128350402</v>
      </c>
      <c r="AM356" s="9">
        <v>161.98144428517401</v>
      </c>
      <c r="AN356" s="9">
        <v>55.267153939930999</v>
      </c>
      <c r="AO356" s="9"/>
      <c r="AP356" s="9"/>
      <c r="AQ356" s="9"/>
      <c r="AR356" s="9">
        <v>315.50332678499598</v>
      </c>
      <c r="AS356" s="9">
        <v>118.82618788196601</v>
      </c>
      <c r="AT356" s="9">
        <v>217.24859822510501</v>
      </c>
      <c r="AU356" s="9">
        <f t="shared" si="40"/>
        <v>0</v>
      </c>
      <c r="AV356" s="9">
        <f t="shared" si="41"/>
        <v>315.50332678499598</v>
      </c>
      <c r="AW356" s="9">
        <f t="shared" si="42"/>
        <v>-196.67713890302997</v>
      </c>
      <c r="AX356" s="9">
        <v>0</v>
      </c>
      <c r="AY356" s="9">
        <v>0</v>
      </c>
      <c r="AZ356" s="9">
        <v>0</v>
      </c>
      <c r="BA356" s="9">
        <v>0</v>
      </c>
      <c r="BB356" s="9">
        <v>0</v>
      </c>
      <c r="BC356" s="9">
        <v>2.9397258347978901</v>
      </c>
      <c r="BD356" s="9">
        <v>101.470183532793</v>
      </c>
      <c r="BE356" s="9">
        <v>0.27674234590452301</v>
      </c>
      <c r="BF356" s="9">
        <v>-1.2196118443842501</v>
      </c>
      <c r="BG356" s="9">
        <v>-35.837459742936701</v>
      </c>
      <c r="BH356" s="9">
        <v>-48.564039498732903</v>
      </c>
      <c r="BI356" s="9">
        <v>-19.065540627441599</v>
      </c>
      <c r="BJ356" s="9">
        <v>32.131067128350402</v>
      </c>
      <c r="BK356" s="9">
        <v>48.408056626116696</v>
      </c>
      <c r="BL356" s="10">
        <v>0.903196776239923</v>
      </c>
      <c r="BM356" s="9" t="s">
        <v>298</v>
      </c>
      <c r="BN356" s="8" t="s">
        <v>298</v>
      </c>
      <c r="BO356" s="11">
        <v>549</v>
      </c>
      <c r="BP356" s="11">
        <v>338</v>
      </c>
      <c r="BQ356" s="8" t="s">
        <v>251</v>
      </c>
      <c r="BR356" s="9"/>
      <c r="BS356" s="9"/>
      <c r="BT356" s="5"/>
      <c r="BU356" s="9"/>
      <c r="BV356" s="5"/>
      <c r="BW356" s="9"/>
      <c r="BX356" s="9"/>
      <c r="BY356" s="9"/>
      <c r="BZ356" s="5"/>
      <c r="CA356" s="9"/>
      <c r="CB356" s="5"/>
      <c r="CC356" s="9"/>
      <c r="CD356" s="9"/>
      <c r="CE356" s="9"/>
      <c r="CF356" s="5"/>
      <c r="CG356" s="9"/>
      <c r="CH356" s="5"/>
      <c r="CI356" s="9"/>
      <c r="CJ356" s="9"/>
      <c r="CK356" s="9"/>
      <c r="CL356" s="5"/>
      <c r="CM356" s="9"/>
      <c r="CN356" s="5"/>
      <c r="CO356" s="9"/>
      <c r="CP356" s="9">
        <v>2.9397258347978901</v>
      </c>
      <c r="CQ356" s="9">
        <v>2.5515561714208501</v>
      </c>
      <c r="CR356" s="5">
        <v>0.86795718880235895</v>
      </c>
      <c r="CS356" s="9">
        <v>2.0674835744220599</v>
      </c>
      <c r="CT356" s="5">
        <v>0.70329128993901702</v>
      </c>
      <c r="CU356" s="9">
        <v>0.33</v>
      </c>
      <c r="CV356" s="9">
        <v>104.409909367591</v>
      </c>
      <c r="CW356" s="9">
        <v>48.864213558482</v>
      </c>
      <c r="CX356" s="5">
        <v>0.46800360094603699</v>
      </c>
      <c r="CY356" s="9">
        <v>41.2304378630255</v>
      </c>
      <c r="CZ356" s="5">
        <v>0.39489008383167401</v>
      </c>
      <c r="DA356" s="9">
        <v>6.5650537634408597</v>
      </c>
      <c r="DB356" s="9">
        <v>104.686651713496</v>
      </c>
      <c r="DC356" s="9">
        <v>53.367694769948002</v>
      </c>
      <c r="DD356" s="5">
        <v>0.50978509577327702</v>
      </c>
      <c r="DE356" s="9">
        <v>42.990745331629903</v>
      </c>
      <c r="DF356" s="5">
        <v>0.41066119345650798</v>
      </c>
      <c r="DG356" s="9">
        <v>9.3870967741935498</v>
      </c>
      <c r="DH356" s="9">
        <v>103.46703986911101</v>
      </c>
      <c r="DI356" s="9">
        <v>53.097266087877799</v>
      </c>
      <c r="DJ356" s="5">
        <v>0.51318048873387501</v>
      </c>
      <c r="DK356" s="9">
        <v>43.5570140884615</v>
      </c>
      <c r="DL356" s="5">
        <v>0.42097477750946</v>
      </c>
      <c r="DM356" s="9">
        <v>9</v>
      </c>
      <c r="DN356" s="9">
        <v>67.629580126174503</v>
      </c>
      <c r="DO356" s="9">
        <v>29.699067553970799</v>
      </c>
      <c r="DP356" s="5">
        <v>0.43914316041238299</v>
      </c>
      <c r="DQ356" s="9">
        <v>22.6869979023704</v>
      </c>
      <c r="DR356" s="5">
        <v>0.33545968879362997</v>
      </c>
      <c r="DS356" s="9">
        <v>6.06666666666667</v>
      </c>
      <c r="DT356" s="9">
        <v>19.065540627441599</v>
      </c>
      <c r="DU356" s="9">
        <v>12.0007955670134</v>
      </c>
      <c r="DV356" s="5">
        <v>0.62944952894440098</v>
      </c>
      <c r="DW356" s="9">
        <v>9.1681876967462799</v>
      </c>
      <c r="DX356" s="5">
        <v>0.48087740473250701</v>
      </c>
      <c r="DY356" s="9">
        <v>2.6</v>
      </c>
      <c r="DZ356" s="9">
        <v>0</v>
      </c>
      <c r="EA356" s="9">
        <v>4.1519010014914703E-2</v>
      </c>
      <c r="EB356" s="5"/>
      <c r="EC356" s="9">
        <v>2.69907220888328E-2</v>
      </c>
      <c r="ED356" s="5"/>
      <c r="EE356" s="9">
        <v>1.29032258064516E-3</v>
      </c>
      <c r="EF356" s="9">
        <v>32.131067128350402</v>
      </c>
      <c r="EG356" s="9">
        <v>7.0629149601316801</v>
      </c>
      <c r="EH356" s="5">
        <v>0.219815760613186</v>
      </c>
      <c r="EI356" s="9">
        <v>5.65111178823883</v>
      </c>
      <c r="EJ356" s="5">
        <v>0.175876878463606</v>
      </c>
      <c r="EK356" s="9">
        <v>1.21428571428571</v>
      </c>
      <c r="EL356" s="9">
        <v>80.539123754466999</v>
      </c>
      <c r="EM356" s="9">
        <v>25.8624855589233</v>
      </c>
      <c r="EN356" s="5">
        <v>0.32111704663894902</v>
      </c>
      <c r="EO356" s="9">
        <v>22.238296887501299</v>
      </c>
      <c r="EP356" s="5">
        <v>0.276117939342093</v>
      </c>
      <c r="EQ356" s="9">
        <v>3</v>
      </c>
      <c r="ER356" s="9">
        <v>81.442320530706994</v>
      </c>
      <c r="ES356" s="9">
        <v>25.831827235855901</v>
      </c>
      <c r="ET356" s="5">
        <v>0.317179410747712</v>
      </c>
      <c r="EU356" s="9">
        <v>22.864920325030202</v>
      </c>
      <c r="EV356" s="5">
        <v>0.28074986292181098</v>
      </c>
      <c r="EW356" s="9">
        <v>3</v>
      </c>
      <c r="EX356" s="9">
        <v>55.267153939930999</v>
      </c>
      <c r="EY356" s="9">
        <v>17.558402624296701</v>
      </c>
      <c r="EZ356" s="5">
        <v>0.31770050332935001</v>
      </c>
      <c r="FA356" s="9">
        <v>15.170008723279</v>
      </c>
      <c r="FB356" s="5">
        <v>0.27448507190666999</v>
      </c>
      <c r="FC356" s="9">
        <v>2</v>
      </c>
      <c r="FD356" s="8">
        <v>0</v>
      </c>
      <c r="FE356" s="8">
        <v>0</v>
      </c>
      <c r="FF356" s="5"/>
      <c r="FG356" s="8">
        <v>0</v>
      </c>
      <c r="FH356" s="5"/>
      <c r="FI356" s="8">
        <v>0</v>
      </c>
      <c r="FJ356" s="8">
        <v>0</v>
      </c>
      <c r="FK356" s="8">
        <v>0</v>
      </c>
      <c r="FL356" s="5"/>
      <c r="FM356" s="8">
        <v>0</v>
      </c>
      <c r="FN356" s="5"/>
      <c r="FO356" s="8">
        <v>0</v>
      </c>
      <c r="FP356" s="8">
        <v>107.349635202389</v>
      </c>
      <c r="FQ356" s="8">
        <v>51.415769729902799</v>
      </c>
      <c r="FR356" s="5">
        <v>0.478956166296862</v>
      </c>
      <c r="FS356" s="8">
        <v>43.297921437447599</v>
      </c>
      <c r="FT356" s="5">
        <v>0.40333552466961797</v>
      </c>
      <c r="FU356" s="8">
        <v>6.8950537634408597</v>
      </c>
      <c r="FV356" s="8">
        <v>208.153691582607</v>
      </c>
      <c r="FW356" s="8">
        <v>106.464960857826</v>
      </c>
      <c r="FX356" s="5">
        <v>0.51147284512883495</v>
      </c>
      <c r="FY356" s="8">
        <v>86.547759420091396</v>
      </c>
      <c r="FZ356" s="5">
        <v>0.41578777086326402</v>
      </c>
      <c r="GA356" s="8">
        <v>18.387096774193498</v>
      </c>
      <c r="GB356" s="8">
        <v>86.695120753616095</v>
      </c>
      <c r="GC356" s="8">
        <v>41.699863120984197</v>
      </c>
      <c r="GD356" s="5">
        <v>0.48099434845351302</v>
      </c>
      <c r="GE356" s="8">
        <v>31.855185599116599</v>
      </c>
      <c r="GF356" s="5">
        <v>0.36743919752586501</v>
      </c>
      <c r="GG356" s="8">
        <v>8.6666666666666696</v>
      </c>
      <c r="GH356" s="8">
        <v>32.131067128350402</v>
      </c>
      <c r="GI356" s="8">
        <v>7.1044339701465997</v>
      </c>
      <c r="GJ356" s="5">
        <v>0.22110793711790899</v>
      </c>
      <c r="GK356" s="8">
        <v>5.6781025103276699</v>
      </c>
      <c r="GL356" s="5">
        <v>0.17671689793700199</v>
      </c>
      <c r="GM356" s="8">
        <v>1.21557603686636</v>
      </c>
      <c r="GN356" s="8">
        <v>161.98144428517401</v>
      </c>
      <c r="GO356" s="8">
        <v>51.694312794779201</v>
      </c>
      <c r="GP356" s="5">
        <v>0.31913725070736798</v>
      </c>
      <c r="GQ356" s="8">
        <v>45.103217212531497</v>
      </c>
      <c r="GR356" s="5">
        <v>0.278446814766793</v>
      </c>
      <c r="GS356" s="8">
        <v>6</v>
      </c>
      <c r="GT356" s="8">
        <v>55.267153939930999</v>
      </c>
      <c r="GU356" s="8">
        <v>17.558402624296701</v>
      </c>
      <c r="GV356" s="5">
        <v>0.31770050332935001</v>
      </c>
      <c r="GW356" s="8">
        <v>15.170008723279</v>
      </c>
      <c r="GX356" s="5">
        <v>0.27448507190666999</v>
      </c>
      <c r="GY356" s="8">
        <v>2</v>
      </c>
      <c r="GZ356" s="4"/>
    </row>
    <row r="357" spans="1:208" s="12" customFormat="1" x14ac:dyDescent="0.25">
      <c r="A357" s="8" t="s">
        <v>220</v>
      </c>
      <c r="B357" s="8" t="s">
        <v>907</v>
      </c>
      <c r="C357" s="8" t="s">
        <v>908</v>
      </c>
      <c r="D357" s="34" t="s">
        <v>254</v>
      </c>
      <c r="E357" s="8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>
        <v>4.0490340431125098</v>
      </c>
      <c r="V357" s="9">
        <v>22.6819670271157</v>
      </c>
      <c r="W357" s="9">
        <v>37.130484664222003</v>
      </c>
      <c r="X357" s="9">
        <v>34.744281645640697</v>
      </c>
      <c r="Y357" s="9">
        <v>23.9639642186246</v>
      </c>
      <c r="Z357" s="9">
        <v>19.109761054501501</v>
      </c>
      <c r="AA357" s="9">
        <v>16.911087904944299</v>
      </c>
      <c r="AB357" s="9">
        <v>12.3246593828791</v>
      </c>
      <c r="AC357" s="9">
        <v>0</v>
      </c>
      <c r="AD357" s="9">
        <v>0</v>
      </c>
      <c r="AE357" s="9">
        <v>0</v>
      </c>
      <c r="AF357" s="9">
        <v>0</v>
      </c>
      <c r="AG357" s="9">
        <v>0</v>
      </c>
      <c r="AH357" s="9">
        <v>0</v>
      </c>
      <c r="AI357" s="9">
        <v>0</v>
      </c>
      <c r="AJ357" s="9">
        <v>4.0490340431125098</v>
      </c>
      <c r="AK357" s="9">
        <v>59.812451691337699</v>
      </c>
      <c r="AL357" s="9">
        <v>58.708245864265301</v>
      </c>
      <c r="AM357" s="9">
        <v>36.0208489594459</v>
      </c>
      <c r="AN357" s="9">
        <v>12.3246593828791</v>
      </c>
      <c r="AO357" s="9"/>
      <c r="AP357" s="9"/>
      <c r="AQ357" s="9"/>
      <c r="AR357" s="9">
        <v>4.0490340431125098</v>
      </c>
      <c r="AS357" s="9">
        <v>118.52069755560299</v>
      </c>
      <c r="AT357" s="9">
        <v>48.345508342324997</v>
      </c>
      <c r="AU357" s="9">
        <f t="shared" si="40"/>
        <v>0</v>
      </c>
      <c r="AV357" s="9">
        <f t="shared" si="41"/>
        <v>4.0490340431125098</v>
      </c>
      <c r="AW357" s="9">
        <f t="shared" si="42"/>
        <v>114.47166351249048</v>
      </c>
      <c r="AX357" s="9">
        <v>0</v>
      </c>
      <c r="AY357" s="9">
        <v>0</v>
      </c>
      <c r="AZ357" s="9">
        <v>0</v>
      </c>
      <c r="BA357" s="9">
        <v>0</v>
      </c>
      <c r="BB357" s="9">
        <v>0</v>
      </c>
      <c r="BC357" s="9">
        <v>0</v>
      </c>
      <c r="BD357" s="9">
        <v>0</v>
      </c>
      <c r="BE357" s="9">
        <v>0</v>
      </c>
      <c r="BF357" s="9">
        <v>4.0490340431125098</v>
      </c>
      <c r="BG357" s="9">
        <v>18.632932984003201</v>
      </c>
      <c r="BH357" s="9">
        <v>14.448517637106301</v>
      </c>
      <c r="BI357" s="9">
        <v>-2.3862030185813201</v>
      </c>
      <c r="BJ357" s="9">
        <v>-10.780317427016101</v>
      </c>
      <c r="BK357" s="9">
        <v>-4.8542031641230503</v>
      </c>
      <c r="BL357" s="10">
        <v>-2.1986731495571901</v>
      </c>
      <c r="BM357" s="9" t="s">
        <v>298</v>
      </c>
      <c r="BN357" s="8" t="s">
        <v>298</v>
      </c>
      <c r="BO357" s="11">
        <v>665</v>
      </c>
      <c r="BP357" s="11">
        <v>339</v>
      </c>
      <c r="BQ357" s="8" t="s">
        <v>251</v>
      </c>
      <c r="BR357" s="9"/>
      <c r="BS357" s="9"/>
      <c r="BT357" s="5"/>
      <c r="BU357" s="9"/>
      <c r="BV357" s="5"/>
      <c r="BW357" s="9"/>
      <c r="BX357" s="9"/>
      <c r="BY357" s="9"/>
      <c r="BZ357" s="5"/>
      <c r="CA357" s="9"/>
      <c r="CB357" s="5"/>
      <c r="CC357" s="9"/>
      <c r="CD357" s="9"/>
      <c r="CE357" s="9"/>
      <c r="CF357" s="5"/>
      <c r="CG357" s="9"/>
      <c r="CH357" s="5"/>
      <c r="CI357" s="9"/>
      <c r="CJ357" s="9"/>
      <c r="CK357" s="9"/>
      <c r="CL357" s="5"/>
      <c r="CM357" s="9"/>
      <c r="CN357" s="5"/>
      <c r="CO357" s="9"/>
      <c r="CP357" s="9"/>
      <c r="CQ357" s="9"/>
      <c r="CR357" s="5"/>
      <c r="CS357" s="9"/>
      <c r="CT357" s="5"/>
      <c r="CU357" s="9"/>
      <c r="CV357" s="9"/>
      <c r="CW357" s="9"/>
      <c r="CX357" s="5"/>
      <c r="CY357" s="9"/>
      <c r="CZ357" s="5"/>
      <c r="DA357" s="9"/>
      <c r="DB357" s="9"/>
      <c r="DC357" s="9"/>
      <c r="DD357" s="5"/>
      <c r="DE357" s="9"/>
      <c r="DF357" s="5"/>
      <c r="DG357" s="9"/>
      <c r="DH357" s="9">
        <v>4.0490340431125098</v>
      </c>
      <c r="DI357" s="9">
        <v>3.1964039169295502</v>
      </c>
      <c r="DJ357" s="5">
        <v>0.78942381884061796</v>
      </c>
      <c r="DK357" s="9">
        <v>2.56924461093586</v>
      </c>
      <c r="DL357" s="5">
        <v>0.63453272646748704</v>
      </c>
      <c r="DM357" s="9">
        <v>0.58064516129032295</v>
      </c>
      <c r="DN357" s="9">
        <v>22.6819670271157</v>
      </c>
      <c r="DO357" s="9">
        <v>17.625572306458501</v>
      </c>
      <c r="DP357" s="5">
        <v>0.77707424075643605</v>
      </c>
      <c r="DQ357" s="9">
        <v>12.0225472697326</v>
      </c>
      <c r="DR357" s="5">
        <v>0.53004870588868702</v>
      </c>
      <c r="DS357" s="9">
        <v>3.6003333333333298</v>
      </c>
      <c r="DT357" s="9">
        <v>37.130484664222003</v>
      </c>
      <c r="DU357" s="9">
        <v>28.960617104057</v>
      </c>
      <c r="DV357" s="5">
        <v>0.77996873366866604</v>
      </c>
      <c r="DW357" s="9">
        <v>22.207478597281799</v>
      </c>
      <c r="DX357" s="5">
        <v>0.59809288238783398</v>
      </c>
      <c r="DY357" s="9">
        <v>6</v>
      </c>
      <c r="DZ357" s="9">
        <v>34.744281645640697</v>
      </c>
      <c r="EA357" s="9">
        <v>26.718556496794399</v>
      </c>
      <c r="EB357" s="5">
        <v>0.76900586891675504</v>
      </c>
      <c r="EC357" s="9">
        <v>19.544380778304198</v>
      </c>
      <c r="ED357" s="5">
        <v>0.56252079054730997</v>
      </c>
      <c r="EE357" s="9">
        <v>6</v>
      </c>
      <c r="EF357" s="9">
        <v>23.9639642186246</v>
      </c>
      <c r="EG357" s="9">
        <v>18.724051887609299</v>
      </c>
      <c r="EH357" s="5">
        <v>0.78134200655570596</v>
      </c>
      <c r="EI357" s="9">
        <v>14.0734134418165</v>
      </c>
      <c r="EJ357" s="5">
        <v>0.58727401332367002</v>
      </c>
      <c r="EK357" s="9">
        <v>4</v>
      </c>
      <c r="EL357" s="9">
        <v>19.109761054501501</v>
      </c>
      <c r="EM357" s="9">
        <v>15.389956021299501</v>
      </c>
      <c r="EN357" s="5">
        <v>0.80534528806545302</v>
      </c>
      <c r="EO357" s="9">
        <v>12.155822050151199</v>
      </c>
      <c r="EP357" s="5">
        <v>0.63610539218583195</v>
      </c>
      <c r="EQ357" s="9">
        <v>3</v>
      </c>
      <c r="ER357" s="9">
        <v>16.911087904944299</v>
      </c>
      <c r="ES357" s="9">
        <v>12.8556203011417</v>
      </c>
      <c r="ET357" s="5">
        <v>0.76018884020957</v>
      </c>
      <c r="EU357" s="9">
        <v>9.4123581913850103</v>
      </c>
      <c r="EV357" s="5">
        <v>0.55657910622255602</v>
      </c>
      <c r="EW357" s="9">
        <v>3.0035483870967701</v>
      </c>
      <c r="EX357" s="9">
        <v>12.3246593828791</v>
      </c>
      <c r="EY357" s="9">
        <v>9.7816101758616796</v>
      </c>
      <c r="EZ357" s="5">
        <v>0.79366170471614705</v>
      </c>
      <c r="FA357" s="9">
        <v>7.34351771679823</v>
      </c>
      <c r="FB357" s="5">
        <v>0.59583940526579904</v>
      </c>
      <c r="FC357" s="9">
        <v>2</v>
      </c>
      <c r="FD357" s="8">
        <v>0</v>
      </c>
      <c r="FE357" s="8">
        <v>0</v>
      </c>
      <c r="FF357" s="5"/>
      <c r="FG357" s="8">
        <v>0</v>
      </c>
      <c r="FH357" s="5"/>
      <c r="FI357" s="8">
        <v>0</v>
      </c>
      <c r="FJ357" s="8">
        <v>0</v>
      </c>
      <c r="FK357" s="8">
        <v>0</v>
      </c>
      <c r="FL357" s="5"/>
      <c r="FM357" s="8">
        <v>0</v>
      </c>
      <c r="FN357" s="5"/>
      <c r="FO357" s="8">
        <v>0</v>
      </c>
      <c r="FP357" s="8">
        <v>0</v>
      </c>
      <c r="FQ357" s="8">
        <v>0</v>
      </c>
      <c r="FR357" s="5"/>
      <c r="FS357" s="8">
        <v>0</v>
      </c>
      <c r="FT357" s="5"/>
      <c r="FU357" s="8">
        <v>0</v>
      </c>
      <c r="FV357" s="8">
        <v>4.0490340431125098</v>
      </c>
      <c r="FW357" s="8">
        <v>3.1964039169295502</v>
      </c>
      <c r="FX357" s="5">
        <v>0.78942381884061796</v>
      </c>
      <c r="FY357" s="8">
        <v>2.56924461093586</v>
      </c>
      <c r="FZ357" s="5">
        <v>0.63453272646748704</v>
      </c>
      <c r="GA357" s="8">
        <v>0.58064516129032295</v>
      </c>
      <c r="GB357" s="8">
        <v>59.812451691337699</v>
      </c>
      <c r="GC357" s="8">
        <v>46.586189410515502</v>
      </c>
      <c r="GD357" s="5">
        <v>0.77887108943341099</v>
      </c>
      <c r="GE357" s="8">
        <v>34.230025867014398</v>
      </c>
      <c r="GF357" s="5">
        <v>0.57228929594223099</v>
      </c>
      <c r="GG357" s="8">
        <v>9.6003333333333298</v>
      </c>
      <c r="GH357" s="8">
        <v>58.708245864265301</v>
      </c>
      <c r="GI357" s="8">
        <v>45.442608384403698</v>
      </c>
      <c r="GJ357" s="5">
        <v>0.774041324441339</v>
      </c>
      <c r="GK357" s="8">
        <v>33.6177942201207</v>
      </c>
      <c r="GL357" s="5">
        <v>0.57262474334262603</v>
      </c>
      <c r="GM357" s="8">
        <v>10</v>
      </c>
      <c r="GN357" s="8">
        <v>36.0208489594459</v>
      </c>
      <c r="GO357" s="8">
        <v>28.245576322441298</v>
      </c>
      <c r="GP357" s="5">
        <v>0.78414521418530603</v>
      </c>
      <c r="GQ357" s="8">
        <v>21.568180241536201</v>
      </c>
      <c r="GR357" s="5">
        <v>0.59876934788013503</v>
      </c>
      <c r="GS357" s="8">
        <v>6.0035483870967701</v>
      </c>
      <c r="GT357" s="8">
        <v>12.3246593828791</v>
      </c>
      <c r="GU357" s="8">
        <v>9.7816101758616796</v>
      </c>
      <c r="GV357" s="5">
        <v>0.79366170471614705</v>
      </c>
      <c r="GW357" s="8">
        <v>7.34351771679823</v>
      </c>
      <c r="GX357" s="5">
        <v>0.59583940526579904</v>
      </c>
      <c r="GY357" s="8">
        <v>2</v>
      </c>
      <c r="GZ357" s="4"/>
    </row>
    <row r="358" spans="1:208" s="12" customFormat="1" x14ac:dyDescent="0.25">
      <c r="A358" s="8" t="s">
        <v>220</v>
      </c>
      <c r="B358" s="8" t="s">
        <v>909</v>
      </c>
      <c r="C358" s="8" t="s">
        <v>910</v>
      </c>
      <c r="D358" s="34" t="s">
        <v>254</v>
      </c>
      <c r="E358" s="8"/>
      <c r="F358" s="9"/>
      <c r="G358" s="9"/>
      <c r="H358" s="9"/>
      <c r="I358" s="9"/>
      <c r="J358" s="9"/>
      <c r="K358" s="9"/>
      <c r="L358" s="9"/>
      <c r="M358" s="9"/>
      <c r="N358" s="9"/>
      <c r="O358" s="9">
        <v>85.266434032294299</v>
      </c>
      <c r="P358" s="9">
        <v>63.855359809298797</v>
      </c>
      <c r="Q358" s="9">
        <v>62.84274294646</v>
      </c>
      <c r="R358" s="9">
        <v>66.011418570501704</v>
      </c>
      <c r="S358" s="9">
        <v>75.937466581570007</v>
      </c>
      <c r="T358" s="9">
        <v>25.927949679658301</v>
      </c>
      <c r="U358" s="9">
        <v>74.021088658338897</v>
      </c>
      <c r="V358" s="9">
        <v>117.575472624494</v>
      </c>
      <c r="W358" s="9">
        <v>0</v>
      </c>
      <c r="X358" s="9">
        <v>3.8621690422286901E-3</v>
      </c>
      <c r="Y358" s="9">
        <v>8.02617695659813E-3</v>
      </c>
      <c r="Z358" s="9">
        <v>0</v>
      </c>
      <c r="AA358" s="9"/>
      <c r="AB358" s="9">
        <v>-49.430840802595199</v>
      </c>
      <c r="AC358" s="9">
        <v>0</v>
      </c>
      <c r="AD358" s="9">
        <v>0</v>
      </c>
      <c r="AE358" s="9">
        <v>0</v>
      </c>
      <c r="AF358" s="9">
        <v>0</v>
      </c>
      <c r="AG358" s="9">
        <v>85.266434032294299</v>
      </c>
      <c r="AH358" s="9">
        <v>126.698102755759</v>
      </c>
      <c r="AI358" s="9">
        <v>141.94888515207199</v>
      </c>
      <c r="AJ358" s="9">
        <v>99.949038337997195</v>
      </c>
      <c r="AK358" s="9">
        <v>117.575472624494</v>
      </c>
      <c r="AL358" s="9">
        <v>1.1888345998826801E-2</v>
      </c>
      <c r="AM358" s="9">
        <v>0</v>
      </c>
      <c r="AN358" s="9">
        <v>-49.430840802595199</v>
      </c>
      <c r="AO358" s="9"/>
      <c r="AP358" s="9"/>
      <c r="AQ358" s="9">
        <v>211.96453678805301</v>
      </c>
      <c r="AR358" s="9">
        <v>241.89792349006899</v>
      </c>
      <c r="AS358" s="9">
        <v>117.58736097049299</v>
      </c>
      <c r="AT358" s="9">
        <v>-49.430840802595199</v>
      </c>
      <c r="AU358" s="9">
        <f t="shared" si="40"/>
        <v>211.96453678805301</v>
      </c>
      <c r="AV358" s="9">
        <f t="shared" si="41"/>
        <v>29.93338670201598</v>
      </c>
      <c r="AW358" s="9">
        <f t="shared" si="42"/>
        <v>-124.310562519576</v>
      </c>
      <c r="AX358" s="9">
        <v>0</v>
      </c>
      <c r="AY358" s="9">
        <v>0</v>
      </c>
      <c r="AZ358" s="9">
        <v>85.266434032294299</v>
      </c>
      <c r="BA358" s="9">
        <v>-21.411074222995602</v>
      </c>
      <c r="BB358" s="9">
        <v>-1.0126168628387899</v>
      </c>
      <c r="BC358" s="9">
        <v>3.1686756240416898</v>
      </c>
      <c r="BD358" s="9">
        <v>9.9260480110682696</v>
      </c>
      <c r="BE358" s="9">
        <v>-50.009516901911702</v>
      </c>
      <c r="BF358" s="9">
        <v>48.093138978680599</v>
      </c>
      <c r="BG358" s="9">
        <v>43.554383966155498</v>
      </c>
      <c r="BH358" s="9">
        <v>-117.575472624494</v>
      </c>
      <c r="BI358" s="9">
        <v>3.8621690422286901E-3</v>
      </c>
      <c r="BJ358" s="9">
        <v>4.1640079143694404E-3</v>
      </c>
      <c r="BK358" s="9">
        <v>-8.02617695659813E-3</v>
      </c>
      <c r="BL358" s="10">
        <v>0</v>
      </c>
      <c r="BM358" s="9" t="s">
        <v>298</v>
      </c>
      <c r="BN358" s="8" t="s">
        <v>298</v>
      </c>
      <c r="BO358" s="11">
        <v>228</v>
      </c>
      <c r="BP358" s="11">
        <v>340</v>
      </c>
      <c r="BQ358" s="8" t="s">
        <v>251</v>
      </c>
      <c r="BR358" s="9"/>
      <c r="BS358" s="9"/>
      <c r="BT358" s="5"/>
      <c r="BU358" s="9"/>
      <c r="BV358" s="5"/>
      <c r="BW358" s="9"/>
      <c r="BX358" s="9">
        <v>85.266434032294299</v>
      </c>
      <c r="BY358" s="9">
        <v>64.738307519614395</v>
      </c>
      <c r="BZ358" s="5">
        <v>0.75924727302533801</v>
      </c>
      <c r="CA358" s="9">
        <v>56.405666168324402</v>
      </c>
      <c r="CB358" s="5">
        <v>0.66152251830961994</v>
      </c>
      <c r="CC358" s="9">
        <v>5.48279569892473</v>
      </c>
      <c r="CD358" s="9">
        <v>63.855359809298797</v>
      </c>
      <c r="CE358" s="9">
        <v>9.3961752553892701</v>
      </c>
      <c r="CF358" s="5">
        <v>0.147147792815678</v>
      </c>
      <c r="CG358" s="9">
        <v>-2.51370649757426</v>
      </c>
      <c r="CH358" s="5">
        <v>-3.9365630466750699E-2</v>
      </c>
      <c r="CI358" s="9">
        <v>10.363172043010801</v>
      </c>
      <c r="CJ358" s="9">
        <v>62.84274294646</v>
      </c>
      <c r="CK358" s="9">
        <v>17.971210005514902</v>
      </c>
      <c r="CL358" s="5">
        <v>0.28597112670313801</v>
      </c>
      <c r="CM358" s="9">
        <v>3.22511352979447</v>
      </c>
      <c r="CN358" s="5">
        <v>5.13203812975217E-2</v>
      </c>
      <c r="CO358" s="9">
        <v>11.167050691244199</v>
      </c>
      <c r="CP358" s="9">
        <v>66.011418570501704</v>
      </c>
      <c r="CQ358" s="9">
        <v>32.4294082488274</v>
      </c>
      <c r="CR358" s="5">
        <v>0.49126967653622</v>
      </c>
      <c r="CS358" s="9">
        <v>18.2912368764534</v>
      </c>
      <c r="CT358" s="5">
        <v>0.27709201336005101</v>
      </c>
      <c r="CU358" s="9">
        <v>11.894623655914</v>
      </c>
      <c r="CV358" s="9">
        <v>75.937466581570007</v>
      </c>
      <c r="CW358" s="9">
        <v>42.816933390092402</v>
      </c>
      <c r="CX358" s="5">
        <v>0.56384463845787702</v>
      </c>
      <c r="CY358" s="9">
        <v>32.434122845676399</v>
      </c>
      <c r="CZ358" s="5">
        <v>0.42711620897750802</v>
      </c>
      <c r="DA358" s="9">
        <v>9.7096774193548399</v>
      </c>
      <c r="DB358" s="9">
        <v>25.927949679658301</v>
      </c>
      <c r="DC358" s="9">
        <v>-6.0293047585333204</v>
      </c>
      <c r="DD358" s="5">
        <v>-0.23254074591418999</v>
      </c>
      <c r="DE358" s="9">
        <v>-16.291863974080901</v>
      </c>
      <c r="DF358" s="5">
        <v>-0.62835141904269698</v>
      </c>
      <c r="DG358" s="9">
        <v>9.75</v>
      </c>
      <c r="DH358" s="9">
        <v>74.021088658338897</v>
      </c>
      <c r="DI358" s="9">
        <v>51.932470391950297</v>
      </c>
      <c r="DJ358" s="5">
        <v>0.70159019994499705</v>
      </c>
      <c r="DK358" s="9">
        <v>44.785203934200098</v>
      </c>
      <c r="DL358" s="5">
        <v>0.60503303512484596</v>
      </c>
      <c r="DM358" s="9">
        <v>5.3675115207373301</v>
      </c>
      <c r="DN358" s="9">
        <v>117.575472624494</v>
      </c>
      <c r="DO358" s="9">
        <v>88.914156044449996</v>
      </c>
      <c r="DP358" s="5">
        <v>0.75623047953563205</v>
      </c>
      <c r="DQ358" s="9">
        <v>82.677229175897494</v>
      </c>
      <c r="DR358" s="5">
        <v>0.70318432348511295</v>
      </c>
      <c r="DS358" s="9">
        <v>6.05</v>
      </c>
      <c r="DT358" s="9">
        <v>0</v>
      </c>
      <c r="DU358" s="9">
        <v>2.9341944907731898</v>
      </c>
      <c r="DV358" s="5"/>
      <c r="DW358" s="9">
        <v>-0.19048067975255201</v>
      </c>
      <c r="DX358" s="5"/>
      <c r="DY358" s="9">
        <v>0</v>
      </c>
      <c r="DZ358" s="9">
        <v>3.8621690422286901E-3</v>
      </c>
      <c r="EA358" s="9">
        <v>1.4453766175293099</v>
      </c>
      <c r="EB358" s="5">
        <v>374.23960518704899</v>
      </c>
      <c r="EC358" s="9">
        <v>1.4617467551704399</v>
      </c>
      <c r="ED358" s="5">
        <v>378.47819170725103</v>
      </c>
      <c r="EE358" s="9">
        <v>0</v>
      </c>
      <c r="EF358" s="9">
        <v>8.02617695659813E-3</v>
      </c>
      <c r="EG358" s="9">
        <v>8.2846319025189404E-3</v>
      </c>
      <c r="EH358" s="5">
        <v>1.0322015010780901</v>
      </c>
      <c r="EI358" s="9">
        <v>1.1621989001489899E-2</v>
      </c>
      <c r="EJ358" s="5">
        <v>1.4480105614835399</v>
      </c>
      <c r="EK358" s="9">
        <v>0</v>
      </c>
      <c r="EL358" s="9">
        <v>0</v>
      </c>
      <c r="EM358" s="9">
        <v>3.1090986809966002E-2</v>
      </c>
      <c r="EN358" s="5"/>
      <c r="EO358" s="9">
        <v>3.1090986809966002E-2</v>
      </c>
      <c r="EP358" s="5"/>
      <c r="EQ358" s="9">
        <v>0</v>
      </c>
      <c r="ER358" s="9"/>
      <c r="ES358" s="9"/>
      <c r="ET358" s="5"/>
      <c r="EU358" s="9"/>
      <c r="EV358" s="5"/>
      <c r="EW358" s="9"/>
      <c r="EX358" s="9">
        <v>-49.430840802595199</v>
      </c>
      <c r="EY358" s="9">
        <v>-48.924128078817702</v>
      </c>
      <c r="EZ358" s="5">
        <v>0.98974905715642103</v>
      </c>
      <c r="FA358" s="9">
        <v>-48.924128078817702</v>
      </c>
      <c r="FB358" s="5">
        <v>-0.98974905715642103</v>
      </c>
      <c r="FC358" s="9">
        <v>0</v>
      </c>
      <c r="FD358" s="8">
        <v>85.266434032294299</v>
      </c>
      <c r="FE358" s="8">
        <v>64.738307519614395</v>
      </c>
      <c r="FF358" s="5">
        <v>0.75924727302533801</v>
      </c>
      <c r="FG358" s="8">
        <v>56.405666168324402</v>
      </c>
      <c r="FH358" s="5">
        <v>0.66152251830961994</v>
      </c>
      <c r="FI358" s="8">
        <v>5.48279569892473</v>
      </c>
      <c r="FJ358" s="8">
        <v>126.698102755759</v>
      </c>
      <c r="FK358" s="8">
        <v>27.367385260904101</v>
      </c>
      <c r="FL358" s="5">
        <v>0.21600469672116099</v>
      </c>
      <c r="FM358" s="8">
        <v>0.71140703222020896</v>
      </c>
      <c r="FN358" s="5">
        <v>5.6149777837764302E-3</v>
      </c>
      <c r="FO358" s="8">
        <v>21.530222734254998</v>
      </c>
      <c r="FP358" s="8">
        <v>141.94888515207199</v>
      </c>
      <c r="FQ358" s="8">
        <v>75.246341638919802</v>
      </c>
      <c r="FR358" s="5">
        <v>0.53009462919210304</v>
      </c>
      <c r="FS358" s="8">
        <v>50.725359722129802</v>
      </c>
      <c r="FT358" s="5">
        <v>0.357349475959512</v>
      </c>
      <c r="FU358" s="8">
        <v>21.604301075268801</v>
      </c>
      <c r="FV358" s="8">
        <v>99.949038337997195</v>
      </c>
      <c r="FW358" s="8">
        <v>45.903165633416997</v>
      </c>
      <c r="FX358" s="5">
        <v>0.45926570577084003</v>
      </c>
      <c r="FY358" s="8">
        <v>28.493339960119201</v>
      </c>
      <c r="FZ358" s="5">
        <v>0.28507868043475698</v>
      </c>
      <c r="GA358" s="8">
        <v>15.117511520737301</v>
      </c>
      <c r="GB358" s="8">
        <v>117.575472624494</v>
      </c>
      <c r="GC358" s="8">
        <v>91.848350535223204</v>
      </c>
      <c r="GD358" s="5">
        <v>0.78118631790291004</v>
      </c>
      <c r="GE358" s="8">
        <v>82.486748496144997</v>
      </c>
      <c r="GF358" s="5">
        <v>0.70156425192171101</v>
      </c>
      <c r="GG358" s="8">
        <v>6.05</v>
      </c>
      <c r="GH358" s="8">
        <v>1.1888345998826801E-2</v>
      </c>
      <c r="GI358" s="8">
        <v>1.4536612494318299</v>
      </c>
      <c r="GJ358" s="5">
        <v>122.27615595771501</v>
      </c>
      <c r="GK358" s="8">
        <v>1.4733687441719301</v>
      </c>
      <c r="GL358" s="5">
        <v>123.933871399548</v>
      </c>
      <c r="GM358" s="8">
        <v>0</v>
      </c>
      <c r="GN358" s="8">
        <v>0</v>
      </c>
      <c r="GO358" s="8">
        <v>3.1090986809966002E-2</v>
      </c>
      <c r="GP358" s="5"/>
      <c r="GQ358" s="8">
        <v>3.1090986809966002E-2</v>
      </c>
      <c r="GR358" s="5"/>
      <c r="GS358" s="8">
        <v>0</v>
      </c>
      <c r="GT358" s="8">
        <v>-49.430840802595199</v>
      </c>
      <c r="GU358" s="8">
        <v>-48.924128078817702</v>
      </c>
      <c r="GV358" s="5">
        <v>0.98974905715642103</v>
      </c>
      <c r="GW358" s="8">
        <v>-48.924128078817702</v>
      </c>
      <c r="GX358" s="5">
        <v>0.98974905715642103</v>
      </c>
      <c r="GY358" s="8">
        <v>0</v>
      </c>
      <c r="GZ358" s="4"/>
    </row>
    <row r="359" spans="1:208" s="12" customFormat="1" x14ac:dyDescent="0.25">
      <c r="A359" s="8" t="s">
        <v>220</v>
      </c>
      <c r="B359" s="8" t="s">
        <v>911</v>
      </c>
      <c r="C359" s="8" t="s">
        <v>912</v>
      </c>
      <c r="D359" s="34" t="s">
        <v>279</v>
      </c>
      <c r="E359" s="8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>
        <v>-4.6511472749930602</v>
      </c>
      <c r="Y359" s="9">
        <v>118.79680890085</v>
      </c>
      <c r="Z359" s="9">
        <v>80.074436288653203</v>
      </c>
      <c r="AA359" s="9">
        <v>88.167288561344606</v>
      </c>
      <c r="AB359" s="9">
        <v>89.439060847834796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  <c r="AH359" s="9">
        <v>0</v>
      </c>
      <c r="AI359" s="9">
        <v>0</v>
      </c>
      <c r="AJ359" s="9">
        <v>0</v>
      </c>
      <c r="AK359" s="9">
        <v>0</v>
      </c>
      <c r="AL359" s="9">
        <v>114.145661625857</v>
      </c>
      <c r="AM359" s="9">
        <v>168.24172484999801</v>
      </c>
      <c r="AN359" s="9">
        <v>89.439060847834796</v>
      </c>
      <c r="AO359" s="9"/>
      <c r="AP359" s="9"/>
      <c r="AQ359" s="9"/>
      <c r="AR359" s="9"/>
      <c r="AS359" s="9">
        <v>114.145661625857</v>
      </c>
      <c r="AT359" s="9">
        <v>257.68078569783302</v>
      </c>
      <c r="AU359" s="9">
        <f t="shared" si="40"/>
        <v>0</v>
      </c>
      <c r="AV359" s="9">
        <f t="shared" si="41"/>
        <v>0</v>
      </c>
      <c r="AW359" s="9">
        <f t="shared" si="42"/>
        <v>114.145661625857</v>
      </c>
      <c r="AX359" s="9">
        <v>0</v>
      </c>
      <c r="AY359" s="9">
        <v>0</v>
      </c>
      <c r="AZ359" s="9">
        <v>0</v>
      </c>
      <c r="BA359" s="9">
        <v>0</v>
      </c>
      <c r="BB359" s="9">
        <v>0</v>
      </c>
      <c r="BC359" s="9">
        <v>0</v>
      </c>
      <c r="BD359" s="9">
        <v>0</v>
      </c>
      <c r="BE359" s="9">
        <v>0</v>
      </c>
      <c r="BF359" s="9">
        <v>0</v>
      </c>
      <c r="BG359" s="9">
        <v>0</v>
      </c>
      <c r="BH359" s="9">
        <v>0</v>
      </c>
      <c r="BI359" s="9">
        <v>-4.6511472749930602</v>
      </c>
      <c r="BJ359" s="9">
        <v>123.447956175843</v>
      </c>
      <c r="BK359" s="9">
        <v>-38.7223726121968</v>
      </c>
      <c r="BL359" s="10">
        <v>8.0928522726913492</v>
      </c>
      <c r="BM359" s="9" t="s">
        <v>298</v>
      </c>
      <c r="BN359" s="8" t="s">
        <v>298</v>
      </c>
      <c r="BO359" s="11">
        <v>668</v>
      </c>
      <c r="BP359" s="11">
        <v>341</v>
      </c>
      <c r="BQ359" s="8" t="s">
        <v>251</v>
      </c>
      <c r="BR359" s="9"/>
      <c r="BS359" s="9"/>
      <c r="BT359" s="5"/>
      <c r="BU359" s="9"/>
      <c r="BV359" s="5"/>
      <c r="BW359" s="9"/>
      <c r="BX359" s="9"/>
      <c r="BY359" s="9"/>
      <c r="BZ359" s="5"/>
      <c r="CA359" s="9"/>
      <c r="CB359" s="5"/>
      <c r="CC359" s="9"/>
      <c r="CD359" s="9"/>
      <c r="CE359" s="9"/>
      <c r="CF359" s="5"/>
      <c r="CG359" s="9"/>
      <c r="CH359" s="5"/>
      <c r="CI359" s="9"/>
      <c r="CJ359" s="9"/>
      <c r="CK359" s="9"/>
      <c r="CL359" s="5"/>
      <c r="CM359" s="9"/>
      <c r="CN359" s="5"/>
      <c r="CO359" s="9"/>
      <c r="CP359" s="9"/>
      <c r="CQ359" s="9"/>
      <c r="CR359" s="5"/>
      <c r="CS359" s="9"/>
      <c r="CT359" s="5"/>
      <c r="CU359" s="9"/>
      <c r="CV359" s="9"/>
      <c r="CW359" s="9"/>
      <c r="CX359" s="5"/>
      <c r="CY359" s="9"/>
      <c r="CZ359" s="5"/>
      <c r="DA359" s="9"/>
      <c r="DB359" s="9"/>
      <c r="DC359" s="9"/>
      <c r="DD359" s="5"/>
      <c r="DE359" s="9"/>
      <c r="DF359" s="5"/>
      <c r="DG359" s="9"/>
      <c r="DH359" s="9"/>
      <c r="DI359" s="9"/>
      <c r="DJ359" s="5"/>
      <c r="DK359" s="9"/>
      <c r="DL359" s="5"/>
      <c r="DM359" s="9"/>
      <c r="DN359" s="9"/>
      <c r="DO359" s="9"/>
      <c r="DP359" s="5"/>
      <c r="DQ359" s="9"/>
      <c r="DR359" s="5"/>
      <c r="DS359" s="9"/>
      <c r="DT359" s="9"/>
      <c r="DU359" s="9"/>
      <c r="DV359" s="5"/>
      <c r="DW359" s="9"/>
      <c r="DX359" s="5"/>
      <c r="DY359" s="9"/>
      <c r="DZ359" s="9">
        <v>-4.9582255918122096</v>
      </c>
      <c r="EA359" s="9">
        <v>-8.6233424837426895</v>
      </c>
      <c r="EB359" s="5">
        <v>1.7391993010529601</v>
      </c>
      <c r="EC359" s="9">
        <v>-14.807183010508799</v>
      </c>
      <c r="ED359" s="5">
        <v>-2.9863875163245299</v>
      </c>
      <c r="EE359" s="9">
        <v>5.95</v>
      </c>
      <c r="EF359" s="9">
        <v>117.660077024038</v>
      </c>
      <c r="EG359" s="9">
        <v>109.466766189072</v>
      </c>
      <c r="EH359" s="5">
        <v>0.93036456339143503</v>
      </c>
      <c r="EI359" s="9">
        <v>95.877531914868698</v>
      </c>
      <c r="EJ359" s="5">
        <v>0.81486885220447802</v>
      </c>
      <c r="EK359" s="9">
        <v>12.564516129032301</v>
      </c>
      <c r="EL359" s="9">
        <v>80.227128097486201</v>
      </c>
      <c r="EM359" s="9">
        <v>71.092385396855093</v>
      </c>
      <c r="EN359" s="5">
        <v>0.88613897920499896</v>
      </c>
      <c r="EO359" s="9">
        <v>57.701566615078796</v>
      </c>
      <c r="EP359" s="5">
        <v>0.71922762266853302</v>
      </c>
      <c r="EQ359" s="9">
        <v>12.466666666666701</v>
      </c>
      <c r="ER359" s="9">
        <v>87.977387098734894</v>
      </c>
      <c r="ES359" s="9">
        <v>77.141657223321701</v>
      </c>
      <c r="ET359" s="5">
        <v>0.87683505690783203</v>
      </c>
      <c r="EU359" s="9">
        <v>65.103977233203096</v>
      </c>
      <c r="EV359" s="5">
        <v>0.74000807912308697</v>
      </c>
      <c r="EW359" s="9">
        <v>12.266666666666699</v>
      </c>
      <c r="EX359" s="9">
        <v>88.0303507474013</v>
      </c>
      <c r="EY359" s="9">
        <v>69.569787162557702</v>
      </c>
      <c r="EZ359" s="5">
        <v>0.79029319515248597</v>
      </c>
      <c r="FA359" s="9">
        <v>57.392372245406698</v>
      </c>
      <c r="FB359" s="5">
        <v>0.65196119018191001</v>
      </c>
      <c r="FC359" s="9">
        <v>12</v>
      </c>
      <c r="FD359" s="8">
        <v>0</v>
      </c>
      <c r="FE359" s="8">
        <v>0</v>
      </c>
      <c r="FF359" s="5"/>
      <c r="FG359" s="8">
        <v>0</v>
      </c>
      <c r="FH359" s="5"/>
      <c r="FI359" s="8">
        <v>0</v>
      </c>
      <c r="FJ359" s="8">
        <v>0</v>
      </c>
      <c r="FK359" s="8">
        <v>0</v>
      </c>
      <c r="FL359" s="5"/>
      <c r="FM359" s="8">
        <v>0</v>
      </c>
      <c r="FN359" s="5"/>
      <c r="FO359" s="8">
        <v>0</v>
      </c>
      <c r="FP359" s="8">
        <v>0</v>
      </c>
      <c r="FQ359" s="8">
        <v>0</v>
      </c>
      <c r="FR359" s="5"/>
      <c r="FS359" s="8">
        <v>0</v>
      </c>
      <c r="FT359" s="5"/>
      <c r="FU359" s="8">
        <v>0</v>
      </c>
      <c r="FV359" s="8">
        <v>0</v>
      </c>
      <c r="FW359" s="8">
        <v>0</v>
      </c>
      <c r="FX359" s="5"/>
      <c r="FY359" s="8">
        <v>0</v>
      </c>
      <c r="FZ359" s="5"/>
      <c r="GA359" s="8">
        <v>0</v>
      </c>
      <c r="GB359" s="8">
        <v>0</v>
      </c>
      <c r="GC359" s="8">
        <v>0</v>
      </c>
      <c r="GD359" s="5"/>
      <c r="GE359" s="8">
        <v>0</v>
      </c>
      <c r="GF359" s="5"/>
      <c r="GG359" s="8">
        <v>0</v>
      </c>
      <c r="GH359" s="8">
        <v>112.70185143222599</v>
      </c>
      <c r="GI359" s="8">
        <v>100.843423705329</v>
      </c>
      <c r="GJ359" s="5">
        <v>0.89478054196804502</v>
      </c>
      <c r="GK359" s="8">
        <v>81.070348904360003</v>
      </c>
      <c r="GL359" s="5">
        <v>0.71933466818965297</v>
      </c>
      <c r="GM359" s="8">
        <v>18.514516129032302</v>
      </c>
      <c r="GN359" s="8">
        <v>168.204515196221</v>
      </c>
      <c r="GO359" s="8">
        <v>148.23404262017701</v>
      </c>
      <c r="GP359" s="5">
        <v>0.88127267242054996</v>
      </c>
      <c r="GQ359" s="8">
        <v>122.805543848282</v>
      </c>
      <c r="GR359" s="5">
        <v>0.73009659523718196</v>
      </c>
      <c r="GS359" s="8">
        <v>24.733333333333299</v>
      </c>
      <c r="GT359" s="8">
        <v>88.0303507474013</v>
      </c>
      <c r="GU359" s="8">
        <v>69.569787162557702</v>
      </c>
      <c r="GV359" s="5">
        <v>0.79029319515248597</v>
      </c>
      <c r="GW359" s="8">
        <v>57.392372245406698</v>
      </c>
      <c r="GX359" s="5">
        <v>0.65196119018191001</v>
      </c>
      <c r="GY359" s="8">
        <v>12</v>
      </c>
      <c r="GZ359" s="4"/>
    </row>
    <row r="360" spans="1:208" s="12" customFormat="1" x14ac:dyDescent="0.25">
      <c r="A360" s="8" t="s">
        <v>220</v>
      </c>
      <c r="B360" s="8" t="s">
        <v>913</v>
      </c>
      <c r="C360" s="8" t="s">
        <v>914</v>
      </c>
      <c r="D360" s="34" t="s">
        <v>228</v>
      </c>
      <c r="E360" s="8" t="s">
        <v>229</v>
      </c>
      <c r="F360" s="9"/>
      <c r="G360" s="9"/>
      <c r="H360" s="9">
        <v>1.17096126011069</v>
      </c>
      <c r="I360" s="9">
        <v>22.3132552679367</v>
      </c>
      <c r="J360" s="9">
        <v>0.202550608446671</v>
      </c>
      <c r="K360" s="9">
        <v>44.301492394615103</v>
      </c>
      <c r="L360" s="9">
        <v>57.6749479602489</v>
      </c>
      <c r="M360" s="9">
        <v>45.235924925813698</v>
      </c>
      <c r="N360" s="9">
        <v>45.424236597596497</v>
      </c>
      <c r="O360" s="9">
        <v>36.000256469834</v>
      </c>
      <c r="P360" s="9">
        <v>36.074949128357801</v>
      </c>
      <c r="Q360" s="9">
        <v>34.549715579484598</v>
      </c>
      <c r="R360" s="9">
        <v>36.754143937499798</v>
      </c>
      <c r="S360" s="9">
        <v>23.990369543769699</v>
      </c>
      <c r="T360" s="9">
        <v>26.458434844627899</v>
      </c>
      <c r="U360" s="9">
        <v>27.283013482201302</v>
      </c>
      <c r="V360" s="9">
        <v>29.3286290726105</v>
      </c>
      <c r="W360" s="9">
        <v>29.346396671830799</v>
      </c>
      <c r="X360" s="9">
        <v>31.097299267888801</v>
      </c>
      <c r="Y360" s="9">
        <v>24.372336895358</v>
      </c>
      <c r="Z360" s="9">
        <v>29.423375318011999</v>
      </c>
      <c r="AA360" s="9">
        <v>25.357299724771401</v>
      </c>
      <c r="AB360" s="9">
        <v>21.773205123283098</v>
      </c>
      <c r="AC360" s="9">
        <v>0</v>
      </c>
      <c r="AD360" s="9">
        <v>23.484216528047401</v>
      </c>
      <c r="AE360" s="9">
        <v>44.504043003061803</v>
      </c>
      <c r="AF360" s="9">
        <v>102.910872886063</v>
      </c>
      <c r="AG360" s="9">
        <v>81.424493067430504</v>
      </c>
      <c r="AH360" s="9">
        <v>70.624664707842399</v>
      </c>
      <c r="AI360" s="9">
        <v>60.7445134812695</v>
      </c>
      <c r="AJ360" s="9">
        <v>53.7414483268292</v>
      </c>
      <c r="AK360" s="9">
        <v>58.675025744441299</v>
      </c>
      <c r="AL360" s="9">
        <v>55.469636163246797</v>
      </c>
      <c r="AM360" s="9">
        <v>54.7806750427834</v>
      </c>
      <c r="AN360" s="9">
        <v>21.773205123283098</v>
      </c>
      <c r="AO360" s="9">
        <v>23.484216528047401</v>
      </c>
      <c r="AP360" s="9">
        <v>147.41491588912399</v>
      </c>
      <c r="AQ360" s="9">
        <v>152.04915777527299</v>
      </c>
      <c r="AR360" s="9">
        <v>114.48596180809901</v>
      </c>
      <c r="AS360" s="9">
        <v>114.144661907688</v>
      </c>
      <c r="AT360" s="9">
        <v>76.553880166066506</v>
      </c>
      <c r="AU360" s="9">
        <f t="shared" si="40"/>
        <v>4.6342418861489989</v>
      </c>
      <c r="AV360" s="9">
        <f t="shared" si="41"/>
        <v>-37.563195967173982</v>
      </c>
      <c r="AW360" s="9">
        <f t="shared" si="42"/>
        <v>-0.341299900411002</v>
      </c>
      <c r="AX360" s="9">
        <v>-12.4390230344352</v>
      </c>
      <c r="AY360" s="9">
        <v>0.188311671782742</v>
      </c>
      <c r="AZ360" s="9">
        <v>-9.4239801277624604</v>
      </c>
      <c r="BA360" s="9">
        <v>7.4692658523773006E-2</v>
      </c>
      <c r="BB360" s="9">
        <v>-1.5252335488731701</v>
      </c>
      <c r="BC360" s="9">
        <v>2.20442835801519</v>
      </c>
      <c r="BD360" s="9">
        <v>-12.763774393730101</v>
      </c>
      <c r="BE360" s="9">
        <v>2.4680653008581999</v>
      </c>
      <c r="BF360" s="9">
        <v>0.82457863757338101</v>
      </c>
      <c r="BG360" s="9">
        <v>2.0456155904092399</v>
      </c>
      <c r="BH360" s="9">
        <v>1.7767599220242399E-2</v>
      </c>
      <c r="BI360" s="9">
        <v>1.75090259605808</v>
      </c>
      <c r="BJ360" s="9">
        <v>-6.7249623725308298</v>
      </c>
      <c r="BK360" s="9">
        <v>5.0510384226540097</v>
      </c>
      <c r="BL360" s="10">
        <v>-4.0660755932406403</v>
      </c>
      <c r="BM360" s="9" t="s">
        <v>298</v>
      </c>
      <c r="BN360" s="8" t="s">
        <v>298</v>
      </c>
      <c r="BO360" s="11">
        <v>431</v>
      </c>
      <c r="BP360" s="11">
        <v>342</v>
      </c>
      <c r="BQ360" s="8" t="s">
        <v>251</v>
      </c>
      <c r="BR360" s="9">
        <v>45.424236597596497</v>
      </c>
      <c r="BS360" s="9">
        <v>28.3082512638438</v>
      </c>
      <c r="BT360" s="5">
        <v>0.62319707240477096</v>
      </c>
      <c r="BU360" s="9">
        <v>15.3930293322179</v>
      </c>
      <c r="BV360" s="5">
        <v>0.33887260381680001</v>
      </c>
      <c r="BW360" s="9">
        <v>6</v>
      </c>
      <c r="BX360" s="9">
        <v>36.000256469834</v>
      </c>
      <c r="BY360" s="9">
        <v>14.377835479842</v>
      </c>
      <c r="BZ360" s="5">
        <v>0.39938147362616</v>
      </c>
      <c r="CA360" s="9">
        <v>8.0435266869280504</v>
      </c>
      <c r="CB360" s="5">
        <v>0.22342970510968499</v>
      </c>
      <c r="CC360" s="9">
        <v>6</v>
      </c>
      <c r="CD360" s="9">
        <v>36.074949128357801</v>
      </c>
      <c r="CE360" s="9">
        <v>22.0541775816525</v>
      </c>
      <c r="CF360" s="5">
        <v>0.61134327599969296</v>
      </c>
      <c r="CG360" s="9">
        <v>7.7801493772699404</v>
      </c>
      <c r="CH360" s="5">
        <v>0.21566626052853199</v>
      </c>
      <c r="CI360" s="9">
        <v>6.5354838709677399</v>
      </c>
      <c r="CJ360" s="9">
        <v>34.549715579484598</v>
      </c>
      <c r="CK360" s="9">
        <v>22.8510361095943</v>
      </c>
      <c r="CL360" s="5">
        <v>0.66139578072715199</v>
      </c>
      <c r="CM360" s="9">
        <v>11.733075413864199</v>
      </c>
      <c r="CN360" s="5">
        <v>0.33959976853850699</v>
      </c>
      <c r="CO360" s="9">
        <v>3.9020737327188901</v>
      </c>
      <c r="CP360" s="9">
        <v>36.754143937499798</v>
      </c>
      <c r="CQ360" s="9">
        <v>22.979847152866999</v>
      </c>
      <c r="CR360" s="5">
        <v>0.62523146211605696</v>
      </c>
      <c r="CS360" s="9">
        <v>7.9886259116855296</v>
      </c>
      <c r="CT360" s="5">
        <v>0.21735306705197999</v>
      </c>
      <c r="CU360" s="9">
        <v>3.69139784946237</v>
      </c>
      <c r="CV360" s="9">
        <v>23.990369543769699</v>
      </c>
      <c r="CW360" s="9">
        <v>7.3879827193790497</v>
      </c>
      <c r="CX360" s="5">
        <v>0.30795618658144902</v>
      </c>
      <c r="CY360" s="9">
        <v>-4.5044533133442197</v>
      </c>
      <c r="CZ360" s="5">
        <v>-0.187760897351997</v>
      </c>
      <c r="DA360" s="9">
        <v>3</v>
      </c>
      <c r="DB360" s="9">
        <v>26.458434844627899</v>
      </c>
      <c r="DC360" s="9">
        <v>16.609303796153299</v>
      </c>
      <c r="DD360" s="5">
        <v>0.62775080588433596</v>
      </c>
      <c r="DE360" s="9">
        <v>-22.408085093566701</v>
      </c>
      <c r="DF360" s="5">
        <v>-0.84691650224792003</v>
      </c>
      <c r="DG360" s="9">
        <v>3</v>
      </c>
      <c r="DH360" s="9">
        <v>27.283013482201302</v>
      </c>
      <c r="DI360" s="9">
        <v>9.3401368016780708</v>
      </c>
      <c r="DJ360" s="5">
        <v>0.34234256445943301</v>
      </c>
      <c r="DK360" s="9">
        <v>25.985309892598899</v>
      </c>
      <c r="DL360" s="5">
        <v>0.95243547453257305</v>
      </c>
      <c r="DM360" s="9">
        <v>3</v>
      </c>
      <c r="DN360" s="9">
        <v>29.3286290726105</v>
      </c>
      <c r="DO360" s="9">
        <v>15.4069510615751</v>
      </c>
      <c r="DP360" s="5">
        <v>0.52532121509775598</v>
      </c>
      <c r="DQ360" s="9">
        <v>2.2209349423742899</v>
      </c>
      <c r="DR360" s="5">
        <v>7.57258355607347E-2</v>
      </c>
      <c r="DS360" s="9">
        <v>3</v>
      </c>
      <c r="DT360" s="9">
        <v>29.346396671830799</v>
      </c>
      <c r="DU360" s="9">
        <v>17.436659298942601</v>
      </c>
      <c r="DV360" s="5">
        <v>0.59416696005066205</v>
      </c>
      <c r="DW360" s="9">
        <v>8.4473527729974496</v>
      </c>
      <c r="DX360" s="5">
        <v>0.28784974412568898</v>
      </c>
      <c r="DY360" s="9">
        <v>2</v>
      </c>
      <c r="DZ360" s="9">
        <v>31.097299267888801</v>
      </c>
      <c r="EA360" s="9">
        <v>17.5761061144133</v>
      </c>
      <c r="EB360" s="5">
        <v>0.565197188444028</v>
      </c>
      <c r="EC360" s="9">
        <v>13.522892792590699</v>
      </c>
      <c r="ED360" s="5">
        <v>0.43485746707767903</v>
      </c>
      <c r="EE360" s="9">
        <v>3</v>
      </c>
      <c r="EF360" s="9">
        <v>24.372336895358</v>
      </c>
      <c r="EG360" s="9">
        <v>8.2133238834150006</v>
      </c>
      <c r="EH360" s="5">
        <v>0.33699369570832299</v>
      </c>
      <c r="EI360" s="9">
        <v>6.8014284869978603</v>
      </c>
      <c r="EJ360" s="5">
        <v>0.279063452807157</v>
      </c>
      <c r="EK360" s="9">
        <v>3</v>
      </c>
      <c r="EL360" s="9">
        <v>29.423375318011999</v>
      </c>
      <c r="EM360" s="9">
        <v>13.3795187644349</v>
      </c>
      <c r="EN360" s="5">
        <v>0.45472413072351903</v>
      </c>
      <c r="EO360" s="9">
        <v>5.4384393703982301</v>
      </c>
      <c r="EP360" s="5">
        <v>0.184833973384046</v>
      </c>
      <c r="EQ360" s="9">
        <v>3</v>
      </c>
      <c r="ER360" s="9">
        <v>25.357299724771401</v>
      </c>
      <c r="ES360" s="9">
        <v>8.1325490036446304</v>
      </c>
      <c r="ET360" s="5">
        <v>0.32071825832858702</v>
      </c>
      <c r="EU360" s="9">
        <v>13.3053817437529</v>
      </c>
      <c r="EV360" s="5">
        <v>0.524716033969301</v>
      </c>
      <c r="EW360" s="9">
        <v>3</v>
      </c>
      <c r="EX360" s="9">
        <v>21.773205123283098</v>
      </c>
      <c r="EY360" s="9">
        <v>12.9270560796865</v>
      </c>
      <c r="EZ360" s="5">
        <v>0.59371397120872105</v>
      </c>
      <c r="FA360" s="9">
        <v>10.792194521872799</v>
      </c>
      <c r="FB360" s="5">
        <v>0.49566402653012298</v>
      </c>
      <c r="FC360" s="9">
        <v>2</v>
      </c>
      <c r="FD360" s="8">
        <v>81.424493067430504</v>
      </c>
      <c r="FE360" s="8">
        <v>42.686086743685799</v>
      </c>
      <c r="FF360" s="5">
        <v>0.52424135706114805</v>
      </c>
      <c r="FG360" s="8">
        <v>23.4365560191459</v>
      </c>
      <c r="FH360" s="5">
        <v>0.287831770714707</v>
      </c>
      <c r="FI360" s="8">
        <v>12</v>
      </c>
      <c r="FJ360" s="8">
        <v>70.624664707842399</v>
      </c>
      <c r="FK360" s="8">
        <v>44.9052136912468</v>
      </c>
      <c r="FL360" s="5">
        <v>0.63582905316448701</v>
      </c>
      <c r="FM360" s="8">
        <v>19.513224791134199</v>
      </c>
      <c r="FN360" s="5">
        <v>0.27629476007929799</v>
      </c>
      <c r="FO360" s="8">
        <v>10.437557603686599</v>
      </c>
      <c r="FP360" s="8">
        <v>60.7445134812695</v>
      </c>
      <c r="FQ360" s="8">
        <v>30.367829872246102</v>
      </c>
      <c r="FR360" s="5">
        <v>0.49992712315672699</v>
      </c>
      <c r="FS360" s="8">
        <v>3.4841725983413201</v>
      </c>
      <c r="FT360" s="5">
        <v>5.7357815523794702E-2</v>
      </c>
      <c r="FU360" s="8">
        <v>6.69139784946237</v>
      </c>
      <c r="FV360" s="8">
        <v>53.7414483268292</v>
      </c>
      <c r="FW360" s="8">
        <v>25.949440597831401</v>
      </c>
      <c r="FX360" s="5">
        <v>0.48285711319165903</v>
      </c>
      <c r="FY360" s="8">
        <v>3.5772247990322201</v>
      </c>
      <c r="FZ360" s="5">
        <v>6.6563609846859495E-2</v>
      </c>
      <c r="GA360" s="8">
        <v>6</v>
      </c>
      <c r="GB360" s="8">
        <v>58.675025744441299</v>
      </c>
      <c r="GC360" s="8">
        <v>32.843610360517701</v>
      </c>
      <c r="GD360" s="5">
        <v>0.55975451129016696</v>
      </c>
      <c r="GE360" s="8">
        <v>10.668287715371701</v>
      </c>
      <c r="GF360" s="5">
        <v>0.18181990685163699</v>
      </c>
      <c r="GG360" s="8">
        <v>5</v>
      </c>
      <c r="GH360" s="8">
        <v>55.469636163246797</v>
      </c>
      <c r="GI360" s="8">
        <v>25.7894299978283</v>
      </c>
      <c r="GJ360" s="5">
        <v>0.464928775121765</v>
      </c>
      <c r="GK360" s="8">
        <v>20.324321279588599</v>
      </c>
      <c r="GL360" s="5">
        <v>0.36640444548390799</v>
      </c>
      <c r="GM360" s="8">
        <v>6</v>
      </c>
      <c r="GN360" s="8">
        <v>54.7806750427834</v>
      </c>
      <c r="GO360" s="8">
        <v>21.5120677680795</v>
      </c>
      <c r="GP360" s="5">
        <v>0.39269446298861199</v>
      </c>
      <c r="GQ360" s="8">
        <v>18.7438211141511</v>
      </c>
      <c r="GR360" s="5">
        <v>0.34216119278399398</v>
      </c>
      <c r="GS360" s="8">
        <v>6</v>
      </c>
      <c r="GT360" s="8">
        <v>21.773205123283098</v>
      </c>
      <c r="GU360" s="8">
        <v>12.9270560796865</v>
      </c>
      <c r="GV360" s="5">
        <v>0.59371397120872105</v>
      </c>
      <c r="GW360" s="8">
        <v>10.792194521872799</v>
      </c>
      <c r="GX360" s="5">
        <v>0.49566402653012298</v>
      </c>
      <c r="GY360" s="8">
        <v>2</v>
      </c>
      <c r="GZ360" s="4"/>
    </row>
    <row r="361" spans="1:208" s="12" customFormat="1" x14ac:dyDescent="0.25">
      <c r="A361" s="8" t="s">
        <v>220</v>
      </c>
      <c r="B361" s="8" t="s">
        <v>915</v>
      </c>
      <c r="C361" s="8" t="s">
        <v>916</v>
      </c>
      <c r="D361" s="34" t="s">
        <v>223</v>
      </c>
      <c r="E361" s="8"/>
      <c r="F361" s="9"/>
      <c r="G361" s="9"/>
      <c r="H361" s="9"/>
      <c r="I361" s="9"/>
      <c r="J361" s="9"/>
      <c r="K361" s="9"/>
      <c r="L361" s="9"/>
      <c r="M361" s="9">
        <v>0</v>
      </c>
      <c r="N361" s="9">
        <v>13.226764664587501</v>
      </c>
      <c r="O361" s="9">
        <v>33.100793519297497</v>
      </c>
      <c r="P361" s="9">
        <v>54.769763468569501</v>
      </c>
      <c r="Q361" s="9">
        <v>103.77798621220001</v>
      </c>
      <c r="R361" s="9">
        <v>152.30541991973701</v>
      </c>
      <c r="S361" s="9">
        <v>53.163253458395999</v>
      </c>
      <c r="T361" s="9">
        <v>47.823272513380097</v>
      </c>
      <c r="U361" s="9">
        <v>104.306268581303</v>
      </c>
      <c r="V361" s="9">
        <v>69.853646331601297</v>
      </c>
      <c r="W361" s="9">
        <v>27.709054765121699</v>
      </c>
      <c r="X361" s="9">
        <v>-10.260968466821399</v>
      </c>
      <c r="Y361" s="9">
        <v>23.705091057753702</v>
      </c>
      <c r="Z361" s="9">
        <v>-6.4020323290130499</v>
      </c>
      <c r="AA361" s="9"/>
      <c r="AB361" s="9"/>
      <c r="AC361" s="9">
        <v>0</v>
      </c>
      <c r="AD361" s="9">
        <v>0</v>
      </c>
      <c r="AE361" s="9">
        <v>0</v>
      </c>
      <c r="AF361" s="9">
        <v>0</v>
      </c>
      <c r="AG361" s="9">
        <v>46.327558183885102</v>
      </c>
      <c r="AH361" s="9">
        <v>158.54774968077001</v>
      </c>
      <c r="AI361" s="9">
        <v>205.46867337813299</v>
      </c>
      <c r="AJ361" s="9">
        <v>152.12954109468399</v>
      </c>
      <c r="AK361" s="9">
        <v>97.562701096723004</v>
      </c>
      <c r="AL361" s="9">
        <v>13.444122590932301</v>
      </c>
      <c r="AM361" s="9">
        <v>-6.4020323290130499</v>
      </c>
      <c r="AN361" s="9">
        <v>0</v>
      </c>
      <c r="AO361" s="9"/>
      <c r="AP361" s="9">
        <v>0</v>
      </c>
      <c r="AQ361" s="9">
        <v>204.87530786465501</v>
      </c>
      <c r="AR361" s="9">
        <v>357.59821447281598</v>
      </c>
      <c r="AS361" s="9">
        <v>111.006823687655</v>
      </c>
      <c r="AT361" s="9">
        <v>-6.4020323290130499</v>
      </c>
      <c r="AU361" s="9">
        <f t="shared" si="40"/>
        <v>204.87530786465501</v>
      </c>
      <c r="AV361" s="9">
        <f t="shared" si="41"/>
        <v>152.72290660816097</v>
      </c>
      <c r="AW361" s="9">
        <f t="shared" si="42"/>
        <v>-246.59139078516097</v>
      </c>
      <c r="AX361" s="9">
        <v>0</v>
      </c>
      <c r="AY361" s="9">
        <v>13.226764664587501</v>
      </c>
      <c r="AZ361" s="9">
        <v>19.874028854710001</v>
      </c>
      <c r="BA361" s="9">
        <v>21.668969949271901</v>
      </c>
      <c r="BB361" s="9">
        <v>49.008222743630903</v>
      </c>
      <c r="BC361" s="9">
        <v>48.527433707536503</v>
      </c>
      <c r="BD361" s="9">
        <v>-99.142166461340807</v>
      </c>
      <c r="BE361" s="9">
        <v>-5.3399809450158697</v>
      </c>
      <c r="BF361" s="9">
        <v>56.482996067923402</v>
      </c>
      <c r="BG361" s="9">
        <v>-34.452622249702202</v>
      </c>
      <c r="BH361" s="9">
        <v>-42.144591566479498</v>
      </c>
      <c r="BI361" s="9">
        <v>-37.970023231943202</v>
      </c>
      <c r="BJ361" s="9">
        <v>33.966059524575201</v>
      </c>
      <c r="BK361" s="9">
        <v>-30.107123386766801</v>
      </c>
      <c r="BL361" s="10">
        <v>6.4020323290130499</v>
      </c>
      <c r="BM361" s="9" t="s">
        <v>298</v>
      </c>
      <c r="BN361" s="8" t="s">
        <v>298</v>
      </c>
      <c r="BO361" s="11">
        <v>393</v>
      </c>
      <c r="BP361" s="11">
        <v>343</v>
      </c>
      <c r="BQ361" s="8" t="s">
        <v>251</v>
      </c>
      <c r="BR361" s="9">
        <v>13.6928777909896</v>
      </c>
      <c r="BS361" s="9">
        <v>10.3021756485204</v>
      </c>
      <c r="BT361" s="5">
        <v>0.75237476049772301</v>
      </c>
      <c r="BU361" s="9">
        <v>2.2168543308606301</v>
      </c>
      <c r="BV361" s="5">
        <v>0.16189835071188599</v>
      </c>
      <c r="BW361" s="9">
        <v>6.7666666666666702</v>
      </c>
      <c r="BX361" s="9">
        <v>35.0803387432302</v>
      </c>
      <c r="BY361" s="9">
        <v>25.454068963502198</v>
      </c>
      <c r="BZ361" s="5">
        <v>0.72559359103721099</v>
      </c>
      <c r="CA361" s="9">
        <v>12.1121167584111</v>
      </c>
      <c r="CB361" s="5">
        <v>0.34526795328475901</v>
      </c>
      <c r="CC361" s="9">
        <v>11.4838709677419</v>
      </c>
      <c r="CD361" s="9">
        <v>57.2013110379281</v>
      </c>
      <c r="CE361" s="9">
        <v>42.857695734781103</v>
      </c>
      <c r="CF361" s="5">
        <v>0.74924324210617699</v>
      </c>
      <c r="CG361" s="9">
        <v>27.376766841217901</v>
      </c>
      <c r="CH361" s="5">
        <v>0.47860383519995497</v>
      </c>
      <c r="CI361" s="9">
        <v>14.9032258064516</v>
      </c>
      <c r="CJ361" s="9">
        <v>112.081590731335</v>
      </c>
      <c r="CK361" s="9">
        <v>96.143142600544806</v>
      </c>
      <c r="CL361" s="5">
        <v>0.85779602139127797</v>
      </c>
      <c r="CM361" s="9">
        <v>75.619102374060901</v>
      </c>
      <c r="CN361" s="5">
        <v>0.67467906085775897</v>
      </c>
      <c r="CO361" s="9">
        <v>19.435483870967701</v>
      </c>
      <c r="CP361" s="9">
        <v>160.135536514943</v>
      </c>
      <c r="CQ361" s="9">
        <v>144.165193463712</v>
      </c>
      <c r="CR361" s="5">
        <v>0.90026983767128299</v>
      </c>
      <c r="CS361" s="9">
        <v>124.357914264059</v>
      </c>
      <c r="CT361" s="5">
        <v>0.77657912147722796</v>
      </c>
      <c r="CU361" s="9">
        <v>19.526881720430101</v>
      </c>
      <c r="CV361" s="9">
        <v>53.929269055912599</v>
      </c>
      <c r="CW361" s="9">
        <v>42.204958744724998</v>
      </c>
      <c r="CX361" s="5">
        <v>0.78259838272549098</v>
      </c>
      <c r="CY361" s="9">
        <v>28.221660253519499</v>
      </c>
      <c r="CZ361" s="5">
        <v>0.523308784776222</v>
      </c>
      <c r="DA361" s="9">
        <v>16.0129032258065</v>
      </c>
      <c r="DB361" s="9">
        <v>48.395874805292699</v>
      </c>
      <c r="DC361" s="9">
        <v>35.419670091168697</v>
      </c>
      <c r="DD361" s="5">
        <v>0.73187374406743999</v>
      </c>
      <c r="DE361" s="9">
        <v>23.127764812451801</v>
      </c>
      <c r="DF361" s="5">
        <v>0.477887111360212</v>
      </c>
      <c r="DG361" s="9">
        <v>13.070967741935499</v>
      </c>
      <c r="DH361" s="9">
        <v>105.477832313763</v>
      </c>
      <c r="DI361" s="9">
        <v>91.7065019610137</v>
      </c>
      <c r="DJ361" s="5">
        <v>0.86943862941946304</v>
      </c>
      <c r="DK361" s="9">
        <v>77.057079589571202</v>
      </c>
      <c r="DL361" s="5">
        <v>0.73055236251301703</v>
      </c>
      <c r="DM361" s="9">
        <v>16</v>
      </c>
      <c r="DN361" s="9">
        <v>69.4035497962211</v>
      </c>
      <c r="DO361" s="9">
        <v>53.261703390999003</v>
      </c>
      <c r="DP361" s="5">
        <v>0.76742044963669998</v>
      </c>
      <c r="DQ361" s="9">
        <v>36.942366008012897</v>
      </c>
      <c r="DR361" s="5">
        <v>0.53228352319846906</v>
      </c>
      <c r="DS361" s="9">
        <v>14.6</v>
      </c>
      <c r="DT361" s="9">
        <v>27.416656642961001</v>
      </c>
      <c r="DU361" s="9">
        <v>16.614901959730499</v>
      </c>
      <c r="DV361" s="5">
        <v>0.60601488270803505</v>
      </c>
      <c r="DW361" s="9">
        <v>6.1915536006636396</v>
      </c>
      <c r="DX361" s="5">
        <v>0.22583182483898101</v>
      </c>
      <c r="DY361" s="9">
        <v>11.4338709677419</v>
      </c>
      <c r="DZ361" s="9">
        <v>-10.260968466821399</v>
      </c>
      <c r="EA361" s="9">
        <v>-16.215513654801399</v>
      </c>
      <c r="EB361" s="5">
        <v>1.5803102511457701</v>
      </c>
      <c r="EC361" s="9">
        <v>-21.640230771019599</v>
      </c>
      <c r="ED361" s="5">
        <v>-2.1089852133346598</v>
      </c>
      <c r="EE361" s="9">
        <v>5.9993548387096798</v>
      </c>
      <c r="EF361" s="9">
        <v>23.705091057753702</v>
      </c>
      <c r="EG361" s="9">
        <v>20.232362643635</v>
      </c>
      <c r="EH361" s="5">
        <v>0.85350284436123902</v>
      </c>
      <c r="EI361" s="9">
        <v>16.847255649329501</v>
      </c>
      <c r="EJ361" s="5">
        <v>0.71070200102939196</v>
      </c>
      <c r="EK361" s="9">
        <v>3.4645161290322601</v>
      </c>
      <c r="EL361" s="9">
        <v>-6.4020323290130499</v>
      </c>
      <c r="EM361" s="9">
        <v>-7.2351110965546903</v>
      </c>
      <c r="EN361" s="5">
        <v>1.1301272353415399</v>
      </c>
      <c r="EO361" s="9">
        <v>-8.7738048631481202</v>
      </c>
      <c r="EP361" s="5">
        <v>-1.37047181461214</v>
      </c>
      <c r="EQ361" s="9">
        <v>1.5733333333333299</v>
      </c>
      <c r="ER361" s="9"/>
      <c r="ES361" s="9"/>
      <c r="ET361" s="5"/>
      <c r="EU361" s="9"/>
      <c r="EV361" s="5"/>
      <c r="EW361" s="9"/>
      <c r="EX361" s="9"/>
      <c r="EY361" s="9"/>
      <c r="EZ361" s="5"/>
      <c r="FA361" s="9"/>
      <c r="FB361" s="5"/>
      <c r="FC361" s="9"/>
      <c r="FD361" s="8">
        <v>48.773216534219799</v>
      </c>
      <c r="FE361" s="8">
        <v>35.756244612022599</v>
      </c>
      <c r="FF361" s="5">
        <v>0.73311229303352698</v>
      </c>
      <c r="FG361" s="8">
        <v>14.3289710892717</v>
      </c>
      <c r="FH361" s="5">
        <v>0.29378769963261298</v>
      </c>
      <c r="FI361" s="8">
        <v>18.250537634408602</v>
      </c>
      <c r="FJ361" s="8">
        <v>169.28290176926299</v>
      </c>
      <c r="FK361" s="8">
        <v>139.00083833532599</v>
      </c>
      <c r="FL361" s="5">
        <v>0.82111564063798603</v>
      </c>
      <c r="FM361" s="8">
        <v>102.995869215279</v>
      </c>
      <c r="FN361" s="5">
        <v>0.60842452568343097</v>
      </c>
      <c r="FO361" s="8">
        <v>34.338709677419402</v>
      </c>
      <c r="FP361" s="8">
        <v>214.06480557085601</v>
      </c>
      <c r="FQ361" s="8">
        <v>186.37015220843699</v>
      </c>
      <c r="FR361" s="5">
        <v>0.87062491057993197</v>
      </c>
      <c r="FS361" s="8">
        <v>152.579574517579</v>
      </c>
      <c r="FT361" s="5">
        <v>0.71277281714146401</v>
      </c>
      <c r="FU361" s="8">
        <v>35.539784946236601</v>
      </c>
      <c r="FV361" s="8">
        <v>153.87370711905501</v>
      </c>
      <c r="FW361" s="8">
        <v>127.126172052182</v>
      </c>
      <c r="FX361" s="5">
        <v>0.82617215398484001</v>
      </c>
      <c r="FY361" s="8">
        <v>100.184844402023</v>
      </c>
      <c r="FZ361" s="5">
        <v>0.65108488173686396</v>
      </c>
      <c r="GA361" s="8">
        <v>29.070967741935501</v>
      </c>
      <c r="GB361" s="8">
        <v>96.820206439182002</v>
      </c>
      <c r="GC361" s="8">
        <v>69.876605350729506</v>
      </c>
      <c r="GD361" s="5">
        <v>0.72171510390883897</v>
      </c>
      <c r="GE361" s="8">
        <v>43.133919608676599</v>
      </c>
      <c r="GF361" s="5">
        <v>0.44550534640484701</v>
      </c>
      <c r="GG361" s="8">
        <v>26.033870967741901</v>
      </c>
      <c r="GH361" s="8">
        <v>13.444122590932301</v>
      </c>
      <c r="GI361" s="8">
        <v>4.0168489888335897</v>
      </c>
      <c r="GJ361" s="5">
        <v>0.29878104440544401</v>
      </c>
      <c r="GK361" s="8">
        <v>-4.7929751216900804</v>
      </c>
      <c r="GL361" s="5">
        <v>-0.35651081647550598</v>
      </c>
      <c r="GM361" s="8">
        <v>9.4638709677419293</v>
      </c>
      <c r="GN361" s="8">
        <v>-6.4020323290130499</v>
      </c>
      <c r="GO361" s="8">
        <v>-7.2351110965546903</v>
      </c>
      <c r="GP361" s="5">
        <v>1.1301272353415399</v>
      </c>
      <c r="GQ361" s="8">
        <v>-8.7738048631481202</v>
      </c>
      <c r="GR361" s="5">
        <v>1.37047181461214</v>
      </c>
      <c r="GS361" s="8">
        <v>1.5733333333333299</v>
      </c>
      <c r="GT361" s="8">
        <v>0</v>
      </c>
      <c r="GU361" s="8">
        <v>0</v>
      </c>
      <c r="GV361" s="5"/>
      <c r="GW361" s="8">
        <v>0</v>
      </c>
      <c r="GX361" s="5"/>
      <c r="GY361" s="8">
        <v>0</v>
      </c>
      <c r="GZ361" s="4"/>
    </row>
    <row r="362" spans="1:208" s="12" customFormat="1" x14ac:dyDescent="0.25">
      <c r="A362" s="8" t="s">
        <v>220</v>
      </c>
      <c r="B362" s="8" t="s">
        <v>917</v>
      </c>
      <c r="C362" s="8" t="s">
        <v>918</v>
      </c>
      <c r="D362" s="34" t="s">
        <v>279</v>
      </c>
      <c r="E362" s="8"/>
      <c r="F362" s="9">
        <v>77.6151192361596</v>
      </c>
      <c r="G362" s="9">
        <v>47.6787400818016</v>
      </c>
      <c r="H362" s="9">
        <v>57.7185102252134</v>
      </c>
      <c r="I362" s="9">
        <v>62.202809828218697</v>
      </c>
      <c r="J362" s="9">
        <v>31.922814702092101</v>
      </c>
      <c r="K362" s="9">
        <v>63.085110223748103</v>
      </c>
      <c r="L362" s="9">
        <v>28.458772872758701</v>
      </c>
      <c r="M362" s="9">
        <v>36.023802742216503</v>
      </c>
      <c r="N362" s="9">
        <v>23.774601536576299</v>
      </c>
      <c r="O362" s="9">
        <v>20.862756534816501</v>
      </c>
      <c r="P362" s="9">
        <v>20.395643745579999</v>
      </c>
      <c r="Q362" s="9">
        <v>21.370300642036899</v>
      </c>
      <c r="R362" s="9">
        <v>26.567314407471699</v>
      </c>
      <c r="S362" s="9">
        <v>24.552385194945</v>
      </c>
      <c r="T362" s="9">
        <v>31.083515989530099</v>
      </c>
      <c r="U362" s="9">
        <v>29.1106571469439</v>
      </c>
      <c r="V362" s="9">
        <v>15.5272276459221</v>
      </c>
      <c r="W362" s="9">
        <v>56.819880964036102</v>
      </c>
      <c r="X362" s="9">
        <v>19.698960849782001</v>
      </c>
      <c r="Y362" s="9">
        <v>16.261836021295402</v>
      </c>
      <c r="Z362" s="9">
        <v>18.567576966464198</v>
      </c>
      <c r="AA362" s="9">
        <v>23.7962110630342</v>
      </c>
      <c r="AB362" s="9">
        <v>15.5510279363245</v>
      </c>
      <c r="AC362" s="9">
        <v>125.29385931796099</v>
      </c>
      <c r="AD362" s="9">
        <v>119.921320053432</v>
      </c>
      <c r="AE362" s="9">
        <v>95.0079249258402</v>
      </c>
      <c r="AF362" s="9">
        <v>64.482575614975204</v>
      </c>
      <c r="AG362" s="9">
        <v>44.637358071392804</v>
      </c>
      <c r="AH362" s="9">
        <v>41.765944387616798</v>
      </c>
      <c r="AI362" s="9">
        <v>51.119699602416702</v>
      </c>
      <c r="AJ362" s="9">
        <v>60.194173136473999</v>
      </c>
      <c r="AK362" s="9">
        <v>72.347108609958099</v>
      </c>
      <c r="AL362" s="9">
        <v>35.960796871077299</v>
      </c>
      <c r="AM362" s="9">
        <v>42.363788029498401</v>
      </c>
      <c r="AN362" s="9">
        <v>15.5510279363245</v>
      </c>
      <c r="AO362" s="9">
        <v>245.21517937139299</v>
      </c>
      <c r="AP362" s="9">
        <v>159.49050054081499</v>
      </c>
      <c r="AQ362" s="9">
        <v>86.403302459009595</v>
      </c>
      <c r="AR362" s="9">
        <v>111.31387273889101</v>
      </c>
      <c r="AS362" s="9">
        <v>108.30790548103499</v>
      </c>
      <c r="AT362" s="9">
        <v>57.914815965822903</v>
      </c>
      <c r="AU362" s="9">
        <f t="shared" si="40"/>
        <v>-73.087198081805397</v>
      </c>
      <c r="AV362" s="9">
        <f t="shared" si="41"/>
        <v>24.910570279881412</v>
      </c>
      <c r="AW362" s="9">
        <f t="shared" si="42"/>
        <v>-3.0059672578560139</v>
      </c>
      <c r="AX362" s="9">
        <v>7.5650298694578497</v>
      </c>
      <c r="AY362" s="9">
        <v>-12.249201205640199</v>
      </c>
      <c r="AZ362" s="9">
        <v>-2.9118450017598398</v>
      </c>
      <c r="BA362" s="9">
        <v>-0.46711278923649902</v>
      </c>
      <c r="BB362" s="9">
        <v>0.97465689645691</v>
      </c>
      <c r="BC362" s="9">
        <v>5.1970137654348303</v>
      </c>
      <c r="BD362" s="9">
        <v>-2.0149292125267499</v>
      </c>
      <c r="BE362" s="9">
        <v>6.53113079458514</v>
      </c>
      <c r="BF362" s="9">
        <v>-1.9728588425861799</v>
      </c>
      <c r="BG362" s="9">
        <v>-13.5834295010219</v>
      </c>
      <c r="BH362" s="9">
        <v>41.292653318113999</v>
      </c>
      <c r="BI362" s="9">
        <v>-37.120920114254098</v>
      </c>
      <c r="BJ362" s="9">
        <v>-3.4371248284866298</v>
      </c>
      <c r="BK362" s="9">
        <v>2.3057409451688402</v>
      </c>
      <c r="BL362" s="10">
        <v>5.2286340965699898</v>
      </c>
      <c r="BM362" s="9" t="s">
        <v>255</v>
      </c>
      <c r="BN362" s="8" t="s">
        <v>224</v>
      </c>
      <c r="BO362" s="11">
        <v>125</v>
      </c>
      <c r="BP362" s="11">
        <v>344</v>
      </c>
      <c r="BQ362" s="8" t="s">
        <v>251</v>
      </c>
      <c r="BR362" s="9">
        <v>24.026294953850201</v>
      </c>
      <c r="BS362" s="9">
        <v>14.225968295914701</v>
      </c>
      <c r="BT362" s="5">
        <v>0.59209996061565096</v>
      </c>
      <c r="BU362" s="9">
        <v>5.5716088590742103</v>
      </c>
      <c r="BV362" s="5">
        <v>0.23189629819230001</v>
      </c>
      <c r="BW362" s="9">
        <v>6.4</v>
      </c>
      <c r="BX362" s="9">
        <v>22.5117501947663</v>
      </c>
      <c r="BY362" s="9">
        <v>15.9081991008752</v>
      </c>
      <c r="BZ362" s="5">
        <v>0.70666203041705999</v>
      </c>
      <c r="CA362" s="9">
        <v>8.0367068905029804</v>
      </c>
      <c r="CB362" s="5">
        <v>0.35700053620759498</v>
      </c>
      <c r="CC362" s="9">
        <v>5.3666666666666698</v>
      </c>
      <c r="CD362" s="9">
        <v>22.4073642043756</v>
      </c>
      <c r="CE362" s="9">
        <v>15.1773355061702</v>
      </c>
      <c r="CF362" s="5">
        <v>0.67733694011214696</v>
      </c>
      <c r="CG362" s="9">
        <v>9.0208480847459107</v>
      </c>
      <c r="CH362" s="5">
        <v>0.40258407916556199</v>
      </c>
      <c r="CI362" s="9">
        <v>5.0548387096774201</v>
      </c>
      <c r="CJ362" s="9">
        <v>23.575558547241901</v>
      </c>
      <c r="CK362" s="9">
        <v>14.418569521293801</v>
      </c>
      <c r="CL362" s="5">
        <v>0.61158973147554996</v>
      </c>
      <c r="CM362" s="9">
        <v>7.0879807786662896</v>
      </c>
      <c r="CN362" s="5">
        <v>0.30064953771776098</v>
      </c>
      <c r="CO362" s="9">
        <v>6</v>
      </c>
      <c r="CP362" s="9">
        <v>29.474606663206199</v>
      </c>
      <c r="CQ362" s="9">
        <v>17.923800194205</v>
      </c>
      <c r="CR362" s="5">
        <v>0.60810990283984501</v>
      </c>
      <c r="CS362" s="9">
        <v>11.062716366608401</v>
      </c>
      <c r="CT362" s="5">
        <v>0.37533041553420299</v>
      </c>
      <c r="CU362" s="9">
        <v>5.85</v>
      </c>
      <c r="CV362" s="9">
        <v>26.534930968422099</v>
      </c>
      <c r="CW362" s="9">
        <v>18.166390920145901</v>
      </c>
      <c r="CX362" s="5">
        <v>0.68462175167385297</v>
      </c>
      <c r="CY362" s="9">
        <v>12.112663153491001</v>
      </c>
      <c r="CZ362" s="5">
        <v>0.45647991954098899</v>
      </c>
      <c r="DA362" s="9">
        <v>5.7096774193548399</v>
      </c>
      <c r="DB362" s="9">
        <v>32.582514043868699</v>
      </c>
      <c r="DC362" s="9">
        <v>23.231660646538501</v>
      </c>
      <c r="DD362" s="5">
        <v>0.71301007083921397</v>
      </c>
      <c r="DE362" s="9">
        <v>16.274521520382301</v>
      </c>
      <c r="DF362" s="5">
        <v>0.49948636555394299</v>
      </c>
      <c r="DG362" s="9">
        <v>6.4838709677419404</v>
      </c>
      <c r="DH362" s="9">
        <v>29.908138514312501</v>
      </c>
      <c r="DI362" s="9">
        <v>20.337481477052801</v>
      </c>
      <c r="DJ362" s="5">
        <v>0.67999823751385702</v>
      </c>
      <c r="DK362" s="9">
        <v>9.7568284884935004</v>
      </c>
      <c r="DL362" s="5">
        <v>0.32622653809846403</v>
      </c>
      <c r="DM362" s="9">
        <v>10</v>
      </c>
      <c r="DN362" s="9">
        <v>15.0543660447308</v>
      </c>
      <c r="DO362" s="9">
        <v>3.4421552880488102</v>
      </c>
      <c r="DP362" s="5">
        <v>0.228648305602587</v>
      </c>
      <c r="DQ362" s="9">
        <v>-6.66945663138711</v>
      </c>
      <c r="DR362" s="5">
        <v>-0.44302474189682001</v>
      </c>
      <c r="DS362" s="9">
        <v>9.0333333333333297</v>
      </c>
      <c r="DT362" s="9">
        <v>52.808546342746702</v>
      </c>
      <c r="DU362" s="9">
        <v>38.730074020372498</v>
      </c>
      <c r="DV362" s="5">
        <v>0.73340541830104899</v>
      </c>
      <c r="DW362" s="9">
        <v>28.480499500885699</v>
      </c>
      <c r="DX362" s="5">
        <v>0.539316104556957</v>
      </c>
      <c r="DY362" s="9">
        <v>10.0322580645161</v>
      </c>
      <c r="DZ362" s="9">
        <v>18.565726633818102</v>
      </c>
      <c r="EA362" s="9">
        <v>8.1765201365253599</v>
      </c>
      <c r="EB362" s="5">
        <v>0.440409378948387</v>
      </c>
      <c r="EC362" s="9">
        <v>-0.22760447003701101</v>
      </c>
      <c r="ED362" s="5">
        <v>-1.22593892782209E-2</v>
      </c>
      <c r="EE362" s="9">
        <v>8</v>
      </c>
      <c r="EF362" s="9">
        <v>16.084334795184802</v>
      </c>
      <c r="EG362" s="9">
        <v>-9.6642345593154197E-2</v>
      </c>
      <c r="EH362" s="5">
        <v>-6.0084763730537403E-3</v>
      </c>
      <c r="EI362" s="9">
        <v>-8.3737076351131403</v>
      </c>
      <c r="EJ362" s="5">
        <v>-0.52061261729145203</v>
      </c>
      <c r="EK362" s="9">
        <v>7.3709677419354804</v>
      </c>
      <c r="EL362" s="9">
        <v>18.497112490529702</v>
      </c>
      <c r="EM362" s="9">
        <v>3.3952703607223098</v>
      </c>
      <c r="EN362" s="5">
        <v>0.18355677744083801</v>
      </c>
      <c r="EO362" s="9">
        <v>-4.4603034792809799</v>
      </c>
      <c r="EP362" s="5">
        <v>-0.24113512212052499</v>
      </c>
      <c r="EQ362" s="9">
        <v>6.68247311827957</v>
      </c>
      <c r="ER362" s="9">
        <v>23.791172796294301</v>
      </c>
      <c r="ES362" s="9">
        <v>11.937332348113699</v>
      </c>
      <c r="ET362" s="5">
        <v>0.501754682306921</v>
      </c>
      <c r="EU362" s="9">
        <v>5.8895533213344304</v>
      </c>
      <c r="EV362" s="5">
        <v>0.24755203838676601</v>
      </c>
      <c r="EW362" s="9">
        <v>5.6</v>
      </c>
      <c r="EX362" s="9">
        <v>15.3001355166443</v>
      </c>
      <c r="EY362" s="9">
        <v>1.1764711865669399</v>
      </c>
      <c r="EZ362" s="5">
        <v>7.6892860542777997E-2</v>
      </c>
      <c r="FA362" s="9">
        <v>-3.0663952858225301</v>
      </c>
      <c r="FB362" s="5">
        <v>-0.20041621739145599</v>
      </c>
      <c r="FC362" s="9">
        <v>4</v>
      </c>
      <c r="FD362" s="8">
        <v>46.538045148616497</v>
      </c>
      <c r="FE362" s="8">
        <v>30.134167396789898</v>
      </c>
      <c r="FF362" s="5">
        <v>0.64751682844774106</v>
      </c>
      <c r="FG362" s="8">
        <v>13.6083157495772</v>
      </c>
      <c r="FH362" s="5">
        <v>0.29241270676754599</v>
      </c>
      <c r="FI362" s="8">
        <v>11.766666666666699</v>
      </c>
      <c r="FJ362" s="8">
        <v>45.982922751617501</v>
      </c>
      <c r="FK362" s="8">
        <v>29.595905027463999</v>
      </c>
      <c r="FL362" s="5">
        <v>0.64362818316986903</v>
      </c>
      <c r="FM362" s="8">
        <v>16.108828863412199</v>
      </c>
      <c r="FN362" s="5">
        <v>0.350321986934716</v>
      </c>
      <c r="FO362" s="8">
        <v>11.0548387096774</v>
      </c>
      <c r="FP362" s="8">
        <v>56.009537631628397</v>
      </c>
      <c r="FQ362" s="8">
        <v>36.090191114350901</v>
      </c>
      <c r="FR362" s="5">
        <v>0.64435795474181801</v>
      </c>
      <c r="FS362" s="8">
        <v>23.175379520099401</v>
      </c>
      <c r="FT362" s="5">
        <v>0.41377559073103998</v>
      </c>
      <c r="FU362" s="8">
        <v>11.5596774193548</v>
      </c>
      <c r="FV362" s="8">
        <v>62.490652558181203</v>
      </c>
      <c r="FW362" s="8">
        <v>43.569142123591298</v>
      </c>
      <c r="FX362" s="5">
        <v>0.69721054813800798</v>
      </c>
      <c r="FY362" s="8">
        <v>26.031350008875801</v>
      </c>
      <c r="FZ362" s="5">
        <v>0.416563901051275</v>
      </c>
      <c r="GA362" s="8">
        <v>16.4838709677419</v>
      </c>
      <c r="GB362" s="8">
        <v>67.862912387477493</v>
      </c>
      <c r="GC362" s="8">
        <v>42.172229308421301</v>
      </c>
      <c r="GD362" s="5">
        <v>0.62143264744710802</v>
      </c>
      <c r="GE362" s="8">
        <v>21.8110428694986</v>
      </c>
      <c r="GF362" s="5">
        <v>0.32139856811573098</v>
      </c>
      <c r="GG362" s="8">
        <v>19.065591397849499</v>
      </c>
      <c r="GH362" s="8">
        <v>34.650061429003003</v>
      </c>
      <c r="GI362" s="8">
        <v>8.0798777909322101</v>
      </c>
      <c r="GJ362" s="5">
        <v>0.23318509283129699</v>
      </c>
      <c r="GK362" s="8">
        <v>-8.60131210515015</v>
      </c>
      <c r="GL362" s="5">
        <v>-0.24823367550946501</v>
      </c>
      <c r="GM362" s="8">
        <v>15.3709677419355</v>
      </c>
      <c r="GN362" s="8">
        <v>42.288285286823999</v>
      </c>
      <c r="GO362" s="8">
        <v>15.332602708835999</v>
      </c>
      <c r="GP362" s="5">
        <v>0.36257328962007501</v>
      </c>
      <c r="GQ362" s="8">
        <v>1.4292498420534501</v>
      </c>
      <c r="GR362" s="5">
        <v>3.3797772417572203E-2</v>
      </c>
      <c r="GS362" s="8">
        <v>12.282473118279601</v>
      </c>
      <c r="GT362" s="8">
        <v>15.3001355166443</v>
      </c>
      <c r="GU362" s="8">
        <v>1.1764711865669399</v>
      </c>
      <c r="GV362" s="5">
        <v>7.6892860542777997E-2</v>
      </c>
      <c r="GW362" s="8">
        <v>-3.0663952858225301</v>
      </c>
      <c r="GX362" s="5">
        <v>-0.20041621739145599</v>
      </c>
      <c r="GY362" s="8">
        <v>4</v>
      </c>
      <c r="GZ362" s="4"/>
    </row>
    <row r="363" spans="1:208" s="12" customFormat="1" x14ac:dyDescent="0.25">
      <c r="A363" s="8" t="s">
        <v>220</v>
      </c>
      <c r="B363" s="8" t="s">
        <v>919</v>
      </c>
      <c r="C363" s="8"/>
      <c r="D363" s="34" t="s">
        <v>223</v>
      </c>
      <c r="E363" s="8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>
        <v>2.00408646504272E-5</v>
      </c>
      <c r="W363" s="9">
        <v>78.598975261156596</v>
      </c>
      <c r="X363" s="9">
        <v>26.469362827683</v>
      </c>
      <c r="Y363" s="9">
        <v>0</v>
      </c>
      <c r="Z363" s="9">
        <v>0</v>
      </c>
      <c r="AA363" s="9"/>
      <c r="AB363" s="9"/>
      <c r="AC363" s="9">
        <v>0</v>
      </c>
      <c r="AD363" s="9">
        <v>0</v>
      </c>
      <c r="AE363" s="9">
        <v>0</v>
      </c>
      <c r="AF363" s="9">
        <v>0</v>
      </c>
      <c r="AG363" s="9">
        <v>0</v>
      </c>
      <c r="AH363" s="9">
        <v>0</v>
      </c>
      <c r="AI363" s="9">
        <v>0</v>
      </c>
      <c r="AJ363" s="9">
        <v>0</v>
      </c>
      <c r="AK363" s="9">
        <v>78.598995302021294</v>
      </c>
      <c r="AL363" s="9">
        <v>26.469362827683</v>
      </c>
      <c r="AM363" s="9">
        <v>0</v>
      </c>
      <c r="AN363" s="9">
        <v>0</v>
      </c>
      <c r="AO363" s="9"/>
      <c r="AP363" s="9"/>
      <c r="AQ363" s="9"/>
      <c r="AR363" s="9"/>
      <c r="AS363" s="9">
        <v>105.068358129704</v>
      </c>
      <c r="AT363" s="9">
        <v>0</v>
      </c>
      <c r="AU363" s="9">
        <f t="shared" si="40"/>
        <v>0</v>
      </c>
      <c r="AV363" s="9">
        <f t="shared" si="41"/>
        <v>0</v>
      </c>
      <c r="AW363" s="9">
        <f t="shared" si="42"/>
        <v>105.068358129704</v>
      </c>
      <c r="AX363" s="9">
        <v>0</v>
      </c>
      <c r="AY363" s="9">
        <v>0</v>
      </c>
      <c r="AZ363" s="9">
        <v>0</v>
      </c>
      <c r="BA363" s="9">
        <v>0</v>
      </c>
      <c r="BB363" s="9">
        <v>0</v>
      </c>
      <c r="BC363" s="9">
        <v>0</v>
      </c>
      <c r="BD363" s="9">
        <v>0</v>
      </c>
      <c r="BE363" s="9">
        <v>0</v>
      </c>
      <c r="BF363" s="9">
        <v>0</v>
      </c>
      <c r="BG363" s="9">
        <v>2.00408646504272E-5</v>
      </c>
      <c r="BH363" s="9">
        <v>78.598955220291998</v>
      </c>
      <c r="BI363" s="9">
        <v>-52.129612433473604</v>
      </c>
      <c r="BJ363" s="9">
        <v>-26.469362827683</v>
      </c>
      <c r="BK363" s="9">
        <v>0</v>
      </c>
      <c r="BL363" s="10">
        <v>0</v>
      </c>
      <c r="BM363" s="9" t="s">
        <v>298</v>
      </c>
      <c r="BN363" s="8" t="s">
        <v>298</v>
      </c>
      <c r="BO363" s="11">
        <v>673</v>
      </c>
      <c r="BP363" s="11">
        <v>345</v>
      </c>
      <c r="BQ363" s="8" t="s">
        <v>251</v>
      </c>
      <c r="BR363" s="9"/>
      <c r="BS363" s="9"/>
      <c r="BT363" s="5"/>
      <c r="BU363" s="9"/>
      <c r="BV363" s="5"/>
      <c r="BW363" s="9"/>
      <c r="BX363" s="9"/>
      <c r="BY363" s="9"/>
      <c r="BZ363" s="5"/>
      <c r="CA363" s="9"/>
      <c r="CB363" s="5"/>
      <c r="CC363" s="9"/>
      <c r="CD363" s="9"/>
      <c r="CE363" s="9"/>
      <c r="CF363" s="5"/>
      <c r="CG363" s="9"/>
      <c r="CH363" s="5"/>
      <c r="CI363" s="9"/>
      <c r="CJ363" s="9"/>
      <c r="CK363" s="9"/>
      <c r="CL363" s="5"/>
      <c r="CM363" s="9"/>
      <c r="CN363" s="5"/>
      <c r="CO363" s="9"/>
      <c r="CP363" s="9"/>
      <c r="CQ363" s="9"/>
      <c r="CR363" s="5"/>
      <c r="CS363" s="9"/>
      <c r="CT363" s="5"/>
      <c r="CU363" s="9"/>
      <c r="CV363" s="9"/>
      <c r="CW363" s="9"/>
      <c r="CX363" s="5"/>
      <c r="CY363" s="9"/>
      <c r="CZ363" s="5"/>
      <c r="DA363" s="9"/>
      <c r="DB363" s="9"/>
      <c r="DC363" s="9"/>
      <c r="DD363" s="5"/>
      <c r="DE363" s="9"/>
      <c r="DF363" s="5"/>
      <c r="DG363" s="9"/>
      <c r="DH363" s="9"/>
      <c r="DI363" s="9"/>
      <c r="DJ363" s="5"/>
      <c r="DK363" s="9"/>
      <c r="DL363" s="5"/>
      <c r="DM363" s="9"/>
      <c r="DN363" s="9">
        <v>2.0772269656799101E-5</v>
      </c>
      <c r="DO363" s="9">
        <v>-1.6331383968395601</v>
      </c>
      <c r="DP363" s="5">
        <v>-78621.085891064504</v>
      </c>
      <c r="DQ363" s="9">
        <v>-2.0459862367783899</v>
      </c>
      <c r="DR363" s="5">
        <v>-98496.036811687503</v>
      </c>
      <c r="DS363" s="9">
        <v>0.4</v>
      </c>
      <c r="DT363" s="9">
        <v>79.216291238371099</v>
      </c>
      <c r="DU363" s="9">
        <v>31.743454395815299</v>
      </c>
      <c r="DV363" s="5">
        <v>0.40071876503654502</v>
      </c>
      <c r="DW363" s="9">
        <v>30.506865046138198</v>
      </c>
      <c r="DX363" s="5">
        <v>0.38510847414377802</v>
      </c>
      <c r="DY363" s="9">
        <v>6</v>
      </c>
      <c r="DZ363" s="9">
        <v>25.633856928926399</v>
      </c>
      <c r="EA363" s="9">
        <v>2.29051087006293</v>
      </c>
      <c r="EB363" s="5">
        <v>8.9354905756621097E-2</v>
      </c>
      <c r="EC363" s="9">
        <v>-2.0487824372380898</v>
      </c>
      <c r="ED363" s="5">
        <v>-7.99248604265302E-2</v>
      </c>
      <c r="EE363" s="9">
        <v>3.83602150537634</v>
      </c>
      <c r="EF363" s="9">
        <v>0</v>
      </c>
      <c r="EG363" s="9">
        <v>0</v>
      </c>
      <c r="EH363" s="5"/>
      <c r="EI363" s="9">
        <v>-60.811669405050303</v>
      </c>
      <c r="EJ363" s="5"/>
      <c r="EK363" s="9">
        <v>0</v>
      </c>
      <c r="EL363" s="9">
        <v>0</v>
      </c>
      <c r="EM363" s="9">
        <v>0</v>
      </c>
      <c r="EN363" s="5"/>
      <c r="EO363" s="9">
        <v>60.362390273556201</v>
      </c>
      <c r="EP363" s="5"/>
      <c r="EQ363" s="9">
        <v>0</v>
      </c>
      <c r="ER363" s="9"/>
      <c r="ES363" s="9"/>
      <c r="ET363" s="5"/>
      <c r="EU363" s="9"/>
      <c r="EV363" s="5"/>
      <c r="EW363" s="9"/>
      <c r="EX363" s="9"/>
      <c r="EY363" s="9"/>
      <c r="EZ363" s="5"/>
      <c r="FA363" s="9"/>
      <c r="FB363" s="5"/>
      <c r="FC363" s="9"/>
      <c r="FD363" s="8">
        <v>0</v>
      </c>
      <c r="FE363" s="8">
        <v>0</v>
      </c>
      <c r="FF363" s="5"/>
      <c r="FG363" s="8">
        <v>0</v>
      </c>
      <c r="FH363" s="5"/>
      <c r="FI363" s="8">
        <v>0</v>
      </c>
      <c r="FJ363" s="8">
        <v>0</v>
      </c>
      <c r="FK363" s="8">
        <v>0</v>
      </c>
      <c r="FL363" s="5"/>
      <c r="FM363" s="8">
        <v>0</v>
      </c>
      <c r="FN363" s="5"/>
      <c r="FO363" s="8">
        <v>0</v>
      </c>
      <c r="FP363" s="8">
        <v>0</v>
      </c>
      <c r="FQ363" s="8">
        <v>0</v>
      </c>
      <c r="FR363" s="5"/>
      <c r="FS363" s="8">
        <v>0</v>
      </c>
      <c r="FT363" s="5"/>
      <c r="FU363" s="8">
        <v>0</v>
      </c>
      <c r="FV363" s="8">
        <v>0</v>
      </c>
      <c r="FW363" s="8">
        <v>0</v>
      </c>
      <c r="FX363" s="5"/>
      <c r="FY363" s="8">
        <v>0</v>
      </c>
      <c r="FZ363" s="5"/>
      <c r="GA363" s="8">
        <v>0</v>
      </c>
      <c r="GB363" s="8">
        <v>79.216312010640706</v>
      </c>
      <c r="GC363" s="8">
        <v>30.1103159989758</v>
      </c>
      <c r="GD363" s="5">
        <v>0.38010247176025003</v>
      </c>
      <c r="GE363" s="8">
        <v>28.460878809359901</v>
      </c>
      <c r="GF363" s="5">
        <v>0.35928053309950703</v>
      </c>
      <c r="GG363" s="8">
        <v>6.4</v>
      </c>
      <c r="GH363" s="8">
        <v>25.633856928926399</v>
      </c>
      <c r="GI363" s="8">
        <v>2.29051087006293</v>
      </c>
      <c r="GJ363" s="5">
        <v>8.9354905756621097E-2</v>
      </c>
      <c r="GK363" s="8">
        <v>-62.860451842288398</v>
      </c>
      <c r="GL363" s="5">
        <v>-2.4522432194491102</v>
      </c>
      <c r="GM363" s="8">
        <v>3.83602150537634</v>
      </c>
      <c r="GN363" s="8">
        <v>0</v>
      </c>
      <c r="GO363" s="8">
        <v>0</v>
      </c>
      <c r="GP363" s="5"/>
      <c r="GQ363" s="8">
        <v>60.362390273556201</v>
      </c>
      <c r="GR363" s="5"/>
      <c r="GS363" s="8">
        <v>0</v>
      </c>
      <c r="GT363" s="8">
        <v>0</v>
      </c>
      <c r="GU363" s="8">
        <v>0</v>
      </c>
      <c r="GV363" s="5"/>
      <c r="GW363" s="8">
        <v>0</v>
      </c>
      <c r="GX363" s="5"/>
      <c r="GY363" s="8">
        <v>0</v>
      </c>
      <c r="GZ363" s="4"/>
    </row>
    <row r="364" spans="1:208" s="12" customFormat="1" x14ac:dyDescent="0.25">
      <c r="A364" s="8" t="s">
        <v>220</v>
      </c>
      <c r="B364" s="8" t="s">
        <v>920</v>
      </c>
      <c r="C364" s="8" t="s">
        <v>921</v>
      </c>
      <c r="D364" s="34" t="s">
        <v>223</v>
      </c>
      <c r="E364" s="8"/>
      <c r="F364" s="9">
        <v>106.052366876166</v>
      </c>
      <c r="G364" s="9">
        <v>110.147994911607</v>
      </c>
      <c r="H364" s="9">
        <v>106.07253464118099</v>
      </c>
      <c r="I364" s="9">
        <v>78.408402029722694</v>
      </c>
      <c r="J364" s="9">
        <v>125.84962931490401</v>
      </c>
      <c r="K364" s="9">
        <v>63.405514321159302</v>
      </c>
      <c r="L364" s="9">
        <v>173.90092848775501</v>
      </c>
      <c r="M364" s="9">
        <v>186.60508609483799</v>
      </c>
      <c r="N364" s="9">
        <v>215.22720957071101</v>
      </c>
      <c r="O364" s="9">
        <v>131.77821479611799</v>
      </c>
      <c r="P364" s="9">
        <v>120.054061235028</v>
      </c>
      <c r="Q364" s="9">
        <v>151.86074084802601</v>
      </c>
      <c r="R364" s="9">
        <v>123.953769269304</v>
      </c>
      <c r="S364" s="9">
        <v>143.651493340369</v>
      </c>
      <c r="T364" s="9">
        <v>115.148520054025</v>
      </c>
      <c r="U364" s="9">
        <v>124.68265401802</v>
      </c>
      <c r="V364" s="9">
        <v>81.387232636020997</v>
      </c>
      <c r="W364" s="9">
        <v>23.1668147348697</v>
      </c>
      <c r="X364" s="9">
        <v>0</v>
      </c>
      <c r="Y364" s="9">
        <v>0</v>
      </c>
      <c r="Z364" s="9"/>
      <c r="AA364" s="9"/>
      <c r="AB364" s="9"/>
      <c r="AC364" s="9">
        <v>216.20036178777301</v>
      </c>
      <c r="AD364" s="9">
        <v>184.48093667090399</v>
      </c>
      <c r="AE364" s="9">
        <v>189.255143636063</v>
      </c>
      <c r="AF364" s="9">
        <v>360.50601458259302</v>
      </c>
      <c r="AG364" s="9">
        <v>347.005424366829</v>
      </c>
      <c r="AH364" s="9">
        <v>271.91480208305501</v>
      </c>
      <c r="AI364" s="9">
        <v>267.60526260967299</v>
      </c>
      <c r="AJ364" s="9">
        <v>239.831174072046</v>
      </c>
      <c r="AK364" s="9">
        <v>104.554047370891</v>
      </c>
      <c r="AL364" s="9">
        <v>0</v>
      </c>
      <c r="AM364" s="9">
        <v>0</v>
      </c>
      <c r="AN364" s="9">
        <v>0</v>
      </c>
      <c r="AO364" s="9">
        <v>400.68129845867702</v>
      </c>
      <c r="AP364" s="9">
        <v>549.76115821865699</v>
      </c>
      <c r="AQ364" s="9">
        <v>618.92022644988401</v>
      </c>
      <c r="AR364" s="9">
        <v>507.43643668171899</v>
      </c>
      <c r="AS364" s="9">
        <v>104.554047370891</v>
      </c>
      <c r="AT364" s="9"/>
      <c r="AU364" s="9">
        <f t="shared" si="40"/>
        <v>69.159068231227025</v>
      </c>
      <c r="AV364" s="9">
        <f t="shared" si="41"/>
        <v>-111.48378976816502</v>
      </c>
      <c r="AW364" s="9">
        <f t="shared" si="42"/>
        <v>-402.88238931082799</v>
      </c>
      <c r="AX364" s="9">
        <v>12.704157607083699</v>
      </c>
      <c r="AY364" s="9">
        <v>28.622123475872701</v>
      </c>
      <c r="AZ364" s="9">
        <v>-83.448994774593004</v>
      </c>
      <c r="BA364" s="9">
        <v>-11.7241535610897</v>
      </c>
      <c r="BB364" s="9">
        <v>31.806679612997701</v>
      </c>
      <c r="BC364" s="9">
        <v>-27.906971578722398</v>
      </c>
      <c r="BD364" s="9">
        <v>19.697724071065501</v>
      </c>
      <c r="BE364" s="9">
        <v>-28.502973286343799</v>
      </c>
      <c r="BF364" s="9">
        <v>9.5341339639948597</v>
      </c>
      <c r="BG364" s="9">
        <v>-43.295421381999397</v>
      </c>
      <c r="BH364" s="9">
        <v>-58.220417901151201</v>
      </c>
      <c r="BI364" s="9">
        <v>-23.1668147348697</v>
      </c>
      <c r="BJ364" s="9">
        <v>0</v>
      </c>
      <c r="BK364" s="9">
        <v>0</v>
      </c>
      <c r="BL364" s="10">
        <v>0</v>
      </c>
      <c r="BM364" s="9" t="s">
        <v>294</v>
      </c>
      <c r="BN364" s="8" t="s">
        <v>294</v>
      </c>
      <c r="BO364" s="11">
        <v>350</v>
      </c>
      <c r="BP364" s="11">
        <v>346</v>
      </c>
      <c r="BQ364" s="8" t="s">
        <v>251</v>
      </c>
      <c r="BR364" s="9">
        <v>218.80354070255899</v>
      </c>
      <c r="BS364" s="9">
        <v>130.354833586491</v>
      </c>
      <c r="BT364" s="5">
        <v>0.59576199346652603</v>
      </c>
      <c r="BU364" s="9">
        <v>101.740860308161</v>
      </c>
      <c r="BV364" s="5">
        <v>0.46498726657475697</v>
      </c>
      <c r="BW364" s="9">
        <v>21</v>
      </c>
      <c r="BX364" s="9">
        <v>142.06092341943</v>
      </c>
      <c r="BY364" s="9">
        <v>36.597226193143896</v>
      </c>
      <c r="BZ364" s="5">
        <v>0.25761641774699601</v>
      </c>
      <c r="CA364" s="9">
        <v>-6.8565490957574697</v>
      </c>
      <c r="CB364" s="5">
        <v>-4.8264849549891603E-2</v>
      </c>
      <c r="CC364" s="9">
        <v>21.5</v>
      </c>
      <c r="CD364" s="9">
        <v>131.627524414996</v>
      </c>
      <c r="CE364" s="9">
        <v>80.001271246273703</v>
      </c>
      <c r="CF364" s="5">
        <v>0.607785275927893</v>
      </c>
      <c r="CG364" s="9">
        <v>58.9829108152855</v>
      </c>
      <c r="CH364" s="5">
        <v>0.44810468841854101</v>
      </c>
      <c r="CI364" s="9">
        <v>17.138172043010801</v>
      </c>
      <c r="CJ364" s="9">
        <v>167.72774359513099</v>
      </c>
      <c r="CK364" s="9">
        <v>96.492453387748398</v>
      </c>
      <c r="CL364" s="5">
        <v>0.57529214499341397</v>
      </c>
      <c r="CM364" s="9">
        <v>65.853050771942705</v>
      </c>
      <c r="CN364" s="5">
        <v>0.39261871268537302</v>
      </c>
      <c r="CO364" s="9">
        <v>19.403225806451601</v>
      </c>
      <c r="CP364" s="9">
        <v>137.94616457635601</v>
      </c>
      <c r="CQ364" s="9">
        <v>71.534065878153797</v>
      </c>
      <c r="CR364" s="5">
        <v>0.51856509456309297</v>
      </c>
      <c r="CS364" s="9">
        <v>46.162962451752698</v>
      </c>
      <c r="CT364" s="5">
        <v>0.33464476952674399</v>
      </c>
      <c r="CU364" s="9">
        <v>17.541924731182799</v>
      </c>
      <c r="CV364" s="9">
        <v>155.59670425378701</v>
      </c>
      <c r="CW364" s="9">
        <v>105.52592820521301</v>
      </c>
      <c r="CX364" s="5">
        <v>0.67820156417384403</v>
      </c>
      <c r="CY364" s="9">
        <v>87.192547038400704</v>
      </c>
      <c r="CZ364" s="5">
        <v>0.560375282089427</v>
      </c>
      <c r="DA364" s="9">
        <v>13.035483870967701</v>
      </c>
      <c r="DB364" s="9">
        <v>120.552562297918</v>
      </c>
      <c r="DC364" s="9">
        <v>63.357775756807101</v>
      </c>
      <c r="DD364" s="5">
        <v>0.52556141942659695</v>
      </c>
      <c r="DE364" s="9">
        <v>48.316992182017501</v>
      </c>
      <c r="DF364" s="5">
        <v>0.40079606157696701</v>
      </c>
      <c r="DG364" s="9">
        <v>11.4</v>
      </c>
      <c r="DH364" s="9">
        <v>128.300058253439</v>
      </c>
      <c r="DI364" s="9">
        <v>72.454671475518097</v>
      </c>
      <c r="DJ364" s="5">
        <v>0.56472828198093095</v>
      </c>
      <c r="DK364" s="9">
        <v>57.516644998765599</v>
      </c>
      <c r="DL364" s="5">
        <v>0.44829788685792599</v>
      </c>
      <c r="DM364" s="9">
        <v>9</v>
      </c>
      <c r="DN364" s="9">
        <v>79.400398272315101</v>
      </c>
      <c r="DO364" s="9">
        <v>21.8296272344813</v>
      </c>
      <c r="DP364" s="5">
        <v>0.27493095386768002</v>
      </c>
      <c r="DQ364" s="9">
        <v>7.8423212796237696</v>
      </c>
      <c r="DR364" s="5">
        <v>9.8769293986755505E-2</v>
      </c>
      <c r="DS364" s="9">
        <v>10.976075268817199</v>
      </c>
      <c r="DT364" s="9">
        <v>21.274498910437298</v>
      </c>
      <c r="DU364" s="9">
        <v>24.448741105846199</v>
      </c>
      <c r="DV364" s="5">
        <v>1.14920408742749</v>
      </c>
      <c r="DW364" s="9">
        <v>21.193764665154301</v>
      </c>
      <c r="DX364" s="5">
        <v>0.99620511648134003</v>
      </c>
      <c r="DY364" s="9">
        <v>3</v>
      </c>
      <c r="DZ364" s="9">
        <v>0</v>
      </c>
      <c r="EA364" s="9">
        <v>1.30010204081633</v>
      </c>
      <c r="EB364" s="5"/>
      <c r="EC364" s="9">
        <v>1.3405280480747399</v>
      </c>
      <c r="ED364" s="5"/>
      <c r="EE364" s="9">
        <v>0</v>
      </c>
      <c r="EF364" s="9">
        <v>0</v>
      </c>
      <c r="EG364" s="9">
        <v>2.66046055854973E-2</v>
      </c>
      <c r="EH364" s="5"/>
      <c r="EI364" s="9">
        <v>2.8241138501016502E-2</v>
      </c>
      <c r="EJ364" s="5"/>
      <c r="EK364" s="9">
        <v>0</v>
      </c>
      <c r="EL364" s="9"/>
      <c r="EM364" s="9"/>
      <c r="EN364" s="5"/>
      <c r="EO364" s="9"/>
      <c r="EP364" s="5"/>
      <c r="EQ364" s="9"/>
      <c r="ER364" s="9"/>
      <c r="ES364" s="9"/>
      <c r="ET364" s="5"/>
      <c r="EU364" s="9"/>
      <c r="EV364" s="5"/>
      <c r="EW364" s="9"/>
      <c r="EX364" s="9"/>
      <c r="EY364" s="9"/>
      <c r="EZ364" s="5"/>
      <c r="FA364" s="9"/>
      <c r="FB364" s="5"/>
      <c r="FC364" s="9"/>
      <c r="FD364" s="8">
        <v>360.86446412198899</v>
      </c>
      <c r="FE364" s="8">
        <v>166.952059779634</v>
      </c>
      <c r="FF364" s="5">
        <v>0.46264477768915802</v>
      </c>
      <c r="FG364" s="8">
        <v>94.884311212403702</v>
      </c>
      <c r="FH364" s="5">
        <v>0.262936145412003</v>
      </c>
      <c r="FI364" s="8">
        <v>42.5</v>
      </c>
      <c r="FJ364" s="8">
        <v>299.35526801012702</v>
      </c>
      <c r="FK364" s="8">
        <v>176.49372463402199</v>
      </c>
      <c r="FL364" s="5">
        <v>0.58957948462778198</v>
      </c>
      <c r="FM364" s="8">
        <v>124.835961587228</v>
      </c>
      <c r="FN364" s="5">
        <v>0.41701608398956003</v>
      </c>
      <c r="FO364" s="8">
        <v>36.541397849462399</v>
      </c>
      <c r="FP364" s="8">
        <v>293.54286883014203</v>
      </c>
      <c r="FQ364" s="8">
        <v>177.059994083367</v>
      </c>
      <c r="FR364" s="5">
        <v>0.60318274734114596</v>
      </c>
      <c r="FS364" s="8">
        <v>133.355509490153</v>
      </c>
      <c r="FT364" s="5">
        <v>0.45429653945134402</v>
      </c>
      <c r="FU364" s="8">
        <v>30.577408602150498</v>
      </c>
      <c r="FV364" s="8">
        <v>248.85262055135701</v>
      </c>
      <c r="FW364" s="8">
        <v>135.81244723232501</v>
      </c>
      <c r="FX364" s="5">
        <v>0.54575453909795801</v>
      </c>
      <c r="FY364" s="8">
        <v>105.833637180783</v>
      </c>
      <c r="FZ364" s="5">
        <v>0.42528640826163799</v>
      </c>
      <c r="GA364" s="8">
        <v>20.399999999999999</v>
      </c>
      <c r="GB364" s="8">
        <v>100.67489718275201</v>
      </c>
      <c r="GC364" s="8">
        <v>46.278368340327503</v>
      </c>
      <c r="GD364" s="5">
        <v>0.45968130721126699</v>
      </c>
      <c r="GE364" s="8">
        <v>29.036085944778101</v>
      </c>
      <c r="GF364" s="5">
        <v>0.28841435906380603</v>
      </c>
      <c r="GG364" s="8">
        <v>13.976075268817199</v>
      </c>
      <c r="GH364" s="8">
        <v>0</v>
      </c>
      <c r="GI364" s="8">
        <v>1.32670664640182</v>
      </c>
      <c r="GJ364" s="5"/>
      <c r="GK364" s="8">
        <v>1.3687691865757601</v>
      </c>
      <c r="GL364" s="5"/>
      <c r="GM364" s="8">
        <v>0</v>
      </c>
      <c r="GN364" s="8">
        <v>0</v>
      </c>
      <c r="GO364" s="8">
        <v>0</v>
      </c>
      <c r="GP364" s="5"/>
      <c r="GQ364" s="8">
        <v>0</v>
      </c>
      <c r="GR364" s="5"/>
      <c r="GS364" s="8">
        <v>0</v>
      </c>
      <c r="GT364" s="8">
        <v>0</v>
      </c>
      <c r="GU364" s="8">
        <v>0</v>
      </c>
      <c r="GV364" s="5"/>
      <c r="GW364" s="8">
        <v>0</v>
      </c>
      <c r="GX364" s="5"/>
      <c r="GY364" s="8">
        <v>0</v>
      </c>
      <c r="GZ364" s="4"/>
    </row>
    <row r="365" spans="1:208" s="12" customFormat="1" x14ac:dyDescent="0.25">
      <c r="A365" s="8" t="s">
        <v>220</v>
      </c>
      <c r="B365" s="8" t="s">
        <v>922</v>
      </c>
      <c r="C365" s="8" t="s">
        <v>923</v>
      </c>
      <c r="D365" s="34" t="s">
        <v>236</v>
      </c>
      <c r="E365" s="8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>
        <v>102.560148328267</v>
      </c>
      <c r="Z365" s="9">
        <v>635.57081513996798</v>
      </c>
      <c r="AA365" s="9">
        <v>782.69108025032199</v>
      </c>
      <c r="AB365" s="9">
        <v>702.66139428052998</v>
      </c>
      <c r="AC365" s="9">
        <v>0</v>
      </c>
      <c r="AD365" s="9">
        <v>0</v>
      </c>
      <c r="AE365" s="9">
        <v>0</v>
      </c>
      <c r="AF365" s="9">
        <v>0</v>
      </c>
      <c r="AG365" s="9">
        <v>0</v>
      </c>
      <c r="AH365" s="9">
        <v>0</v>
      </c>
      <c r="AI365" s="9">
        <v>0</v>
      </c>
      <c r="AJ365" s="9">
        <v>0</v>
      </c>
      <c r="AK365" s="9">
        <v>0</v>
      </c>
      <c r="AL365" s="9">
        <v>102.560148328267</v>
      </c>
      <c r="AM365" s="9">
        <v>1418.26189539029</v>
      </c>
      <c r="AN365" s="9">
        <v>702.66139428052998</v>
      </c>
      <c r="AO365" s="9"/>
      <c r="AP365" s="9"/>
      <c r="AQ365" s="9"/>
      <c r="AR365" s="9"/>
      <c r="AS365" s="9">
        <v>102.560148328267</v>
      </c>
      <c r="AT365" s="9">
        <v>2120.9232896708199</v>
      </c>
      <c r="AU365" s="9">
        <f t="shared" si="40"/>
        <v>0</v>
      </c>
      <c r="AV365" s="9">
        <f t="shared" si="41"/>
        <v>0</v>
      </c>
      <c r="AW365" s="9">
        <f t="shared" si="42"/>
        <v>102.560148328267</v>
      </c>
      <c r="AX365" s="9">
        <v>0</v>
      </c>
      <c r="AY365" s="9">
        <v>0</v>
      </c>
      <c r="AZ365" s="9">
        <v>0</v>
      </c>
      <c r="BA365" s="9">
        <v>0</v>
      </c>
      <c r="BB365" s="9">
        <v>0</v>
      </c>
      <c r="BC365" s="9">
        <v>0</v>
      </c>
      <c r="BD365" s="9">
        <v>0</v>
      </c>
      <c r="BE365" s="9">
        <v>0</v>
      </c>
      <c r="BF365" s="9">
        <v>0</v>
      </c>
      <c r="BG365" s="9">
        <v>0</v>
      </c>
      <c r="BH365" s="9">
        <v>0</v>
      </c>
      <c r="BI365" s="9">
        <v>0</v>
      </c>
      <c r="BJ365" s="9">
        <v>102.560148328267</v>
      </c>
      <c r="BK365" s="9">
        <v>533.01066681170005</v>
      </c>
      <c r="BL365" s="10">
        <v>147.12026511035501</v>
      </c>
      <c r="BM365" s="9" t="s">
        <v>298</v>
      </c>
      <c r="BN365" s="8" t="s">
        <v>298</v>
      </c>
      <c r="BO365" s="11">
        <v>403</v>
      </c>
      <c r="BP365" s="11">
        <v>347</v>
      </c>
      <c r="BQ365" s="8" t="s">
        <v>251</v>
      </c>
      <c r="BR365" s="9"/>
      <c r="BS365" s="9"/>
      <c r="BT365" s="5"/>
      <c r="BU365" s="9"/>
      <c r="BV365" s="5"/>
      <c r="BW365" s="9"/>
      <c r="BX365" s="9"/>
      <c r="BY365" s="9"/>
      <c r="BZ365" s="5"/>
      <c r="CA365" s="9"/>
      <c r="CB365" s="5"/>
      <c r="CC365" s="9"/>
      <c r="CD365" s="9"/>
      <c r="CE365" s="9"/>
      <c r="CF365" s="5"/>
      <c r="CG365" s="9"/>
      <c r="CH365" s="5"/>
      <c r="CI365" s="9"/>
      <c r="CJ365" s="9"/>
      <c r="CK365" s="9"/>
      <c r="CL365" s="5"/>
      <c r="CM365" s="9"/>
      <c r="CN365" s="5"/>
      <c r="CO365" s="9"/>
      <c r="CP365" s="9"/>
      <c r="CQ365" s="9"/>
      <c r="CR365" s="5"/>
      <c r="CS365" s="9"/>
      <c r="CT365" s="5"/>
      <c r="CU365" s="9"/>
      <c r="CV365" s="9"/>
      <c r="CW365" s="9"/>
      <c r="CX365" s="5"/>
      <c r="CY365" s="9"/>
      <c r="CZ365" s="5"/>
      <c r="DA365" s="9"/>
      <c r="DB365" s="9"/>
      <c r="DC365" s="9"/>
      <c r="DD365" s="5"/>
      <c r="DE365" s="9"/>
      <c r="DF365" s="5"/>
      <c r="DG365" s="9"/>
      <c r="DH365" s="9"/>
      <c r="DI365" s="9"/>
      <c r="DJ365" s="5"/>
      <c r="DK365" s="9"/>
      <c r="DL365" s="5"/>
      <c r="DM365" s="9"/>
      <c r="DN365" s="9"/>
      <c r="DO365" s="9"/>
      <c r="DP365" s="5"/>
      <c r="DQ365" s="9"/>
      <c r="DR365" s="5"/>
      <c r="DS365" s="9"/>
      <c r="DT365" s="9"/>
      <c r="DU365" s="9"/>
      <c r="DV365" s="5"/>
      <c r="DW365" s="9"/>
      <c r="DX365" s="5"/>
      <c r="DY365" s="9"/>
      <c r="DZ365" s="9"/>
      <c r="EA365" s="9"/>
      <c r="EB365" s="5"/>
      <c r="EC365" s="9"/>
      <c r="ED365" s="5"/>
      <c r="EE365" s="9"/>
      <c r="EF365" s="9">
        <v>102.560148328267</v>
      </c>
      <c r="EG365" s="9">
        <v>27.915003655706101</v>
      </c>
      <c r="EH365" s="5">
        <v>0.27218177928485099</v>
      </c>
      <c r="EI365" s="9">
        <v>21.462656543244101</v>
      </c>
      <c r="EJ365" s="5">
        <v>0.209268969410495</v>
      </c>
      <c r="EK365" s="9">
        <v>6.0780645161290296</v>
      </c>
      <c r="EL365" s="9">
        <v>635.57079608447896</v>
      </c>
      <c r="EM365" s="9">
        <v>263.84569040062797</v>
      </c>
      <c r="EN365" s="5">
        <v>0.415131865759229</v>
      </c>
      <c r="EO365" s="9">
        <v>199.602393763208</v>
      </c>
      <c r="EP365" s="5">
        <v>0.31405217954142201</v>
      </c>
      <c r="EQ365" s="9">
        <v>49.472688172043</v>
      </c>
      <c r="ER365" s="9">
        <v>782.69105750430197</v>
      </c>
      <c r="ES365" s="9">
        <v>219.54111711601001</v>
      </c>
      <c r="ET365" s="5">
        <v>0.28049524139964099</v>
      </c>
      <c r="EU365" s="9">
        <v>130.14605650381301</v>
      </c>
      <c r="EV365" s="5">
        <v>0.166280239509568</v>
      </c>
      <c r="EW365" s="9">
        <v>71.081473118279604</v>
      </c>
      <c r="EX365" s="9">
        <v>702.66128462467896</v>
      </c>
      <c r="EY365" s="9">
        <v>199.688742293281</v>
      </c>
      <c r="EZ365" s="5">
        <v>0.28418919138250598</v>
      </c>
      <c r="FA365" s="9">
        <v>108.378415854271</v>
      </c>
      <c r="FB365" s="5">
        <v>0.154239913633723</v>
      </c>
      <c r="FC365" s="9">
        <v>65.887688172042999</v>
      </c>
      <c r="FD365" s="8">
        <v>0</v>
      </c>
      <c r="FE365" s="8">
        <v>0</v>
      </c>
      <c r="FF365" s="5"/>
      <c r="FG365" s="8">
        <v>0</v>
      </c>
      <c r="FH365" s="5"/>
      <c r="FI365" s="8">
        <v>0</v>
      </c>
      <c r="FJ365" s="8">
        <v>0</v>
      </c>
      <c r="FK365" s="8">
        <v>0</v>
      </c>
      <c r="FL365" s="5"/>
      <c r="FM365" s="8">
        <v>0</v>
      </c>
      <c r="FN365" s="5"/>
      <c r="FO365" s="8">
        <v>0</v>
      </c>
      <c r="FP365" s="8">
        <v>0</v>
      </c>
      <c r="FQ365" s="8">
        <v>0</v>
      </c>
      <c r="FR365" s="5"/>
      <c r="FS365" s="8">
        <v>0</v>
      </c>
      <c r="FT365" s="5"/>
      <c r="FU365" s="8">
        <v>0</v>
      </c>
      <c r="FV365" s="8">
        <v>0</v>
      </c>
      <c r="FW365" s="8">
        <v>0</v>
      </c>
      <c r="FX365" s="5"/>
      <c r="FY365" s="8">
        <v>0</v>
      </c>
      <c r="FZ365" s="5"/>
      <c r="GA365" s="8">
        <v>0</v>
      </c>
      <c r="GB365" s="8">
        <v>0</v>
      </c>
      <c r="GC365" s="8">
        <v>0</v>
      </c>
      <c r="GD365" s="5"/>
      <c r="GE365" s="8">
        <v>0</v>
      </c>
      <c r="GF365" s="5"/>
      <c r="GG365" s="8">
        <v>0</v>
      </c>
      <c r="GH365" s="8">
        <v>102.560148328267</v>
      </c>
      <c r="GI365" s="8">
        <v>27.915003655706101</v>
      </c>
      <c r="GJ365" s="5">
        <v>0.27218177928485099</v>
      </c>
      <c r="GK365" s="8">
        <v>21.462656543244101</v>
      </c>
      <c r="GL365" s="5">
        <v>0.209268969410495</v>
      </c>
      <c r="GM365" s="8">
        <v>6.0780645161290296</v>
      </c>
      <c r="GN365" s="8">
        <v>1418.26185358878</v>
      </c>
      <c r="GO365" s="8">
        <v>483.38680751663799</v>
      </c>
      <c r="GP365" s="5">
        <v>0.34083043712518402</v>
      </c>
      <c r="GQ365" s="8">
        <v>329.74845026702002</v>
      </c>
      <c r="GR365" s="5">
        <v>0.23250181158903899</v>
      </c>
      <c r="GS365" s="8">
        <v>120.55416129032299</v>
      </c>
      <c r="GT365" s="8">
        <v>702.66128462467896</v>
      </c>
      <c r="GU365" s="8">
        <v>199.688742293281</v>
      </c>
      <c r="GV365" s="5">
        <v>0.28418919138250598</v>
      </c>
      <c r="GW365" s="8">
        <v>108.378415854271</v>
      </c>
      <c r="GX365" s="5">
        <v>0.154239913633723</v>
      </c>
      <c r="GY365" s="8">
        <v>65.887688172042999</v>
      </c>
      <c r="GZ365" s="4"/>
    </row>
    <row r="366" spans="1:208" s="12" customFormat="1" x14ac:dyDescent="0.25">
      <c r="A366" s="8" t="s">
        <v>220</v>
      </c>
      <c r="B366" s="8" t="s">
        <v>924</v>
      </c>
      <c r="C366" s="8" t="s">
        <v>925</v>
      </c>
      <c r="D366" s="34" t="s">
        <v>254</v>
      </c>
      <c r="E366" s="8"/>
      <c r="F366" s="9"/>
      <c r="G366" s="9"/>
      <c r="H366" s="9">
        <v>0</v>
      </c>
      <c r="I366" s="9">
        <v>17.529713998217201</v>
      </c>
      <c r="J366" s="9">
        <v>10.926578713283501</v>
      </c>
      <c r="K366" s="9">
        <v>18.255750973639501</v>
      </c>
      <c r="L366" s="9">
        <v>23.873388089381599</v>
      </c>
      <c r="M366" s="9">
        <v>33.970565091258301</v>
      </c>
      <c r="N366" s="9">
        <v>82.679360276040995</v>
      </c>
      <c r="O366" s="9">
        <v>53.0520660599012</v>
      </c>
      <c r="P366" s="9">
        <v>62.659012399515802</v>
      </c>
      <c r="Q366" s="9">
        <v>61.075241734490596</v>
      </c>
      <c r="R366" s="9">
        <v>27.404450036453799</v>
      </c>
      <c r="S366" s="9">
        <v>36.269888808408801</v>
      </c>
      <c r="T366" s="9">
        <v>39.493010467515397</v>
      </c>
      <c r="U366" s="9">
        <v>22.8833247800981</v>
      </c>
      <c r="V366" s="9">
        <v>25.4900898965235</v>
      </c>
      <c r="W366" s="9">
        <v>0</v>
      </c>
      <c r="X366" s="9">
        <v>49.536909646277003</v>
      </c>
      <c r="Y366" s="9">
        <v>27.232578549133699</v>
      </c>
      <c r="Z366" s="9">
        <v>25.285406277363101</v>
      </c>
      <c r="AA366" s="9">
        <v>47.314292522018803</v>
      </c>
      <c r="AB366" s="9">
        <v>0</v>
      </c>
      <c r="AC366" s="9">
        <v>0</v>
      </c>
      <c r="AD366" s="9">
        <v>17.529713998217201</v>
      </c>
      <c r="AE366" s="9">
        <v>29.182329686923001</v>
      </c>
      <c r="AF366" s="9">
        <v>57.8439531806399</v>
      </c>
      <c r="AG366" s="9">
        <v>135.73142633594199</v>
      </c>
      <c r="AH366" s="9">
        <v>123.73425413400599</v>
      </c>
      <c r="AI366" s="9">
        <v>63.674338844862604</v>
      </c>
      <c r="AJ366" s="9">
        <v>62.376335247613497</v>
      </c>
      <c r="AK366" s="9">
        <v>25.4900898965235</v>
      </c>
      <c r="AL366" s="9">
        <v>76.769488195410702</v>
      </c>
      <c r="AM366" s="9">
        <v>72.599698799381898</v>
      </c>
      <c r="AN366" s="9">
        <v>0</v>
      </c>
      <c r="AO366" s="9">
        <v>17.529713998217201</v>
      </c>
      <c r="AP366" s="9">
        <v>87.026282867562898</v>
      </c>
      <c r="AQ366" s="9">
        <v>259.46568046994901</v>
      </c>
      <c r="AR366" s="9">
        <v>126.050674092476</v>
      </c>
      <c r="AS366" s="9">
        <v>102.259578091934</v>
      </c>
      <c r="AT366" s="9">
        <v>72.599698799381898</v>
      </c>
      <c r="AU366" s="9">
        <f t="shared" si="40"/>
        <v>172.43939760238612</v>
      </c>
      <c r="AV366" s="9">
        <f t="shared" si="41"/>
        <v>-133.41500637747299</v>
      </c>
      <c r="AW366" s="9">
        <f t="shared" si="42"/>
        <v>-23.791096000541998</v>
      </c>
      <c r="AX366" s="9">
        <v>10.0971770018767</v>
      </c>
      <c r="AY366" s="9">
        <v>48.708795184782701</v>
      </c>
      <c r="AZ366" s="9">
        <v>-29.627294216139799</v>
      </c>
      <c r="BA366" s="9">
        <v>9.6069463396145895</v>
      </c>
      <c r="BB366" s="9">
        <v>-1.58377066502514</v>
      </c>
      <c r="BC366" s="9">
        <v>-33.670791698036801</v>
      </c>
      <c r="BD366" s="9">
        <v>8.8654387719549792</v>
      </c>
      <c r="BE366" s="9">
        <v>3.2231216591065799</v>
      </c>
      <c r="BF366" s="9">
        <v>-16.609685687417301</v>
      </c>
      <c r="BG366" s="9">
        <v>2.60676511642543</v>
      </c>
      <c r="BH366" s="9">
        <v>-25.4900898965235</v>
      </c>
      <c r="BI366" s="9">
        <v>49.536909646277003</v>
      </c>
      <c r="BJ366" s="9">
        <v>-22.304331097143201</v>
      </c>
      <c r="BK366" s="9">
        <v>-1.9471722717706299</v>
      </c>
      <c r="BL366" s="10">
        <v>22.028886244655698</v>
      </c>
      <c r="BM366" s="9" t="s">
        <v>298</v>
      </c>
      <c r="BN366" s="8" t="s">
        <v>298</v>
      </c>
      <c r="BO366" s="11">
        <v>380</v>
      </c>
      <c r="BP366" s="11">
        <v>348</v>
      </c>
      <c r="BQ366" s="8" t="s">
        <v>251</v>
      </c>
      <c r="BR366" s="9">
        <v>83.607079136756596</v>
      </c>
      <c r="BS366" s="9">
        <v>66.703325245782594</v>
      </c>
      <c r="BT366" s="5">
        <v>0.79781910735902695</v>
      </c>
      <c r="BU366" s="9">
        <v>59.454499728340799</v>
      </c>
      <c r="BV366" s="5">
        <v>0.71111800988874097</v>
      </c>
      <c r="BW366" s="9">
        <v>6.06666666666667</v>
      </c>
      <c r="BX366" s="9">
        <v>57.249953659762198</v>
      </c>
      <c r="BY366" s="9">
        <v>39.507293514347303</v>
      </c>
      <c r="BZ366" s="5">
        <v>0.690084288087639</v>
      </c>
      <c r="CA366" s="9">
        <v>31.422963444386799</v>
      </c>
      <c r="CB366" s="5">
        <v>0.54887316819737897</v>
      </c>
      <c r="CC366" s="9">
        <v>6.6333333333333302</v>
      </c>
      <c r="CD366" s="9">
        <v>68.831489574361399</v>
      </c>
      <c r="CE366" s="9">
        <v>50.906443554469099</v>
      </c>
      <c r="CF366" s="5">
        <v>0.73958073360409904</v>
      </c>
      <c r="CG366" s="9">
        <v>40.349066005507602</v>
      </c>
      <c r="CH366" s="5">
        <v>0.58620068016858595</v>
      </c>
      <c r="CI366" s="9">
        <v>9.5</v>
      </c>
      <c r="CJ366" s="9">
        <v>67.509381836509903</v>
      </c>
      <c r="CK366" s="9">
        <v>45.605295278478998</v>
      </c>
      <c r="CL366" s="5">
        <v>0.67554011069043796</v>
      </c>
      <c r="CM366" s="9">
        <v>29.7473664570743</v>
      </c>
      <c r="CN366" s="5">
        <v>0.44064048059445499</v>
      </c>
      <c r="CO366" s="9">
        <v>12.7661290322581</v>
      </c>
      <c r="CP366" s="9">
        <v>30.4644092112488</v>
      </c>
      <c r="CQ366" s="9">
        <v>21.012987779087702</v>
      </c>
      <c r="CR366" s="5">
        <v>0.68975530210934599</v>
      </c>
      <c r="CS366" s="9">
        <v>12.2587022802233</v>
      </c>
      <c r="CT366" s="5">
        <v>0.40239422321365098</v>
      </c>
      <c r="CU366" s="9">
        <v>7.9526881720430103</v>
      </c>
      <c r="CV366" s="9">
        <v>39.210157884230597</v>
      </c>
      <c r="CW366" s="9">
        <v>25.482893421671299</v>
      </c>
      <c r="CX366" s="5">
        <v>0.64990540198564095</v>
      </c>
      <c r="CY366" s="9">
        <v>15.462135889958599</v>
      </c>
      <c r="CZ366" s="5">
        <v>0.39434005687024198</v>
      </c>
      <c r="DA366" s="9">
        <v>9.7580645161290303</v>
      </c>
      <c r="DB366" s="9">
        <v>41.3970399623934</v>
      </c>
      <c r="DC366" s="9">
        <v>24.510330636298601</v>
      </c>
      <c r="DD366" s="5">
        <v>0.59207930466924097</v>
      </c>
      <c r="DE366" s="9">
        <v>14.078511575846001</v>
      </c>
      <c r="DF366" s="5">
        <v>0.340084981646887</v>
      </c>
      <c r="DG366" s="9">
        <v>9.8870967741935498</v>
      </c>
      <c r="DH366" s="9">
        <v>23.489438262434501</v>
      </c>
      <c r="DI366" s="9">
        <v>11.855825124209501</v>
      </c>
      <c r="DJ366" s="5">
        <v>0.50473004044417502</v>
      </c>
      <c r="DK366" s="9">
        <v>2.7481367147031999</v>
      </c>
      <c r="DL366" s="5">
        <v>0.116994569389008</v>
      </c>
      <c r="DM366" s="9">
        <v>8.3064516129032295</v>
      </c>
      <c r="DN366" s="9">
        <v>24.8349796104178</v>
      </c>
      <c r="DO366" s="9">
        <v>14.175996268763701</v>
      </c>
      <c r="DP366" s="5">
        <v>0.57080764676034101</v>
      </c>
      <c r="DQ366" s="9">
        <v>5.8729262206953896</v>
      </c>
      <c r="DR366" s="5">
        <v>0.23647799647203299</v>
      </c>
      <c r="DS366" s="9">
        <v>7.5</v>
      </c>
      <c r="DT366" s="9">
        <v>0</v>
      </c>
      <c r="DU366" s="9">
        <v>-9.6339423458903806</v>
      </c>
      <c r="DV366" s="5"/>
      <c r="DW366" s="9">
        <v>-16.503752729231799</v>
      </c>
      <c r="DX366" s="5"/>
      <c r="DY366" s="9">
        <v>7</v>
      </c>
      <c r="DZ366" s="9">
        <v>47.540056103048201</v>
      </c>
      <c r="EA366" s="9">
        <v>40.096518085428201</v>
      </c>
      <c r="EB366" s="5">
        <v>0.84342597321540103</v>
      </c>
      <c r="EC366" s="9">
        <v>34.497436405809502</v>
      </c>
      <c r="ED366" s="5">
        <v>0.72564988840216305</v>
      </c>
      <c r="EE366" s="9">
        <v>6</v>
      </c>
      <c r="EF366" s="9">
        <v>26.933383261783298</v>
      </c>
      <c r="EG366" s="9">
        <v>19.7895843966526</v>
      </c>
      <c r="EH366" s="5">
        <v>0.73476043482189402</v>
      </c>
      <c r="EI366" s="9">
        <v>13.7318556406829</v>
      </c>
      <c r="EJ366" s="5">
        <v>0.50984518013254798</v>
      </c>
      <c r="EK366" s="9">
        <v>6</v>
      </c>
      <c r="EL366" s="9">
        <v>25.247546337330199</v>
      </c>
      <c r="EM366" s="9">
        <v>17.9818479799406</v>
      </c>
      <c r="EN366" s="5">
        <v>0.71222160520815603</v>
      </c>
      <c r="EO366" s="9">
        <v>12.2086428924238</v>
      </c>
      <c r="EP366" s="5">
        <v>0.48355759919420399</v>
      </c>
      <c r="EQ366" s="9">
        <v>6</v>
      </c>
      <c r="ER366" s="9">
        <v>47.373271793011703</v>
      </c>
      <c r="ES366" s="9">
        <v>40.6289674420117</v>
      </c>
      <c r="ET366" s="5">
        <v>0.85763482031665605</v>
      </c>
      <c r="EU366" s="9">
        <v>35.2645067198318</v>
      </c>
      <c r="EV366" s="5">
        <v>0.744396690055802</v>
      </c>
      <c r="EW366" s="9">
        <v>5.5483870967741904</v>
      </c>
      <c r="EX366" s="9">
        <v>0</v>
      </c>
      <c r="EY366" s="9">
        <v>-4.8487460345028799</v>
      </c>
      <c r="EZ366" s="5"/>
      <c r="FA366" s="9">
        <v>-8.6161998663430897</v>
      </c>
      <c r="FB366" s="5"/>
      <c r="FC366" s="9">
        <v>4</v>
      </c>
      <c r="FD366" s="8">
        <v>140.85703279651901</v>
      </c>
      <c r="FE366" s="8">
        <v>106.21061876013</v>
      </c>
      <c r="FF366" s="5">
        <v>0.75403135116129605</v>
      </c>
      <c r="FG366" s="8">
        <v>90.877463172727602</v>
      </c>
      <c r="FH366" s="5">
        <v>0.64517519195515505</v>
      </c>
      <c r="FI366" s="8">
        <v>12.7</v>
      </c>
      <c r="FJ366" s="8">
        <v>136.34087141087099</v>
      </c>
      <c r="FK366" s="8">
        <v>96.511738832947998</v>
      </c>
      <c r="FL366" s="5">
        <v>0.707870925528297</v>
      </c>
      <c r="FM366" s="8">
        <v>70.096432462581902</v>
      </c>
      <c r="FN366" s="5">
        <v>0.51412633451155099</v>
      </c>
      <c r="FO366" s="8">
        <v>22.2661290322581</v>
      </c>
      <c r="FP366" s="8">
        <v>69.674567095479404</v>
      </c>
      <c r="FQ366" s="8">
        <v>46.495881200759001</v>
      </c>
      <c r="FR366" s="5">
        <v>0.66732931597612599</v>
      </c>
      <c r="FS366" s="8">
        <v>27.720838170181899</v>
      </c>
      <c r="FT366" s="5">
        <v>0.39786164917529099</v>
      </c>
      <c r="FU366" s="8">
        <v>17.710752688172001</v>
      </c>
      <c r="FV366" s="8">
        <v>64.886478224827897</v>
      </c>
      <c r="FW366" s="8">
        <v>36.3661557605082</v>
      </c>
      <c r="FX366" s="5">
        <v>0.560458153307405</v>
      </c>
      <c r="FY366" s="8">
        <v>16.826648290549201</v>
      </c>
      <c r="FZ366" s="5">
        <v>0.25932441936894501</v>
      </c>
      <c r="GA366" s="8">
        <v>18.193548387096801</v>
      </c>
      <c r="GB366" s="8">
        <v>24.8349796104178</v>
      </c>
      <c r="GC366" s="8">
        <v>4.5420539228732899</v>
      </c>
      <c r="GD366" s="5">
        <v>0.18288937595777099</v>
      </c>
      <c r="GE366" s="8">
        <v>-10.6308265085364</v>
      </c>
      <c r="GF366" s="5">
        <v>-0.42805859619377201</v>
      </c>
      <c r="GG366" s="8">
        <v>14.5</v>
      </c>
      <c r="GH366" s="8">
        <v>74.473439364831506</v>
      </c>
      <c r="GI366" s="8">
        <v>59.886102482080801</v>
      </c>
      <c r="GJ366" s="5">
        <v>0.80412698799514204</v>
      </c>
      <c r="GK366" s="8">
        <v>48.229292046492397</v>
      </c>
      <c r="GL366" s="5">
        <v>0.647603930445941</v>
      </c>
      <c r="GM366" s="8">
        <v>12</v>
      </c>
      <c r="GN366" s="8">
        <v>72.620818130341902</v>
      </c>
      <c r="GO366" s="8">
        <v>58.610815421952402</v>
      </c>
      <c r="GP366" s="5">
        <v>0.80708007608446397</v>
      </c>
      <c r="GQ366" s="8">
        <v>47.473149612255597</v>
      </c>
      <c r="GR366" s="5">
        <v>0.65371267956592605</v>
      </c>
      <c r="GS366" s="8">
        <v>11.548387096774199</v>
      </c>
      <c r="GT366" s="8">
        <v>0</v>
      </c>
      <c r="GU366" s="8">
        <v>-4.8487460345028799</v>
      </c>
      <c r="GV366" s="5"/>
      <c r="GW366" s="8">
        <v>-8.6161998663430897</v>
      </c>
      <c r="GX366" s="5"/>
      <c r="GY366" s="8">
        <v>4</v>
      </c>
      <c r="GZ366" s="4"/>
    </row>
    <row r="367" spans="1:208" s="12" customFormat="1" x14ac:dyDescent="0.25">
      <c r="A367" s="8" t="s">
        <v>220</v>
      </c>
      <c r="B367" s="8" t="s">
        <v>926</v>
      </c>
      <c r="C367" s="8" t="s">
        <v>927</v>
      </c>
      <c r="D367" s="34" t="s">
        <v>223</v>
      </c>
      <c r="E367" s="8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>
        <v>64.152099529017704</v>
      </c>
      <c r="V367" s="9">
        <v>95.168057581976697</v>
      </c>
      <c r="W367" s="9">
        <v>0.676256526104418</v>
      </c>
      <c r="X367" s="9">
        <v>0</v>
      </c>
      <c r="Y367" s="9">
        <v>0</v>
      </c>
      <c r="Z367" s="9"/>
      <c r="AA367" s="9"/>
      <c r="AB367" s="9"/>
      <c r="AC367" s="9">
        <v>0</v>
      </c>
      <c r="AD367" s="9">
        <v>0</v>
      </c>
      <c r="AE367" s="9">
        <v>0</v>
      </c>
      <c r="AF367" s="9">
        <v>0</v>
      </c>
      <c r="AG367" s="9">
        <v>0</v>
      </c>
      <c r="AH367" s="9">
        <v>0</v>
      </c>
      <c r="AI367" s="9">
        <v>0</v>
      </c>
      <c r="AJ367" s="9">
        <v>64.152099529017704</v>
      </c>
      <c r="AK367" s="9">
        <v>95.844314108081093</v>
      </c>
      <c r="AL367" s="9">
        <v>0</v>
      </c>
      <c r="AM367" s="9">
        <v>0</v>
      </c>
      <c r="AN367" s="9">
        <v>0</v>
      </c>
      <c r="AO367" s="9"/>
      <c r="AP367" s="9"/>
      <c r="AQ367" s="9"/>
      <c r="AR367" s="9">
        <v>64.152099529017704</v>
      </c>
      <c r="AS367" s="9">
        <v>95.844314108081093</v>
      </c>
      <c r="AT367" s="9"/>
      <c r="AU367" s="9">
        <f t="shared" si="40"/>
        <v>0</v>
      </c>
      <c r="AV367" s="9">
        <f t="shared" si="41"/>
        <v>64.152099529017704</v>
      </c>
      <c r="AW367" s="9">
        <f t="shared" si="42"/>
        <v>31.692214579063389</v>
      </c>
      <c r="AX367" s="9">
        <v>0</v>
      </c>
      <c r="AY367" s="9">
        <v>0</v>
      </c>
      <c r="AZ367" s="9">
        <v>0</v>
      </c>
      <c r="BA367" s="9">
        <v>0</v>
      </c>
      <c r="BB367" s="9">
        <v>0</v>
      </c>
      <c r="BC367" s="9">
        <v>0</v>
      </c>
      <c r="BD367" s="9">
        <v>0</v>
      </c>
      <c r="BE367" s="9">
        <v>0</v>
      </c>
      <c r="BF367" s="9">
        <v>64.152099529017704</v>
      </c>
      <c r="BG367" s="9">
        <v>31.015958052959</v>
      </c>
      <c r="BH367" s="9">
        <v>-94.491801055872202</v>
      </c>
      <c r="BI367" s="9">
        <v>-0.676256526104418</v>
      </c>
      <c r="BJ367" s="9">
        <v>0</v>
      </c>
      <c r="BK367" s="9">
        <v>0</v>
      </c>
      <c r="BL367" s="10">
        <v>0</v>
      </c>
      <c r="BM367" s="9" t="s">
        <v>298</v>
      </c>
      <c r="BN367" s="8" t="s">
        <v>298</v>
      </c>
      <c r="BO367" s="11">
        <v>354</v>
      </c>
      <c r="BP367" s="11">
        <v>349</v>
      </c>
      <c r="BQ367" s="8" t="s">
        <v>251</v>
      </c>
      <c r="BR367" s="9"/>
      <c r="BS367" s="9"/>
      <c r="BT367" s="5"/>
      <c r="BU367" s="9"/>
      <c r="BV367" s="5"/>
      <c r="BW367" s="9"/>
      <c r="BX367" s="9"/>
      <c r="BY367" s="9"/>
      <c r="BZ367" s="5"/>
      <c r="CA367" s="9"/>
      <c r="CB367" s="5"/>
      <c r="CC367" s="9"/>
      <c r="CD367" s="9"/>
      <c r="CE367" s="9"/>
      <c r="CF367" s="5"/>
      <c r="CG367" s="9"/>
      <c r="CH367" s="5"/>
      <c r="CI367" s="9"/>
      <c r="CJ367" s="9"/>
      <c r="CK367" s="9"/>
      <c r="CL367" s="5"/>
      <c r="CM367" s="9"/>
      <c r="CN367" s="5"/>
      <c r="CO367" s="9"/>
      <c r="CP367" s="9"/>
      <c r="CQ367" s="9"/>
      <c r="CR367" s="5"/>
      <c r="CS367" s="9"/>
      <c r="CT367" s="5"/>
      <c r="CU367" s="9"/>
      <c r="CV367" s="9"/>
      <c r="CW367" s="9"/>
      <c r="CX367" s="5"/>
      <c r="CY367" s="9"/>
      <c r="CZ367" s="5"/>
      <c r="DA367" s="9"/>
      <c r="DB367" s="9"/>
      <c r="DC367" s="9"/>
      <c r="DD367" s="5"/>
      <c r="DE367" s="9"/>
      <c r="DF367" s="5"/>
      <c r="DG367" s="9"/>
      <c r="DH367" s="9">
        <v>64.152099529017704</v>
      </c>
      <c r="DI367" s="9">
        <v>42.468335413715202</v>
      </c>
      <c r="DJ367" s="5">
        <v>0.66199447446775495</v>
      </c>
      <c r="DK367" s="9">
        <v>39.153694383957998</v>
      </c>
      <c r="DL367" s="5">
        <v>0.61032600135320203</v>
      </c>
      <c r="DM367" s="9">
        <v>3.8778801843317998</v>
      </c>
      <c r="DN367" s="9">
        <v>95.168057581976697</v>
      </c>
      <c r="DO367" s="9">
        <v>48.522884383754203</v>
      </c>
      <c r="DP367" s="5">
        <v>0.50986523857500299</v>
      </c>
      <c r="DQ367" s="9">
        <v>41.380261783061798</v>
      </c>
      <c r="DR367" s="5">
        <v>0.434812507835597</v>
      </c>
      <c r="DS367" s="9">
        <v>6</v>
      </c>
      <c r="DT367" s="9">
        <v>0.676256526104418</v>
      </c>
      <c r="DU367" s="9">
        <v>2.2674776845604399</v>
      </c>
      <c r="DV367" s="5">
        <v>3.35298455102869</v>
      </c>
      <c r="DW367" s="9">
        <v>2.24479809068279</v>
      </c>
      <c r="DX367" s="5">
        <v>3.3194475824343899</v>
      </c>
      <c r="DY367" s="9">
        <v>0</v>
      </c>
      <c r="DZ367" s="9">
        <v>0</v>
      </c>
      <c r="EA367" s="9">
        <v>0</v>
      </c>
      <c r="EB367" s="5"/>
      <c r="EC367" s="9">
        <v>-1.0299316675872401E-2</v>
      </c>
      <c r="ED367" s="5"/>
      <c r="EE367" s="9">
        <v>0</v>
      </c>
      <c r="EF367" s="9">
        <v>0</v>
      </c>
      <c r="EG367" s="9">
        <v>0</v>
      </c>
      <c r="EH367" s="5"/>
      <c r="EI367" s="9">
        <v>-7.3105025984315196E-3</v>
      </c>
      <c r="EJ367" s="5"/>
      <c r="EK367" s="9">
        <v>0</v>
      </c>
      <c r="EL367" s="9"/>
      <c r="EM367" s="9"/>
      <c r="EN367" s="5"/>
      <c r="EO367" s="9"/>
      <c r="EP367" s="5"/>
      <c r="EQ367" s="9"/>
      <c r="ER367" s="9"/>
      <c r="ES367" s="9"/>
      <c r="ET367" s="5"/>
      <c r="EU367" s="9"/>
      <c r="EV367" s="5"/>
      <c r="EW367" s="9"/>
      <c r="EX367" s="9"/>
      <c r="EY367" s="9"/>
      <c r="EZ367" s="5"/>
      <c r="FA367" s="9"/>
      <c r="FB367" s="5"/>
      <c r="FC367" s="9"/>
      <c r="FD367" s="8">
        <v>0</v>
      </c>
      <c r="FE367" s="8">
        <v>0</v>
      </c>
      <c r="FF367" s="5"/>
      <c r="FG367" s="8">
        <v>0</v>
      </c>
      <c r="FH367" s="5"/>
      <c r="FI367" s="8">
        <v>0</v>
      </c>
      <c r="FJ367" s="8">
        <v>0</v>
      </c>
      <c r="FK367" s="8">
        <v>0</v>
      </c>
      <c r="FL367" s="5"/>
      <c r="FM367" s="8">
        <v>0</v>
      </c>
      <c r="FN367" s="5"/>
      <c r="FO367" s="8">
        <v>0</v>
      </c>
      <c r="FP367" s="8">
        <v>0</v>
      </c>
      <c r="FQ367" s="8">
        <v>0</v>
      </c>
      <c r="FR367" s="5"/>
      <c r="FS367" s="8">
        <v>0</v>
      </c>
      <c r="FT367" s="5"/>
      <c r="FU367" s="8">
        <v>0</v>
      </c>
      <c r="FV367" s="8">
        <v>64.152099529017704</v>
      </c>
      <c r="FW367" s="8">
        <v>42.468335413715202</v>
      </c>
      <c r="FX367" s="5">
        <v>0.66199447446775495</v>
      </c>
      <c r="FY367" s="8">
        <v>39.153694383957998</v>
      </c>
      <c r="FZ367" s="5">
        <v>0.61032600135320203</v>
      </c>
      <c r="GA367" s="8">
        <v>3.8778801843317998</v>
      </c>
      <c r="GB367" s="8">
        <v>95.844314108081093</v>
      </c>
      <c r="GC367" s="8">
        <v>50.7903620683146</v>
      </c>
      <c r="GD367" s="5">
        <v>0.52992566685844</v>
      </c>
      <c r="GE367" s="8">
        <v>43.625059873744597</v>
      </c>
      <c r="GF367" s="5">
        <v>0.45516586226022498</v>
      </c>
      <c r="GG367" s="8">
        <v>6</v>
      </c>
      <c r="GH367" s="8">
        <v>0</v>
      </c>
      <c r="GI367" s="8">
        <v>0</v>
      </c>
      <c r="GJ367" s="5"/>
      <c r="GK367" s="8">
        <v>-1.7609819274303901E-2</v>
      </c>
      <c r="GL367" s="5"/>
      <c r="GM367" s="8">
        <v>0</v>
      </c>
      <c r="GN367" s="8">
        <v>0</v>
      </c>
      <c r="GO367" s="8">
        <v>0</v>
      </c>
      <c r="GP367" s="5"/>
      <c r="GQ367" s="8">
        <v>0</v>
      </c>
      <c r="GR367" s="5"/>
      <c r="GS367" s="8">
        <v>0</v>
      </c>
      <c r="GT367" s="8">
        <v>0</v>
      </c>
      <c r="GU367" s="8">
        <v>0</v>
      </c>
      <c r="GV367" s="5"/>
      <c r="GW367" s="8">
        <v>0</v>
      </c>
      <c r="GX367" s="5"/>
      <c r="GY367" s="8">
        <v>0</v>
      </c>
      <c r="GZ367" s="4"/>
    </row>
    <row r="368" spans="1:208" s="12" customFormat="1" x14ac:dyDescent="0.25">
      <c r="A368" s="8" t="s">
        <v>220</v>
      </c>
      <c r="B368" s="8" t="s">
        <v>928</v>
      </c>
      <c r="C368" s="8" t="s">
        <v>929</v>
      </c>
      <c r="D368" s="34" t="s">
        <v>279</v>
      </c>
      <c r="E368" s="8"/>
      <c r="F368" s="9"/>
      <c r="G368" s="9"/>
      <c r="H368" s="9"/>
      <c r="I368" s="9"/>
      <c r="J368" s="9"/>
      <c r="K368" s="9"/>
      <c r="L368" s="9"/>
      <c r="M368" s="9">
        <v>65.116354585841094</v>
      </c>
      <c r="N368" s="9">
        <v>108.494328086596</v>
      </c>
      <c r="O368" s="9">
        <v>291.76159292005798</v>
      </c>
      <c r="P368" s="9">
        <v>439.057751155706</v>
      </c>
      <c r="Q368" s="9">
        <v>110.13595481443301</v>
      </c>
      <c r="R368" s="9">
        <v>117.222586675927</v>
      </c>
      <c r="S368" s="9">
        <v>55.747558556749198</v>
      </c>
      <c r="T368" s="9">
        <v>51.836652905672899</v>
      </c>
      <c r="U368" s="9">
        <v>194.48035740981001</v>
      </c>
      <c r="V368" s="9">
        <v>60.903513791303503</v>
      </c>
      <c r="W368" s="9">
        <v>34.500934490253101</v>
      </c>
      <c r="X368" s="9">
        <v>0</v>
      </c>
      <c r="Y368" s="9">
        <v>0</v>
      </c>
      <c r="Z368" s="9">
        <v>35.131059889652398</v>
      </c>
      <c r="AA368" s="9">
        <v>32.904833853691898</v>
      </c>
      <c r="AB368" s="9">
        <v>530.79323621060996</v>
      </c>
      <c r="AC368" s="9">
        <v>0</v>
      </c>
      <c r="AD368" s="9">
        <v>0</v>
      </c>
      <c r="AE368" s="9">
        <v>0</v>
      </c>
      <c r="AF368" s="9">
        <v>65.116354585841094</v>
      </c>
      <c r="AG368" s="9">
        <v>400.25592100665301</v>
      </c>
      <c r="AH368" s="9">
        <v>549.19370597013904</v>
      </c>
      <c r="AI368" s="9">
        <v>172.970145232677</v>
      </c>
      <c r="AJ368" s="9">
        <v>246.317010315483</v>
      </c>
      <c r="AK368" s="9">
        <v>95.404448281556597</v>
      </c>
      <c r="AL368" s="9">
        <v>0</v>
      </c>
      <c r="AM368" s="9">
        <v>68.035893743344303</v>
      </c>
      <c r="AN368" s="9">
        <v>530.79323621060996</v>
      </c>
      <c r="AO368" s="9"/>
      <c r="AP368" s="9">
        <v>65.116354585841094</v>
      </c>
      <c r="AQ368" s="9">
        <v>949.44962697679296</v>
      </c>
      <c r="AR368" s="9">
        <v>419.28715554816</v>
      </c>
      <c r="AS368" s="9">
        <v>95.404448281556597</v>
      </c>
      <c r="AT368" s="9">
        <v>598.82912995395498</v>
      </c>
      <c r="AU368" s="9">
        <f t="shared" si="40"/>
        <v>884.33327239095183</v>
      </c>
      <c r="AV368" s="9">
        <f t="shared" si="41"/>
        <v>-530.1624714286329</v>
      </c>
      <c r="AW368" s="9">
        <f t="shared" si="42"/>
        <v>-323.8827072666034</v>
      </c>
      <c r="AX368" s="9">
        <v>65.116354585841094</v>
      </c>
      <c r="AY368" s="9">
        <v>43.377973500754401</v>
      </c>
      <c r="AZ368" s="9">
        <v>183.26726483346201</v>
      </c>
      <c r="BA368" s="9">
        <v>147.29615823564799</v>
      </c>
      <c r="BB368" s="9">
        <v>-328.92179634127302</v>
      </c>
      <c r="BC368" s="9">
        <v>7.0866318614942703</v>
      </c>
      <c r="BD368" s="9">
        <v>-61.475028119178099</v>
      </c>
      <c r="BE368" s="9">
        <v>-3.9109056510762801</v>
      </c>
      <c r="BF368" s="9">
        <v>142.64370450413799</v>
      </c>
      <c r="BG368" s="9">
        <v>-133.57684361850701</v>
      </c>
      <c r="BH368" s="9">
        <v>-26.402579301050402</v>
      </c>
      <c r="BI368" s="9">
        <v>-34.500934490253101</v>
      </c>
      <c r="BJ368" s="9">
        <v>0</v>
      </c>
      <c r="BK368" s="9">
        <v>35.131059889652398</v>
      </c>
      <c r="BL368" s="10">
        <v>-2.2262260359605199</v>
      </c>
      <c r="BM368" s="9" t="s">
        <v>298</v>
      </c>
      <c r="BN368" s="8" t="s">
        <v>255</v>
      </c>
      <c r="BO368" s="11">
        <v>316</v>
      </c>
      <c r="BP368" s="11">
        <v>350</v>
      </c>
      <c r="BQ368" s="8" t="s">
        <v>251</v>
      </c>
      <c r="BR368" s="9">
        <v>108.494328086596</v>
      </c>
      <c r="BS368" s="9">
        <v>-22.199710359169</v>
      </c>
      <c r="BT368" s="5">
        <v>-0.204616321891501</v>
      </c>
      <c r="BU368" s="9">
        <v>-65.442131298436493</v>
      </c>
      <c r="BV368" s="5">
        <v>-0.603184815764778</v>
      </c>
      <c r="BW368" s="9">
        <v>24.789096774193499</v>
      </c>
      <c r="BX368" s="9">
        <v>291.76159292005798</v>
      </c>
      <c r="BY368" s="9">
        <v>218.02066045903001</v>
      </c>
      <c r="BZ368" s="5">
        <v>0.74725620420768302</v>
      </c>
      <c r="CA368" s="9">
        <v>163.11218608444801</v>
      </c>
      <c r="CB368" s="5">
        <v>0.55905982844404301</v>
      </c>
      <c r="CC368" s="9">
        <v>46.363763440860197</v>
      </c>
      <c r="CD368" s="9">
        <v>439.057751155706</v>
      </c>
      <c r="CE368" s="9">
        <v>313.82383604612698</v>
      </c>
      <c r="CF368" s="5">
        <v>0.71476664566350701</v>
      </c>
      <c r="CG368" s="9">
        <v>222.79312617005601</v>
      </c>
      <c r="CH368" s="5">
        <v>0.50743467250859597</v>
      </c>
      <c r="CI368" s="9">
        <v>71.927053763440895</v>
      </c>
      <c r="CJ368" s="9">
        <v>110.13595481443301</v>
      </c>
      <c r="CK368" s="9">
        <v>-3.9819655444472701</v>
      </c>
      <c r="CL368" s="5">
        <v>-3.6155000891002799E-2</v>
      </c>
      <c r="CM368" s="9">
        <v>-49.219871910737297</v>
      </c>
      <c r="CN368" s="5">
        <v>-0.44690103239825102</v>
      </c>
      <c r="CO368" s="9">
        <v>35.2947465437788</v>
      </c>
      <c r="CP368" s="9">
        <v>117.222586675927</v>
      </c>
      <c r="CQ368" s="9">
        <v>27.891871091239999</v>
      </c>
      <c r="CR368" s="5">
        <v>0.237939392758408</v>
      </c>
      <c r="CS368" s="9">
        <v>7.4339158979550204</v>
      </c>
      <c r="CT368" s="5">
        <v>6.3417094851410893E-2</v>
      </c>
      <c r="CU368" s="9">
        <v>18.8333333333333</v>
      </c>
      <c r="CV368" s="9">
        <v>55.747558556749198</v>
      </c>
      <c r="CW368" s="9">
        <v>18.1423462168074</v>
      </c>
      <c r="CX368" s="5">
        <v>0.32543750231391899</v>
      </c>
      <c r="CY368" s="9">
        <v>7.5656226849152901</v>
      </c>
      <c r="CZ368" s="5">
        <v>0.13571217970404401</v>
      </c>
      <c r="DA368" s="9">
        <v>9.3666666666666707</v>
      </c>
      <c r="DB368" s="9">
        <v>51.836652905672899</v>
      </c>
      <c r="DC368" s="9">
        <v>11.0489564571982</v>
      </c>
      <c r="DD368" s="5">
        <v>0.21314949630918401</v>
      </c>
      <c r="DE368" s="9">
        <v>1.8852651962434099</v>
      </c>
      <c r="DF368" s="5">
        <v>3.63693466025675E-2</v>
      </c>
      <c r="DG368" s="9">
        <v>10</v>
      </c>
      <c r="DH368" s="9">
        <v>194.48035740981001</v>
      </c>
      <c r="DI368" s="9">
        <v>155.38932338113099</v>
      </c>
      <c r="DJ368" s="5">
        <v>0.79899752062720197</v>
      </c>
      <c r="DK368" s="9">
        <v>145.55624317161701</v>
      </c>
      <c r="DL368" s="5">
        <v>0.74843673217290196</v>
      </c>
      <c r="DM368" s="9">
        <v>8.9612903225806395</v>
      </c>
      <c r="DN368" s="9">
        <v>60.903513791303503</v>
      </c>
      <c r="DO368" s="9">
        <v>21.7416996797362</v>
      </c>
      <c r="DP368" s="5">
        <v>0.35698596560845203</v>
      </c>
      <c r="DQ368" s="9">
        <v>11.388768318498</v>
      </c>
      <c r="DR368" s="5">
        <v>0.18699690066362401</v>
      </c>
      <c r="DS368" s="9">
        <v>9</v>
      </c>
      <c r="DT368" s="9">
        <v>34.500934490253101</v>
      </c>
      <c r="DU368" s="9">
        <v>-5.6405819548786802</v>
      </c>
      <c r="DV368" s="5">
        <v>-0.16349070070760599</v>
      </c>
      <c r="DW368" s="9">
        <v>-16.394595878673101</v>
      </c>
      <c r="DX368" s="5">
        <v>-0.47519280625006899</v>
      </c>
      <c r="DY368" s="9">
        <v>10</v>
      </c>
      <c r="DZ368" s="9">
        <v>0</v>
      </c>
      <c r="EA368" s="9">
        <v>0.32896293105626001</v>
      </c>
      <c r="EB368" s="5"/>
      <c r="EC368" s="9">
        <v>-0.25326628787962802</v>
      </c>
      <c r="ED368" s="5"/>
      <c r="EE368" s="9">
        <v>0.54838709677419395</v>
      </c>
      <c r="EF368" s="9">
        <v>0</v>
      </c>
      <c r="EG368" s="9">
        <v>-0.53518784194528901</v>
      </c>
      <c r="EH368" s="5"/>
      <c r="EI368" s="9">
        <v>-0.872793434650456</v>
      </c>
      <c r="EJ368" s="5"/>
      <c r="EK368" s="9">
        <v>0.35483870967741898</v>
      </c>
      <c r="EL368" s="9">
        <v>35.131059889652398</v>
      </c>
      <c r="EM368" s="9">
        <v>-23.0684151895246</v>
      </c>
      <c r="EN368" s="5">
        <v>-0.65663874821833101</v>
      </c>
      <c r="EO368" s="9">
        <v>-37.800597381280099</v>
      </c>
      <c r="EP368" s="5">
        <v>-1.0759879576651801</v>
      </c>
      <c r="EQ368" s="9">
        <v>13.466666666666701</v>
      </c>
      <c r="ER368" s="9">
        <v>32.904854586241697</v>
      </c>
      <c r="ES368" s="9">
        <v>-58.846692000577498</v>
      </c>
      <c r="ET368" s="5">
        <v>-1.7883893650508</v>
      </c>
      <c r="EU368" s="9">
        <v>-72.992824574843596</v>
      </c>
      <c r="EV368" s="5">
        <v>-2.2182995637781602</v>
      </c>
      <c r="EW368" s="9">
        <v>13.9032258064516</v>
      </c>
      <c r="EX368" s="9">
        <v>530.79323621060996</v>
      </c>
      <c r="EY368" s="9">
        <v>451.15430268735997</v>
      </c>
      <c r="EZ368" s="5">
        <v>0.84996241833863395</v>
      </c>
      <c r="FA368" s="9">
        <v>441.39413511106</v>
      </c>
      <c r="FB368" s="5">
        <v>0.83157452845899205</v>
      </c>
      <c r="FC368" s="9">
        <v>11</v>
      </c>
      <c r="FD368" s="8">
        <v>400.25592100665301</v>
      </c>
      <c r="FE368" s="8">
        <v>195.82095009986099</v>
      </c>
      <c r="FF368" s="5">
        <v>0.48923935867673402</v>
      </c>
      <c r="FG368" s="8">
        <v>97.670054786011804</v>
      </c>
      <c r="FH368" s="5">
        <v>0.24401901298641401</v>
      </c>
      <c r="FI368" s="8">
        <v>71.152860215053806</v>
      </c>
      <c r="FJ368" s="8">
        <v>549.19370597013904</v>
      </c>
      <c r="FK368" s="8">
        <v>309.84187050167998</v>
      </c>
      <c r="FL368" s="5">
        <v>0.56417593124879395</v>
      </c>
      <c r="FM368" s="8">
        <v>173.57325425931899</v>
      </c>
      <c r="FN368" s="5">
        <v>0.31605106244381598</v>
      </c>
      <c r="FO368" s="8">
        <v>107.22180030721999</v>
      </c>
      <c r="FP368" s="8">
        <v>172.970145232677</v>
      </c>
      <c r="FQ368" s="8">
        <v>46.034217308047403</v>
      </c>
      <c r="FR368" s="5">
        <v>0.26613966962982499</v>
      </c>
      <c r="FS368" s="8">
        <v>14.999538582870301</v>
      </c>
      <c r="FT368" s="5">
        <v>8.6717500078948198E-2</v>
      </c>
      <c r="FU368" s="8">
        <v>28.2</v>
      </c>
      <c r="FV368" s="8">
        <v>246.317010315483</v>
      </c>
      <c r="FW368" s="8">
        <v>166.43827983832901</v>
      </c>
      <c r="FX368" s="5">
        <v>0.67570761607229002</v>
      </c>
      <c r="FY368" s="8">
        <v>147.44150836786</v>
      </c>
      <c r="FZ368" s="5">
        <v>0.598584353467982</v>
      </c>
      <c r="GA368" s="8">
        <v>18.961290322580599</v>
      </c>
      <c r="GB368" s="8">
        <v>95.404448281556597</v>
      </c>
      <c r="GC368" s="8">
        <v>16.101117724857499</v>
      </c>
      <c r="GD368" s="5">
        <v>0.16876694970595099</v>
      </c>
      <c r="GE368" s="8">
        <v>-5.0058275601751197</v>
      </c>
      <c r="GF368" s="5">
        <v>-5.2469540470502798E-2</v>
      </c>
      <c r="GG368" s="8">
        <v>19</v>
      </c>
      <c r="GH368" s="8">
        <v>0</v>
      </c>
      <c r="GI368" s="8">
        <v>-0.206224910889029</v>
      </c>
      <c r="GJ368" s="5"/>
      <c r="GK368" s="8">
        <v>-1.1260597225300799</v>
      </c>
      <c r="GL368" s="5"/>
      <c r="GM368" s="8">
        <v>0.90322580645161299</v>
      </c>
      <c r="GN368" s="8">
        <v>68.035914475894103</v>
      </c>
      <c r="GO368" s="8">
        <v>-81.915107190102106</v>
      </c>
      <c r="GP368" s="5">
        <v>-1.20399803282023</v>
      </c>
      <c r="GQ368" s="8">
        <v>-110.79342195612401</v>
      </c>
      <c r="GR368" s="5">
        <v>-1.6284549536756701</v>
      </c>
      <c r="GS368" s="8">
        <v>27.369892473118298</v>
      </c>
      <c r="GT368" s="8">
        <v>530.79323621060996</v>
      </c>
      <c r="GU368" s="8">
        <v>451.15430268735997</v>
      </c>
      <c r="GV368" s="5">
        <v>0.84996241833863395</v>
      </c>
      <c r="GW368" s="8">
        <v>441.39413511106</v>
      </c>
      <c r="GX368" s="5">
        <v>0.83157452845899205</v>
      </c>
      <c r="GY368" s="8">
        <v>11</v>
      </c>
      <c r="GZ368" s="4"/>
    </row>
    <row r="369" spans="1:208" s="12" customFormat="1" x14ac:dyDescent="0.25">
      <c r="A369" s="8" t="s">
        <v>220</v>
      </c>
      <c r="B369" s="8" t="s">
        <v>930</v>
      </c>
      <c r="C369" s="8" t="s">
        <v>931</v>
      </c>
      <c r="D369" s="34" t="s">
        <v>228</v>
      </c>
      <c r="E369" s="8" t="s">
        <v>229</v>
      </c>
      <c r="F369" s="9">
        <v>366.29135069515098</v>
      </c>
      <c r="G369" s="9">
        <v>256.494903150602</v>
      </c>
      <c r="H369" s="9">
        <v>233.876572547558</v>
      </c>
      <c r="I369" s="9">
        <v>218.80594541090801</v>
      </c>
      <c r="J369" s="9">
        <v>129.08328603342301</v>
      </c>
      <c r="K369" s="9">
        <v>183.10915087575401</v>
      </c>
      <c r="L369" s="9">
        <v>147.07560099628699</v>
      </c>
      <c r="M369" s="9">
        <v>146.498336051791</v>
      </c>
      <c r="N369" s="9">
        <v>115.709133967228</v>
      </c>
      <c r="O369" s="9">
        <v>152.90111962236099</v>
      </c>
      <c r="P369" s="9">
        <v>198.50086977025899</v>
      </c>
      <c r="Q369" s="9">
        <v>178.57990009687501</v>
      </c>
      <c r="R369" s="9">
        <v>100.63271458343399</v>
      </c>
      <c r="S369" s="9">
        <v>120.96938429302099</v>
      </c>
      <c r="T369" s="9">
        <v>75.361710938682194</v>
      </c>
      <c r="U369" s="9">
        <v>-45.978893103853203</v>
      </c>
      <c r="V369" s="9">
        <v>35.045246501359202</v>
      </c>
      <c r="W369" s="9">
        <v>31.297411886731702</v>
      </c>
      <c r="X369" s="9">
        <v>15.324234217119599</v>
      </c>
      <c r="Y369" s="9">
        <v>11.0511395048413</v>
      </c>
      <c r="Z369" s="9">
        <v>12.0529627175006</v>
      </c>
      <c r="AA369" s="9">
        <v>6.4676917719005198</v>
      </c>
      <c r="AB369" s="9"/>
      <c r="AC369" s="9">
        <v>622.78625384575298</v>
      </c>
      <c r="AD369" s="9">
        <v>452.68251795846601</v>
      </c>
      <c r="AE369" s="9">
        <v>312.19243690917699</v>
      </c>
      <c r="AF369" s="9">
        <v>293.57393704807703</v>
      </c>
      <c r="AG369" s="9">
        <v>268.61025358958898</v>
      </c>
      <c r="AH369" s="9">
        <v>377.08076986713399</v>
      </c>
      <c r="AI369" s="9">
        <v>221.60209887645399</v>
      </c>
      <c r="AJ369" s="9">
        <v>29.382817834829002</v>
      </c>
      <c r="AK369" s="9">
        <v>66.342658388090896</v>
      </c>
      <c r="AL369" s="9">
        <v>26.375373721960901</v>
      </c>
      <c r="AM369" s="9">
        <v>18.520654489401199</v>
      </c>
      <c r="AN369" s="9">
        <v>0</v>
      </c>
      <c r="AO369" s="9">
        <v>1075.4687718042201</v>
      </c>
      <c r="AP369" s="9">
        <v>605.76637395725402</v>
      </c>
      <c r="AQ369" s="9">
        <v>645.69102345672297</v>
      </c>
      <c r="AR369" s="9">
        <v>250.984916711284</v>
      </c>
      <c r="AS369" s="9">
        <v>92.718032110051695</v>
      </c>
      <c r="AT369" s="9">
        <v>18.520654489401199</v>
      </c>
      <c r="AU369" s="9">
        <f t="shared" si="40"/>
        <v>39.924649499468956</v>
      </c>
      <c r="AV369" s="9">
        <f t="shared" si="41"/>
        <v>-394.706106745439</v>
      </c>
      <c r="AW369" s="9">
        <f t="shared" si="42"/>
        <v>-158.26688460123231</v>
      </c>
      <c r="AX369" s="9">
        <v>-0.57726494449624999</v>
      </c>
      <c r="AY369" s="9">
        <v>-30.7892020845626</v>
      </c>
      <c r="AZ369" s="9">
        <v>37.191985655132598</v>
      </c>
      <c r="BA369" s="9">
        <v>45.599750147898803</v>
      </c>
      <c r="BB369" s="9">
        <v>-19.9209696733847</v>
      </c>
      <c r="BC369" s="9">
        <v>-77.947185513441099</v>
      </c>
      <c r="BD369" s="9">
        <v>20.336669709587401</v>
      </c>
      <c r="BE369" s="9">
        <v>-45.607673354338701</v>
      </c>
      <c r="BF369" s="9">
        <v>-121.34060404253501</v>
      </c>
      <c r="BG369" s="9">
        <v>81.024139605212397</v>
      </c>
      <c r="BH369" s="9">
        <v>-3.7478346146275401</v>
      </c>
      <c r="BI369" s="9">
        <v>-15.973177669612101</v>
      </c>
      <c r="BJ369" s="9">
        <v>-4.27309471227833</v>
      </c>
      <c r="BK369" s="9">
        <v>1.00182321265937</v>
      </c>
      <c r="BL369" s="10">
        <v>-5.5852709456001302</v>
      </c>
      <c r="BM369" s="9" t="s">
        <v>224</v>
      </c>
      <c r="BN369" s="8" t="s">
        <v>224</v>
      </c>
      <c r="BO369" s="11">
        <v>479</v>
      </c>
      <c r="BP369" s="11">
        <v>351</v>
      </c>
      <c r="BQ369" s="8" t="s">
        <v>251</v>
      </c>
      <c r="BR369" s="9">
        <v>115.709133967228</v>
      </c>
      <c r="BS369" s="9">
        <v>39.2775457321045</v>
      </c>
      <c r="BT369" s="5">
        <v>0.33945069317716098</v>
      </c>
      <c r="BU369" s="9">
        <v>27.000321653306699</v>
      </c>
      <c r="BV369" s="5">
        <v>0.233346501936087</v>
      </c>
      <c r="BW369" s="9">
        <v>8.6311827956989209</v>
      </c>
      <c r="BX369" s="9">
        <v>153.595987484098</v>
      </c>
      <c r="BY369" s="9">
        <v>76.532828880679205</v>
      </c>
      <c r="BZ369" s="5">
        <v>0.49827362116867002</v>
      </c>
      <c r="CA369" s="9">
        <v>40.555155203930298</v>
      </c>
      <c r="CB369" s="5">
        <v>0.26403785585954198</v>
      </c>
      <c r="CC369" s="9">
        <v>27.9343440860215</v>
      </c>
      <c r="CD369" s="9">
        <v>199.308547580187</v>
      </c>
      <c r="CE369" s="9">
        <v>136.18131524714599</v>
      </c>
      <c r="CF369" s="5">
        <v>0.68326881561543196</v>
      </c>
      <c r="CG369" s="9">
        <v>95.103219423455201</v>
      </c>
      <c r="CH369" s="5">
        <v>0.47716578429830098</v>
      </c>
      <c r="CI369" s="9">
        <v>34.704462365591397</v>
      </c>
      <c r="CJ369" s="9">
        <v>179.873616132981</v>
      </c>
      <c r="CK369" s="9">
        <v>147.12320283326</v>
      </c>
      <c r="CL369" s="5">
        <v>0.81792541894799897</v>
      </c>
      <c r="CM369" s="9">
        <v>108.480010066963</v>
      </c>
      <c r="CN369" s="5">
        <v>0.60309017186135505</v>
      </c>
      <c r="CO369" s="9">
        <v>31.112949308755798</v>
      </c>
      <c r="CP369" s="9">
        <v>102.014959111488</v>
      </c>
      <c r="CQ369" s="9">
        <v>59.689036184092998</v>
      </c>
      <c r="CR369" s="5">
        <v>0.58510081956570203</v>
      </c>
      <c r="CS369" s="9">
        <v>25.4435209327929</v>
      </c>
      <c r="CT369" s="5">
        <v>0.249409705737241</v>
      </c>
      <c r="CU369" s="9">
        <v>29.459365591397901</v>
      </c>
      <c r="CV369" s="9">
        <v>120.893451232429</v>
      </c>
      <c r="CW369" s="9">
        <v>86.173003431898493</v>
      </c>
      <c r="CX369" s="5">
        <v>0.71280125228804203</v>
      </c>
      <c r="CY369" s="9">
        <v>61.942320172341198</v>
      </c>
      <c r="CZ369" s="5">
        <v>0.51237117925644704</v>
      </c>
      <c r="DA369" s="9">
        <v>19.703333333333301</v>
      </c>
      <c r="DB369" s="9">
        <v>75.361710938682194</v>
      </c>
      <c r="DC369" s="9">
        <v>42.000585954183499</v>
      </c>
      <c r="DD369" s="5">
        <v>0.55731996302946296</v>
      </c>
      <c r="DE369" s="9">
        <v>18.072247814615</v>
      </c>
      <c r="DF369" s="5">
        <v>0.23980676114584801</v>
      </c>
      <c r="DG369" s="9">
        <v>19.53</v>
      </c>
      <c r="DH369" s="9">
        <v>-45.978893103853203</v>
      </c>
      <c r="DI369" s="9">
        <v>-61.831229021830097</v>
      </c>
      <c r="DJ369" s="5">
        <v>1.3447741963289801</v>
      </c>
      <c r="DK369" s="9">
        <v>-79.180688278141901</v>
      </c>
      <c r="DL369" s="5">
        <v>-1.7221094927034299</v>
      </c>
      <c r="DM369" s="9">
        <v>13.25</v>
      </c>
      <c r="DN369" s="9">
        <v>35.045246501359202</v>
      </c>
      <c r="DO369" s="9">
        <v>26.669102794116402</v>
      </c>
      <c r="DP369" s="5">
        <v>0.76099058949641196</v>
      </c>
      <c r="DQ369" s="9">
        <v>15.3419143046569</v>
      </c>
      <c r="DR369" s="5">
        <v>0.43777447261105401</v>
      </c>
      <c r="DS369" s="9">
        <v>9</v>
      </c>
      <c r="DT369" s="9">
        <v>31.297411886731702</v>
      </c>
      <c r="DU369" s="9">
        <v>24.5396535369497</v>
      </c>
      <c r="DV369" s="5">
        <v>0.78407932342013198</v>
      </c>
      <c r="DW369" s="9">
        <v>17.448481461345398</v>
      </c>
      <c r="DX369" s="5">
        <v>0.55750557025268199</v>
      </c>
      <c r="DY369" s="9">
        <v>6.3870967741935498</v>
      </c>
      <c r="DZ369" s="9">
        <v>15.324234217119599</v>
      </c>
      <c r="EA369" s="9">
        <v>11.1392056909832</v>
      </c>
      <c r="EB369" s="5">
        <v>0.72690129458729602</v>
      </c>
      <c r="EC369" s="9">
        <v>6.2891038815586198</v>
      </c>
      <c r="ED369" s="5">
        <v>0.41040249009850599</v>
      </c>
      <c r="EE369" s="9">
        <v>4.5</v>
      </c>
      <c r="EF369" s="9">
        <v>11.0511395048413</v>
      </c>
      <c r="EG369" s="9">
        <v>8.2224448354728299</v>
      </c>
      <c r="EH369" s="5">
        <v>0.74403592786705397</v>
      </c>
      <c r="EI369" s="9">
        <v>5.03511675827089</v>
      </c>
      <c r="EJ369" s="5">
        <v>0.455619690264982</v>
      </c>
      <c r="EK369" s="9">
        <v>3</v>
      </c>
      <c r="EL369" s="9">
        <v>12.0529627175006</v>
      </c>
      <c r="EM369" s="9">
        <v>9.1698586722989397</v>
      </c>
      <c r="EN369" s="5">
        <v>0.76079706601800901</v>
      </c>
      <c r="EO369" s="9">
        <v>5.9631438448568899</v>
      </c>
      <c r="EP369" s="5">
        <v>0.49474506680407598</v>
      </c>
      <c r="EQ369" s="9">
        <v>3</v>
      </c>
      <c r="ER369" s="9">
        <v>6.4676917719005198</v>
      </c>
      <c r="ES369" s="9">
        <v>3.8562235735696202</v>
      </c>
      <c r="ET369" s="5">
        <v>0.59622871799848898</v>
      </c>
      <c r="EU369" s="9">
        <v>1.17822345077368</v>
      </c>
      <c r="EV369" s="5">
        <v>0.18217062474940099</v>
      </c>
      <c r="EW369" s="9">
        <v>2.6</v>
      </c>
      <c r="EX369" s="9"/>
      <c r="EY369" s="9"/>
      <c r="EZ369" s="5"/>
      <c r="FA369" s="9"/>
      <c r="FB369" s="5"/>
      <c r="FC369" s="9"/>
      <c r="FD369" s="8">
        <v>269.30512145132599</v>
      </c>
      <c r="FE369" s="8">
        <v>115.810374612784</v>
      </c>
      <c r="FF369" s="5">
        <v>0.43003405946631901</v>
      </c>
      <c r="FG369" s="8">
        <v>67.555476857236997</v>
      </c>
      <c r="FH369" s="5">
        <v>0.250851066229897</v>
      </c>
      <c r="FI369" s="8">
        <v>36.565526881720402</v>
      </c>
      <c r="FJ369" s="8">
        <v>379.18216371316799</v>
      </c>
      <c r="FK369" s="8">
        <v>283.30451808040601</v>
      </c>
      <c r="FL369" s="5">
        <v>0.747146214120746</v>
      </c>
      <c r="FM369" s="8">
        <v>203.58322949041801</v>
      </c>
      <c r="FN369" s="5">
        <v>0.53690085919868902</v>
      </c>
      <c r="FO369" s="8">
        <v>65.817411674347198</v>
      </c>
      <c r="FP369" s="8">
        <v>222.90841034391599</v>
      </c>
      <c r="FQ369" s="8">
        <v>145.86203961599099</v>
      </c>
      <c r="FR369" s="5">
        <v>0.65435861926854599</v>
      </c>
      <c r="FS369" s="8">
        <v>87.385841105134105</v>
      </c>
      <c r="FT369" s="5">
        <v>0.39202576955400698</v>
      </c>
      <c r="FU369" s="8">
        <v>49.162698924731203</v>
      </c>
      <c r="FV369" s="8">
        <v>29.382817834829002</v>
      </c>
      <c r="FW369" s="8">
        <v>-19.830643067646601</v>
      </c>
      <c r="FX369" s="5">
        <v>-0.67490610257741401</v>
      </c>
      <c r="FY369" s="8">
        <v>-61.108440463526897</v>
      </c>
      <c r="FZ369" s="5">
        <v>-2.0797338365244098</v>
      </c>
      <c r="GA369" s="8">
        <v>32.78</v>
      </c>
      <c r="GB369" s="8">
        <v>66.342658388090896</v>
      </c>
      <c r="GC369" s="8">
        <v>51.208756331066098</v>
      </c>
      <c r="GD369" s="5">
        <v>0.77188279118249203</v>
      </c>
      <c r="GE369" s="8">
        <v>32.790395766002298</v>
      </c>
      <c r="GF369" s="5">
        <v>0.49425809219439598</v>
      </c>
      <c r="GG369" s="8">
        <v>15.3870967741935</v>
      </c>
      <c r="GH369" s="8">
        <v>26.375373721960901</v>
      </c>
      <c r="GI369" s="8">
        <v>19.361650526456</v>
      </c>
      <c r="GJ369" s="5">
        <v>0.73408061362690602</v>
      </c>
      <c r="GK369" s="8">
        <v>11.3242206398295</v>
      </c>
      <c r="GL369" s="5">
        <v>0.42934825338230698</v>
      </c>
      <c r="GM369" s="8">
        <v>7.5</v>
      </c>
      <c r="GN369" s="8">
        <v>18.520654489401199</v>
      </c>
      <c r="GO369" s="8">
        <v>13.026082245868601</v>
      </c>
      <c r="GP369" s="5">
        <v>0.70332731779662605</v>
      </c>
      <c r="GQ369" s="8">
        <v>7.1413672956305696</v>
      </c>
      <c r="GR369" s="5">
        <v>0.385589359151285</v>
      </c>
      <c r="GS369" s="8">
        <v>5.6</v>
      </c>
      <c r="GT369" s="8">
        <v>0</v>
      </c>
      <c r="GU369" s="8">
        <v>0</v>
      </c>
      <c r="GV369" s="5"/>
      <c r="GW369" s="8">
        <v>0</v>
      </c>
      <c r="GX369" s="5"/>
      <c r="GY369" s="8">
        <v>0</v>
      </c>
      <c r="GZ369" s="4"/>
    </row>
    <row r="370" spans="1:208" s="12" customFormat="1" x14ac:dyDescent="0.25">
      <c r="A370" s="8" t="s">
        <v>220</v>
      </c>
      <c r="B370" s="8" t="s">
        <v>932</v>
      </c>
      <c r="C370" s="8" t="s">
        <v>933</v>
      </c>
      <c r="D370" s="34" t="s">
        <v>228</v>
      </c>
      <c r="E370" s="8" t="s">
        <v>229</v>
      </c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>
        <v>20.807954394888501</v>
      </c>
      <c r="Y370" s="9">
        <v>70.284557191842893</v>
      </c>
      <c r="Z370" s="9">
        <v>14.7664319686494</v>
      </c>
      <c r="AA370" s="9">
        <v>16.033320798421698</v>
      </c>
      <c r="AB370" s="9">
        <v>0</v>
      </c>
      <c r="AC370" s="9">
        <v>0</v>
      </c>
      <c r="AD370" s="9">
        <v>0</v>
      </c>
      <c r="AE370" s="9">
        <v>0</v>
      </c>
      <c r="AF370" s="9">
        <v>0</v>
      </c>
      <c r="AG370" s="9">
        <v>0</v>
      </c>
      <c r="AH370" s="9">
        <v>0</v>
      </c>
      <c r="AI370" s="9">
        <v>0</v>
      </c>
      <c r="AJ370" s="9">
        <v>0</v>
      </c>
      <c r="AK370" s="9">
        <v>0</v>
      </c>
      <c r="AL370" s="9">
        <v>91.092511586731305</v>
      </c>
      <c r="AM370" s="9">
        <v>30.799752767070999</v>
      </c>
      <c r="AN370" s="9">
        <v>0</v>
      </c>
      <c r="AO370" s="9"/>
      <c r="AP370" s="9"/>
      <c r="AQ370" s="9"/>
      <c r="AR370" s="9"/>
      <c r="AS370" s="9">
        <v>91.092511586731305</v>
      </c>
      <c r="AT370" s="9">
        <v>30.799752767070999</v>
      </c>
      <c r="AU370" s="9">
        <f t="shared" si="40"/>
        <v>0</v>
      </c>
      <c r="AV370" s="9">
        <f t="shared" si="41"/>
        <v>0</v>
      </c>
      <c r="AW370" s="9">
        <f t="shared" si="42"/>
        <v>91.092511586731305</v>
      </c>
      <c r="AX370" s="9">
        <v>0</v>
      </c>
      <c r="AY370" s="9">
        <v>0</v>
      </c>
      <c r="AZ370" s="9">
        <v>0</v>
      </c>
      <c r="BA370" s="9">
        <v>0</v>
      </c>
      <c r="BB370" s="9">
        <v>0</v>
      </c>
      <c r="BC370" s="9">
        <v>0</v>
      </c>
      <c r="BD370" s="9">
        <v>0</v>
      </c>
      <c r="BE370" s="9">
        <v>0</v>
      </c>
      <c r="BF370" s="9">
        <v>0</v>
      </c>
      <c r="BG370" s="9">
        <v>0</v>
      </c>
      <c r="BH370" s="9">
        <v>0</v>
      </c>
      <c r="BI370" s="9">
        <v>20.807954394888501</v>
      </c>
      <c r="BJ370" s="9">
        <v>49.476602796954403</v>
      </c>
      <c r="BK370" s="9">
        <v>-55.518125223193501</v>
      </c>
      <c r="BL370" s="10">
        <v>1.26688882977231</v>
      </c>
      <c r="BM370" s="9" t="s">
        <v>255</v>
      </c>
      <c r="BN370" s="8" t="s">
        <v>255</v>
      </c>
      <c r="BO370" s="11">
        <v>635</v>
      </c>
      <c r="BP370" s="11">
        <v>352</v>
      </c>
      <c r="BQ370" s="8" t="s">
        <v>251</v>
      </c>
      <c r="BR370" s="9"/>
      <c r="BS370" s="9"/>
      <c r="BT370" s="5"/>
      <c r="BU370" s="9"/>
      <c r="BV370" s="5"/>
      <c r="BW370" s="9"/>
      <c r="BX370" s="9"/>
      <c r="BY370" s="9"/>
      <c r="BZ370" s="5"/>
      <c r="CA370" s="9"/>
      <c r="CB370" s="5"/>
      <c r="CC370" s="9"/>
      <c r="CD370" s="9"/>
      <c r="CE370" s="9"/>
      <c r="CF370" s="5"/>
      <c r="CG370" s="9"/>
      <c r="CH370" s="5"/>
      <c r="CI370" s="9"/>
      <c r="CJ370" s="9"/>
      <c r="CK370" s="9"/>
      <c r="CL370" s="5"/>
      <c r="CM370" s="9"/>
      <c r="CN370" s="5"/>
      <c r="CO370" s="9"/>
      <c r="CP370" s="9"/>
      <c r="CQ370" s="9"/>
      <c r="CR370" s="5"/>
      <c r="CS370" s="9"/>
      <c r="CT370" s="5"/>
      <c r="CU370" s="9"/>
      <c r="CV370" s="9"/>
      <c r="CW370" s="9"/>
      <c r="CX370" s="5"/>
      <c r="CY370" s="9"/>
      <c r="CZ370" s="5"/>
      <c r="DA370" s="9"/>
      <c r="DB370" s="9"/>
      <c r="DC370" s="9"/>
      <c r="DD370" s="5"/>
      <c r="DE370" s="9"/>
      <c r="DF370" s="5"/>
      <c r="DG370" s="9"/>
      <c r="DH370" s="9"/>
      <c r="DI370" s="9"/>
      <c r="DJ370" s="5"/>
      <c r="DK370" s="9"/>
      <c r="DL370" s="5"/>
      <c r="DM370" s="9"/>
      <c r="DN370" s="9"/>
      <c r="DO370" s="9"/>
      <c r="DP370" s="5"/>
      <c r="DQ370" s="9"/>
      <c r="DR370" s="5"/>
      <c r="DS370" s="9"/>
      <c r="DT370" s="9"/>
      <c r="DU370" s="9"/>
      <c r="DV370" s="5"/>
      <c r="DW370" s="9"/>
      <c r="DX370" s="5"/>
      <c r="DY370" s="9"/>
      <c r="DZ370" s="9">
        <v>20.9251693684975</v>
      </c>
      <c r="EA370" s="9">
        <v>-3.7855112509073301</v>
      </c>
      <c r="EB370" s="5">
        <v>-0.180907078181473</v>
      </c>
      <c r="EC370" s="9">
        <v>-6.6916177111057298</v>
      </c>
      <c r="ED370" s="5">
        <v>-0.319787983230371</v>
      </c>
      <c r="EE370" s="9">
        <v>2.9032258064516099</v>
      </c>
      <c r="EF370" s="9">
        <v>72.531097904906105</v>
      </c>
      <c r="EG370" s="9">
        <v>5.7690925728097104</v>
      </c>
      <c r="EH370" s="5">
        <v>7.9539573223797497E-2</v>
      </c>
      <c r="EI370" s="9">
        <v>-6.7728449540020499</v>
      </c>
      <c r="EJ370" s="5">
        <v>-9.3378497632584795E-2</v>
      </c>
      <c r="EK370" s="9">
        <v>12.4608294930876</v>
      </c>
      <c r="EL370" s="9">
        <v>15.098554748972401</v>
      </c>
      <c r="EM370" s="9">
        <v>8.8042457884069893</v>
      </c>
      <c r="EN370" s="5">
        <v>0.58311844641992705</v>
      </c>
      <c r="EO370" s="9">
        <v>2.8374589546842399</v>
      </c>
      <c r="EP370" s="5">
        <v>0.187929176127096</v>
      </c>
      <c r="EQ370" s="9">
        <v>6</v>
      </c>
      <c r="ER370" s="9">
        <v>16.7130659096389</v>
      </c>
      <c r="ES370" s="9">
        <v>11.243170613814099</v>
      </c>
      <c r="ET370" s="5">
        <v>0.67271742208171503</v>
      </c>
      <c r="EU370" s="9">
        <v>5.4060009421517599</v>
      </c>
      <c r="EV370" s="5">
        <v>0.32345955980667601</v>
      </c>
      <c r="EW370" s="9">
        <v>6</v>
      </c>
      <c r="EX370" s="9">
        <v>0</v>
      </c>
      <c r="EY370" s="9">
        <v>-2.13365595210555</v>
      </c>
      <c r="EZ370" s="5"/>
      <c r="FA370" s="9">
        <v>-4.3744629976561402</v>
      </c>
      <c r="FB370" s="5"/>
      <c r="FC370" s="9">
        <v>2.4</v>
      </c>
      <c r="FD370" s="8">
        <v>0</v>
      </c>
      <c r="FE370" s="8">
        <v>0</v>
      </c>
      <c r="FF370" s="5"/>
      <c r="FG370" s="8">
        <v>0</v>
      </c>
      <c r="FH370" s="5"/>
      <c r="FI370" s="8">
        <v>0</v>
      </c>
      <c r="FJ370" s="8">
        <v>0</v>
      </c>
      <c r="FK370" s="8">
        <v>0</v>
      </c>
      <c r="FL370" s="5"/>
      <c r="FM370" s="8">
        <v>0</v>
      </c>
      <c r="FN370" s="5"/>
      <c r="FO370" s="8">
        <v>0</v>
      </c>
      <c r="FP370" s="8">
        <v>0</v>
      </c>
      <c r="FQ370" s="8">
        <v>0</v>
      </c>
      <c r="FR370" s="5"/>
      <c r="FS370" s="8">
        <v>0</v>
      </c>
      <c r="FT370" s="5"/>
      <c r="FU370" s="8">
        <v>0</v>
      </c>
      <c r="FV370" s="8">
        <v>0</v>
      </c>
      <c r="FW370" s="8">
        <v>0</v>
      </c>
      <c r="FX370" s="5"/>
      <c r="FY370" s="8">
        <v>0</v>
      </c>
      <c r="FZ370" s="5"/>
      <c r="GA370" s="8">
        <v>0</v>
      </c>
      <c r="GB370" s="8">
        <v>0</v>
      </c>
      <c r="GC370" s="8">
        <v>0</v>
      </c>
      <c r="GD370" s="5"/>
      <c r="GE370" s="8">
        <v>0</v>
      </c>
      <c r="GF370" s="5"/>
      <c r="GG370" s="8">
        <v>0</v>
      </c>
      <c r="GH370" s="8">
        <v>93.456267273403597</v>
      </c>
      <c r="GI370" s="8">
        <v>1.9835813219023799</v>
      </c>
      <c r="GJ370" s="5">
        <v>2.1224700919195399E-2</v>
      </c>
      <c r="GK370" s="8">
        <v>-13.464462665107799</v>
      </c>
      <c r="GL370" s="5">
        <v>-0.144072335199499</v>
      </c>
      <c r="GM370" s="8">
        <v>15.364055299539199</v>
      </c>
      <c r="GN370" s="8">
        <v>31.8116206586113</v>
      </c>
      <c r="GO370" s="8">
        <v>20.047416402221099</v>
      </c>
      <c r="GP370" s="5">
        <v>0.63019160882626402</v>
      </c>
      <c r="GQ370" s="8">
        <v>8.2434598968360007</v>
      </c>
      <c r="GR370" s="5">
        <v>0.25913360357528697</v>
      </c>
      <c r="GS370" s="8">
        <v>12</v>
      </c>
      <c r="GT370" s="8">
        <v>0</v>
      </c>
      <c r="GU370" s="8">
        <v>-2.13365595210555</v>
      </c>
      <c r="GV370" s="5"/>
      <c r="GW370" s="8">
        <v>-4.3744629976561402</v>
      </c>
      <c r="GX370" s="5"/>
      <c r="GY370" s="8">
        <v>2.4</v>
      </c>
      <c r="GZ370" s="4"/>
    </row>
    <row r="371" spans="1:208" s="12" customFormat="1" x14ac:dyDescent="0.25">
      <c r="A371" s="8" t="s">
        <v>220</v>
      </c>
      <c r="B371" s="8" t="s">
        <v>934</v>
      </c>
      <c r="C371" s="8" t="s">
        <v>935</v>
      </c>
      <c r="D371" s="34" t="s">
        <v>254</v>
      </c>
      <c r="E371" s="8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>
        <v>29.943472527472501</v>
      </c>
      <c r="X371" s="9">
        <v>50.238485902683301</v>
      </c>
      <c r="Y371" s="9">
        <v>9.2250380999837702</v>
      </c>
      <c r="Z371" s="9">
        <v>26.3830757317597</v>
      </c>
      <c r="AA371" s="9">
        <v>-3.8366659328306398</v>
      </c>
      <c r="AB371" s="9">
        <v>0</v>
      </c>
      <c r="AC371" s="9">
        <v>0</v>
      </c>
      <c r="AD371" s="9">
        <v>0</v>
      </c>
      <c r="AE371" s="9">
        <v>0</v>
      </c>
      <c r="AF371" s="9">
        <v>0</v>
      </c>
      <c r="AG371" s="9">
        <v>0</v>
      </c>
      <c r="AH371" s="9">
        <v>0</v>
      </c>
      <c r="AI371" s="9">
        <v>0</v>
      </c>
      <c r="AJ371" s="9">
        <v>0</v>
      </c>
      <c r="AK371" s="9">
        <v>29.943472527472501</v>
      </c>
      <c r="AL371" s="9">
        <v>59.4635240026671</v>
      </c>
      <c r="AM371" s="9">
        <v>22.546409798929101</v>
      </c>
      <c r="AN371" s="9">
        <v>0</v>
      </c>
      <c r="AO371" s="9"/>
      <c r="AP371" s="9"/>
      <c r="AQ371" s="9"/>
      <c r="AR371" s="9"/>
      <c r="AS371" s="9">
        <v>89.406996530139594</v>
      </c>
      <c r="AT371" s="9">
        <v>22.546409798929101</v>
      </c>
      <c r="AU371" s="9">
        <f t="shared" si="40"/>
        <v>0</v>
      </c>
      <c r="AV371" s="9">
        <f t="shared" si="41"/>
        <v>0</v>
      </c>
      <c r="AW371" s="9">
        <f t="shared" si="42"/>
        <v>89.406996530139594</v>
      </c>
      <c r="AX371" s="9">
        <v>0</v>
      </c>
      <c r="AY371" s="9">
        <v>0</v>
      </c>
      <c r="AZ371" s="9">
        <v>0</v>
      </c>
      <c r="BA371" s="9">
        <v>0</v>
      </c>
      <c r="BB371" s="9">
        <v>0</v>
      </c>
      <c r="BC371" s="9">
        <v>0</v>
      </c>
      <c r="BD371" s="9">
        <v>0</v>
      </c>
      <c r="BE371" s="9">
        <v>0</v>
      </c>
      <c r="BF371" s="9">
        <v>0</v>
      </c>
      <c r="BG371" s="9">
        <v>0</v>
      </c>
      <c r="BH371" s="9">
        <v>29.943472527472501</v>
      </c>
      <c r="BI371" s="9">
        <v>20.2950133752108</v>
      </c>
      <c r="BJ371" s="9">
        <v>-41.013447802699602</v>
      </c>
      <c r="BK371" s="9">
        <v>17.158037631776001</v>
      </c>
      <c r="BL371" s="10">
        <v>-30.219741664590401</v>
      </c>
      <c r="BM371" s="9" t="s">
        <v>298</v>
      </c>
      <c r="BN371" s="8" t="s">
        <v>298</v>
      </c>
      <c r="BO371" s="11">
        <v>691</v>
      </c>
      <c r="BP371" s="11">
        <v>353</v>
      </c>
      <c r="BQ371" s="8" t="s">
        <v>251</v>
      </c>
      <c r="BR371" s="9"/>
      <c r="BS371" s="9"/>
      <c r="BT371" s="5"/>
      <c r="BU371" s="9"/>
      <c r="BV371" s="5"/>
      <c r="BW371" s="9"/>
      <c r="BX371" s="9"/>
      <c r="BY371" s="9"/>
      <c r="BZ371" s="5"/>
      <c r="CA371" s="9"/>
      <c r="CB371" s="5"/>
      <c r="CC371" s="9"/>
      <c r="CD371" s="9"/>
      <c r="CE371" s="9"/>
      <c r="CF371" s="5"/>
      <c r="CG371" s="9"/>
      <c r="CH371" s="5"/>
      <c r="CI371" s="9"/>
      <c r="CJ371" s="9"/>
      <c r="CK371" s="9"/>
      <c r="CL371" s="5"/>
      <c r="CM371" s="9"/>
      <c r="CN371" s="5"/>
      <c r="CO371" s="9"/>
      <c r="CP371" s="9"/>
      <c r="CQ371" s="9"/>
      <c r="CR371" s="5"/>
      <c r="CS371" s="9"/>
      <c r="CT371" s="5"/>
      <c r="CU371" s="9"/>
      <c r="CV371" s="9"/>
      <c r="CW371" s="9"/>
      <c r="CX371" s="5"/>
      <c r="CY371" s="9"/>
      <c r="CZ371" s="5"/>
      <c r="DA371" s="9"/>
      <c r="DB371" s="9"/>
      <c r="DC371" s="9"/>
      <c r="DD371" s="5"/>
      <c r="DE371" s="9"/>
      <c r="DF371" s="5"/>
      <c r="DG371" s="9"/>
      <c r="DH371" s="9"/>
      <c r="DI371" s="9"/>
      <c r="DJ371" s="5"/>
      <c r="DK371" s="9"/>
      <c r="DL371" s="5"/>
      <c r="DM371" s="9"/>
      <c r="DN371" s="9"/>
      <c r="DO371" s="9"/>
      <c r="DP371" s="5"/>
      <c r="DQ371" s="9"/>
      <c r="DR371" s="5"/>
      <c r="DS371" s="9"/>
      <c r="DT371" s="9">
        <v>29.943472527472501</v>
      </c>
      <c r="DU371" s="9">
        <v>24.216132732436101</v>
      </c>
      <c r="DV371" s="5">
        <v>0.80872826991653302</v>
      </c>
      <c r="DW371" s="9">
        <v>21.054089393752299</v>
      </c>
      <c r="DX371" s="5">
        <v>0.70312784779506199</v>
      </c>
      <c r="DY371" s="9">
        <v>3.2</v>
      </c>
      <c r="DZ371" s="9">
        <v>50.238485902683301</v>
      </c>
      <c r="EA371" s="9">
        <v>29.399070062685801</v>
      </c>
      <c r="EB371" s="5">
        <v>0.58519020894926199</v>
      </c>
      <c r="EC371" s="9">
        <v>20.188901238764402</v>
      </c>
      <c r="ED371" s="5">
        <v>0.40186125986902199</v>
      </c>
      <c r="EE371" s="9">
        <v>6.8430107526881701</v>
      </c>
      <c r="EF371" s="9">
        <v>9.2250380999837702</v>
      </c>
      <c r="EG371" s="9">
        <v>7.5095314609323403</v>
      </c>
      <c r="EH371" s="5">
        <v>0.81403798873693101</v>
      </c>
      <c r="EI371" s="9">
        <v>6.3330288101054402</v>
      </c>
      <c r="EJ371" s="5">
        <v>0.68650435276972899</v>
      </c>
      <c r="EK371" s="9">
        <v>1</v>
      </c>
      <c r="EL371" s="9">
        <v>26.382707136102699</v>
      </c>
      <c r="EM371" s="9">
        <v>20.010357829887798</v>
      </c>
      <c r="EN371" s="5">
        <v>0.75846491895841806</v>
      </c>
      <c r="EO371" s="9">
        <v>16.9127607819429</v>
      </c>
      <c r="EP371" s="5">
        <v>0.64105478996881105</v>
      </c>
      <c r="EQ371" s="9">
        <v>2.4670000000000001</v>
      </c>
      <c r="ER371" s="9">
        <v>-3.8366659328306398</v>
      </c>
      <c r="ES371" s="9">
        <v>-3.4811928713879299</v>
      </c>
      <c r="ET371" s="5">
        <v>0.90734844584698104</v>
      </c>
      <c r="EU371" s="9">
        <v>-3.57978142243307</v>
      </c>
      <c r="EV371" s="5">
        <v>-0.93304485850608199</v>
      </c>
      <c r="EW371" s="9">
        <v>0</v>
      </c>
      <c r="EX371" s="9">
        <v>0</v>
      </c>
      <c r="EY371" s="9">
        <v>0</v>
      </c>
      <c r="EZ371" s="5"/>
      <c r="FA371" s="9">
        <v>-1.2383551161129799E-3</v>
      </c>
      <c r="FB371" s="5"/>
      <c r="FC371" s="9">
        <v>0</v>
      </c>
      <c r="FD371" s="8">
        <v>0</v>
      </c>
      <c r="FE371" s="8">
        <v>0</v>
      </c>
      <c r="FF371" s="5"/>
      <c r="FG371" s="8">
        <v>0</v>
      </c>
      <c r="FH371" s="5"/>
      <c r="FI371" s="8">
        <v>0</v>
      </c>
      <c r="FJ371" s="8">
        <v>0</v>
      </c>
      <c r="FK371" s="8">
        <v>0</v>
      </c>
      <c r="FL371" s="5"/>
      <c r="FM371" s="8">
        <v>0</v>
      </c>
      <c r="FN371" s="5"/>
      <c r="FO371" s="8">
        <v>0</v>
      </c>
      <c r="FP371" s="8">
        <v>0</v>
      </c>
      <c r="FQ371" s="8">
        <v>0</v>
      </c>
      <c r="FR371" s="5"/>
      <c r="FS371" s="8">
        <v>0</v>
      </c>
      <c r="FT371" s="5"/>
      <c r="FU371" s="8">
        <v>0</v>
      </c>
      <c r="FV371" s="8">
        <v>0</v>
      </c>
      <c r="FW371" s="8">
        <v>0</v>
      </c>
      <c r="FX371" s="5"/>
      <c r="FY371" s="8">
        <v>0</v>
      </c>
      <c r="FZ371" s="5"/>
      <c r="GA371" s="8">
        <v>0</v>
      </c>
      <c r="GB371" s="8">
        <v>29.943472527472501</v>
      </c>
      <c r="GC371" s="8">
        <v>24.216132732436101</v>
      </c>
      <c r="GD371" s="5">
        <v>0.80872826991653302</v>
      </c>
      <c r="GE371" s="8">
        <v>21.054089393752299</v>
      </c>
      <c r="GF371" s="5">
        <v>0.70312784779506199</v>
      </c>
      <c r="GG371" s="8">
        <v>3.2</v>
      </c>
      <c r="GH371" s="8">
        <v>59.4635240026671</v>
      </c>
      <c r="GI371" s="8">
        <v>36.908601523618103</v>
      </c>
      <c r="GJ371" s="5">
        <v>0.62069314159656397</v>
      </c>
      <c r="GK371" s="8">
        <v>26.521930048869901</v>
      </c>
      <c r="GL371" s="5">
        <v>0.446020152584302</v>
      </c>
      <c r="GM371" s="8">
        <v>7.8430107526881701</v>
      </c>
      <c r="GN371" s="8">
        <v>22.546041203272001</v>
      </c>
      <c r="GO371" s="8">
        <v>16.529164958499798</v>
      </c>
      <c r="GP371" s="5">
        <v>0.73312936889785396</v>
      </c>
      <c r="GQ371" s="8">
        <v>13.332979359509901</v>
      </c>
      <c r="GR371" s="5">
        <v>0.59136676098928198</v>
      </c>
      <c r="GS371" s="8">
        <v>2.4670000000000001</v>
      </c>
      <c r="GT371" s="8">
        <v>0</v>
      </c>
      <c r="GU371" s="8">
        <v>0</v>
      </c>
      <c r="GV371" s="5"/>
      <c r="GW371" s="8">
        <v>-1.2383551161129799E-3</v>
      </c>
      <c r="GX371" s="5"/>
      <c r="GY371" s="8">
        <v>0</v>
      </c>
      <c r="GZ371" s="4"/>
    </row>
    <row r="372" spans="1:208" s="12" customFormat="1" x14ac:dyDescent="0.25">
      <c r="A372" s="8" t="s">
        <v>220</v>
      </c>
      <c r="B372" s="8" t="s">
        <v>936</v>
      </c>
      <c r="C372" s="8" t="s">
        <v>937</v>
      </c>
      <c r="D372" s="34" t="s">
        <v>279</v>
      </c>
      <c r="E372" s="8"/>
      <c r="F372" s="9">
        <v>75.412360053085195</v>
      </c>
      <c r="G372" s="9">
        <v>73.025123466197101</v>
      </c>
      <c r="H372" s="9">
        <v>74.592752327619806</v>
      </c>
      <c r="I372" s="9">
        <v>122.46521368360899</v>
      </c>
      <c r="J372" s="9">
        <v>131.87460675851599</v>
      </c>
      <c r="K372" s="9">
        <v>100.553740856093</v>
      </c>
      <c r="L372" s="9">
        <v>111.64755864803899</v>
      </c>
      <c r="M372" s="9">
        <v>124.119608498761</v>
      </c>
      <c r="N372" s="9">
        <v>64.812236666912199</v>
      </c>
      <c r="O372" s="9">
        <v>61.984556689456298</v>
      </c>
      <c r="P372" s="9">
        <v>42.396659480830898</v>
      </c>
      <c r="Q372" s="9">
        <v>10.623253185386501</v>
      </c>
      <c r="R372" s="9">
        <v>27.572644667578299</v>
      </c>
      <c r="S372" s="9">
        <v>32.626696067138099</v>
      </c>
      <c r="T372" s="9">
        <v>35.843545018904699</v>
      </c>
      <c r="U372" s="9">
        <v>77.452493066912595</v>
      </c>
      <c r="V372" s="9">
        <v>62.380776542100698</v>
      </c>
      <c r="W372" s="9">
        <v>68.744181302652905</v>
      </c>
      <c r="X372" s="9">
        <v>-23.814708980462498</v>
      </c>
      <c r="Y372" s="9">
        <v>-18.270951610942198</v>
      </c>
      <c r="Z372" s="9"/>
      <c r="AA372" s="9"/>
      <c r="AB372" s="9"/>
      <c r="AC372" s="9">
        <v>148.43748351928201</v>
      </c>
      <c r="AD372" s="9">
        <v>197.05796601122901</v>
      </c>
      <c r="AE372" s="9">
        <v>232.42834761460799</v>
      </c>
      <c r="AF372" s="9">
        <v>235.76716714680001</v>
      </c>
      <c r="AG372" s="9">
        <v>126.796793356368</v>
      </c>
      <c r="AH372" s="9">
        <v>53.019912666217401</v>
      </c>
      <c r="AI372" s="9">
        <v>60.1993407347165</v>
      </c>
      <c r="AJ372" s="9">
        <v>113.296038085817</v>
      </c>
      <c r="AK372" s="9">
        <v>131.12495784475399</v>
      </c>
      <c r="AL372" s="9">
        <v>-42.085660591404697</v>
      </c>
      <c r="AM372" s="9">
        <v>0</v>
      </c>
      <c r="AN372" s="9">
        <v>0</v>
      </c>
      <c r="AO372" s="9">
        <v>345.495449530511</v>
      </c>
      <c r="AP372" s="9">
        <v>468.19551476140902</v>
      </c>
      <c r="AQ372" s="9">
        <v>179.816706022586</v>
      </c>
      <c r="AR372" s="9">
        <v>173.495378820534</v>
      </c>
      <c r="AS372" s="9">
        <v>89.039297253348906</v>
      </c>
      <c r="AT372" s="9"/>
      <c r="AU372" s="9">
        <f t="shared" si="40"/>
        <v>-288.37880873882301</v>
      </c>
      <c r="AV372" s="9">
        <f t="shared" si="41"/>
        <v>-6.3213272020520037</v>
      </c>
      <c r="AW372" s="9">
        <f t="shared" si="42"/>
        <v>-84.456081567185095</v>
      </c>
      <c r="AX372" s="9">
        <v>12.472049850723</v>
      </c>
      <c r="AY372" s="9">
        <v>-59.307371831849302</v>
      </c>
      <c r="AZ372" s="9">
        <v>-2.8276799774559498</v>
      </c>
      <c r="BA372" s="9">
        <v>-19.5878972086253</v>
      </c>
      <c r="BB372" s="9">
        <v>-31.773406295444499</v>
      </c>
      <c r="BC372" s="9">
        <v>16.9493914821918</v>
      </c>
      <c r="BD372" s="9">
        <v>5.0540513995598202</v>
      </c>
      <c r="BE372" s="9">
        <v>3.2168489517665302</v>
      </c>
      <c r="BF372" s="9">
        <v>41.608948048008003</v>
      </c>
      <c r="BG372" s="9">
        <v>-15.071716524811899</v>
      </c>
      <c r="BH372" s="9">
        <v>6.3634047605521902</v>
      </c>
      <c r="BI372" s="9">
        <v>-92.558890283115304</v>
      </c>
      <c r="BJ372" s="9">
        <v>5.5437573695202103</v>
      </c>
      <c r="BK372" s="9">
        <v>18.270951610942198</v>
      </c>
      <c r="BL372" s="10">
        <v>0</v>
      </c>
      <c r="BM372" s="9" t="s">
        <v>224</v>
      </c>
      <c r="BN372" s="8" t="s">
        <v>224</v>
      </c>
      <c r="BO372" s="11">
        <v>52</v>
      </c>
      <c r="BP372" s="11">
        <v>354</v>
      </c>
      <c r="BQ372" s="8" t="s">
        <v>251</v>
      </c>
      <c r="BR372" s="9">
        <v>64.812236666912199</v>
      </c>
      <c r="BS372" s="9">
        <v>6.6386542717696102</v>
      </c>
      <c r="BT372" s="5">
        <v>0.102429025955198</v>
      </c>
      <c r="BU372" s="9">
        <v>-20.296732106061199</v>
      </c>
      <c r="BV372" s="5">
        <v>-0.313162037754871</v>
      </c>
      <c r="BW372" s="9">
        <v>19.733333333333299</v>
      </c>
      <c r="BX372" s="9">
        <v>61.984556689456298</v>
      </c>
      <c r="BY372" s="9">
        <v>11.301049703958199</v>
      </c>
      <c r="BZ372" s="5">
        <v>0.18232040862333901</v>
      </c>
      <c r="CA372" s="9">
        <v>-12.366790794603601</v>
      </c>
      <c r="CB372" s="5">
        <v>-0.199514063745934</v>
      </c>
      <c r="CC372" s="9">
        <v>18.3</v>
      </c>
      <c r="CD372" s="9">
        <v>42.396659480830898</v>
      </c>
      <c r="CE372" s="9">
        <v>13.562747403863201</v>
      </c>
      <c r="CF372" s="5">
        <v>0.319901321706618</v>
      </c>
      <c r="CG372" s="9">
        <v>2.4404642505960101</v>
      </c>
      <c r="CH372" s="5">
        <v>5.7562654239290599E-2</v>
      </c>
      <c r="CI372" s="9">
        <v>9.2311827956989205</v>
      </c>
      <c r="CJ372" s="9">
        <v>10.623253185386501</v>
      </c>
      <c r="CK372" s="9">
        <v>-4.7592856593426696</v>
      </c>
      <c r="CL372" s="5">
        <v>-0.448006422918511</v>
      </c>
      <c r="CM372" s="9">
        <v>-8.9326693325349105</v>
      </c>
      <c r="CN372" s="5">
        <v>-0.84086006204039598</v>
      </c>
      <c r="CO372" s="9">
        <v>3</v>
      </c>
      <c r="CP372" s="9">
        <v>27.572644667578299</v>
      </c>
      <c r="CQ372" s="9">
        <v>11.7713251764498</v>
      </c>
      <c r="CR372" s="5">
        <v>0.42692042487644399</v>
      </c>
      <c r="CS372" s="9">
        <v>8.5816441226635103</v>
      </c>
      <c r="CT372" s="5">
        <v>0.31123761344352802</v>
      </c>
      <c r="CU372" s="9">
        <v>3</v>
      </c>
      <c r="CV372" s="9">
        <v>32.626696067138099</v>
      </c>
      <c r="CW372" s="9">
        <v>23.058786847181899</v>
      </c>
      <c r="CX372" s="5">
        <v>0.70674599719604603</v>
      </c>
      <c r="CY372" s="9">
        <v>20.172111666407599</v>
      </c>
      <c r="CZ372" s="5">
        <v>0.61827013145609699</v>
      </c>
      <c r="DA372" s="9">
        <v>2.73655913978495</v>
      </c>
      <c r="DB372" s="9">
        <v>35.843545018904699</v>
      </c>
      <c r="DC372" s="9">
        <v>21.779690744266698</v>
      </c>
      <c r="DD372" s="5">
        <v>0.60763216174012902</v>
      </c>
      <c r="DE372" s="9">
        <v>18.449015027950701</v>
      </c>
      <c r="DF372" s="5">
        <v>0.51470955281404995</v>
      </c>
      <c r="DG372" s="9">
        <v>3</v>
      </c>
      <c r="DH372" s="9">
        <v>77.452493066912595</v>
      </c>
      <c r="DI372" s="9">
        <v>61.7588076082423</v>
      </c>
      <c r="DJ372" s="5">
        <v>0.79737662614536797</v>
      </c>
      <c r="DK372" s="9">
        <v>58.327506660892901</v>
      </c>
      <c r="DL372" s="5">
        <v>0.753074618405152</v>
      </c>
      <c r="DM372" s="9">
        <v>3</v>
      </c>
      <c r="DN372" s="9">
        <v>62.380776542100698</v>
      </c>
      <c r="DO372" s="9">
        <v>52.482671030215499</v>
      </c>
      <c r="DP372" s="5">
        <v>0.84132763231626395</v>
      </c>
      <c r="DQ372" s="9">
        <v>49.677595052422902</v>
      </c>
      <c r="DR372" s="5">
        <v>0.79636063874414198</v>
      </c>
      <c r="DS372" s="9">
        <v>1.9677419354838701</v>
      </c>
      <c r="DT372" s="9">
        <v>68.744181302652905</v>
      </c>
      <c r="DU372" s="9">
        <v>68.478881340242197</v>
      </c>
      <c r="DV372" s="5">
        <v>0.99614076482716796</v>
      </c>
      <c r="DW372" s="9">
        <v>68.029136183573101</v>
      </c>
      <c r="DX372" s="5">
        <v>0.98959846338220603</v>
      </c>
      <c r="DY372" s="9">
        <v>0</v>
      </c>
      <c r="DZ372" s="9">
        <v>-23.814708980462498</v>
      </c>
      <c r="EA372" s="9">
        <v>-23.586993358499399</v>
      </c>
      <c r="EB372" s="5">
        <v>0.99043802625722199</v>
      </c>
      <c r="EC372" s="9">
        <v>-23.880202928307298</v>
      </c>
      <c r="ED372" s="5">
        <v>-1.00275014689025</v>
      </c>
      <c r="EE372" s="9">
        <v>0</v>
      </c>
      <c r="EF372" s="9">
        <v>-18.270951610942198</v>
      </c>
      <c r="EG372" s="9">
        <v>-18.270951610942198</v>
      </c>
      <c r="EH372" s="5">
        <v>1</v>
      </c>
      <c r="EI372" s="9">
        <v>-18.270951610942198</v>
      </c>
      <c r="EJ372" s="5">
        <v>-1</v>
      </c>
      <c r="EK372" s="9">
        <v>0</v>
      </c>
      <c r="EL372" s="9"/>
      <c r="EM372" s="9"/>
      <c r="EN372" s="5"/>
      <c r="EO372" s="9"/>
      <c r="EP372" s="5"/>
      <c r="EQ372" s="9"/>
      <c r="ER372" s="9"/>
      <c r="ES372" s="9"/>
      <c r="ET372" s="5"/>
      <c r="EU372" s="9"/>
      <c r="EV372" s="5"/>
      <c r="EW372" s="9"/>
      <c r="EX372" s="9"/>
      <c r="EY372" s="9"/>
      <c r="EZ372" s="5"/>
      <c r="FA372" s="9"/>
      <c r="FB372" s="5"/>
      <c r="FC372" s="9"/>
      <c r="FD372" s="8">
        <v>126.796793356368</v>
      </c>
      <c r="FE372" s="8">
        <v>17.939703975727799</v>
      </c>
      <c r="FF372" s="5">
        <v>0.14148389325041899</v>
      </c>
      <c r="FG372" s="8">
        <v>-32.663522900664802</v>
      </c>
      <c r="FH372" s="5">
        <v>-0.25760527562288099</v>
      </c>
      <c r="FI372" s="8">
        <v>38.033333333333303</v>
      </c>
      <c r="FJ372" s="8">
        <v>53.019912666217401</v>
      </c>
      <c r="FK372" s="8">
        <v>8.8034617445205505</v>
      </c>
      <c r="FL372" s="5">
        <v>0.16604066853037</v>
      </c>
      <c r="FM372" s="8">
        <v>-6.4922050819389003</v>
      </c>
      <c r="FN372" s="5">
        <v>-0.12244843032484901</v>
      </c>
      <c r="FO372" s="8">
        <v>12.231182795698899</v>
      </c>
      <c r="FP372" s="8">
        <v>60.1993407347165</v>
      </c>
      <c r="FQ372" s="8">
        <v>34.8301120236316</v>
      </c>
      <c r="FR372" s="5">
        <v>0.57857962559954401</v>
      </c>
      <c r="FS372" s="8">
        <v>28.7537557890711</v>
      </c>
      <c r="FT372" s="5">
        <v>0.47764237013461303</v>
      </c>
      <c r="FU372" s="8">
        <v>5.7365591397849496</v>
      </c>
      <c r="FV372" s="8">
        <v>113.296038085817</v>
      </c>
      <c r="FW372" s="8">
        <v>83.538498352508995</v>
      </c>
      <c r="FX372" s="5">
        <v>0.73734704023129105</v>
      </c>
      <c r="FY372" s="8">
        <v>76.776521688843602</v>
      </c>
      <c r="FZ372" s="5">
        <v>0.67766289965663595</v>
      </c>
      <c r="GA372" s="8">
        <v>6</v>
      </c>
      <c r="GB372" s="8">
        <v>131.12495784475399</v>
      </c>
      <c r="GC372" s="8">
        <v>120.96155237045799</v>
      </c>
      <c r="GD372" s="5">
        <v>0.92249068643111398</v>
      </c>
      <c r="GE372" s="8">
        <v>117.706731235996</v>
      </c>
      <c r="GF372" s="5">
        <v>0.89766840097181</v>
      </c>
      <c r="GG372" s="8">
        <v>1.9677419354838701</v>
      </c>
      <c r="GH372" s="8">
        <v>-42.085660591404697</v>
      </c>
      <c r="GI372" s="8">
        <v>-41.857944969441597</v>
      </c>
      <c r="GJ372" s="5">
        <v>0.99458923493743201</v>
      </c>
      <c r="GK372" s="8">
        <v>-42.151154539249497</v>
      </c>
      <c r="GL372" s="5">
        <v>1.0015562057699601</v>
      </c>
      <c r="GM372" s="8">
        <v>0</v>
      </c>
      <c r="GN372" s="8">
        <v>0</v>
      </c>
      <c r="GO372" s="8">
        <v>0</v>
      </c>
      <c r="GP372" s="5"/>
      <c r="GQ372" s="8">
        <v>0</v>
      </c>
      <c r="GR372" s="5"/>
      <c r="GS372" s="8">
        <v>0</v>
      </c>
      <c r="GT372" s="8">
        <v>0</v>
      </c>
      <c r="GU372" s="8">
        <v>0</v>
      </c>
      <c r="GV372" s="5"/>
      <c r="GW372" s="8">
        <v>0</v>
      </c>
      <c r="GX372" s="5"/>
      <c r="GY372" s="8">
        <v>0</v>
      </c>
      <c r="GZ372" s="4"/>
    </row>
    <row r="373" spans="1:208" s="12" customFormat="1" x14ac:dyDescent="0.25">
      <c r="A373" s="8" t="s">
        <v>220</v>
      </c>
      <c r="B373" s="8" t="s">
        <v>938</v>
      </c>
      <c r="C373" s="8" t="s">
        <v>939</v>
      </c>
      <c r="D373" s="34" t="s">
        <v>279</v>
      </c>
      <c r="E373" s="8"/>
      <c r="F373" s="9">
        <v>221.295302359461</v>
      </c>
      <c r="G373" s="9">
        <v>231.545946249666</v>
      </c>
      <c r="H373" s="9">
        <v>350.46866425495102</v>
      </c>
      <c r="I373" s="9">
        <v>115.449373673252</v>
      </c>
      <c r="J373" s="9">
        <v>146.85818244868901</v>
      </c>
      <c r="K373" s="9">
        <v>99.723999788954103</v>
      </c>
      <c r="L373" s="9">
        <v>40.665029688469701</v>
      </c>
      <c r="M373" s="9">
        <v>39.606262132090301</v>
      </c>
      <c r="N373" s="9">
        <v>0</v>
      </c>
      <c r="O373" s="9">
        <v>0</v>
      </c>
      <c r="P373" s="9">
        <v>0</v>
      </c>
      <c r="Q373" s="9">
        <v>0</v>
      </c>
      <c r="R373" s="9"/>
      <c r="S373" s="9"/>
      <c r="T373" s="9"/>
      <c r="U373" s="9"/>
      <c r="V373" s="9"/>
      <c r="W373" s="9">
        <v>0</v>
      </c>
      <c r="X373" s="9">
        <v>20.220569078151499</v>
      </c>
      <c r="Y373" s="9">
        <v>66.722876132664595</v>
      </c>
      <c r="Z373" s="9">
        <v>124.995293194789</v>
      </c>
      <c r="AA373" s="9">
        <v>203.628399894155</v>
      </c>
      <c r="AB373" s="9">
        <v>91.633500342844201</v>
      </c>
      <c r="AC373" s="9">
        <v>452.84124860912698</v>
      </c>
      <c r="AD373" s="9">
        <v>465.91803792820298</v>
      </c>
      <c r="AE373" s="9">
        <v>246.582182237643</v>
      </c>
      <c r="AF373" s="9">
        <v>80.271291820559995</v>
      </c>
      <c r="AG373" s="9">
        <v>0</v>
      </c>
      <c r="AH373" s="9">
        <v>0</v>
      </c>
      <c r="AI373" s="9">
        <v>0</v>
      </c>
      <c r="AJ373" s="9">
        <v>0</v>
      </c>
      <c r="AK373" s="9">
        <v>0</v>
      </c>
      <c r="AL373" s="9">
        <v>86.943445210816094</v>
      </c>
      <c r="AM373" s="9">
        <v>328.62369308894398</v>
      </c>
      <c r="AN373" s="9">
        <v>91.633500342844201</v>
      </c>
      <c r="AO373" s="9">
        <v>918.75928653733104</v>
      </c>
      <c r="AP373" s="9">
        <v>326.85347405820301</v>
      </c>
      <c r="AQ373" s="9">
        <v>0</v>
      </c>
      <c r="AR373" s="9"/>
      <c r="AS373" s="9">
        <v>86.943445210816094</v>
      </c>
      <c r="AT373" s="9">
        <v>420.25719343178798</v>
      </c>
      <c r="AU373" s="9">
        <f t="shared" si="40"/>
        <v>-326.85347405820301</v>
      </c>
      <c r="AV373" s="9">
        <f t="shared" si="41"/>
        <v>0</v>
      </c>
      <c r="AW373" s="9">
        <f t="shared" si="42"/>
        <v>86.943445210816094</v>
      </c>
      <c r="AX373" s="9">
        <v>-1.0587675563794099</v>
      </c>
      <c r="AY373" s="9">
        <v>-39.606262132090301</v>
      </c>
      <c r="AZ373" s="9">
        <v>0</v>
      </c>
      <c r="BA373" s="9">
        <v>0</v>
      </c>
      <c r="BB373" s="9">
        <v>0</v>
      </c>
      <c r="BC373" s="9">
        <v>0</v>
      </c>
      <c r="BD373" s="9">
        <v>0</v>
      </c>
      <c r="BE373" s="9">
        <v>0</v>
      </c>
      <c r="BF373" s="9">
        <v>0</v>
      </c>
      <c r="BG373" s="9">
        <v>0</v>
      </c>
      <c r="BH373" s="9">
        <v>0</v>
      </c>
      <c r="BI373" s="9">
        <v>20.220569078151499</v>
      </c>
      <c r="BJ373" s="9">
        <v>46.502307054513103</v>
      </c>
      <c r="BK373" s="9">
        <v>58.272417062124198</v>
      </c>
      <c r="BL373" s="10">
        <v>78.633106699366195</v>
      </c>
      <c r="BM373" s="9" t="s">
        <v>255</v>
      </c>
      <c r="BN373" s="8" t="s">
        <v>224</v>
      </c>
      <c r="BO373" s="11">
        <v>112</v>
      </c>
      <c r="BP373" s="11">
        <v>355</v>
      </c>
      <c r="BQ373" s="8" t="s">
        <v>251</v>
      </c>
      <c r="BR373" s="9">
        <v>0</v>
      </c>
      <c r="BS373" s="9">
        <v>-0.59598329192905497</v>
      </c>
      <c r="BT373" s="5"/>
      <c r="BU373" s="9">
        <v>-8.0923587237319907</v>
      </c>
      <c r="BV373" s="5"/>
      <c r="BW373" s="9">
        <v>0</v>
      </c>
      <c r="BX373" s="9">
        <v>0</v>
      </c>
      <c r="BY373" s="9">
        <v>0</v>
      </c>
      <c r="BZ373" s="5"/>
      <c r="CA373" s="9">
        <v>5.3112774889312299E-2</v>
      </c>
      <c r="CB373" s="5"/>
      <c r="CC373" s="9">
        <v>0</v>
      </c>
      <c r="CD373" s="9">
        <v>0</v>
      </c>
      <c r="CE373" s="9">
        <v>0</v>
      </c>
      <c r="CF373" s="5"/>
      <c r="CG373" s="9">
        <v>-0.72040677984245405</v>
      </c>
      <c r="CH373" s="5"/>
      <c r="CI373" s="9">
        <v>0</v>
      </c>
      <c r="CJ373" s="9">
        <v>0</v>
      </c>
      <c r="CK373" s="9">
        <v>0</v>
      </c>
      <c r="CL373" s="5"/>
      <c r="CM373" s="9">
        <v>8.8274855300075998</v>
      </c>
      <c r="CN373" s="5"/>
      <c r="CO373" s="9">
        <v>0</v>
      </c>
      <c r="CP373" s="9"/>
      <c r="CQ373" s="9"/>
      <c r="CR373" s="5"/>
      <c r="CS373" s="9"/>
      <c r="CT373" s="5"/>
      <c r="CU373" s="9"/>
      <c r="CV373" s="9"/>
      <c r="CW373" s="9"/>
      <c r="CX373" s="5"/>
      <c r="CY373" s="9"/>
      <c r="CZ373" s="5"/>
      <c r="DA373" s="9"/>
      <c r="DB373" s="9"/>
      <c r="DC373" s="9"/>
      <c r="DD373" s="5"/>
      <c r="DE373" s="9"/>
      <c r="DF373" s="5"/>
      <c r="DG373" s="9"/>
      <c r="DH373" s="9"/>
      <c r="DI373" s="9"/>
      <c r="DJ373" s="5"/>
      <c r="DK373" s="9"/>
      <c r="DL373" s="5"/>
      <c r="DM373" s="9"/>
      <c r="DN373" s="9"/>
      <c r="DO373" s="9"/>
      <c r="DP373" s="5"/>
      <c r="DQ373" s="9"/>
      <c r="DR373" s="5"/>
      <c r="DS373" s="9"/>
      <c r="DT373" s="9">
        <v>0</v>
      </c>
      <c r="DU373" s="9">
        <v>-2.7501920526647798</v>
      </c>
      <c r="DV373" s="5"/>
      <c r="DW373" s="9">
        <v>-5.8132859515141497</v>
      </c>
      <c r="DX373" s="5"/>
      <c r="DY373" s="9">
        <v>3.1892473118279598</v>
      </c>
      <c r="DZ373" s="9">
        <v>20.220569078151499</v>
      </c>
      <c r="EA373" s="9">
        <v>6.0519687251651204</v>
      </c>
      <c r="EB373" s="5">
        <v>0.29929764596508501</v>
      </c>
      <c r="EC373" s="9">
        <v>-6.99073524969159</v>
      </c>
      <c r="ED373" s="5">
        <v>-0.34572396170813802</v>
      </c>
      <c r="EE373" s="9">
        <v>13.6591397849462</v>
      </c>
      <c r="EF373" s="9">
        <v>66.722876132664595</v>
      </c>
      <c r="EG373" s="9">
        <v>49.7894362416706</v>
      </c>
      <c r="EH373" s="5">
        <v>0.74621238063351303</v>
      </c>
      <c r="EI373" s="9">
        <v>32.020714527353803</v>
      </c>
      <c r="EJ373" s="5">
        <v>0.47990608893548398</v>
      </c>
      <c r="EK373" s="9">
        <v>17.609216589861798</v>
      </c>
      <c r="EL373" s="9">
        <v>124.995293194789</v>
      </c>
      <c r="EM373" s="9">
        <v>71.132396240813407</v>
      </c>
      <c r="EN373" s="5">
        <v>0.56908059833871405</v>
      </c>
      <c r="EO373" s="9">
        <v>44.082912752233902</v>
      </c>
      <c r="EP373" s="5">
        <v>0.35267658185765799</v>
      </c>
      <c r="EQ373" s="9">
        <v>27.163440860215101</v>
      </c>
      <c r="ER373" s="9">
        <v>203.62819855461899</v>
      </c>
      <c r="ES373" s="9">
        <v>126.868019188829</v>
      </c>
      <c r="ET373" s="5">
        <v>0.62303757578447005</v>
      </c>
      <c r="EU373" s="9">
        <v>90.387267993040496</v>
      </c>
      <c r="EV373" s="5">
        <v>0.44388384631707001</v>
      </c>
      <c r="EW373" s="9">
        <v>35.7731182795699</v>
      </c>
      <c r="EX373" s="9">
        <v>91.633493796906606</v>
      </c>
      <c r="EY373" s="9">
        <v>48.127619501306903</v>
      </c>
      <c r="EZ373" s="5">
        <v>0.52521864557489495</v>
      </c>
      <c r="FA373" s="9">
        <v>25.730105795379</v>
      </c>
      <c r="FB373" s="5">
        <v>0.28079367848186998</v>
      </c>
      <c r="FC373" s="9">
        <v>22.9677419354839</v>
      </c>
      <c r="FD373" s="8">
        <v>0</v>
      </c>
      <c r="FE373" s="8">
        <v>-0.59598329192905497</v>
      </c>
      <c r="FF373" s="5"/>
      <c r="FG373" s="8">
        <v>-8.0392459488426695</v>
      </c>
      <c r="FH373" s="5"/>
      <c r="FI373" s="8">
        <v>0</v>
      </c>
      <c r="FJ373" s="8">
        <v>0</v>
      </c>
      <c r="FK373" s="8">
        <v>0</v>
      </c>
      <c r="FL373" s="5"/>
      <c r="FM373" s="8">
        <v>8.1070787501651402</v>
      </c>
      <c r="FN373" s="5"/>
      <c r="FO373" s="8">
        <v>0</v>
      </c>
      <c r="FP373" s="8">
        <v>0</v>
      </c>
      <c r="FQ373" s="8">
        <v>0</v>
      </c>
      <c r="FR373" s="5"/>
      <c r="FS373" s="8">
        <v>0</v>
      </c>
      <c r="FT373" s="5"/>
      <c r="FU373" s="8">
        <v>0</v>
      </c>
      <c r="FV373" s="8">
        <v>0</v>
      </c>
      <c r="FW373" s="8">
        <v>0</v>
      </c>
      <c r="FX373" s="5"/>
      <c r="FY373" s="8">
        <v>0</v>
      </c>
      <c r="FZ373" s="5"/>
      <c r="GA373" s="8">
        <v>0</v>
      </c>
      <c r="GB373" s="8">
        <v>0</v>
      </c>
      <c r="GC373" s="8">
        <v>-2.7501920526647798</v>
      </c>
      <c r="GD373" s="5"/>
      <c r="GE373" s="8">
        <v>-5.8132859515141497</v>
      </c>
      <c r="GF373" s="5"/>
      <c r="GG373" s="8">
        <v>3.1892473118279598</v>
      </c>
      <c r="GH373" s="8">
        <v>86.943445210816094</v>
      </c>
      <c r="GI373" s="8">
        <v>55.841404966835803</v>
      </c>
      <c r="GJ373" s="5">
        <v>0.64227274214214003</v>
      </c>
      <c r="GK373" s="8">
        <v>25.0299792776622</v>
      </c>
      <c r="GL373" s="5">
        <v>0.28788805432049303</v>
      </c>
      <c r="GM373" s="8">
        <v>31.268356374808</v>
      </c>
      <c r="GN373" s="8">
        <v>328.623491749408</v>
      </c>
      <c r="GO373" s="8">
        <v>198.000415429642</v>
      </c>
      <c r="GP373" s="5">
        <v>0.60251448968422305</v>
      </c>
      <c r="GQ373" s="8">
        <v>134.47018074527401</v>
      </c>
      <c r="GR373" s="5">
        <v>0.409192234034853</v>
      </c>
      <c r="GS373" s="8">
        <v>62.936559139784897</v>
      </c>
      <c r="GT373" s="8">
        <v>91.633493796906606</v>
      </c>
      <c r="GU373" s="8">
        <v>48.127619501306903</v>
      </c>
      <c r="GV373" s="5">
        <v>0.52521864557489495</v>
      </c>
      <c r="GW373" s="8">
        <v>25.730105795379</v>
      </c>
      <c r="GX373" s="5">
        <v>0.28079367848186998</v>
      </c>
      <c r="GY373" s="8">
        <v>22.9677419354839</v>
      </c>
      <c r="GZ373" s="4"/>
    </row>
    <row r="374" spans="1:208" s="12" customFormat="1" x14ac:dyDescent="0.25">
      <c r="A374" s="8" t="s">
        <v>220</v>
      </c>
      <c r="B374" s="8" t="s">
        <v>940</v>
      </c>
      <c r="C374" s="8" t="s">
        <v>941</v>
      </c>
      <c r="D374" s="34" t="s">
        <v>236</v>
      </c>
      <c r="E374" s="8"/>
      <c r="F374" s="9"/>
      <c r="G374" s="9"/>
      <c r="H374" s="9"/>
      <c r="I374" s="9"/>
      <c r="J374" s="9"/>
      <c r="K374" s="9"/>
      <c r="L374" s="9"/>
      <c r="M374" s="9">
        <v>0</v>
      </c>
      <c r="N374" s="9"/>
      <c r="O374" s="9"/>
      <c r="P374" s="9">
        <v>42.540225197103098</v>
      </c>
      <c r="Q374" s="9">
        <v>23.333346989276901</v>
      </c>
      <c r="R374" s="9">
        <v>63.166364982560097</v>
      </c>
      <c r="S374" s="9">
        <v>95.239525924103603</v>
      </c>
      <c r="T374" s="9">
        <v>175.729702077057</v>
      </c>
      <c r="U374" s="9">
        <v>71.120211565130901</v>
      </c>
      <c r="V374" s="9">
        <v>57.0805080914418</v>
      </c>
      <c r="W374" s="9">
        <v>23.292566859664099</v>
      </c>
      <c r="X374" s="9">
        <v>5.2104141207623398</v>
      </c>
      <c r="Y374" s="9">
        <v>0</v>
      </c>
      <c r="Z374" s="9">
        <v>0</v>
      </c>
      <c r="AA374" s="9"/>
      <c r="AB374" s="9">
        <v>0</v>
      </c>
      <c r="AC374" s="9">
        <v>0</v>
      </c>
      <c r="AD374" s="9">
        <v>0</v>
      </c>
      <c r="AE374" s="9">
        <v>0</v>
      </c>
      <c r="AF374" s="9">
        <v>0</v>
      </c>
      <c r="AG374" s="9">
        <v>0</v>
      </c>
      <c r="AH374" s="9">
        <v>65.873572186380002</v>
      </c>
      <c r="AI374" s="9">
        <v>158.40589090666401</v>
      </c>
      <c r="AJ374" s="9">
        <v>246.849913642188</v>
      </c>
      <c r="AK374" s="9">
        <v>80.373074951105906</v>
      </c>
      <c r="AL374" s="9">
        <v>5.2104141207623398</v>
      </c>
      <c r="AM374" s="9">
        <v>0</v>
      </c>
      <c r="AN374" s="9">
        <v>0</v>
      </c>
      <c r="AO374" s="9"/>
      <c r="AP374" s="9">
        <v>0</v>
      </c>
      <c r="AQ374" s="9">
        <v>65.873572186380002</v>
      </c>
      <c r="AR374" s="9">
        <v>405.25580454885102</v>
      </c>
      <c r="AS374" s="9">
        <v>85.5834890718682</v>
      </c>
      <c r="AT374" s="9">
        <v>0</v>
      </c>
      <c r="AU374" s="9">
        <f t="shared" si="40"/>
        <v>65.873572186380002</v>
      </c>
      <c r="AV374" s="9">
        <f t="shared" si="41"/>
        <v>339.38223236247103</v>
      </c>
      <c r="AW374" s="9">
        <f t="shared" si="42"/>
        <v>-319.67231547698282</v>
      </c>
      <c r="AX374" s="9">
        <v>0</v>
      </c>
      <c r="AY374" s="9">
        <v>0</v>
      </c>
      <c r="AZ374" s="9">
        <v>0</v>
      </c>
      <c r="BA374" s="9">
        <v>42.540225197103098</v>
      </c>
      <c r="BB374" s="9">
        <v>-19.2068782078263</v>
      </c>
      <c r="BC374" s="9">
        <v>39.833017993283299</v>
      </c>
      <c r="BD374" s="9">
        <v>32.073160941543499</v>
      </c>
      <c r="BE374" s="9">
        <v>80.490176152953097</v>
      </c>
      <c r="BF374" s="9">
        <v>-104.609490511926</v>
      </c>
      <c r="BG374" s="9">
        <v>-14.0397034736891</v>
      </c>
      <c r="BH374" s="9">
        <v>-33.787941231777701</v>
      </c>
      <c r="BI374" s="9">
        <v>-18.082152738901701</v>
      </c>
      <c r="BJ374" s="9">
        <v>-5.2104141207623398</v>
      </c>
      <c r="BK374" s="9">
        <v>0</v>
      </c>
      <c r="BL374" s="10">
        <v>0</v>
      </c>
      <c r="BM374" s="9" t="s">
        <v>298</v>
      </c>
      <c r="BN374" s="8" t="s">
        <v>294</v>
      </c>
      <c r="BO374" s="11">
        <v>407</v>
      </c>
      <c r="BP374" s="11">
        <v>356</v>
      </c>
      <c r="BQ374" s="8" t="s">
        <v>251</v>
      </c>
      <c r="BR374" s="9"/>
      <c r="BS374" s="9"/>
      <c r="BT374" s="5"/>
      <c r="BU374" s="9"/>
      <c r="BV374" s="5"/>
      <c r="BW374" s="9"/>
      <c r="BX374" s="9"/>
      <c r="BY374" s="9"/>
      <c r="BZ374" s="5"/>
      <c r="CA374" s="9"/>
      <c r="CB374" s="5"/>
      <c r="CC374" s="9"/>
      <c r="CD374" s="9">
        <v>42.540225197103098</v>
      </c>
      <c r="CE374" s="9">
        <v>33.783537332045398</v>
      </c>
      <c r="CF374" s="5">
        <v>0.79415511261435301</v>
      </c>
      <c r="CG374" s="9">
        <v>22.794940436897399</v>
      </c>
      <c r="CH374" s="5">
        <v>0.53584437626460002</v>
      </c>
      <c r="CI374" s="9">
        <v>10.193548387096801</v>
      </c>
      <c r="CJ374" s="9">
        <v>23.333346989276901</v>
      </c>
      <c r="CK374" s="9">
        <v>5.1560030972565301</v>
      </c>
      <c r="CL374" s="5">
        <v>0.22097143198642</v>
      </c>
      <c r="CM374" s="9">
        <v>-14.2515110435438</v>
      </c>
      <c r="CN374" s="5">
        <v>-0.61077868726219398</v>
      </c>
      <c r="CO374" s="9">
        <v>16.548387096774199</v>
      </c>
      <c r="CP374" s="9">
        <v>63.166364982560097</v>
      </c>
      <c r="CQ374" s="9">
        <v>39.782496927874597</v>
      </c>
      <c r="CR374" s="5">
        <v>0.62980507013278797</v>
      </c>
      <c r="CS374" s="9">
        <v>24.6790913318858</v>
      </c>
      <c r="CT374" s="5">
        <v>0.39069988179151199</v>
      </c>
      <c r="CU374" s="9">
        <v>14.4838709677419</v>
      </c>
      <c r="CV374" s="9">
        <v>95.239525924103603</v>
      </c>
      <c r="CW374" s="9">
        <v>18.732394796421001</v>
      </c>
      <c r="CX374" s="5">
        <v>0.19668719068749699</v>
      </c>
      <c r="CY374" s="9">
        <v>-3.47891898728242</v>
      </c>
      <c r="CZ374" s="5">
        <v>-3.65281006339193E-2</v>
      </c>
      <c r="DA374" s="9">
        <v>23.373870967741901</v>
      </c>
      <c r="DB374" s="9">
        <v>175.729702077057</v>
      </c>
      <c r="DC374" s="9">
        <v>74.559089967199398</v>
      </c>
      <c r="DD374" s="5">
        <v>0.42428279958333698</v>
      </c>
      <c r="DE374" s="9">
        <v>54.079980907652804</v>
      </c>
      <c r="DF374" s="5">
        <v>0.30774524891608201</v>
      </c>
      <c r="DG374" s="9">
        <v>20.948709677419401</v>
      </c>
      <c r="DH374" s="9">
        <v>71.120211565130901</v>
      </c>
      <c r="DI374" s="9">
        <v>-10.9232795305988</v>
      </c>
      <c r="DJ374" s="5">
        <v>-0.153588962830847</v>
      </c>
      <c r="DK374" s="9">
        <v>-29.822265159636899</v>
      </c>
      <c r="DL374" s="5">
        <v>-0.419321941025528</v>
      </c>
      <c r="DM374" s="9">
        <v>17.4055299539171</v>
      </c>
      <c r="DN374" s="9">
        <v>57.0805080914418</v>
      </c>
      <c r="DO374" s="9">
        <v>37.3532222403392</v>
      </c>
      <c r="DP374" s="5">
        <v>0.65439540552967901</v>
      </c>
      <c r="DQ374" s="9">
        <v>25.289381109200701</v>
      </c>
      <c r="DR374" s="5">
        <v>0.443047582349611</v>
      </c>
      <c r="DS374" s="9">
        <v>10.5866666666667</v>
      </c>
      <c r="DT374" s="9">
        <v>23.306446973691401</v>
      </c>
      <c r="DU374" s="9">
        <v>15.015684800993601</v>
      </c>
      <c r="DV374" s="5">
        <v>0.64427172524166898</v>
      </c>
      <c r="DW374" s="9">
        <v>6.6145976420135604</v>
      </c>
      <c r="DX374" s="5">
        <v>0.28380978230959902</v>
      </c>
      <c r="DY374" s="9">
        <v>6.8572043010752699</v>
      </c>
      <c r="DZ374" s="9">
        <v>5.2104141207623398</v>
      </c>
      <c r="EA374" s="9">
        <v>6.0325875710493504</v>
      </c>
      <c r="EB374" s="5">
        <v>1.15779426188234</v>
      </c>
      <c r="EC374" s="9">
        <v>4.38130770668403</v>
      </c>
      <c r="ED374" s="5">
        <v>0.84087514065830005</v>
      </c>
      <c r="EE374" s="9">
        <v>0.93548387096774199</v>
      </c>
      <c r="EF374" s="9">
        <v>0</v>
      </c>
      <c r="EG374" s="9">
        <v>0</v>
      </c>
      <c r="EH374" s="5"/>
      <c r="EI374" s="9">
        <v>1.3043871641977499E-2</v>
      </c>
      <c r="EJ374" s="5"/>
      <c r="EK374" s="9">
        <v>0</v>
      </c>
      <c r="EL374" s="9">
        <v>0</v>
      </c>
      <c r="EM374" s="9">
        <v>0</v>
      </c>
      <c r="EN374" s="5"/>
      <c r="EO374" s="9">
        <v>0.880257177459014</v>
      </c>
      <c r="EP374" s="5"/>
      <c r="EQ374" s="9">
        <v>0</v>
      </c>
      <c r="ER374" s="9"/>
      <c r="ES374" s="9"/>
      <c r="ET374" s="5"/>
      <c r="EU374" s="9"/>
      <c r="EV374" s="5"/>
      <c r="EW374" s="9"/>
      <c r="EX374" s="9">
        <v>0</v>
      </c>
      <c r="EY374" s="9">
        <v>0</v>
      </c>
      <c r="EZ374" s="5"/>
      <c r="FA374" s="9">
        <v>-1.9223714743218899E-3</v>
      </c>
      <c r="FB374" s="5"/>
      <c r="FC374" s="9">
        <v>0</v>
      </c>
      <c r="FD374" s="8">
        <v>0</v>
      </c>
      <c r="FE374" s="8">
        <v>0</v>
      </c>
      <c r="FF374" s="5"/>
      <c r="FG374" s="8">
        <v>0</v>
      </c>
      <c r="FH374" s="5"/>
      <c r="FI374" s="8">
        <v>0</v>
      </c>
      <c r="FJ374" s="8">
        <v>65.873572186380002</v>
      </c>
      <c r="FK374" s="8">
        <v>38.9395404293019</v>
      </c>
      <c r="FL374" s="5">
        <v>0.591125380587043</v>
      </c>
      <c r="FM374" s="8">
        <v>8.5434293933535592</v>
      </c>
      <c r="FN374" s="5">
        <v>0.12969433886447099</v>
      </c>
      <c r="FO374" s="8">
        <v>26.741935483871</v>
      </c>
      <c r="FP374" s="8">
        <v>158.40589090666401</v>
      </c>
      <c r="FQ374" s="8">
        <v>58.514891724295602</v>
      </c>
      <c r="FR374" s="5">
        <v>0.36939845727564402</v>
      </c>
      <c r="FS374" s="8">
        <v>21.200172344603299</v>
      </c>
      <c r="FT374" s="5">
        <v>0.133834494558633</v>
      </c>
      <c r="FU374" s="8">
        <v>37.857741935483901</v>
      </c>
      <c r="FV374" s="8">
        <v>246.849913642188</v>
      </c>
      <c r="FW374" s="8">
        <v>63.635810436600501</v>
      </c>
      <c r="FX374" s="5">
        <v>0.25779150374280302</v>
      </c>
      <c r="FY374" s="8">
        <v>24.257715748015901</v>
      </c>
      <c r="FZ374" s="5">
        <v>9.8269087439009001E-2</v>
      </c>
      <c r="GA374" s="8">
        <v>38.354239631336398</v>
      </c>
      <c r="GB374" s="8">
        <v>80.386955065133193</v>
      </c>
      <c r="GC374" s="8">
        <v>52.368907041332797</v>
      </c>
      <c r="GD374" s="5">
        <v>0.65146026490120301</v>
      </c>
      <c r="GE374" s="8">
        <v>31.903978751214201</v>
      </c>
      <c r="GF374" s="5">
        <v>0.39688005006986699</v>
      </c>
      <c r="GG374" s="8">
        <v>17.443870967741901</v>
      </c>
      <c r="GH374" s="8">
        <v>5.2104141207623398</v>
      </c>
      <c r="GI374" s="8">
        <v>6.0325875710493504</v>
      </c>
      <c r="GJ374" s="5">
        <v>1.15779426188234</v>
      </c>
      <c r="GK374" s="8">
        <v>4.3943515783259999</v>
      </c>
      <c r="GL374" s="5">
        <v>0.84337856386798304</v>
      </c>
      <c r="GM374" s="8">
        <v>0.93548387096774199</v>
      </c>
      <c r="GN374" s="8">
        <v>0</v>
      </c>
      <c r="GO374" s="8">
        <v>0</v>
      </c>
      <c r="GP374" s="5"/>
      <c r="GQ374" s="8">
        <v>0.880257177459014</v>
      </c>
      <c r="GR374" s="5"/>
      <c r="GS374" s="8">
        <v>0</v>
      </c>
      <c r="GT374" s="8">
        <v>0</v>
      </c>
      <c r="GU374" s="8">
        <v>0</v>
      </c>
      <c r="GV374" s="5"/>
      <c r="GW374" s="8">
        <v>-1.9223714743218899E-3</v>
      </c>
      <c r="GX374" s="5"/>
      <c r="GY374" s="8">
        <v>0</v>
      </c>
      <c r="GZ374" s="4"/>
    </row>
    <row r="375" spans="1:208" s="12" customFormat="1" x14ac:dyDescent="0.25">
      <c r="A375" s="8" t="s">
        <v>220</v>
      </c>
      <c r="B375" s="8" t="s">
        <v>942</v>
      </c>
      <c r="C375" s="8" t="s">
        <v>943</v>
      </c>
      <c r="D375" s="34" t="s">
        <v>236</v>
      </c>
      <c r="E375" s="8"/>
      <c r="F375" s="9">
        <v>26.548892137406199</v>
      </c>
      <c r="G375" s="9">
        <v>60.397138787156301</v>
      </c>
      <c r="H375" s="9">
        <v>32.040366812798403</v>
      </c>
      <c r="I375" s="9">
        <v>103.335036758774</v>
      </c>
      <c r="J375" s="9">
        <v>112.678978249561</v>
      </c>
      <c r="K375" s="9">
        <v>90.721308894459995</v>
      </c>
      <c r="L375" s="9">
        <v>67.800277525854895</v>
      </c>
      <c r="M375" s="9">
        <v>103.187247061563</v>
      </c>
      <c r="N375" s="9">
        <v>82.412459394465202</v>
      </c>
      <c r="O375" s="9">
        <v>103.184572648958</v>
      </c>
      <c r="P375" s="9">
        <v>73.342587463250197</v>
      </c>
      <c r="Q375" s="9">
        <v>105.950718421144</v>
      </c>
      <c r="R375" s="9">
        <v>81.288287879257595</v>
      </c>
      <c r="S375" s="9">
        <v>53.689603235348699</v>
      </c>
      <c r="T375" s="9">
        <v>35.257974220629301</v>
      </c>
      <c r="U375" s="9">
        <v>38.991748408072503</v>
      </c>
      <c r="V375" s="9">
        <v>84.762699396825695</v>
      </c>
      <c r="W375" s="9">
        <v>0</v>
      </c>
      <c r="X375" s="9"/>
      <c r="Y375" s="9"/>
      <c r="Z375" s="9"/>
      <c r="AA375" s="9"/>
      <c r="AB375" s="9"/>
      <c r="AC375" s="9">
        <v>86.946030924562507</v>
      </c>
      <c r="AD375" s="9">
        <v>135.37540357157201</v>
      </c>
      <c r="AE375" s="9">
        <v>203.40028714402101</v>
      </c>
      <c r="AF375" s="9">
        <v>170.98752458741799</v>
      </c>
      <c r="AG375" s="9">
        <v>185.59703204342301</v>
      </c>
      <c r="AH375" s="9">
        <v>179.29330588439399</v>
      </c>
      <c r="AI375" s="9">
        <v>134.977891114606</v>
      </c>
      <c r="AJ375" s="9">
        <v>74.249722628701804</v>
      </c>
      <c r="AK375" s="9">
        <v>84.762699396825695</v>
      </c>
      <c r="AL375" s="9">
        <v>0</v>
      </c>
      <c r="AM375" s="9">
        <v>0</v>
      </c>
      <c r="AN375" s="9">
        <v>0</v>
      </c>
      <c r="AO375" s="9">
        <v>222.321434496135</v>
      </c>
      <c r="AP375" s="9">
        <v>374.387811731439</v>
      </c>
      <c r="AQ375" s="9">
        <v>364.89033792781697</v>
      </c>
      <c r="AR375" s="9">
        <v>209.22761374330801</v>
      </c>
      <c r="AS375" s="9">
        <v>84.762699396825695</v>
      </c>
      <c r="AT375" s="9"/>
      <c r="AU375" s="9">
        <f t="shared" si="40"/>
        <v>-9.4974738036220288</v>
      </c>
      <c r="AV375" s="9">
        <f t="shared" si="41"/>
        <v>-155.66272418450896</v>
      </c>
      <c r="AW375" s="9">
        <f t="shared" si="42"/>
        <v>-124.46491434648232</v>
      </c>
      <c r="AX375" s="9">
        <v>35.386969535708303</v>
      </c>
      <c r="AY375" s="9">
        <v>-20.7747876670979</v>
      </c>
      <c r="AZ375" s="9">
        <v>20.772113254492499</v>
      </c>
      <c r="BA375" s="9">
        <v>-29.8419851857075</v>
      </c>
      <c r="BB375" s="9">
        <v>32.608130957893401</v>
      </c>
      <c r="BC375" s="9">
        <v>-24.662430541886</v>
      </c>
      <c r="BD375" s="9">
        <v>-27.5986846439089</v>
      </c>
      <c r="BE375" s="9">
        <v>-18.431629014719501</v>
      </c>
      <c r="BF375" s="9">
        <v>3.73377418744322</v>
      </c>
      <c r="BG375" s="9">
        <v>45.770950988753199</v>
      </c>
      <c r="BH375" s="9">
        <v>-84.762699396825695</v>
      </c>
      <c r="BI375" s="9">
        <v>0</v>
      </c>
      <c r="BJ375" s="9">
        <v>0</v>
      </c>
      <c r="BK375" s="9">
        <v>0</v>
      </c>
      <c r="BL375" s="10">
        <v>0</v>
      </c>
      <c r="BM375" s="9" t="s">
        <v>298</v>
      </c>
      <c r="BN375" s="8" t="s">
        <v>298</v>
      </c>
      <c r="BO375" s="11">
        <v>488</v>
      </c>
      <c r="BP375" s="11">
        <v>357</v>
      </c>
      <c r="BQ375" s="8" t="s">
        <v>251</v>
      </c>
      <c r="BR375" s="9">
        <v>82.412459394465202</v>
      </c>
      <c r="BS375" s="9">
        <v>59.624477914867398</v>
      </c>
      <c r="BT375" s="5">
        <v>0.72348863694840404</v>
      </c>
      <c r="BU375" s="9">
        <v>32.815651116182202</v>
      </c>
      <c r="BV375" s="5">
        <v>0.398187984648182</v>
      </c>
      <c r="BW375" s="9">
        <v>23.533333333333299</v>
      </c>
      <c r="BX375" s="9">
        <v>103.184572648958</v>
      </c>
      <c r="BY375" s="9">
        <v>79.244752048254099</v>
      </c>
      <c r="BZ375" s="5">
        <v>0.76799031108895699</v>
      </c>
      <c r="CA375" s="9">
        <v>53.425857366909902</v>
      </c>
      <c r="CB375" s="5">
        <v>0.51776981767099095</v>
      </c>
      <c r="CC375" s="9">
        <v>23.6</v>
      </c>
      <c r="CD375" s="9">
        <v>73.342587463250197</v>
      </c>
      <c r="CE375" s="9">
        <v>54.357008050695597</v>
      </c>
      <c r="CF375" s="5">
        <v>0.74113840172235901</v>
      </c>
      <c r="CG375" s="9">
        <v>29.642664075161701</v>
      </c>
      <c r="CH375" s="5">
        <v>0.40416714354418898</v>
      </c>
      <c r="CI375" s="9">
        <v>22.536559139784899</v>
      </c>
      <c r="CJ375" s="9">
        <v>105.950718421144</v>
      </c>
      <c r="CK375" s="9">
        <v>85.320151925525494</v>
      </c>
      <c r="CL375" s="5">
        <v>0.80528148555242796</v>
      </c>
      <c r="CM375" s="9">
        <v>57.132518343543097</v>
      </c>
      <c r="CN375" s="5">
        <v>0.53923672434619097</v>
      </c>
      <c r="CO375" s="9">
        <v>23.903225806451601</v>
      </c>
      <c r="CP375" s="9">
        <v>81.288287879257595</v>
      </c>
      <c r="CQ375" s="9">
        <v>62.921439417215602</v>
      </c>
      <c r="CR375" s="5">
        <v>0.77405295472179902</v>
      </c>
      <c r="CS375" s="9">
        <v>41.539224555996299</v>
      </c>
      <c r="CT375" s="5">
        <v>0.511011187954862</v>
      </c>
      <c r="CU375" s="9">
        <v>20.983333333333299</v>
      </c>
      <c r="CV375" s="9">
        <v>53.689603235348699</v>
      </c>
      <c r="CW375" s="9">
        <v>29.733255131423999</v>
      </c>
      <c r="CX375" s="5">
        <v>0.553799121984346</v>
      </c>
      <c r="CY375" s="9">
        <v>9.6711323125330502</v>
      </c>
      <c r="CZ375" s="5">
        <v>0.18013044853655499</v>
      </c>
      <c r="DA375" s="9">
        <v>20.7</v>
      </c>
      <c r="DB375" s="9">
        <v>35.257974220629301</v>
      </c>
      <c r="DC375" s="9">
        <v>15.786111163268099</v>
      </c>
      <c r="DD375" s="5">
        <v>0.44773165538341497</v>
      </c>
      <c r="DE375" s="9">
        <v>0.16579314191608999</v>
      </c>
      <c r="DF375" s="5">
        <v>4.7022877967584798E-3</v>
      </c>
      <c r="DG375" s="9">
        <v>16</v>
      </c>
      <c r="DH375" s="9">
        <v>38.991748408072503</v>
      </c>
      <c r="DI375" s="9">
        <v>20.848470453411299</v>
      </c>
      <c r="DJ375" s="5">
        <v>0.53468929464817305</v>
      </c>
      <c r="DK375" s="9">
        <v>5.9030393427206604</v>
      </c>
      <c r="DL375" s="5">
        <v>0.151392014560151</v>
      </c>
      <c r="DM375" s="9">
        <v>15</v>
      </c>
      <c r="DN375" s="9">
        <v>84.773700729525402</v>
      </c>
      <c r="DO375" s="9">
        <v>67.844779132103398</v>
      </c>
      <c r="DP375" s="5">
        <v>0.80030455846873405</v>
      </c>
      <c r="DQ375" s="9">
        <v>52.3458970127881</v>
      </c>
      <c r="DR375" s="5">
        <v>0.61747802163079102</v>
      </c>
      <c r="DS375" s="9">
        <v>13.4247311827957</v>
      </c>
      <c r="DT375" s="9">
        <v>0</v>
      </c>
      <c r="DU375" s="9">
        <v>0.40609091985974199</v>
      </c>
      <c r="DV375" s="5"/>
      <c r="DW375" s="9">
        <v>-0.92476390214566195</v>
      </c>
      <c r="DX375" s="5"/>
      <c r="DY375" s="9">
        <v>1.2258064516128999</v>
      </c>
      <c r="DZ375" s="9"/>
      <c r="EA375" s="9"/>
      <c r="EB375" s="5"/>
      <c r="EC375" s="9"/>
      <c r="ED375" s="5"/>
      <c r="EE375" s="9"/>
      <c r="EF375" s="9"/>
      <c r="EG375" s="9"/>
      <c r="EH375" s="5"/>
      <c r="EI375" s="9"/>
      <c r="EJ375" s="5"/>
      <c r="EK375" s="9"/>
      <c r="EL375" s="9"/>
      <c r="EM375" s="9"/>
      <c r="EN375" s="5"/>
      <c r="EO375" s="9"/>
      <c r="EP375" s="5"/>
      <c r="EQ375" s="9"/>
      <c r="ER375" s="9"/>
      <c r="ES375" s="9"/>
      <c r="ET375" s="5"/>
      <c r="EU375" s="9"/>
      <c r="EV375" s="5"/>
      <c r="EW375" s="9"/>
      <c r="EX375" s="9"/>
      <c r="EY375" s="9"/>
      <c r="EZ375" s="5"/>
      <c r="FA375" s="9"/>
      <c r="FB375" s="5"/>
      <c r="FC375" s="9"/>
      <c r="FD375" s="8">
        <v>185.59703204342301</v>
      </c>
      <c r="FE375" s="8">
        <v>138.869229963121</v>
      </c>
      <c r="FF375" s="5">
        <v>0.74822979890449504</v>
      </c>
      <c r="FG375" s="8">
        <v>86.241508483092204</v>
      </c>
      <c r="FH375" s="5">
        <v>0.464670730633854</v>
      </c>
      <c r="FI375" s="8">
        <v>47.133333333333297</v>
      </c>
      <c r="FJ375" s="8">
        <v>179.29330588439399</v>
      </c>
      <c r="FK375" s="8">
        <v>139.67715997622099</v>
      </c>
      <c r="FL375" s="5">
        <v>0.77904280523603697</v>
      </c>
      <c r="FM375" s="8">
        <v>86.775182418704702</v>
      </c>
      <c r="FN375" s="5">
        <v>0.48398450790268999</v>
      </c>
      <c r="FO375" s="8">
        <v>46.4397849462366</v>
      </c>
      <c r="FP375" s="8">
        <v>134.977891114606</v>
      </c>
      <c r="FQ375" s="8">
        <v>92.654694548639597</v>
      </c>
      <c r="FR375" s="5">
        <v>0.68644348925239096</v>
      </c>
      <c r="FS375" s="8">
        <v>51.210356868529303</v>
      </c>
      <c r="FT375" s="5">
        <v>0.37939811065093498</v>
      </c>
      <c r="FU375" s="8">
        <v>41.683333333333302</v>
      </c>
      <c r="FV375" s="8">
        <v>74.249722628701804</v>
      </c>
      <c r="FW375" s="8">
        <v>36.634581616679398</v>
      </c>
      <c r="FX375" s="5">
        <v>0.49339688176179203</v>
      </c>
      <c r="FY375" s="8">
        <v>6.0688324846367596</v>
      </c>
      <c r="FZ375" s="5">
        <v>8.1735422972352006E-2</v>
      </c>
      <c r="GA375" s="8">
        <v>31</v>
      </c>
      <c r="GB375" s="8">
        <v>84.773700729525402</v>
      </c>
      <c r="GC375" s="8">
        <v>68.250870051963105</v>
      </c>
      <c r="GD375" s="5">
        <v>0.80509485211363896</v>
      </c>
      <c r="GE375" s="8">
        <v>51.421133110642401</v>
      </c>
      <c r="GF375" s="5">
        <v>0.606569403814328</v>
      </c>
      <c r="GG375" s="8">
        <v>14.6505376344086</v>
      </c>
      <c r="GH375" s="8">
        <v>0</v>
      </c>
      <c r="GI375" s="8">
        <v>0</v>
      </c>
      <c r="GJ375" s="5"/>
      <c r="GK375" s="8">
        <v>0</v>
      </c>
      <c r="GL375" s="5"/>
      <c r="GM375" s="8">
        <v>0</v>
      </c>
      <c r="GN375" s="8">
        <v>0</v>
      </c>
      <c r="GO375" s="8">
        <v>0</v>
      </c>
      <c r="GP375" s="5"/>
      <c r="GQ375" s="8">
        <v>0</v>
      </c>
      <c r="GR375" s="5"/>
      <c r="GS375" s="8">
        <v>0</v>
      </c>
      <c r="GT375" s="8">
        <v>0</v>
      </c>
      <c r="GU375" s="8">
        <v>0</v>
      </c>
      <c r="GV375" s="5"/>
      <c r="GW375" s="8">
        <v>0</v>
      </c>
      <c r="GX375" s="5"/>
      <c r="GY375" s="8">
        <v>0</v>
      </c>
      <c r="GZ375" s="4"/>
    </row>
    <row r="376" spans="1:208" s="12" customFormat="1" x14ac:dyDescent="0.25">
      <c r="A376" s="8" t="s">
        <v>220</v>
      </c>
      <c r="B376" s="8" t="s">
        <v>944</v>
      </c>
      <c r="C376" s="8" t="s">
        <v>945</v>
      </c>
      <c r="D376" s="34" t="s">
        <v>254</v>
      </c>
      <c r="E376" s="8"/>
      <c r="F376" s="9">
        <v>13.752421565337</v>
      </c>
      <c r="G376" s="9">
        <v>14.415591154319999</v>
      </c>
      <c r="H376" s="9">
        <v>13.2360398091181</v>
      </c>
      <c r="I376" s="9">
        <v>13.0281723723993</v>
      </c>
      <c r="J376" s="9">
        <v>49.480603563630602</v>
      </c>
      <c r="K376" s="9">
        <v>39.093213355765798</v>
      </c>
      <c r="L376" s="9">
        <v>13.5000029249319</v>
      </c>
      <c r="M376" s="9">
        <v>14.195269054840599</v>
      </c>
      <c r="N376" s="9">
        <v>14.102526750048501</v>
      </c>
      <c r="O376" s="9">
        <v>13.812254133644499</v>
      </c>
      <c r="P376" s="9">
        <v>12.708138876941801</v>
      </c>
      <c r="Q376" s="9">
        <v>32.055766738157203</v>
      </c>
      <c r="R376" s="9">
        <v>25.875849678079799</v>
      </c>
      <c r="S376" s="9">
        <v>13.913250670659901</v>
      </c>
      <c r="T376" s="9">
        <v>13.679870204554501</v>
      </c>
      <c r="U376" s="9">
        <v>12.2961992299537</v>
      </c>
      <c r="V376" s="9">
        <v>30.613307409976098</v>
      </c>
      <c r="W376" s="9">
        <v>26.107328619539501</v>
      </c>
      <c r="X376" s="9">
        <v>13.491871623866601</v>
      </c>
      <c r="Y376" s="9">
        <v>14.136190349924799</v>
      </c>
      <c r="Z376" s="9">
        <v>13.8181583262388</v>
      </c>
      <c r="AA376" s="9">
        <v>13.721296282512901</v>
      </c>
      <c r="AB376" s="9">
        <v>8.7670151559671297</v>
      </c>
      <c r="AC376" s="9">
        <v>28.168012719657099</v>
      </c>
      <c r="AD376" s="9">
        <v>26.264212181517401</v>
      </c>
      <c r="AE376" s="9">
        <v>88.573816919396407</v>
      </c>
      <c r="AF376" s="9">
        <v>27.6952719797724</v>
      </c>
      <c r="AG376" s="9">
        <v>27.914780883693101</v>
      </c>
      <c r="AH376" s="9">
        <v>44.763905615098999</v>
      </c>
      <c r="AI376" s="9">
        <v>39.789100348739801</v>
      </c>
      <c r="AJ376" s="9">
        <v>25.976069434508201</v>
      </c>
      <c r="AK376" s="9">
        <v>56.720636029515703</v>
      </c>
      <c r="AL376" s="9">
        <v>27.6280619737914</v>
      </c>
      <c r="AM376" s="9">
        <v>27.539454608751701</v>
      </c>
      <c r="AN376" s="9">
        <v>8.7670151559671297</v>
      </c>
      <c r="AO376" s="9">
        <v>54.432224901174401</v>
      </c>
      <c r="AP376" s="9">
        <v>116.26908889916901</v>
      </c>
      <c r="AQ376" s="9">
        <v>72.678686498792104</v>
      </c>
      <c r="AR376" s="9">
        <v>65.765169783247998</v>
      </c>
      <c r="AS376" s="9">
        <v>84.348698003307106</v>
      </c>
      <c r="AT376" s="9">
        <v>36.306469764718798</v>
      </c>
      <c r="AU376" s="9">
        <f t="shared" si="40"/>
        <v>-43.590402400376902</v>
      </c>
      <c r="AV376" s="9">
        <f t="shared" si="41"/>
        <v>-6.9135167155441053</v>
      </c>
      <c r="AW376" s="9">
        <f t="shared" si="42"/>
        <v>18.583528220059108</v>
      </c>
      <c r="AX376" s="9">
        <v>0.69526612990868697</v>
      </c>
      <c r="AY376" s="9">
        <v>-9.2742304792036406E-2</v>
      </c>
      <c r="AZ376" s="9">
        <v>-0.29027261640399099</v>
      </c>
      <c r="BA376" s="9">
        <v>-1.10411525670268</v>
      </c>
      <c r="BB376" s="9">
        <v>19.347627861215301</v>
      </c>
      <c r="BC376" s="9">
        <v>-6.1799170600773499</v>
      </c>
      <c r="BD376" s="9">
        <v>-11.9625990074199</v>
      </c>
      <c r="BE376" s="9">
        <v>-0.23338046610542701</v>
      </c>
      <c r="BF376" s="9">
        <v>-1.38367097460078</v>
      </c>
      <c r="BG376" s="9">
        <v>18.317108180022402</v>
      </c>
      <c r="BH376" s="9">
        <v>-4.5059787904365898</v>
      </c>
      <c r="BI376" s="9">
        <v>-12.615456995673</v>
      </c>
      <c r="BJ376" s="9">
        <v>0.64431872605826401</v>
      </c>
      <c r="BK376" s="9">
        <v>-0.31803202368599598</v>
      </c>
      <c r="BL376" s="10">
        <v>-9.6862043725993302E-2</v>
      </c>
      <c r="BM376" s="9" t="s">
        <v>298</v>
      </c>
      <c r="BN376" s="8" t="s">
        <v>298</v>
      </c>
      <c r="BO376" s="11">
        <v>220</v>
      </c>
      <c r="BP376" s="11">
        <v>358</v>
      </c>
      <c r="BQ376" s="8" t="s">
        <v>251</v>
      </c>
      <c r="BR376" s="9">
        <v>14.102526750048501</v>
      </c>
      <c r="BS376" s="9">
        <v>12.7628087805042</v>
      </c>
      <c r="BT376" s="5">
        <v>0.90500156508905905</v>
      </c>
      <c r="BU376" s="9">
        <v>8.7259185238878594</v>
      </c>
      <c r="BV376" s="5">
        <v>0.61874858871356797</v>
      </c>
      <c r="BW376" s="9">
        <v>3</v>
      </c>
      <c r="BX376" s="9">
        <v>13.812254133644499</v>
      </c>
      <c r="BY376" s="9">
        <v>12.3132835053481</v>
      </c>
      <c r="BZ376" s="5">
        <v>0.89147530781053497</v>
      </c>
      <c r="CA376" s="9">
        <v>8.6659587513924698</v>
      </c>
      <c r="CB376" s="5">
        <v>0.62741089669668904</v>
      </c>
      <c r="CC376" s="9">
        <v>3</v>
      </c>
      <c r="CD376" s="9">
        <v>12.708138876941801</v>
      </c>
      <c r="CE376" s="9">
        <v>11.068671600152101</v>
      </c>
      <c r="CF376" s="5">
        <v>0.87099076484248805</v>
      </c>
      <c r="CG376" s="9">
        <v>7.6001428897695904</v>
      </c>
      <c r="CH376" s="5">
        <v>0.59805318177310696</v>
      </c>
      <c r="CI376" s="9">
        <v>3</v>
      </c>
      <c r="CJ376" s="9">
        <v>32.055766738157203</v>
      </c>
      <c r="CK376" s="9">
        <v>27.423557834069001</v>
      </c>
      <c r="CL376" s="5">
        <v>0.85549530161216503</v>
      </c>
      <c r="CM376" s="9">
        <v>19.883276509012902</v>
      </c>
      <c r="CN376" s="5">
        <v>0.62027143731817602</v>
      </c>
      <c r="CO376" s="9">
        <v>5.9677419354838701</v>
      </c>
      <c r="CP376" s="9">
        <v>25.875849678079799</v>
      </c>
      <c r="CQ376" s="9">
        <v>20.2852490270987</v>
      </c>
      <c r="CR376" s="5">
        <v>0.78394523385575599</v>
      </c>
      <c r="CS376" s="9">
        <v>14.4388046669881</v>
      </c>
      <c r="CT376" s="5">
        <v>0.55800311281061699</v>
      </c>
      <c r="CU376" s="9">
        <v>4.9666666666666703</v>
      </c>
      <c r="CV376" s="9">
        <v>13.913250670659901</v>
      </c>
      <c r="CW376" s="9">
        <v>11.2164412716527</v>
      </c>
      <c r="CX376" s="5">
        <v>0.80616971095804202</v>
      </c>
      <c r="CY376" s="9">
        <v>8.0464042896330898</v>
      </c>
      <c r="CZ376" s="5">
        <v>0.57832669590301</v>
      </c>
      <c r="DA376" s="9">
        <v>3</v>
      </c>
      <c r="DB376" s="9">
        <v>13.679870204554501</v>
      </c>
      <c r="DC376" s="9">
        <v>10.6532457014966</v>
      </c>
      <c r="DD376" s="5">
        <v>0.77875341960114397</v>
      </c>
      <c r="DE376" s="9">
        <v>7.3450644230423103</v>
      </c>
      <c r="DF376" s="5">
        <v>0.53692500829407597</v>
      </c>
      <c r="DG376" s="9">
        <v>3</v>
      </c>
      <c r="DH376" s="9">
        <v>12.2961992299537</v>
      </c>
      <c r="DI376" s="9">
        <v>9.3530646522012493</v>
      </c>
      <c r="DJ376" s="5">
        <v>0.76064680453591205</v>
      </c>
      <c r="DK376" s="9">
        <v>5.97072661028783</v>
      </c>
      <c r="DL376" s="5">
        <v>0.48557497309762598</v>
      </c>
      <c r="DM376" s="9">
        <v>3</v>
      </c>
      <c r="DN376" s="9">
        <v>30.613307409976098</v>
      </c>
      <c r="DO376" s="9">
        <v>24.964797492000798</v>
      </c>
      <c r="DP376" s="5">
        <v>0.81548841350821699</v>
      </c>
      <c r="DQ376" s="9">
        <v>18.266683808578801</v>
      </c>
      <c r="DR376" s="5">
        <v>0.59669096069724503</v>
      </c>
      <c r="DS376" s="9">
        <v>6.1333333333333302</v>
      </c>
      <c r="DT376" s="9">
        <v>26.107328619539501</v>
      </c>
      <c r="DU376" s="9">
        <v>22.161590155031298</v>
      </c>
      <c r="DV376" s="5">
        <v>0.84886471833218902</v>
      </c>
      <c r="DW376" s="9">
        <v>16.8802585070775</v>
      </c>
      <c r="DX376" s="5">
        <v>0.64657164863829697</v>
      </c>
      <c r="DY376" s="9">
        <v>5.3333333333333304</v>
      </c>
      <c r="DZ376" s="9">
        <v>13.491871623866601</v>
      </c>
      <c r="EA376" s="9">
        <v>12.5222850739358</v>
      </c>
      <c r="EB376" s="5">
        <v>0.92813550432724301</v>
      </c>
      <c r="EC376" s="9">
        <v>9.3185227931610495</v>
      </c>
      <c r="ED376" s="5">
        <v>0.69067680548315902</v>
      </c>
      <c r="EE376" s="9">
        <v>3</v>
      </c>
      <c r="EF376" s="9">
        <v>14.136190349924799</v>
      </c>
      <c r="EG376" s="9">
        <v>12.979163024322499</v>
      </c>
      <c r="EH376" s="5">
        <v>0.91815140451837096</v>
      </c>
      <c r="EI376" s="9">
        <v>9.8419410961123894</v>
      </c>
      <c r="EJ376" s="5">
        <v>0.69622301712743395</v>
      </c>
      <c r="EK376" s="9">
        <v>3</v>
      </c>
      <c r="EL376" s="9">
        <v>13.8181583262388</v>
      </c>
      <c r="EM376" s="9">
        <v>12.6428563260994</v>
      </c>
      <c r="EN376" s="5">
        <v>0.914945105390221</v>
      </c>
      <c r="EO376" s="9">
        <v>9.8066572804218097</v>
      </c>
      <c r="EP376" s="5">
        <v>0.70969350972048695</v>
      </c>
      <c r="EQ376" s="9">
        <v>3</v>
      </c>
      <c r="ER376" s="9">
        <v>13.721296282512901</v>
      </c>
      <c r="ES376" s="9">
        <v>12.5189880000181</v>
      </c>
      <c r="ET376" s="5">
        <v>0.91237647976255398</v>
      </c>
      <c r="EU376" s="9">
        <v>9.5754690264111098</v>
      </c>
      <c r="EV376" s="5">
        <v>0.69785454881654296</v>
      </c>
      <c r="EW376" s="9">
        <v>3</v>
      </c>
      <c r="EX376" s="9">
        <v>8.7670151559671297</v>
      </c>
      <c r="EY376" s="9">
        <v>7.9273117482727402</v>
      </c>
      <c r="EZ376" s="5">
        <v>0.90422014873296397</v>
      </c>
      <c r="FA376" s="9">
        <v>6.0486818182045603</v>
      </c>
      <c r="FB376" s="5">
        <v>0.68993627940606606</v>
      </c>
      <c r="FC376" s="9">
        <v>2</v>
      </c>
      <c r="FD376" s="8">
        <v>27.914780883693101</v>
      </c>
      <c r="FE376" s="8">
        <v>25.076092285852301</v>
      </c>
      <c r="FF376" s="5">
        <v>0.89830876302887197</v>
      </c>
      <c r="FG376" s="8">
        <v>17.391877275280301</v>
      </c>
      <c r="FH376" s="5">
        <v>0.623034705081283</v>
      </c>
      <c r="FI376" s="8">
        <v>6</v>
      </c>
      <c r="FJ376" s="8">
        <v>44.763905615098999</v>
      </c>
      <c r="FK376" s="8">
        <v>38.492229434221102</v>
      </c>
      <c r="FL376" s="5">
        <v>0.85989434803109699</v>
      </c>
      <c r="FM376" s="8">
        <v>27.483419398782502</v>
      </c>
      <c r="FN376" s="5">
        <v>0.61396384031138396</v>
      </c>
      <c r="FO376" s="8">
        <v>8.9677419354838701</v>
      </c>
      <c r="FP376" s="8">
        <v>39.789100348739801</v>
      </c>
      <c r="FQ376" s="8">
        <v>31.501690298751399</v>
      </c>
      <c r="FR376" s="5">
        <v>0.79171657621429803</v>
      </c>
      <c r="FS376" s="8">
        <v>22.4852089566212</v>
      </c>
      <c r="FT376" s="5">
        <v>0.56510976019927595</v>
      </c>
      <c r="FU376" s="8">
        <v>7.9666666666666703</v>
      </c>
      <c r="FV376" s="8">
        <v>25.976069434508201</v>
      </c>
      <c r="FW376" s="8">
        <v>20.006310353697899</v>
      </c>
      <c r="FX376" s="5">
        <v>0.77018235588484496</v>
      </c>
      <c r="FY376" s="8">
        <v>13.3157910333301</v>
      </c>
      <c r="FZ376" s="5">
        <v>0.512617625499592</v>
      </c>
      <c r="GA376" s="8">
        <v>6</v>
      </c>
      <c r="GB376" s="8">
        <v>56.720636029515703</v>
      </c>
      <c r="GC376" s="8">
        <v>47.126387647032097</v>
      </c>
      <c r="GD376" s="5">
        <v>0.83085083218229405</v>
      </c>
      <c r="GE376" s="8">
        <v>35.146942315656197</v>
      </c>
      <c r="GF376" s="5">
        <v>0.61965000352546895</v>
      </c>
      <c r="GG376" s="8">
        <v>11.466666666666701</v>
      </c>
      <c r="GH376" s="8">
        <v>27.6280619737914</v>
      </c>
      <c r="GI376" s="8">
        <v>25.5014480982584</v>
      </c>
      <c r="GJ376" s="5">
        <v>0.92302703397906105</v>
      </c>
      <c r="GK376" s="8">
        <v>19.160463889273402</v>
      </c>
      <c r="GL376" s="5">
        <v>0.69351458337720095</v>
      </c>
      <c r="GM376" s="8">
        <v>6</v>
      </c>
      <c r="GN376" s="8">
        <v>27.539454608751701</v>
      </c>
      <c r="GO376" s="8">
        <v>25.1618443261175</v>
      </c>
      <c r="GP376" s="5">
        <v>0.91366530977419302</v>
      </c>
      <c r="GQ376" s="8">
        <v>19.382126306832902</v>
      </c>
      <c r="GR376" s="5">
        <v>0.70379484932405001</v>
      </c>
      <c r="GS376" s="8">
        <v>6</v>
      </c>
      <c r="GT376" s="8">
        <v>8.7670151559671297</v>
      </c>
      <c r="GU376" s="8">
        <v>7.9273117482727402</v>
      </c>
      <c r="GV376" s="5">
        <v>0.90422014873296397</v>
      </c>
      <c r="GW376" s="8">
        <v>6.0486818182045603</v>
      </c>
      <c r="GX376" s="5">
        <v>0.68993627940606606</v>
      </c>
      <c r="GY376" s="8">
        <v>2</v>
      </c>
      <c r="GZ376" s="4"/>
    </row>
    <row r="377" spans="1:208" s="12" customFormat="1" x14ac:dyDescent="0.25">
      <c r="A377" s="8" t="s">
        <v>220</v>
      </c>
      <c r="B377" s="8" t="s">
        <v>946</v>
      </c>
      <c r="C377" s="8" t="s">
        <v>947</v>
      </c>
      <c r="D377" s="34" t="s">
        <v>223</v>
      </c>
      <c r="E377" s="8"/>
      <c r="F377" s="9">
        <v>407.18773722351699</v>
      </c>
      <c r="G377" s="9">
        <v>191.63805830260699</v>
      </c>
      <c r="H377" s="9">
        <v>0.53782592815279096</v>
      </c>
      <c r="I377" s="9">
        <v>0</v>
      </c>
      <c r="J377" s="9">
        <v>0</v>
      </c>
      <c r="K377" s="9">
        <v>0</v>
      </c>
      <c r="L377" s="9">
        <v>18.035073630435601</v>
      </c>
      <c r="M377" s="9">
        <v>178.06691228819699</v>
      </c>
      <c r="N377" s="9">
        <v>0.110519923622359</v>
      </c>
      <c r="O377" s="9">
        <v>57.7993054357283</v>
      </c>
      <c r="P377" s="9">
        <v>102.099657068402</v>
      </c>
      <c r="Q377" s="9">
        <v>115.49409499300801</v>
      </c>
      <c r="R377" s="9">
        <v>97.569042451178305</v>
      </c>
      <c r="S377" s="9">
        <v>106.739591568873</v>
      </c>
      <c r="T377" s="9">
        <v>80.649568467833603</v>
      </c>
      <c r="U377" s="9">
        <v>58.2944860901722</v>
      </c>
      <c r="V377" s="9">
        <v>21.534839881543501</v>
      </c>
      <c r="W377" s="9">
        <v>18.445178195540102</v>
      </c>
      <c r="X377" s="9">
        <v>14.0364872508351</v>
      </c>
      <c r="Y377" s="9">
        <v>29.070869350274101</v>
      </c>
      <c r="Z377" s="9">
        <v>33.879728808771198</v>
      </c>
      <c r="AA377" s="9">
        <v>36.174284668463599</v>
      </c>
      <c r="AB377" s="9">
        <v>9.8064931379340692</v>
      </c>
      <c r="AC377" s="9">
        <v>598.82579552612401</v>
      </c>
      <c r="AD377" s="9">
        <v>0.53782592815279096</v>
      </c>
      <c r="AE377" s="9">
        <v>0</v>
      </c>
      <c r="AF377" s="9">
        <v>196.10198591863301</v>
      </c>
      <c r="AG377" s="9">
        <v>57.909825359350698</v>
      </c>
      <c r="AH377" s="9">
        <v>217.59375206140999</v>
      </c>
      <c r="AI377" s="9">
        <v>204.30863402005099</v>
      </c>
      <c r="AJ377" s="9">
        <v>138.944054558006</v>
      </c>
      <c r="AK377" s="9">
        <v>39.980018077083599</v>
      </c>
      <c r="AL377" s="9">
        <v>43.107356601109203</v>
      </c>
      <c r="AM377" s="9">
        <v>70.054013477234804</v>
      </c>
      <c r="AN377" s="9">
        <v>9.8064931379340692</v>
      </c>
      <c r="AO377" s="9">
        <v>599.36362145427699</v>
      </c>
      <c r="AP377" s="9">
        <v>196.10198591863301</v>
      </c>
      <c r="AQ377" s="9">
        <v>275.50357742076</v>
      </c>
      <c r="AR377" s="9">
        <v>343.25268857805702</v>
      </c>
      <c r="AS377" s="9">
        <v>83.087374678192901</v>
      </c>
      <c r="AT377" s="9">
        <v>79.860506615168902</v>
      </c>
      <c r="AU377" s="9">
        <f t="shared" si="40"/>
        <v>79.40159150212699</v>
      </c>
      <c r="AV377" s="9">
        <f t="shared" si="41"/>
        <v>67.749111157297023</v>
      </c>
      <c r="AW377" s="9">
        <f t="shared" si="42"/>
        <v>-260.16531389986415</v>
      </c>
      <c r="AX377" s="9">
        <v>160.03183865776199</v>
      </c>
      <c r="AY377" s="9">
        <v>-177.95639236457501</v>
      </c>
      <c r="AZ377" s="9">
        <v>57.688785512105902</v>
      </c>
      <c r="BA377" s="9">
        <v>44.300351632673603</v>
      </c>
      <c r="BB377" s="9">
        <v>13.394437924605899</v>
      </c>
      <c r="BC377" s="9">
        <v>-17.925052541829402</v>
      </c>
      <c r="BD377" s="9">
        <v>9.17054911769422</v>
      </c>
      <c r="BE377" s="9">
        <v>-26.090023101038899</v>
      </c>
      <c r="BF377" s="9">
        <v>-22.3550823776614</v>
      </c>
      <c r="BG377" s="9">
        <v>-36.759646208628702</v>
      </c>
      <c r="BH377" s="9">
        <v>-3.0896616860034398</v>
      </c>
      <c r="BI377" s="9">
        <v>-4.4086909447049702</v>
      </c>
      <c r="BJ377" s="9">
        <v>15.034382099439</v>
      </c>
      <c r="BK377" s="9">
        <v>4.8088594584971096</v>
      </c>
      <c r="BL377" s="10">
        <v>2.2945558596923799</v>
      </c>
      <c r="BM377" s="9" t="s">
        <v>298</v>
      </c>
      <c r="BN377" s="8" t="s">
        <v>298</v>
      </c>
      <c r="BO377" s="11">
        <v>697</v>
      </c>
      <c r="BP377" s="11">
        <v>359</v>
      </c>
      <c r="BQ377" s="8" t="s">
        <v>251</v>
      </c>
      <c r="BR377" s="9">
        <v>-5.1110255569412302E-2</v>
      </c>
      <c r="BS377" s="9">
        <v>-0.49010893808851802</v>
      </c>
      <c r="BT377" s="5">
        <v>9.5892484322037106</v>
      </c>
      <c r="BU377" s="9">
        <v>-4.87074473380759</v>
      </c>
      <c r="BV377" s="5">
        <v>-95.298774767281103</v>
      </c>
      <c r="BW377" s="9">
        <v>0.5</v>
      </c>
      <c r="BX377" s="9">
        <v>61.773117195563302</v>
      </c>
      <c r="BY377" s="9">
        <v>44.406657434995402</v>
      </c>
      <c r="BZ377" s="5">
        <v>0.71886703231134297</v>
      </c>
      <c r="CA377" s="9">
        <v>31.020465419557699</v>
      </c>
      <c r="CB377" s="5">
        <v>0.50216772000273402</v>
      </c>
      <c r="CC377" s="9">
        <v>10.7037634408602</v>
      </c>
      <c r="CD377" s="9">
        <v>111.720020238782</v>
      </c>
      <c r="CE377" s="9">
        <v>79.104913640667206</v>
      </c>
      <c r="CF377" s="5">
        <v>0.70806390360111404</v>
      </c>
      <c r="CG377" s="9">
        <v>53.0441498045735</v>
      </c>
      <c r="CH377" s="5">
        <v>0.47479538305848001</v>
      </c>
      <c r="CI377" s="9">
        <v>18.9677419354839</v>
      </c>
      <c r="CJ377" s="9">
        <v>133.17109801191199</v>
      </c>
      <c r="CK377" s="9">
        <v>95.0794806934978</v>
      </c>
      <c r="CL377" s="5">
        <v>0.71396483255693499</v>
      </c>
      <c r="CM377" s="9">
        <v>65.213000921834805</v>
      </c>
      <c r="CN377" s="5">
        <v>0.489693348597318</v>
      </c>
      <c r="CO377" s="9">
        <v>22.503456221198199</v>
      </c>
      <c r="CP377" s="9">
        <v>112.048034572414</v>
      </c>
      <c r="CQ377" s="9">
        <v>77.722215287594693</v>
      </c>
      <c r="CR377" s="5">
        <v>0.69365085772535295</v>
      </c>
      <c r="CS377" s="9">
        <v>53.186563148625197</v>
      </c>
      <c r="CT377" s="5">
        <v>0.47467644882474203</v>
      </c>
      <c r="CU377" s="9">
        <v>20.149999999999999</v>
      </c>
      <c r="CV377" s="9">
        <v>116.368483816534</v>
      </c>
      <c r="CW377" s="9">
        <v>80.063692540019701</v>
      </c>
      <c r="CX377" s="5">
        <v>0.68801869642168201</v>
      </c>
      <c r="CY377" s="9">
        <v>60.658799653804898</v>
      </c>
      <c r="CZ377" s="5">
        <v>0.52126484477909796</v>
      </c>
      <c r="DA377" s="9">
        <v>21.322204301075299</v>
      </c>
      <c r="DB377" s="9">
        <v>87.757967551062606</v>
      </c>
      <c r="DC377" s="9">
        <v>56.8550126333283</v>
      </c>
      <c r="DD377" s="5">
        <v>0.64786154716090905</v>
      </c>
      <c r="DE377" s="9">
        <v>35.981236910047897</v>
      </c>
      <c r="DF377" s="5">
        <v>0.410005358078878</v>
      </c>
      <c r="DG377" s="9">
        <v>19.6806451612903</v>
      </c>
      <c r="DH377" s="9">
        <v>63.096102405001801</v>
      </c>
      <c r="DI377" s="9">
        <v>48.2011398021003</v>
      </c>
      <c r="DJ377" s="5">
        <v>0.76393212836993396</v>
      </c>
      <c r="DK377" s="9">
        <v>36.129782168301702</v>
      </c>
      <c r="DL377" s="5">
        <v>0.57261511870244497</v>
      </c>
      <c r="DM377" s="9">
        <v>12.8997695852535</v>
      </c>
      <c r="DN377" s="9">
        <v>22.693826750366298</v>
      </c>
      <c r="DO377" s="9">
        <v>16.4427311563385</v>
      </c>
      <c r="DP377" s="5">
        <v>0.72454643005825603</v>
      </c>
      <c r="DQ377" s="9">
        <v>11.7262775312484</v>
      </c>
      <c r="DR377" s="5">
        <v>0.51671662343412905</v>
      </c>
      <c r="DS377" s="9">
        <v>5</v>
      </c>
      <c r="DT377" s="9">
        <v>18.797266824702099</v>
      </c>
      <c r="DU377" s="9">
        <v>12.936893971477</v>
      </c>
      <c r="DV377" s="5">
        <v>0.68823271447507295</v>
      </c>
      <c r="DW377" s="9">
        <v>8.3723400780102697</v>
      </c>
      <c r="DX377" s="5">
        <v>0.44540199147505299</v>
      </c>
      <c r="DY377" s="9">
        <v>5.1612903225806503</v>
      </c>
      <c r="DZ377" s="9">
        <v>13.8871167067018</v>
      </c>
      <c r="EA377" s="9">
        <v>7.4451323387862001</v>
      </c>
      <c r="EB377" s="5">
        <v>0.536117935495801</v>
      </c>
      <c r="EC377" s="9">
        <v>0.64687941236813995</v>
      </c>
      <c r="ED377" s="5">
        <v>4.6581261325179403E-2</v>
      </c>
      <c r="EE377" s="9">
        <v>3</v>
      </c>
      <c r="EF377" s="9">
        <v>29.654997115045798</v>
      </c>
      <c r="EG377" s="9">
        <v>12.570785662973</v>
      </c>
      <c r="EH377" s="5">
        <v>0.42390109208930199</v>
      </c>
      <c r="EI377" s="9">
        <v>13.6968109128218</v>
      </c>
      <c r="EJ377" s="5">
        <v>0.46187193543420002</v>
      </c>
      <c r="EK377" s="9">
        <v>2.87096774193548</v>
      </c>
      <c r="EL377" s="9">
        <v>33.5112830473456</v>
      </c>
      <c r="EM377" s="9">
        <v>17.996680707548698</v>
      </c>
      <c r="EN377" s="5">
        <v>0.53703347264031998</v>
      </c>
      <c r="EO377" s="9">
        <v>14.732995910499501</v>
      </c>
      <c r="EP377" s="5">
        <v>0.43964284774427498</v>
      </c>
      <c r="EQ377" s="9">
        <v>3</v>
      </c>
      <c r="ER377" s="9">
        <v>35.291026225044099</v>
      </c>
      <c r="ES377" s="9">
        <v>19.6490029335956</v>
      </c>
      <c r="ET377" s="5">
        <v>0.55677051747653195</v>
      </c>
      <c r="EU377" s="9">
        <v>16.863229970176</v>
      </c>
      <c r="EV377" s="5">
        <v>0.47783336938524801</v>
      </c>
      <c r="EW377" s="9">
        <v>3</v>
      </c>
      <c r="EX377" s="9">
        <v>9.62108200624772</v>
      </c>
      <c r="EY377" s="9">
        <v>1.7844695419438601</v>
      </c>
      <c r="EZ377" s="5">
        <v>0.18547493315045699</v>
      </c>
      <c r="FA377" s="9">
        <v>0.15999754062398899</v>
      </c>
      <c r="FB377" s="5">
        <v>1.66298905383085E-2</v>
      </c>
      <c r="FC377" s="9">
        <v>2</v>
      </c>
      <c r="FD377" s="8">
        <v>61.722006939993904</v>
      </c>
      <c r="FE377" s="8">
        <v>43.916548496906898</v>
      </c>
      <c r="FF377" s="5">
        <v>0.71152171930511798</v>
      </c>
      <c r="FG377" s="8">
        <v>26.149720685750101</v>
      </c>
      <c r="FH377" s="5">
        <v>0.42366931961841198</v>
      </c>
      <c r="FI377" s="8">
        <v>11.2037634408602</v>
      </c>
      <c r="FJ377" s="8">
        <v>244.89111825069401</v>
      </c>
      <c r="FK377" s="8">
        <v>174.18439433416501</v>
      </c>
      <c r="FL377" s="5">
        <v>0.71127281209052895</v>
      </c>
      <c r="FM377" s="8">
        <v>118.257150726408</v>
      </c>
      <c r="FN377" s="5">
        <v>0.48289685461499299</v>
      </c>
      <c r="FO377" s="8">
        <v>41.471198156682</v>
      </c>
      <c r="FP377" s="8">
        <v>228.41651838894799</v>
      </c>
      <c r="FQ377" s="8">
        <v>157.78590782761401</v>
      </c>
      <c r="FR377" s="5">
        <v>0.69078151151457501</v>
      </c>
      <c r="FS377" s="8">
        <v>113.84536280243</v>
      </c>
      <c r="FT377" s="5">
        <v>0.49841125153905902</v>
      </c>
      <c r="FU377" s="8">
        <v>41.472204301075301</v>
      </c>
      <c r="FV377" s="8">
        <v>150.854069956064</v>
      </c>
      <c r="FW377" s="8">
        <v>105.056152435429</v>
      </c>
      <c r="FX377" s="5">
        <v>0.69640913543814797</v>
      </c>
      <c r="FY377" s="8">
        <v>72.111019078349699</v>
      </c>
      <c r="FZ377" s="5">
        <v>0.47801838624143</v>
      </c>
      <c r="GA377" s="8">
        <v>32.580414746543802</v>
      </c>
      <c r="GB377" s="8">
        <v>41.491093575068398</v>
      </c>
      <c r="GC377" s="8">
        <v>29.379625127815501</v>
      </c>
      <c r="GD377" s="5">
        <v>0.70809474025214303</v>
      </c>
      <c r="GE377" s="8">
        <v>20.098617609258699</v>
      </c>
      <c r="GF377" s="5">
        <v>0.48440799886112701</v>
      </c>
      <c r="GG377" s="8">
        <v>10.1612903225806</v>
      </c>
      <c r="GH377" s="8">
        <v>43.542113821747598</v>
      </c>
      <c r="GI377" s="8">
        <v>20.0159180017592</v>
      </c>
      <c r="GJ377" s="5">
        <v>0.45969100360401099</v>
      </c>
      <c r="GK377" s="8">
        <v>14.34369032519</v>
      </c>
      <c r="GL377" s="5">
        <v>0.32942108377903001</v>
      </c>
      <c r="GM377" s="8">
        <v>5.8709677419354804</v>
      </c>
      <c r="GN377" s="8">
        <v>68.802309272389707</v>
      </c>
      <c r="GO377" s="8">
        <v>37.645683641144402</v>
      </c>
      <c r="GP377" s="5">
        <v>0.54715726898212602</v>
      </c>
      <c r="GQ377" s="8">
        <v>31.596225880675401</v>
      </c>
      <c r="GR377" s="5">
        <v>0.45923205506933401</v>
      </c>
      <c r="GS377" s="8">
        <v>6</v>
      </c>
      <c r="GT377" s="8">
        <v>9.62108200624772</v>
      </c>
      <c r="GU377" s="8">
        <v>1.7844695419438601</v>
      </c>
      <c r="GV377" s="5">
        <v>0.18547493315045699</v>
      </c>
      <c r="GW377" s="8">
        <v>0.15999754062398899</v>
      </c>
      <c r="GX377" s="5">
        <v>1.66298905383085E-2</v>
      </c>
      <c r="GY377" s="8">
        <v>2</v>
      </c>
      <c r="GZ377" s="4"/>
    </row>
    <row r="378" spans="1:208" s="12" customFormat="1" x14ac:dyDescent="0.25">
      <c r="A378" s="8" t="s">
        <v>220</v>
      </c>
      <c r="B378" s="8" t="s">
        <v>948</v>
      </c>
      <c r="C378" s="8" t="s">
        <v>949</v>
      </c>
      <c r="D378" s="34" t="s">
        <v>228</v>
      </c>
      <c r="E378" s="8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>
        <v>7.3913467127695798</v>
      </c>
      <c r="U378" s="9">
        <v>18.668450409648401</v>
      </c>
      <c r="V378" s="9">
        <v>28.775994328422598</v>
      </c>
      <c r="W378" s="9">
        <v>19.866842119716399</v>
      </c>
      <c r="X378" s="9">
        <v>20.0427773186161</v>
      </c>
      <c r="Y378" s="9">
        <v>13.394625986388601</v>
      </c>
      <c r="Z378" s="9">
        <v>20.718783892344899</v>
      </c>
      <c r="AA378" s="9">
        <v>20.932969491631798</v>
      </c>
      <c r="AB378" s="9">
        <v>13.870851324490999</v>
      </c>
      <c r="AC378" s="9">
        <v>0</v>
      </c>
      <c r="AD378" s="9">
        <v>0</v>
      </c>
      <c r="AE378" s="9">
        <v>0</v>
      </c>
      <c r="AF378" s="9">
        <v>0</v>
      </c>
      <c r="AG378" s="9">
        <v>0</v>
      </c>
      <c r="AH378" s="9">
        <v>0</v>
      </c>
      <c r="AI378" s="9">
        <v>0</v>
      </c>
      <c r="AJ378" s="9">
        <v>26.059797122418001</v>
      </c>
      <c r="AK378" s="9">
        <v>48.642836448139001</v>
      </c>
      <c r="AL378" s="9">
        <v>33.4374033050047</v>
      </c>
      <c r="AM378" s="9">
        <v>41.651753383976697</v>
      </c>
      <c r="AN378" s="9">
        <v>13.870851324490999</v>
      </c>
      <c r="AO378" s="9"/>
      <c r="AP378" s="9"/>
      <c r="AQ378" s="9"/>
      <c r="AR378" s="9">
        <v>26.059797122418001</v>
      </c>
      <c r="AS378" s="9">
        <v>82.080239753143601</v>
      </c>
      <c r="AT378" s="9">
        <v>55.522604708467597</v>
      </c>
      <c r="AU378" s="9">
        <f t="shared" si="40"/>
        <v>0</v>
      </c>
      <c r="AV378" s="9">
        <f t="shared" si="41"/>
        <v>26.059797122418001</v>
      </c>
      <c r="AW378" s="9">
        <f t="shared" si="42"/>
        <v>56.020442630725597</v>
      </c>
      <c r="AX378" s="9">
        <v>0</v>
      </c>
      <c r="AY378" s="9">
        <v>0</v>
      </c>
      <c r="AZ378" s="9">
        <v>0</v>
      </c>
      <c r="BA378" s="9">
        <v>0</v>
      </c>
      <c r="BB378" s="9">
        <v>0</v>
      </c>
      <c r="BC378" s="9">
        <v>0</v>
      </c>
      <c r="BD378" s="9">
        <v>0</v>
      </c>
      <c r="BE378" s="9">
        <v>7.3913467127695798</v>
      </c>
      <c r="BF378" s="9">
        <v>11.2771036968789</v>
      </c>
      <c r="BG378" s="9">
        <v>10.1075439187742</v>
      </c>
      <c r="BH378" s="9">
        <v>-8.9091522087062192</v>
      </c>
      <c r="BI378" s="9">
        <v>0.175935198899701</v>
      </c>
      <c r="BJ378" s="9">
        <v>-6.6481513322274797</v>
      </c>
      <c r="BK378" s="9">
        <v>7.3241579059562696</v>
      </c>
      <c r="BL378" s="10">
        <v>0.214185599286946</v>
      </c>
      <c r="BM378" s="9" t="s">
        <v>298</v>
      </c>
      <c r="BN378" s="8" t="s">
        <v>298</v>
      </c>
      <c r="BO378" s="11">
        <v>701</v>
      </c>
      <c r="BP378" s="11">
        <v>360</v>
      </c>
      <c r="BQ378" s="8" t="s">
        <v>251</v>
      </c>
      <c r="BR378" s="9"/>
      <c r="BS378" s="9"/>
      <c r="BT378" s="5"/>
      <c r="BU378" s="9"/>
      <c r="BV378" s="5"/>
      <c r="BW378" s="9"/>
      <c r="BX378" s="9"/>
      <c r="BY378" s="9"/>
      <c r="BZ378" s="5"/>
      <c r="CA378" s="9"/>
      <c r="CB378" s="5"/>
      <c r="CC378" s="9"/>
      <c r="CD378" s="9"/>
      <c r="CE378" s="9"/>
      <c r="CF378" s="5"/>
      <c r="CG378" s="9"/>
      <c r="CH378" s="5"/>
      <c r="CI378" s="9"/>
      <c r="CJ378" s="9"/>
      <c r="CK378" s="9"/>
      <c r="CL378" s="5"/>
      <c r="CM378" s="9"/>
      <c r="CN378" s="5"/>
      <c r="CO378" s="9"/>
      <c r="CP378" s="9"/>
      <c r="CQ378" s="9"/>
      <c r="CR378" s="5"/>
      <c r="CS378" s="9"/>
      <c r="CT378" s="5"/>
      <c r="CU378" s="9"/>
      <c r="CV378" s="9"/>
      <c r="CW378" s="9"/>
      <c r="CX378" s="5"/>
      <c r="CY378" s="9"/>
      <c r="CZ378" s="5"/>
      <c r="DA378" s="9"/>
      <c r="DB378" s="9">
        <v>7.3913467127695798</v>
      </c>
      <c r="DC378" s="9">
        <v>-0.84215221572629495</v>
      </c>
      <c r="DD378" s="5">
        <v>-0.113937587891982</v>
      </c>
      <c r="DE378" s="9">
        <v>-3.0604496155884302</v>
      </c>
      <c r="DF378" s="5">
        <v>-0.41405845707401001</v>
      </c>
      <c r="DG378" s="9">
        <v>1.5333333333333301</v>
      </c>
      <c r="DH378" s="9">
        <v>18.668450409648401</v>
      </c>
      <c r="DI378" s="9">
        <v>9.8061067169923195</v>
      </c>
      <c r="DJ378" s="5">
        <v>0.52527695131697805</v>
      </c>
      <c r="DK378" s="9">
        <v>6.33328175850425</v>
      </c>
      <c r="DL378" s="5">
        <v>0.33925053336140898</v>
      </c>
      <c r="DM378" s="9">
        <v>2.9677419354838701</v>
      </c>
      <c r="DN378" s="9">
        <v>28.775994328422598</v>
      </c>
      <c r="DO378" s="9">
        <v>20.8790464379498</v>
      </c>
      <c r="DP378" s="5">
        <v>0.72557167615672002</v>
      </c>
      <c r="DQ378" s="9">
        <v>15.525758444350499</v>
      </c>
      <c r="DR378" s="5">
        <v>0.53953855658830796</v>
      </c>
      <c r="DS378" s="9">
        <v>2.7419354838709702</v>
      </c>
      <c r="DT378" s="9">
        <v>19.866842119716399</v>
      </c>
      <c r="DU378" s="9">
        <v>12.272553370507801</v>
      </c>
      <c r="DV378" s="5">
        <v>0.61774051943203401</v>
      </c>
      <c r="DW378" s="9">
        <v>8.7510119725431608</v>
      </c>
      <c r="DX378" s="5">
        <v>0.44048328968489803</v>
      </c>
      <c r="DY378" s="9">
        <v>3</v>
      </c>
      <c r="DZ378" s="9">
        <v>20.0427773186161</v>
      </c>
      <c r="EA378" s="9">
        <v>12.036751209136099</v>
      </c>
      <c r="EB378" s="5">
        <v>0.60055305798144798</v>
      </c>
      <c r="EC378" s="9">
        <v>6.9988907194068899</v>
      </c>
      <c r="ED378" s="5">
        <v>0.34919764901574801</v>
      </c>
      <c r="EE378" s="9">
        <v>3.0322580645161299</v>
      </c>
      <c r="EF378" s="9">
        <v>13.394625986388601</v>
      </c>
      <c r="EG378" s="9">
        <v>7.4857568588671803</v>
      </c>
      <c r="EH378" s="5">
        <v>0.55886270109177305</v>
      </c>
      <c r="EI378" s="9">
        <v>3.0822741815239301</v>
      </c>
      <c r="EJ378" s="5">
        <v>0.23011274705662499</v>
      </c>
      <c r="EK378" s="9">
        <v>3.03571428571429</v>
      </c>
      <c r="EL378" s="9">
        <v>20.718686920024101</v>
      </c>
      <c r="EM378" s="9">
        <v>15.500361239504601</v>
      </c>
      <c r="EN378" s="5">
        <v>0.74813434361633702</v>
      </c>
      <c r="EO378" s="9">
        <v>11.7112911822101</v>
      </c>
      <c r="EP378" s="5">
        <v>0.56525257741558299</v>
      </c>
      <c r="EQ378" s="9">
        <v>3.93333333333333</v>
      </c>
      <c r="ER378" s="9">
        <v>20.932715677332499</v>
      </c>
      <c r="ES378" s="9">
        <v>17.1630551826639</v>
      </c>
      <c r="ET378" s="5">
        <v>0.819915363454223</v>
      </c>
      <c r="EU378" s="9">
        <v>14.0009312773247</v>
      </c>
      <c r="EV378" s="5">
        <v>0.66885403180085101</v>
      </c>
      <c r="EW378" s="9">
        <v>3</v>
      </c>
      <c r="EX378" s="9">
        <v>13.8699361840835</v>
      </c>
      <c r="EY378" s="9">
        <v>11.0807403525335</v>
      </c>
      <c r="EZ378" s="5">
        <v>0.79890348488042795</v>
      </c>
      <c r="FA378" s="9">
        <v>9.3567839890729605</v>
      </c>
      <c r="FB378" s="5">
        <v>0.674609015130895</v>
      </c>
      <c r="FC378" s="9">
        <v>2</v>
      </c>
      <c r="FD378" s="8">
        <v>0</v>
      </c>
      <c r="FE378" s="8">
        <v>0</v>
      </c>
      <c r="FF378" s="5"/>
      <c r="FG378" s="8">
        <v>0</v>
      </c>
      <c r="FH378" s="5"/>
      <c r="FI378" s="8">
        <v>0</v>
      </c>
      <c r="FJ378" s="8">
        <v>0</v>
      </c>
      <c r="FK378" s="8">
        <v>0</v>
      </c>
      <c r="FL378" s="5"/>
      <c r="FM378" s="8">
        <v>0</v>
      </c>
      <c r="FN378" s="5"/>
      <c r="FO378" s="8">
        <v>0</v>
      </c>
      <c r="FP378" s="8">
        <v>0</v>
      </c>
      <c r="FQ378" s="8">
        <v>0</v>
      </c>
      <c r="FR378" s="5"/>
      <c r="FS378" s="8">
        <v>0</v>
      </c>
      <c r="FT378" s="5"/>
      <c r="FU378" s="8">
        <v>0</v>
      </c>
      <c r="FV378" s="8">
        <v>26.059797122418001</v>
      </c>
      <c r="FW378" s="8">
        <v>8.9639545012660307</v>
      </c>
      <c r="FX378" s="5">
        <v>0.34397637322950497</v>
      </c>
      <c r="FY378" s="8">
        <v>3.2728321429158198</v>
      </c>
      <c r="FZ378" s="5">
        <v>0.12558931781170199</v>
      </c>
      <c r="GA378" s="8">
        <v>4.5010752688171998</v>
      </c>
      <c r="GB378" s="8">
        <v>48.642836448139001</v>
      </c>
      <c r="GC378" s="8">
        <v>33.151599808457597</v>
      </c>
      <c r="GD378" s="5">
        <v>0.68153097617575298</v>
      </c>
      <c r="GE378" s="8">
        <v>24.276770416893601</v>
      </c>
      <c r="GF378" s="5">
        <v>0.49908212985845402</v>
      </c>
      <c r="GG378" s="8">
        <v>5.7419354838709697</v>
      </c>
      <c r="GH378" s="8">
        <v>33.4374033050047</v>
      </c>
      <c r="GI378" s="8">
        <v>19.522508068003301</v>
      </c>
      <c r="GJ378" s="5">
        <v>0.58385239696771796</v>
      </c>
      <c r="GK378" s="8">
        <v>10.0811649009308</v>
      </c>
      <c r="GL378" s="5">
        <v>0.30149365394716399</v>
      </c>
      <c r="GM378" s="8">
        <v>6.0679723502304102</v>
      </c>
      <c r="GN378" s="8">
        <v>41.651402597356501</v>
      </c>
      <c r="GO378" s="8">
        <v>32.663416422168503</v>
      </c>
      <c r="GP378" s="5">
        <v>0.78420927952715802</v>
      </c>
      <c r="GQ378" s="8">
        <v>25.7122224595348</v>
      </c>
      <c r="GR378" s="5">
        <v>0.61731948640708401</v>
      </c>
      <c r="GS378" s="8">
        <v>6.93333333333333</v>
      </c>
      <c r="GT378" s="8">
        <v>13.8699361840835</v>
      </c>
      <c r="GU378" s="8">
        <v>11.0807403525335</v>
      </c>
      <c r="GV378" s="5">
        <v>0.79890348488042795</v>
      </c>
      <c r="GW378" s="8">
        <v>9.3567839890729605</v>
      </c>
      <c r="GX378" s="5">
        <v>0.674609015130895</v>
      </c>
      <c r="GY378" s="8">
        <v>2</v>
      </c>
      <c r="GZ378" s="4"/>
    </row>
    <row r="379" spans="1:208" s="12" customFormat="1" x14ac:dyDescent="0.25">
      <c r="A379" s="8" t="s">
        <v>220</v>
      </c>
      <c r="B379" s="8" t="s">
        <v>950</v>
      </c>
      <c r="C379" s="8" t="s">
        <v>951</v>
      </c>
      <c r="D379" s="34" t="s">
        <v>279</v>
      </c>
      <c r="E379" s="8"/>
      <c r="F379" s="9"/>
      <c r="G379" s="9"/>
      <c r="H379" s="9"/>
      <c r="I379" s="9"/>
      <c r="J379" s="9"/>
      <c r="K379" s="9"/>
      <c r="L379" s="9"/>
      <c r="M379" s="9">
        <v>107.87438032946299</v>
      </c>
      <c r="N379" s="9">
        <v>187.99512454835499</v>
      </c>
      <c r="O379" s="9">
        <v>227.82275630524899</v>
      </c>
      <c r="P379" s="9">
        <v>257.63609869483003</v>
      </c>
      <c r="Q379" s="9">
        <v>125.31266295187901</v>
      </c>
      <c r="R379" s="9">
        <v>48.230029856293299</v>
      </c>
      <c r="S379" s="9">
        <v>229.892724818451</v>
      </c>
      <c r="T379" s="9">
        <v>254.184140898968</v>
      </c>
      <c r="U379" s="9">
        <v>248.284739854268</v>
      </c>
      <c r="V379" s="9">
        <v>122.50571775474</v>
      </c>
      <c r="W379" s="9">
        <v>78.111116197144</v>
      </c>
      <c r="X379" s="9">
        <v>-75.3771941259388</v>
      </c>
      <c r="Y379" s="9">
        <v>-43.5743645093617</v>
      </c>
      <c r="Z379" s="9">
        <v>91.327807278041206</v>
      </c>
      <c r="AA379" s="9">
        <v>27.217313400794701</v>
      </c>
      <c r="AB379" s="9">
        <v>16.112981284815699</v>
      </c>
      <c r="AC379" s="9">
        <v>0</v>
      </c>
      <c r="AD379" s="9">
        <v>0</v>
      </c>
      <c r="AE379" s="9">
        <v>0</v>
      </c>
      <c r="AF379" s="9">
        <v>107.87438032946299</v>
      </c>
      <c r="AG379" s="9">
        <v>415.81788085360398</v>
      </c>
      <c r="AH379" s="9">
        <v>382.94876164670899</v>
      </c>
      <c r="AI379" s="9">
        <v>278.12275467474399</v>
      </c>
      <c r="AJ379" s="9">
        <v>502.46888075323699</v>
      </c>
      <c r="AK379" s="9">
        <v>200.61683395188399</v>
      </c>
      <c r="AL379" s="9">
        <v>-118.951558635301</v>
      </c>
      <c r="AM379" s="9">
        <v>118.545120678836</v>
      </c>
      <c r="AN379" s="9">
        <v>16.112981284815699</v>
      </c>
      <c r="AO379" s="9"/>
      <c r="AP379" s="9">
        <v>107.87438032946299</v>
      </c>
      <c r="AQ379" s="9">
        <v>798.76664250031399</v>
      </c>
      <c r="AR379" s="9">
        <v>780.59163542798103</v>
      </c>
      <c r="AS379" s="9">
        <v>81.665275316583106</v>
      </c>
      <c r="AT379" s="9">
        <v>134.658101963652</v>
      </c>
      <c r="AU379" s="9">
        <f t="shared" si="40"/>
        <v>690.89226217085104</v>
      </c>
      <c r="AV379" s="9">
        <f t="shared" si="41"/>
        <v>-18.17500707233296</v>
      </c>
      <c r="AW379" s="9">
        <f t="shared" si="42"/>
        <v>-698.92636011139791</v>
      </c>
      <c r="AX379" s="9">
        <v>107.87438032946299</v>
      </c>
      <c r="AY379" s="9">
        <v>80.120744218892</v>
      </c>
      <c r="AZ379" s="9">
        <v>39.827631756894597</v>
      </c>
      <c r="BA379" s="9">
        <v>29.813342389580502</v>
      </c>
      <c r="BB379" s="9">
        <v>-132.32343574295101</v>
      </c>
      <c r="BC379" s="9">
        <v>-77.082633095585905</v>
      </c>
      <c r="BD379" s="9">
        <v>181.66269496215801</v>
      </c>
      <c r="BE379" s="9">
        <v>24.2914160805176</v>
      </c>
      <c r="BF379" s="9">
        <v>-5.8994010447003102</v>
      </c>
      <c r="BG379" s="9">
        <v>-125.779022099529</v>
      </c>
      <c r="BH379" s="9">
        <v>-44.3946015575956</v>
      </c>
      <c r="BI379" s="9">
        <v>-153.488310323083</v>
      </c>
      <c r="BJ379" s="9">
        <v>31.802829616577</v>
      </c>
      <c r="BK379" s="9">
        <v>134.90217178740301</v>
      </c>
      <c r="BL379" s="10">
        <v>-64.110493877246498</v>
      </c>
      <c r="BM379" s="9" t="s">
        <v>255</v>
      </c>
      <c r="BN379" s="8" t="s">
        <v>255</v>
      </c>
      <c r="BO379" s="11">
        <v>53</v>
      </c>
      <c r="BP379" s="11">
        <v>361</v>
      </c>
      <c r="BQ379" s="8" t="s">
        <v>251</v>
      </c>
      <c r="BR379" s="9">
        <v>187.99512454835499</v>
      </c>
      <c r="BS379" s="9">
        <v>93.725232052577695</v>
      </c>
      <c r="BT379" s="5">
        <v>0.49855139742451299</v>
      </c>
      <c r="BU379" s="9">
        <v>26.732486259175101</v>
      </c>
      <c r="BV379" s="5">
        <v>0.142197763497314</v>
      </c>
      <c r="BW379" s="9">
        <v>52.275483870967697</v>
      </c>
      <c r="BX379" s="9">
        <v>227.82275630524899</v>
      </c>
      <c r="BY379" s="9">
        <v>142.84323600656501</v>
      </c>
      <c r="BZ379" s="5">
        <v>0.62699283567255304</v>
      </c>
      <c r="CA379" s="9">
        <v>76.433569702309896</v>
      </c>
      <c r="CB379" s="5">
        <v>0.33549576408381299</v>
      </c>
      <c r="CC379" s="9">
        <v>54.5462365591398</v>
      </c>
      <c r="CD379" s="9">
        <v>257.63609869483003</v>
      </c>
      <c r="CE379" s="9">
        <v>203.59194049656799</v>
      </c>
      <c r="CF379" s="5">
        <v>0.79023064519278596</v>
      </c>
      <c r="CG379" s="9">
        <v>144.72844515567201</v>
      </c>
      <c r="CH379" s="5">
        <v>0.561755304822802</v>
      </c>
      <c r="CI379" s="9">
        <v>50.500483870967699</v>
      </c>
      <c r="CJ379" s="9">
        <v>125.31266295187901</v>
      </c>
      <c r="CK379" s="9">
        <v>68.819339044289507</v>
      </c>
      <c r="CL379" s="5">
        <v>0.54918104382409105</v>
      </c>
      <c r="CM379" s="9">
        <v>10.613411635672801</v>
      </c>
      <c r="CN379" s="5">
        <v>8.4695444064965805E-2</v>
      </c>
      <c r="CO379" s="9">
        <v>49.692937788018398</v>
      </c>
      <c r="CP379" s="9">
        <v>48.230029856293299</v>
      </c>
      <c r="CQ379" s="9">
        <v>-60.218440808980198</v>
      </c>
      <c r="CR379" s="5">
        <v>-1.24856735499455</v>
      </c>
      <c r="CS379" s="9">
        <v>-128.77606481788899</v>
      </c>
      <c r="CT379" s="5">
        <v>-2.6700390856400298</v>
      </c>
      <c r="CU379" s="9">
        <v>52.895698924731199</v>
      </c>
      <c r="CV379" s="9">
        <v>229.892724818451</v>
      </c>
      <c r="CW379" s="9">
        <v>116.291838130984</v>
      </c>
      <c r="CX379" s="5">
        <v>0.50585262418730803</v>
      </c>
      <c r="CY379" s="9">
        <v>54.853225239358999</v>
      </c>
      <c r="CZ379" s="5">
        <v>0.23860357165576801</v>
      </c>
      <c r="DA379" s="9">
        <v>41.4118279569892</v>
      </c>
      <c r="DB379" s="9">
        <v>254.184140898968</v>
      </c>
      <c r="DC379" s="9">
        <v>151.66959041635599</v>
      </c>
      <c r="DD379" s="5">
        <v>0.59669179154902696</v>
      </c>
      <c r="DE379" s="9">
        <v>103.13016465189401</v>
      </c>
      <c r="DF379" s="5">
        <v>0.40573013047610201</v>
      </c>
      <c r="DG379" s="9">
        <v>46.462365591397798</v>
      </c>
      <c r="DH379" s="9">
        <v>248.284739854268</v>
      </c>
      <c r="DI379" s="9">
        <v>128.454815844335</v>
      </c>
      <c r="DJ379" s="5">
        <v>0.51736895275856498</v>
      </c>
      <c r="DK379" s="9">
        <v>67.911597764546499</v>
      </c>
      <c r="DL379" s="5">
        <v>0.27352304376180198</v>
      </c>
      <c r="DM379" s="9">
        <v>56.020737327188897</v>
      </c>
      <c r="DN379" s="9">
        <v>122.50571775474</v>
      </c>
      <c r="DO379" s="9">
        <v>-50.391557774865198</v>
      </c>
      <c r="DP379" s="5">
        <v>-0.41134045576346701</v>
      </c>
      <c r="DQ379" s="9">
        <v>-132.97800016747999</v>
      </c>
      <c r="DR379" s="5">
        <v>-1.08548402968183</v>
      </c>
      <c r="DS379" s="9">
        <v>72.238709677419394</v>
      </c>
      <c r="DT379" s="9">
        <v>78.111116197144</v>
      </c>
      <c r="DU379" s="9">
        <v>-111.437817152669</v>
      </c>
      <c r="DV379" s="5">
        <v>-1.42665759469384</v>
      </c>
      <c r="DW379" s="9">
        <v>-187.67637646650201</v>
      </c>
      <c r="DX379" s="5">
        <v>-2.4026846062835299</v>
      </c>
      <c r="DY379" s="9">
        <v>77.302150537634404</v>
      </c>
      <c r="DZ379" s="9">
        <v>-75.3771941259388</v>
      </c>
      <c r="EA379" s="9">
        <v>-142.52999251045401</v>
      </c>
      <c r="EB379" s="5">
        <v>1.8908901314675799</v>
      </c>
      <c r="EC379" s="9">
        <v>-171.66208799247201</v>
      </c>
      <c r="ED379" s="5">
        <v>-2.2773743435668701</v>
      </c>
      <c r="EE379" s="9">
        <v>30.870967741935502</v>
      </c>
      <c r="EF379" s="9">
        <v>-43.5743645093617</v>
      </c>
      <c r="EG379" s="9">
        <v>-109.41098757411</v>
      </c>
      <c r="EH379" s="5">
        <v>2.5109026558632501</v>
      </c>
      <c r="EI379" s="9">
        <v>-155.90812573179301</v>
      </c>
      <c r="EJ379" s="5">
        <v>-3.5779781871126799</v>
      </c>
      <c r="EK379" s="9">
        <v>46.331935483871</v>
      </c>
      <c r="EL379" s="9">
        <v>91.327807278041206</v>
      </c>
      <c r="EM379" s="9">
        <v>24.5190356414147</v>
      </c>
      <c r="EN379" s="5">
        <v>0.26847283836310898</v>
      </c>
      <c r="EO379" s="9">
        <v>-17.3581671482284</v>
      </c>
      <c r="EP379" s="5">
        <v>-0.190064424687025</v>
      </c>
      <c r="EQ379" s="9">
        <v>43.436666666666703</v>
      </c>
      <c r="ER379" s="9">
        <v>27.217313400794701</v>
      </c>
      <c r="ES379" s="9">
        <v>-38.914114054370501</v>
      </c>
      <c r="ET379" s="5">
        <v>-1.42975588667889</v>
      </c>
      <c r="EU379" s="9">
        <v>-80.206863062992099</v>
      </c>
      <c r="EV379" s="5">
        <v>-2.94690595952245</v>
      </c>
      <c r="EW379" s="9">
        <v>44.120967741935502</v>
      </c>
      <c r="EX379" s="9">
        <v>16.112981284815699</v>
      </c>
      <c r="EY379" s="9">
        <v>-66.712557365442194</v>
      </c>
      <c r="EZ379" s="5">
        <v>-4.1402988178425897</v>
      </c>
      <c r="FA379" s="9">
        <v>-93.656709665012301</v>
      </c>
      <c r="FB379" s="5">
        <v>-5.8125003690826</v>
      </c>
      <c r="FC379" s="9">
        <v>32.15</v>
      </c>
      <c r="FD379" s="8">
        <v>415.81788085360398</v>
      </c>
      <c r="FE379" s="8">
        <v>236.56846805914299</v>
      </c>
      <c r="FF379" s="5">
        <v>0.56892326894049805</v>
      </c>
      <c r="FG379" s="8">
        <v>103.166055961485</v>
      </c>
      <c r="FH379" s="5">
        <v>0.248103943365067</v>
      </c>
      <c r="FI379" s="8">
        <v>106.821720430108</v>
      </c>
      <c r="FJ379" s="8">
        <v>382.94876164670899</v>
      </c>
      <c r="FK379" s="8">
        <v>272.41127954085698</v>
      </c>
      <c r="FL379" s="5">
        <v>0.71135177032422803</v>
      </c>
      <c r="FM379" s="8">
        <v>155.34185679134399</v>
      </c>
      <c r="FN379" s="5">
        <v>0.40564658343158599</v>
      </c>
      <c r="FO379" s="8">
        <v>100.193421658986</v>
      </c>
      <c r="FP379" s="8">
        <v>278.12275467474399</v>
      </c>
      <c r="FQ379" s="8">
        <v>56.0733973220038</v>
      </c>
      <c r="FR379" s="5">
        <v>0.20161384273494601</v>
      </c>
      <c r="FS379" s="8">
        <v>-73.922839578529704</v>
      </c>
      <c r="FT379" s="5">
        <v>-0.26579213076247599</v>
      </c>
      <c r="FU379" s="8">
        <v>94.307526881720406</v>
      </c>
      <c r="FV379" s="8">
        <v>502.46888075323699</v>
      </c>
      <c r="FW379" s="8">
        <v>280.12440626069099</v>
      </c>
      <c r="FX379" s="5">
        <v>0.55749603008402204</v>
      </c>
      <c r="FY379" s="8">
        <v>171.041762416441</v>
      </c>
      <c r="FZ379" s="5">
        <v>0.340402697496484</v>
      </c>
      <c r="GA379" s="8">
        <v>102.48310291858699</v>
      </c>
      <c r="GB379" s="8">
        <v>200.61683395188399</v>
      </c>
      <c r="GC379" s="8">
        <v>-161.82937492753399</v>
      </c>
      <c r="GD379" s="5">
        <v>-0.80665900133957502</v>
      </c>
      <c r="GE379" s="8">
        <v>-320.654376633982</v>
      </c>
      <c r="GF379" s="5">
        <v>-1.59834232410869</v>
      </c>
      <c r="GG379" s="8">
        <v>149.54086021505401</v>
      </c>
      <c r="GH379" s="8">
        <v>-118.951558635301</v>
      </c>
      <c r="GI379" s="8">
        <v>-251.94098008456399</v>
      </c>
      <c r="GJ379" s="5">
        <v>2.1180132734283998</v>
      </c>
      <c r="GK379" s="8">
        <v>-327.57021372426601</v>
      </c>
      <c r="GL379" s="5">
        <v>2.7538118666320299</v>
      </c>
      <c r="GM379" s="8">
        <v>77.202903225806494</v>
      </c>
      <c r="GN379" s="8">
        <v>118.545120678836</v>
      </c>
      <c r="GO379" s="8">
        <v>-14.395078412955799</v>
      </c>
      <c r="GP379" s="5">
        <v>-0.12143121817687499</v>
      </c>
      <c r="GQ379" s="8">
        <v>-97.565030211220503</v>
      </c>
      <c r="GR379" s="5">
        <v>-0.82302021080686305</v>
      </c>
      <c r="GS379" s="8">
        <v>87.557634408602198</v>
      </c>
      <c r="GT379" s="8">
        <v>16.112981284815699</v>
      </c>
      <c r="GU379" s="8">
        <v>-66.712557365442194</v>
      </c>
      <c r="GV379" s="5">
        <v>-4.1402988178425897</v>
      </c>
      <c r="GW379" s="8">
        <v>-93.656709665012301</v>
      </c>
      <c r="GX379" s="5">
        <v>-5.8125003690826</v>
      </c>
      <c r="GY379" s="8">
        <v>32.15</v>
      </c>
      <c r="GZ379" s="4"/>
    </row>
    <row r="380" spans="1:208" s="12" customFormat="1" x14ac:dyDescent="0.25">
      <c r="A380" s="8" t="s">
        <v>220</v>
      </c>
      <c r="B380" s="8" t="s">
        <v>952</v>
      </c>
      <c r="C380" s="8" t="s">
        <v>953</v>
      </c>
      <c r="D380" s="34" t="s">
        <v>236</v>
      </c>
      <c r="E380" s="8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>
        <v>79.835942636077903</v>
      </c>
      <c r="W380" s="9">
        <v>0</v>
      </c>
      <c r="X380" s="9"/>
      <c r="Y380" s="9"/>
      <c r="Z380" s="9"/>
      <c r="AA380" s="9"/>
      <c r="AB380" s="9"/>
      <c r="AC380" s="9">
        <v>0</v>
      </c>
      <c r="AD380" s="9">
        <v>0</v>
      </c>
      <c r="AE380" s="9">
        <v>0</v>
      </c>
      <c r="AF380" s="9">
        <v>0</v>
      </c>
      <c r="AG380" s="9">
        <v>0</v>
      </c>
      <c r="AH380" s="9">
        <v>0</v>
      </c>
      <c r="AI380" s="9">
        <v>0</v>
      </c>
      <c r="AJ380" s="9">
        <v>0</v>
      </c>
      <c r="AK380" s="9">
        <v>79.835942636077903</v>
      </c>
      <c r="AL380" s="9">
        <v>0</v>
      </c>
      <c r="AM380" s="9">
        <v>0</v>
      </c>
      <c r="AN380" s="9">
        <v>0</v>
      </c>
      <c r="AO380" s="9"/>
      <c r="AP380" s="9"/>
      <c r="AQ380" s="9"/>
      <c r="AR380" s="9"/>
      <c r="AS380" s="9">
        <v>79.835942636077903</v>
      </c>
      <c r="AT380" s="9"/>
      <c r="AU380" s="9">
        <f t="shared" si="40"/>
        <v>0</v>
      </c>
      <c r="AV380" s="9">
        <f t="shared" si="41"/>
        <v>0</v>
      </c>
      <c r="AW380" s="9">
        <f t="shared" si="42"/>
        <v>79.835942636077903</v>
      </c>
      <c r="AX380" s="9">
        <v>0</v>
      </c>
      <c r="AY380" s="9">
        <v>0</v>
      </c>
      <c r="AZ380" s="9">
        <v>0</v>
      </c>
      <c r="BA380" s="9">
        <v>0</v>
      </c>
      <c r="BB380" s="9">
        <v>0</v>
      </c>
      <c r="BC380" s="9">
        <v>0</v>
      </c>
      <c r="BD380" s="9">
        <v>0</v>
      </c>
      <c r="BE380" s="9">
        <v>0</v>
      </c>
      <c r="BF380" s="9">
        <v>0</v>
      </c>
      <c r="BG380" s="9">
        <v>79.835942636077903</v>
      </c>
      <c r="BH380" s="9">
        <v>-79.835942636077903</v>
      </c>
      <c r="BI380" s="9">
        <v>0</v>
      </c>
      <c r="BJ380" s="9">
        <v>0</v>
      </c>
      <c r="BK380" s="9">
        <v>0</v>
      </c>
      <c r="BL380" s="10">
        <v>0</v>
      </c>
      <c r="BM380" s="9" t="s">
        <v>298</v>
      </c>
      <c r="BN380" s="8" t="s">
        <v>298</v>
      </c>
      <c r="BO380" s="11">
        <v>703</v>
      </c>
      <c r="BP380" s="11">
        <v>362</v>
      </c>
      <c r="BQ380" s="8" t="s">
        <v>251</v>
      </c>
      <c r="BR380" s="9"/>
      <c r="BS380" s="9"/>
      <c r="BT380" s="5"/>
      <c r="BU380" s="9"/>
      <c r="BV380" s="5"/>
      <c r="BW380" s="9"/>
      <c r="BX380" s="9"/>
      <c r="BY380" s="9"/>
      <c r="BZ380" s="5"/>
      <c r="CA380" s="9"/>
      <c r="CB380" s="5"/>
      <c r="CC380" s="9"/>
      <c r="CD380" s="9"/>
      <c r="CE380" s="9"/>
      <c r="CF380" s="5"/>
      <c r="CG380" s="9"/>
      <c r="CH380" s="5"/>
      <c r="CI380" s="9"/>
      <c r="CJ380" s="9"/>
      <c r="CK380" s="9"/>
      <c r="CL380" s="5"/>
      <c r="CM380" s="9"/>
      <c r="CN380" s="5"/>
      <c r="CO380" s="9"/>
      <c r="CP380" s="9"/>
      <c r="CQ380" s="9"/>
      <c r="CR380" s="5"/>
      <c r="CS380" s="9"/>
      <c r="CT380" s="5"/>
      <c r="CU380" s="9"/>
      <c r="CV380" s="9"/>
      <c r="CW380" s="9"/>
      <c r="CX380" s="5"/>
      <c r="CY380" s="9"/>
      <c r="CZ380" s="5"/>
      <c r="DA380" s="9"/>
      <c r="DB380" s="9"/>
      <c r="DC380" s="9"/>
      <c r="DD380" s="5"/>
      <c r="DE380" s="9"/>
      <c r="DF380" s="5"/>
      <c r="DG380" s="9"/>
      <c r="DH380" s="9"/>
      <c r="DI380" s="9"/>
      <c r="DJ380" s="5"/>
      <c r="DK380" s="9"/>
      <c r="DL380" s="5"/>
      <c r="DM380" s="9"/>
      <c r="DN380" s="9">
        <v>84.4281539635125</v>
      </c>
      <c r="DO380" s="9">
        <v>42.192695941600697</v>
      </c>
      <c r="DP380" s="5">
        <v>0.49974675461736701</v>
      </c>
      <c r="DQ380" s="9">
        <v>39.1499783880002</v>
      </c>
      <c r="DR380" s="5">
        <v>0.46370762062285298</v>
      </c>
      <c r="DS380" s="9">
        <v>2.9</v>
      </c>
      <c r="DT380" s="9">
        <v>0</v>
      </c>
      <c r="DU380" s="9">
        <v>1.7715335204053899</v>
      </c>
      <c r="DV380" s="5"/>
      <c r="DW380" s="9">
        <v>5.9896580344417201</v>
      </c>
      <c r="DX380" s="5"/>
      <c r="DY380" s="9">
        <v>0</v>
      </c>
      <c r="DZ380" s="9"/>
      <c r="EA380" s="9"/>
      <c r="EB380" s="5"/>
      <c r="EC380" s="9"/>
      <c r="ED380" s="5"/>
      <c r="EE380" s="9"/>
      <c r="EF380" s="9"/>
      <c r="EG380" s="9"/>
      <c r="EH380" s="5"/>
      <c r="EI380" s="9"/>
      <c r="EJ380" s="5"/>
      <c r="EK380" s="9"/>
      <c r="EL380" s="9"/>
      <c r="EM380" s="9"/>
      <c r="EN380" s="5"/>
      <c r="EO380" s="9"/>
      <c r="EP380" s="5"/>
      <c r="EQ380" s="9"/>
      <c r="ER380" s="9"/>
      <c r="ES380" s="9"/>
      <c r="ET380" s="5"/>
      <c r="EU380" s="9"/>
      <c r="EV380" s="5"/>
      <c r="EW380" s="9"/>
      <c r="EX380" s="9"/>
      <c r="EY380" s="9"/>
      <c r="EZ380" s="5"/>
      <c r="FA380" s="9"/>
      <c r="FB380" s="5"/>
      <c r="FC380" s="9"/>
      <c r="FD380" s="8">
        <v>0</v>
      </c>
      <c r="FE380" s="8">
        <v>0</v>
      </c>
      <c r="FF380" s="5"/>
      <c r="FG380" s="8">
        <v>0</v>
      </c>
      <c r="FH380" s="5"/>
      <c r="FI380" s="8">
        <v>0</v>
      </c>
      <c r="FJ380" s="8">
        <v>0</v>
      </c>
      <c r="FK380" s="8">
        <v>0</v>
      </c>
      <c r="FL380" s="5"/>
      <c r="FM380" s="8">
        <v>0</v>
      </c>
      <c r="FN380" s="5"/>
      <c r="FO380" s="8">
        <v>0</v>
      </c>
      <c r="FP380" s="8">
        <v>0</v>
      </c>
      <c r="FQ380" s="8">
        <v>0</v>
      </c>
      <c r="FR380" s="5"/>
      <c r="FS380" s="8">
        <v>0</v>
      </c>
      <c r="FT380" s="5"/>
      <c r="FU380" s="8">
        <v>0</v>
      </c>
      <c r="FV380" s="8">
        <v>0</v>
      </c>
      <c r="FW380" s="8">
        <v>0</v>
      </c>
      <c r="FX380" s="5"/>
      <c r="FY380" s="8">
        <v>0</v>
      </c>
      <c r="FZ380" s="5"/>
      <c r="GA380" s="8">
        <v>0</v>
      </c>
      <c r="GB380" s="8">
        <v>84.4281539635125</v>
      </c>
      <c r="GC380" s="8">
        <v>43.964229462006102</v>
      </c>
      <c r="GD380" s="5">
        <v>0.520729488897818</v>
      </c>
      <c r="GE380" s="8">
        <v>45.139636422442003</v>
      </c>
      <c r="GF380" s="5">
        <v>0.53465146758923698</v>
      </c>
      <c r="GG380" s="8">
        <v>2.9</v>
      </c>
      <c r="GH380" s="8">
        <v>0</v>
      </c>
      <c r="GI380" s="8">
        <v>0</v>
      </c>
      <c r="GJ380" s="5"/>
      <c r="GK380" s="8">
        <v>0</v>
      </c>
      <c r="GL380" s="5"/>
      <c r="GM380" s="8">
        <v>0</v>
      </c>
      <c r="GN380" s="8">
        <v>0</v>
      </c>
      <c r="GO380" s="8">
        <v>0</v>
      </c>
      <c r="GP380" s="5"/>
      <c r="GQ380" s="8">
        <v>0</v>
      </c>
      <c r="GR380" s="5"/>
      <c r="GS380" s="8">
        <v>0</v>
      </c>
      <c r="GT380" s="8">
        <v>0</v>
      </c>
      <c r="GU380" s="8">
        <v>0</v>
      </c>
      <c r="GV380" s="5"/>
      <c r="GW380" s="8">
        <v>0</v>
      </c>
      <c r="GX380" s="5"/>
      <c r="GY380" s="8">
        <v>0</v>
      </c>
      <c r="GZ380" s="4"/>
    </row>
    <row r="381" spans="1:208" s="12" customFormat="1" x14ac:dyDescent="0.25">
      <c r="A381" s="8" t="s">
        <v>220</v>
      </c>
      <c r="B381" s="8" t="s">
        <v>954</v>
      </c>
      <c r="C381" s="8" t="s">
        <v>955</v>
      </c>
      <c r="D381" s="34" t="s">
        <v>223</v>
      </c>
      <c r="E381" s="8"/>
      <c r="F381" s="9">
        <v>185.41430694251801</v>
      </c>
      <c r="G381" s="9">
        <v>119.380487509524</v>
      </c>
      <c r="H381" s="9">
        <v>90.477478921936694</v>
      </c>
      <c r="I381" s="9">
        <v>171.80097178793201</v>
      </c>
      <c r="J381" s="9">
        <v>136.17722672323501</v>
      </c>
      <c r="K381" s="9">
        <v>134.25491931432899</v>
      </c>
      <c r="L381" s="9">
        <v>-3.7740757716603301</v>
      </c>
      <c r="M381" s="9">
        <v>33.708074114534803</v>
      </c>
      <c r="N381" s="9">
        <v>36.747678094008002</v>
      </c>
      <c r="O381" s="9">
        <v>25.761557045861899</v>
      </c>
      <c r="P381" s="9">
        <v>5.1242684571597499</v>
      </c>
      <c r="Q381" s="9">
        <v>57.138941985792698</v>
      </c>
      <c r="R381" s="9">
        <v>-107.657273888655</v>
      </c>
      <c r="S381" s="9">
        <v>164.147883036297</v>
      </c>
      <c r="T381" s="9">
        <v>77.443106227348196</v>
      </c>
      <c r="U381" s="9">
        <v>14.998831299830499</v>
      </c>
      <c r="V381" s="9">
        <v>14.4072902015283</v>
      </c>
      <c r="W381" s="9">
        <v>16.606354157763199</v>
      </c>
      <c r="X381" s="9">
        <v>16.558869053414501</v>
      </c>
      <c r="Y381" s="9">
        <v>32.010748502536202</v>
      </c>
      <c r="Z381" s="9">
        <v>31.2309472021937</v>
      </c>
      <c r="AA381" s="9">
        <v>29.4045145986798</v>
      </c>
      <c r="AB381" s="9">
        <v>14.6225068289097</v>
      </c>
      <c r="AC381" s="9">
        <v>304.79479445204203</v>
      </c>
      <c r="AD381" s="9">
        <v>262.27845070986899</v>
      </c>
      <c r="AE381" s="9">
        <v>270.43214603756297</v>
      </c>
      <c r="AF381" s="9">
        <v>29.933998342874499</v>
      </c>
      <c r="AG381" s="9">
        <v>62.509235139869801</v>
      </c>
      <c r="AH381" s="9">
        <v>62.263210442952499</v>
      </c>
      <c r="AI381" s="9">
        <v>56.490609147641997</v>
      </c>
      <c r="AJ381" s="9">
        <v>92.441937527178695</v>
      </c>
      <c r="AK381" s="9">
        <v>31.013644359291501</v>
      </c>
      <c r="AL381" s="9">
        <v>48.569617555950799</v>
      </c>
      <c r="AM381" s="9">
        <v>60.6354618008735</v>
      </c>
      <c r="AN381" s="9">
        <v>14.6225068289097</v>
      </c>
      <c r="AO381" s="9">
        <v>567.07324516190999</v>
      </c>
      <c r="AP381" s="9">
        <v>300.36614438043802</v>
      </c>
      <c r="AQ381" s="9">
        <v>124.772445582822</v>
      </c>
      <c r="AR381" s="9">
        <v>148.932546674821</v>
      </c>
      <c r="AS381" s="9">
        <v>79.583261915242304</v>
      </c>
      <c r="AT381" s="9">
        <v>75.257968629783207</v>
      </c>
      <c r="AU381" s="9">
        <f t="shared" si="40"/>
        <v>-175.59369879761601</v>
      </c>
      <c r="AV381" s="9">
        <f t="shared" si="41"/>
        <v>24.160101091998996</v>
      </c>
      <c r="AW381" s="9">
        <f t="shared" si="42"/>
        <v>-69.349284759578694</v>
      </c>
      <c r="AX381" s="9">
        <v>37.482149886195103</v>
      </c>
      <c r="AY381" s="9">
        <v>3.03960397947318</v>
      </c>
      <c r="AZ381" s="9">
        <v>-10.986121048146099</v>
      </c>
      <c r="BA381" s="9">
        <v>-20.637288588702098</v>
      </c>
      <c r="BB381" s="9">
        <v>52.014673528632997</v>
      </c>
      <c r="BC381" s="9">
        <v>-164.796215874448</v>
      </c>
      <c r="BD381" s="9">
        <v>271.80515692495197</v>
      </c>
      <c r="BE381" s="9">
        <v>-86.704776808948907</v>
      </c>
      <c r="BF381" s="9">
        <v>-62.444274927517803</v>
      </c>
      <c r="BG381" s="9">
        <v>-0.59154109830211998</v>
      </c>
      <c r="BH381" s="9">
        <v>2.19906395623486</v>
      </c>
      <c r="BI381" s="9">
        <v>-4.7485104348655903E-2</v>
      </c>
      <c r="BJ381" s="9">
        <v>15.4518794491217</v>
      </c>
      <c r="BK381" s="9">
        <v>-0.77980130034247697</v>
      </c>
      <c r="BL381" s="10">
        <v>-1.8264326035139899</v>
      </c>
      <c r="BM381" s="9" t="s">
        <v>298</v>
      </c>
      <c r="BN381" s="8" t="s">
        <v>294</v>
      </c>
      <c r="BO381" s="11">
        <v>243</v>
      </c>
      <c r="BP381" s="11">
        <v>363</v>
      </c>
      <c r="BQ381" s="8" t="s">
        <v>251</v>
      </c>
      <c r="BR381" s="9">
        <v>36.747678094008002</v>
      </c>
      <c r="BS381" s="9">
        <v>-12.1813581891188</v>
      </c>
      <c r="BT381" s="5">
        <v>-0.33148647264070502</v>
      </c>
      <c r="BU381" s="9">
        <v>-42.814853042983799</v>
      </c>
      <c r="BV381" s="5">
        <v>-1.16510362732183</v>
      </c>
      <c r="BW381" s="9">
        <v>26.266666666666701</v>
      </c>
      <c r="BX381" s="9">
        <v>25.761557045861899</v>
      </c>
      <c r="BY381" s="9">
        <v>-24.577630358678601</v>
      </c>
      <c r="BZ381" s="5">
        <v>-0.95404289092170902</v>
      </c>
      <c r="CA381" s="9">
        <v>-54.365940674133498</v>
      </c>
      <c r="CB381" s="5">
        <v>-2.1103515046605601</v>
      </c>
      <c r="CC381" s="9">
        <v>27.298924731182801</v>
      </c>
      <c r="CD381" s="9">
        <v>5.1242684571597499</v>
      </c>
      <c r="CE381" s="9">
        <v>-46.398427310150403</v>
      </c>
      <c r="CF381" s="5">
        <v>-9.0546441307776195</v>
      </c>
      <c r="CG381" s="9">
        <v>-75.050966815859795</v>
      </c>
      <c r="CH381" s="5">
        <v>-14.6461816829672</v>
      </c>
      <c r="CI381" s="9">
        <v>26.5</v>
      </c>
      <c r="CJ381" s="9">
        <v>57.138941985792698</v>
      </c>
      <c r="CK381" s="9">
        <v>5.8017430704180297</v>
      </c>
      <c r="CL381" s="5">
        <v>0.101537460596673</v>
      </c>
      <c r="CM381" s="9">
        <v>-24.294875838631</v>
      </c>
      <c r="CN381" s="5">
        <v>-0.42518945913754902</v>
      </c>
      <c r="CO381" s="9">
        <v>26.899769585253502</v>
      </c>
      <c r="CP381" s="9">
        <v>-107.657273888655</v>
      </c>
      <c r="CQ381" s="9">
        <v>-156.213363874984</v>
      </c>
      <c r="CR381" s="5">
        <v>1.4510247030455901</v>
      </c>
      <c r="CS381" s="9">
        <v>-181.41760726351001</v>
      </c>
      <c r="CT381" s="5">
        <v>-1.68514026698411</v>
      </c>
      <c r="CU381" s="9">
        <v>22.741935483871</v>
      </c>
      <c r="CV381" s="9">
        <v>164.147883036297</v>
      </c>
      <c r="CW381" s="9">
        <v>114.461417263632</v>
      </c>
      <c r="CX381" s="5">
        <v>0.69730669166365</v>
      </c>
      <c r="CY381" s="9">
        <v>95.092310609557401</v>
      </c>
      <c r="CZ381" s="5">
        <v>0.57930878455819101</v>
      </c>
      <c r="DA381" s="9">
        <v>18.761290322580599</v>
      </c>
      <c r="DB381" s="9">
        <v>77.443106227348196</v>
      </c>
      <c r="DC381" s="9">
        <v>37.040219160438497</v>
      </c>
      <c r="DD381" s="5">
        <v>0.47828943032967097</v>
      </c>
      <c r="DE381" s="9">
        <v>24.660869883478099</v>
      </c>
      <c r="DF381" s="5">
        <v>0.31843854262614002</v>
      </c>
      <c r="DG381" s="9">
        <v>11.2962365591398</v>
      </c>
      <c r="DH381" s="9">
        <v>14.998831299830499</v>
      </c>
      <c r="DI381" s="9">
        <v>7.9069700946726096</v>
      </c>
      <c r="DJ381" s="5">
        <v>0.52717241341076904</v>
      </c>
      <c r="DK381" s="9">
        <v>-4.6025752653604401</v>
      </c>
      <c r="DL381" s="5">
        <v>-0.30686225968902497</v>
      </c>
      <c r="DM381" s="9">
        <v>11.640322580645201</v>
      </c>
      <c r="DN381" s="9">
        <v>14.4072902015283</v>
      </c>
      <c r="DO381" s="9">
        <v>6.4605307802306298</v>
      </c>
      <c r="DP381" s="5">
        <v>0.448420951467008</v>
      </c>
      <c r="DQ381" s="9">
        <v>-7.4277119929630002</v>
      </c>
      <c r="DR381" s="5">
        <v>-0.51555232726380895</v>
      </c>
      <c r="DS381" s="9">
        <v>12.7736559139785</v>
      </c>
      <c r="DT381" s="9">
        <v>16.606354157763199</v>
      </c>
      <c r="DU381" s="9">
        <v>3.7153349189591398</v>
      </c>
      <c r="DV381" s="5">
        <v>0.22372971717107901</v>
      </c>
      <c r="DW381" s="9">
        <v>-12.0072239591602</v>
      </c>
      <c r="DX381" s="5">
        <v>-0.72304997503302304</v>
      </c>
      <c r="DY381" s="9">
        <v>16.846774193548399</v>
      </c>
      <c r="DZ381" s="9">
        <v>16.558869053414501</v>
      </c>
      <c r="EA381" s="9">
        <v>8.92284866490008</v>
      </c>
      <c r="EB381" s="5">
        <v>0.53885616439850603</v>
      </c>
      <c r="EC381" s="9">
        <v>-2.2161226676360402</v>
      </c>
      <c r="ED381" s="5">
        <v>-0.13383297255914101</v>
      </c>
      <c r="EE381" s="9">
        <v>11.723655913978501</v>
      </c>
      <c r="EF381" s="9">
        <v>32.010748502536202</v>
      </c>
      <c r="EG381" s="9">
        <v>26.893330183203101</v>
      </c>
      <c r="EH381" s="5">
        <v>0.84013437489824205</v>
      </c>
      <c r="EI381" s="9">
        <v>19.331191093002001</v>
      </c>
      <c r="EJ381" s="5">
        <v>0.60389687830855998</v>
      </c>
      <c r="EK381" s="9">
        <v>6.8387096774193603</v>
      </c>
      <c r="EL381" s="9">
        <v>31.2309472021937</v>
      </c>
      <c r="EM381" s="9">
        <v>26.0852497826248</v>
      </c>
      <c r="EN381" s="5">
        <v>0.83523722843707104</v>
      </c>
      <c r="EO381" s="9">
        <v>19.4484163343134</v>
      </c>
      <c r="EP381" s="5">
        <v>0.6227289940456</v>
      </c>
      <c r="EQ381" s="9">
        <v>6</v>
      </c>
      <c r="ER381" s="9">
        <v>29.4045145986798</v>
      </c>
      <c r="ES381" s="9">
        <v>24.2135103647785</v>
      </c>
      <c r="ET381" s="5">
        <v>0.82346233887042897</v>
      </c>
      <c r="EU381" s="9">
        <v>17.734143524557201</v>
      </c>
      <c r="EV381" s="5">
        <v>0.603109548536927</v>
      </c>
      <c r="EW381" s="9">
        <v>6</v>
      </c>
      <c r="EX381" s="9">
        <v>14.6225068289097</v>
      </c>
      <c r="EY381" s="9">
        <v>10.5153401801185</v>
      </c>
      <c r="EZ381" s="5">
        <v>0.71912020990333403</v>
      </c>
      <c r="FA381" s="9">
        <v>7.0034655749109502</v>
      </c>
      <c r="FB381" s="5">
        <v>0.47895108936209402</v>
      </c>
      <c r="FC381" s="9">
        <v>4</v>
      </c>
      <c r="FD381" s="8">
        <v>62.509235139869801</v>
      </c>
      <c r="FE381" s="8">
        <v>-36.758988547797401</v>
      </c>
      <c r="FF381" s="5">
        <v>-0.58805692415762201</v>
      </c>
      <c r="FG381" s="8">
        <v>-97.180793717117297</v>
      </c>
      <c r="FH381" s="5">
        <v>-1.5546629789928901</v>
      </c>
      <c r="FI381" s="8">
        <v>53.565591397849502</v>
      </c>
      <c r="FJ381" s="8">
        <v>62.263210442952499</v>
      </c>
      <c r="FK381" s="8">
        <v>-40.596684239732397</v>
      </c>
      <c r="FL381" s="5">
        <v>-0.65201720166563404</v>
      </c>
      <c r="FM381" s="8">
        <v>-99.345842654490795</v>
      </c>
      <c r="FN381" s="5">
        <v>-1.5955785438580099</v>
      </c>
      <c r="FO381" s="8">
        <v>53.399769585253502</v>
      </c>
      <c r="FP381" s="8">
        <v>56.490609147641997</v>
      </c>
      <c r="FQ381" s="8">
        <v>-41.751946611351798</v>
      </c>
      <c r="FR381" s="5">
        <v>-0.73909535126856696</v>
      </c>
      <c r="FS381" s="8">
        <v>-86.325296653952705</v>
      </c>
      <c r="FT381" s="5">
        <v>-1.52813534774135</v>
      </c>
      <c r="FU381" s="8">
        <v>41.503225806451603</v>
      </c>
      <c r="FV381" s="8">
        <v>92.441937527178695</v>
      </c>
      <c r="FW381" s="8">
        <v>44.947189255111198</v>
      </c>
      <c r="FX381" s="5">
        <v>0.48622076145792897</v>
      </c>
      <c r="FY381" s="8">
        <v>20.0582946181176</v>
      </c>
      <c r="FZ381" s="5">
        <v>0.216982628822771</v>
      </c>
      <c r="GA381" s="8">
        <v>22.936559139784901</v>
      </c>
      <c r="GB381" s="8">
        <v>31.013644359291501</v>
      </c>
      <c r="GC381" s="8">
        <v>10.175865699189799</v>
      </c>
      <c r="GD381" s="5">
        <v>0.32810931799252202</v>
      </c>
      <c r="GE381" s="8">
        <v>-19.434935952123201</v>
      </c>
      <c r="GF381" s="5">
        <v>-0.62665760034423701</v>
      </c>
      <c r="GG381" s="8">
        <v>29.6204301075269</v>
      </c>
      <c r="GH381" s="8">
        <v>48.569617555950799</v>
      </c>
      <c r="GI381" s="8">
        <v>35.816178848103199</v>
      </c>
      <c r="GJ381" s="5">
        <v>0.73741941259562105</v>
      </c>
      <c r="GK381" s="8">
        <v>17.115068425366001</v>
      </c>
      <c r="GL381" s="5">
        <v>0.35238219460241699</v>
      </c>
      <c r="GM381" s="8">
        <v>18.562365591397899</v>
      </c>
      <c r="GN381" s="8">
        <v>60.6354618008735</v>
      </c>
      <c r="GO381" s="8">
        <v>50.2987601474033</v>
      </c>
      <c r="GP381" s="5">
        <v>0.82952712247140303</v>
      </c>
      <c r="GQ381" s="8">
        <v>37.182559858870597</v>
      </c>
      <c r="GR381" s="5">
        <v>0.61321475510449497</v>
      </c>
      <c r="GS381" s="8">
        <v>12</v>
      </c>
      <c r="GT381" s="8">
        <v>14.6225068289097</v>
      </c>
      <c r="GU381" s="8">
        <v>10.5153401801185</v>
      </c>
      <c r="GV381" s="5">
        <v>0.71912020990333403</v>
      </c>
      <c r="GW381" s="8">
        <v>7.0034655749109502</v>
      </c>
      <c r="GX381" s="5">
        <v>0.47895108936209402</v>
      </c>
      <c r="GY381" s="8">
        <v>4</v>
      </c>
      <c r="GZ381" s="4"/>
    </row>
    <row r="382" spans="1:208" s="12" customFormat="1" x14ac:dyDescent="0.25">
      <c r="A382" s="8" t="s">
        <v>220</v>
      </c>
      <c r="B382" s="8" t="s">
        <v>956</v>
      </c>
      <c r="C382" s="8" t="s">
        <v>957</v>
      </c>
      <c r="D382" s="34" t="s">
        <v>236</v>
      </c>
      <c r="E382" s="8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>
        <v>73.900175550898894</v>
      </c>
      <c r="X382" s="9">
        <v>5.3931021767962397</v>
      </c>
      <c r="Y382" s="9"/>
      <c r="Z382" s="9"/>
      <c r="AA382" s="9"/>
      <c r="AB382" s="9"/>
      <c r="AC382" s="9">
        <v>0</v>
      </c>
      <c r="AD382" s="9">
        <v>0</v>
      </c>
      <c r="AE382" s="9">
        <v>0</v>
      </c>
      <c r="AF382" s="9">
        <v>0</v>
      </c>
      <c r="AG382" s="9">
        <v>0</v>
      </c>
      <c r="AH382" s="9">
        <v>0</v>
      </c>
      <c r="AI382" s="9">
        <v>0</v>
      </c>
      <c r="AJ382" s="9">
        <v>0</v>
      </c>
      <c r="AK382" s="9">
        <v>73.900175550898894</v>
      </c>
      <c r="AL382" s="9">
        <v>5.3931021767962397</v>
      </c>
      <c r="AM382" s="9">
        <v>0</v>
      </c>
      <c r="AN382" s="9">
        <v>0</v>
      </c>
      <c r="AO382" s="9"/>
      <c r="AP382" s="9"/>
      <c r="AQ382" s="9"/>
      <c r="AR382" s="9"/>
      <c r="AS382" s="9">
        <v>79.293277727695099</v>
      </c>
      <c r="AT382" s="9"/>
      <c r="AU382" s="9">
        <f t="shared" si="40"/>
        <v>0</v>
      </c>
      <c r="AV382" s="9">
        <f t="shared" si="41"/>
        <v>0</v>
      </c>
      <c r="AW382" s="9">
        <f t="shared" si="42"/>
        <v>79.293277727695099</v>
      </c>
      <c r="AX382" s="9">
        <v>0</v>
      </c>
      <c r="AY382" s="9">
        <v>0</v>
      </c>
      <c r="AZ382" s="9">
        <v>0</v>
      </c>
      <c r="BA382" s="9">
        <v>0</v>
      </c>
      <c r="BB382" s="9">
        <v>0</v>
      </c>
      <c r="BC382" s="9">
        <v>0</v>
      </c>
      <c r="BD382" s="9">
        <v>0</v>
      </c>
      <c r="BE382" s="9">
        <v>0</v>
      </c>
      <c r="BF382" s="9">
        <v>0</v>
      </c>
      <c r="BG382" s="9">
        <v>0</v>
      </c>
      <c r="BH382" s="9">
        <v>73.900175550898894</v>
      </c>
      <c r="BI382" s="9">
        <v>-68.507073374102603</v>
      </c>
      <c r="BJ382" s="9">
        <v>-5.3931021767962397</v>
      </c>
      <c r="BK382" s="9">
        <v>0</v>
      </c>
      <c r="BL382" s="10">
        <v>0</v>
      </c>
      <c r="BM382" s="9" t="s">
        <v>298</v>
      </c>
      <c r="BN382" s="8" t="s">
        <v>298</v>
      </c>
      <c r="BO382" s="11">
        <v>384</v>
      </c>
      <c r="BP382" s="11">
        <v>364</v>
      </c>
      <c r="BQ382" s="8" t="s">
        <v>251</v>
      </c>
      <c r="BR382" s="9"/>
      <c r="BS382" s="9"/>
      <c r="BT382" s="5"/>
      <c r="BU382" s="9"/>
      <c r="BV382" s="5"/>
      <c r="BW382" s="9"/>
      <c r="BX382" s="9"/>
      <c r="BY382" s="9"/>
      <c r="BZ382" s="5"/>
      <c r="CA382" s="9"/>
      <c r="CB382" s="5"/>
      <c r="CC382" s="9"/>
      <c r="CD382" s="9"/>
      <c r="CE382" s="9"/>
      <c r="CF382" s="5"/>
      <c r="CG382" s="9"/>
      <c r="CH382" s="5"/>
      <c r="CI382" s="9"/>
      <c r="CJ382" s="9"/>
      <c r="CK382" s="9"/>
      <c r="CL382" s="5"/>
      <c r="CM382" s="9"/>
      <c r="CN382" s="5"/>
      <c r="CO382" s="9"/>
      <c r="CP382" s="9"/>
      <c r="CQ382" s="9"/>
      <c r="CR382" s="5"/>
      <c r="CS382" s="9"/>
      <c r="CT382" s="5"/>
      <c r="CU382" s="9"/>
      <c r="CV382" s="9"/>
      <c r="CW382" s="9"/>
      <c r="CX382" s="5"/>
      <c r="CY382" s="9"/>
      <c r="CZ382" s="5"/>
      <c r="DA382" s="9"/>
      <c r="DB382" s="9"/>
      <c r="DC382" s="9"/>
      <c r="DD382" s="5"/>
      <c r="DE382" s="9"/>
      <c r="DF382" s="5"/>
      <c r="DG382" s="9"/>
      <c r="DH382" s="9"/>
      <c r="DI382" s="9"/>
      <c r="DJ382" s="5"/>
      <c r="DK382" s="9"/>
      <c r="DL382" s="5"/>
      <c r="DM382" s="9"/>
      <c r="DN382" s="9"/>
      <c r="DO382" s="9"/>
      <c r="DP382" s="5"/>
      <c r="DQ382" s="9"/>
      <c r="DR382" s="5"/>
      <c r="DS382" s="9"/>
      <c r="DT382" s="9">
        <v>73.900175550898894</v>
      </c>
      <c r="DU382" s="9">
        <v>62.098462587536702</v>
      </c>
      <c r="DV382" s="5">
        <v>0.84030196308216198</v>
      </c>
      <c r="DW382" s="9">
        <v>53.951282470112297</v>
      </c>
      <c r="DX382" s="5">
        <v>0.73005621526505504</v>
      </c>
      <c r="DY382" s="9">
        <v>8.8709677419354804</v>
      </c>
      <c r="DZ382" s="9">
        <v>5.39310131195335</v>
      </c>
      <c r="EA382" s="9">
        <v>-1.9336901467387</v>
      </c>
      <c r="EB382" s="5">
        <v>-0.35854882652636999</v>
      </c>
      <c r="EC382" s="9">
        <v>-5.1650846209922099</v>
      </c>
      <c r="ED382" s="5">
        <v>-0.95772067354719204</v>
      </c>
      <c r="EE382" s="9">
        <v>5.4516129032258096</v>
      </c>
      <c r="EF382" s="9"/>
      <c r="EG382" s="9"/>
      <c r="EH382" s="5"/>
      <c r="EI382" s="9"/>
      <c r="EJ382" s="5"/>
      <c r="EK382" s="9"/>
      <c r="EL382" s="9"/>
      <c r="EM382" s="9"/>
      <c r="EN382" s="5"/>
      <c r="EO382" s="9"/>
      <c r="EP382" s="5"/>
      <c r="EQ382" s="9"/>
      <c r="ER382" s="9"/>
      <c r="ES382" s="9"/>
      <c r="ET382" s="5"/>
      <c r="EU382" s="9"/>
      <c r="EV382" s="5"/>
      <c r="EW382" s="9"/>
      <c r="EX382" s="9"/>
      <c r="EY382" s="9"/>
      <c r="EZ382" s="5"/>
      <c r="FA382" s="9"/>
      <c r="FB382" s="5"/>
      <c r="FC382" s="9"/>
      <c r="FD382" s="8">
        <v>0</v>
      </c>
      <c r="FE382" s="8">
        <v>0</v>
      </c>
      <c r="FF382" s="5"/>
      <c r="FG382" s="8">
        <v>0</v>
      </c>
      <c r="FH382" s="5"/>
      <c r="FI382" s="8">
        <v>0</v>
      </c>
      <c r="FJ382" s="8">
        <v>0</v>
      </c>
      <c r="FK382" s="8">
        <v>0</v>
      </c>
      <c r="FL382" s="5"/>
      <c r="FM382" s="8">
        <v>0</v>
      </c>
      <c r="FN382" s="5"/>
      <c r="FO382" s="8">
        <v>0</v>
      </c>
      <c r="FP382" s="8">
        <v>0</v>
      </c>
      <c r="FQ382" s="8">
        <v>0</v>
      </c>
      <c r="FR382" s="5"/>
      <c r="FS382" s="8">
        <v>0</v>
      </c>
      <c r="FT382" s="5"/>
      <c r="FU382" s="8">
        <v>0</v>
      </c>
      <c r="FV382" s="8">
        <v>0</v>
      </c>
      <c r="FW382" s="8">
        <v>0</v>
      </c>
      <c r="FX382" s="5"/>
      <c r="FY382" s="8">
        <v>0</v>
      </c>
      <c r="FZ382" s="5"/>
      <c r="GA382" s="8">
        <v>0</v>
      </c>
      <c r="GB382" s="8">
        <v>73.900175550898894</v>
      </c>
      <c r="GC382" s="8">
        <v>62.098462587536702</v>
      </c>
      <c r="GD382" s="5">
        <v>0.84030196308216198</v>
      </c>
      <c r="GE382" s="8">
        <v>53.951282470112297</v>
      </c>
      <c r="GF382" s="5">
        <v>0.73005621526505504</v>
      </c>
      <c r="GG382" s="8">
        <v>8.8709677419354804</v>
      </c>
      <c r="GH382" s="8">
        <v>5.39310131195335</v>
      </c>
      <c r="GI382" s="8">
        <v>-1.9336901467387</v>
      </c>
      <c r="GJ382" s="5">
        <v>-0.35854882652636999</v>
      </c>
      <c r="GK382" s="8">
        <v>-5.1650846209922099</v>
      </c>
      <c r="GL382" s="5">
        <v>-0.95772067354719204</v>
      </c>
      <c r="GM382" s="8">
        <v>5.4516129032258096</v>
      </c>
      <c r="GN382" s="8">
        <v>0</v>
      </c>
      <c r="GO382" s="8">
        <v>0</v>
      </c>
      <c r="GP382" s="5"/>
      <c r="GQ382" s="8">
        <v>0</v>
      </c>
      <c r="GR382" s="5"/>
      <c r="GS382" s="8">
        <v>0</v>
      </c>
      <c r="GT382" s="8">
        <v>0</v>
      </c>
      <c r="GU382" s="8">
        <v>0</v>
      </c>
      <c r="GV382" s="5"/>
      <c r="GW382" s="8">
        <v>0</v>
      </c>
      <c r="GX382" s="5"/>
      <c r="GY382" s="8">
        <v>0</v>
      </c>
      <c r="GZ382" s="4"/>
    </row>
    <row r="383" spans="1:208" s="12" customFormat="1" x14ac:dyDescent="0.25">
      <c r="A383" s="8" t="s">
        <v>220</v>
      </c>
      <c r="B383" s="8" t="s">
        <v>958</v>
      </c>
      <c r="C383" s="8" t="s">
        <v>959</v>
      </c>
      <c r="D383" s="34" t="s">
        <v>254</v>
      </c>
      <c r="E383" s="8"/>
      <c r="F383" s="9"/>
      <c r="G383" s="9"/>
      <c r="H383" s="9"/>
      <c r="I383" s="9"/>
      <c r="J383" s="9"/>
      <c r="K383" s="9"/>
      <c r="L383" s="9"/>
      <c r="M383" s="9">
        <v>0</v>
      </c>
      <c r="N383" s="9">
        <v>70.228255349578902</v>
      </c>
      <c r="O383" s="9">
        <v>74.466009116737197</v>
      </c>
      <c r="P383" s="9">
        <v>21.157480087897198</v>
      </c>
      <c r="Q383" s="9">
        <v>105.517419959669</v>
      </c>
      <c r="R383" s="9">
        <v>35.233409960650903</v>
      </c>
      <c r="S383" s="9">
        <v>95.803424341075498</v>
      </c>
      <c r="T383" s="9">
        <v>57.003362059505498</v>
      </c>
      <c r="U383" s="9">
        <v>20.3936681443613</v>
      </c>
      <c r="V383" s="9">
        <v>25.057253094316501</v>
      </c>
      <c r="W383" s="9">
        <v>15.829973754924101</v>
      </c>
      <c r="X383" s="9">
        <v>27.1115007605224</v>
      </c>
      <c r="Y383" s="9">
        <v>10.7357669952449</v>
      </c>
      <c r="Z383" s="9">
        <v>28.083244401232999</v>
      </c>
      <c r="AA383" s="9">
        <v>22.8872548651374</v>
      </c>
      <c r="AB383" s="9">
        <v>6.7820128450934796</v>
      </c>
      <c r="AC383" s="9">
        <v>0</v>
      </c>
      <c r="AD383" s="9">
        <v>0</v>
      </c>
      <c r="AE383" s="9">
        <v>0</v>
      </c>
      <c r="AF383" s="9">
        <v>0</v>
      </c>
      <c r="AG383" s="9">
        <v>144.69426446631601</v>
      </c>
      <c r="AH383" s="9">
        <v>126.674900047566</v>
      </c>
      <c r="AI383" s="9">
        <v>131.036834301726</v>
      </c>
      <c r="AJ383" s="9">
        <v>77.397030203866805</v>
      </c>
      <c r="AK383" s="9">
        <v>40.887226849240598</v>
      </c>
      <c r="AL383" s="9">
        <v>37.847267755767298</v>
      </c>
      <c r="AM383" s="9">
        <v>50.970499266370297</v>
      </c>
      <c r="AN383" s="9">
        <v>6.7820128450934796</v>
      </c>
      <c r="AO383" s="9"/>
      <c r="AP383" s="9">
        <v>0</v>
      </c>
      <c r="AQ383" s="9">
        <v>271.36916451388203</v>
      </c>
      <c r="AR383" s="9">
        <v>208.43386450559299</v>
      </c>
      <c r="AS383" s="9">
        <v>78.734494605007896</v>
      </c>
      <c r="AT383" s="9">
        <v>57.752512111463801</v>
      </c>
      <c r="AU383" s="9">
        <f t="shared" si="40"/>
        <v>271.36916451388203</v>
      </c>
      <c r="AV383" s="9">
        <f t="shared" si="41"/>
        <v>-62.935300008289033</v>
      </c>
      <c r="AW383" s="9">
        <f t="shared" si="42"/>
        <v>-129.69936990058511</v>
      </c>
      <c r="AX383" s="9">
        <v>0</v>
      </c>
      <c r="AY383" s="9">
        <v>70.228255349578902</v>
      </c>
      <c r="AZ383" s="9">
        <v>4.2377537671582202</v>
      </c>
      <c r="BA383" s="9">
        <v>-53.308529028839999</v>
      </c>
      <c r="BB383" s="9">
        <v>84.359939871771999</v>
      </c>
      <c r="BC383" s="9">
        <v>-70.284009999018295</v>
      </c>
      <c r="BD383" s="9">
        <v>60.570014380424603</v>
      </c>
      <c r="BE383" s="9">
        <v>-38.80006228157</v>
      </c>
      <c r="BF383" s="9">
        <v>-36.609693915144199</v>
      </c>
      <c r="BG383" s="9">
        <v>4.6635849499551698</v>
      </c>
      <c r="BH383" s="9">
        <v>-9.2272793393923305</v>
      </c>
      <c r="BI383" s="9">
        <v>11.281527005598299</v>
      </c>
      <c r="BJ383" s="9">
        <v>-16.375733765277499</v>
      </c>
      <c r="BK383" s="9">
        <v>17.347477405988101</v>
      </c>
      <c r="BL383" s="10">
        <v>-5.1959895360955999</v>
      </c>
      <c r="BM383" s="9" t="s">
        <v>298</v>
      </c>
      <c r="BN383" s="8" t="s">
        <v>298</v>
      </c>
      <c r="BO383" s="11">
        <v>154</v>
      </c>
      <c r="BP383" s="11">
        <v>365</v>
      </c>
      <c r="BQ383" s="8" t="s">
        <v>251</v>
      </c>
      <c r="BR383" s="9">
        <v>70.228255349578902</v>
      </c>
      <c r="BS383" s="9">
        <v>35.1278151328994</v>
      </c>
      <c r="BT383" s="5">
        <v>0.50019489958908703</v>
      </c>
      <c r="BU383" s="9">
        <v>24.459355087065699</v>
      </c>
      <c r="BV383" s="5">
        <v>0.34828367820492001</v>
      </c>
      <c r="BW383" s="9">
        <v>6.6720430107526898</v>
      </c>
      <c r="BX383" s="9">
        <v>74.466009116737197</v>
      </c>
      <c r="BY383" s="9">
        <v>21.785460125774001</v>
      </c>
      <c r="BZ383" s="5">
        <v>0.29255576314854997</v>
      </c>
      <c r="CA383" s="9">
        <v>11.4511303973828</v>
      </c>
      <c r="CB383" s="5">
        <v>0.153776609398139</v>
      </c>
      <c r="CC383" s="9">
        <v>6.0948387096774201</v>
      </c>
      <c r="CD383" s="9">
        <v>21.157480087897198</v>
      </c>
      <c r="CE383" s="9">
        <v>-29.9317757947343</v>
      </c>
      <c r="CF383" s="5">
        <v>-1.41471364597225</v>
      </c>
      <c r="CG383" s="9">
        <v>-38.543496780575502</v>
      </c>
      <c r="CH383" s="5">
        <v>-1.82174326150607</v>
      </c>
      <c r="CI383" s="9">
        <v>7.1139784946236597</v>
      </c>
      <c r="CJ383" s="9">
        <v>105.517419959669</v>
      </c>
      <c r="CK383" s="9">
        <v>53.774791451255702</v>
      </c>
      <c r="CL383" s="5">
        <v>0.50962951398744805</v>
      </c>
      <c r="CM383" s="9">
        <v>43.002114303575702</v>
      </c>
      <c r="CN383" s="5">
        <v>0.407535687661923</v>
      </c>
      <c r="CO383" s="9">
        <v>8.6209677419354804</v>
      </c>
      <c r="CP383" s="9">
        <v>35.233409960650903</v>
      </c>
      <c r="CQ383" s="9">
        <v>-20.276634810207501</v>
      </c>
      <c r="CR383" s="5">
        <v>-0.57549453296892705</v>
      </c>
      <c r="CS383" s="9">
        <v>-30.481300459360899</v>
      </c>
      <c r="CT383" s="5">
        <v>-0.86512490540662301</v>
      </c>
      <c r="CU383" s="9">
        <v>8.8795698924731195</v>
      </c>
      <c r="CV383" s="9">
        <v>95.803424341075498</v>
      </c>
      <c r="CW383" s="9">
        <v>43.3359274512909</v>
      </c>
      <c r="CX383" s="5">
        <v>0.45234215529716398</v>
      </c>
      <c r="CY383" s="9">
        <v>34.552398081430901</v>
      </c>
      <c r="CZ383" s="5">
        <v>0.36065932213882901</v>
      </c>
      <c r="DA383" s="9">
        <v>9</v>
      </c>
      <c r="DB383" s="9">
        <v>57.003362059505498</v>
      </c>
      <c r="DC383" s="9">
        <v>47.217649833295098</v>
      </c>
      <c r="DD383" s="5">
        <v>0.828330963777275</v>
      </c>
      <c r="DE383" s="9">
        <v>41.548756494008202</v>
      </c>
      <c r="DF383" s="5">
        <v>0.72888256048188305</v>
      </c>
      <c r="DG383" s="9">
        <v>5.4021505376344097</v>
      </c>
      <c r="DH383" s="9">
        <v>20.3936681443613</v>
      </c>
      <c r="DI383" s="9">
        <v>14.0417306790045</v>
      </c>
      <c r="DJ383" s="5">
        <v>0.68853384195559497</v>
      </c>
      <c r="DK383" s="9">
        <v>7.8634445118997496</v>
      </c>
      <c r="DL383" s="5">
        <v>0.38558264536995202</v>
      </c>
      <c r="DM383" s="9">
        <v>5.9354838709677402</v>
      </c>
      <c r="DN383" s="9">
        <v>25.057253094316501</v>
      </c>
      <c r="DO383" s="9">
        <v>16.330183794851099</v>
      </c>
      <c r="DP383" s="5">
        <v>0.65171484413649405</v>
      </c>
      <c r="DQ383" s="9">
        <v>8.4727969627292907</v>
      </c>
      <c r="DR383" s="5">
        <v>0.33813750177792301</v>
      </c>
      <c r="DS383" s="9">
        <v>6.06666666666667</v>
      </c>
      <c r="DT383" s="9">
        <v>15.829973754924101</v>
      </c>
      <c r="DU383" s="9">
        <v>5.2453766584653003</v>
      </c>
      <c r="DV383" s="5">
        <v>0.33135725552505402</v>
      </c>
      <c r="DW383" s="9">
        <v>-1.0585335429804099</v>
      </c>
      <c r="DX383" s="5">
        <v>-6.6868938595121594E-2</v>
      </c>
      <c r="DY383" s="9">
        <v>6.1935483870967696</v>
      </c>
      <c r="DZ383" s="9">
        <v>27.1115007605224</v>
      </c>
      <c r="EA383" s="9">
        <v>24.189671656086201</v>
      </c>
      <c r="EB383" s="5">
        <v>0.89222916391663598</v>
      </c>
      <c r="EC383" s="9">
        <v>18.157124950924398</v>
      </c>
      <c r="ED383" s="5">
        <v>0.66972039324961896</v>
      </c>
      <c r="EE383" s="9">
        <v>6</v>
      </c>
      <c r="EF383" s="9">
        <v>10.7357669952449</v>
      </c>
      <c r="EG383" s="9">
        <v>6.9015530524818001</v>
      </c>
      <c r="EH383" s="5">
        <v>0.64285607684468704</v>
      </c>
      <c r="EI383" s="9">
        <v>0.76654496616103196</v>
      </c>
      <c r="EJ383" s="5">
        <v>7.1401043493264302E-2</v>
      </c>
      <c r="EK383" s="9">
        <v>6</v>
      </c>
      <c r="EL383" s="9">
        <v>28.083244401232999</v>
      </c>
      <c r="EM383" s="9">
        <v>23.5727181095736</v>
      </c>
      <c r="EN383" s="5">
        <v>0.83938727921830503</v>
      </c>
      <c r="EO383" s="9">
        <v>17.572521914698999</v>
      </c>
      <c r="EP383" s="5">
        <v>0.62572976482473197</v>
      </c>
      <c r="EQ383" s="9">
        <v>6</v>
      </c>
      <c r="ER383" s="9">
        <v>22.8872548651374</v>
      </c>
      <c r="ES383" s="9">
        <v>18.8859676021757</v>
      </c>
      <c r="ET383" s="5">
        <v>0.82517399808150105</v>
      </c>
      <c r="EU383" s="9">
        <v>12.7817393230125</v>
      </c>
      <c r="EV383" s="5">
        <v>0.55846537290420495</v>
      </c>
      <c r="EW383" s="9">
        <v>6</v>
      </c>
      <c r="EX383" s="9">
        <v>6.7820128450934796</v>
      </c>
      <c r="EY383" s="9">
        <v>3.8044424803072299</v>
      </c>
      <c r="EZ383" s="5">
        <v>0.56096067158875895</v>
      </c>
      <c r="FA383" s="9">
        <v>0.13110222932570001</v>
      </c>
      <c r="FB383" s="5">
        <v>1.9330873049075301E-2</v>
      </c>
      <c r="FC383" s="9">
        <v>4</v>
      </c>
      <c r="FD383" s="8">
        <v>144.69426446631601</v>
      </c>
      <c r="FE383" s="8">
        <v>56.913275258673401</v>
      </c>
      <c r="FF383" s="5">
        <v>0.39333470105805401</v>
      </c>
      <c r="FG383" s="8">
        <v>35.910485484448401</v>
      </c>
      <c r="FH383" s="5">
        <v>0.24818181713628401</v>
      </c>
      <c r="FI383" s="8">
        <v>12.766881720430099</v>
      </c>
      <c r="FJ383" s="8">
        <v>126.674900047566</v>
      </c>
      <c r="FK383" s="8">
        <v>23.843015656521299</v>
      </c>
      <c r="FL383" s="5">
        <v>0.18822209962327399</v>
      </c>
      <c r="FM383" s="8">
        <v>4.4586175230001599</v>
      </c>
      <c r="FN383" s="5">
        <v>3.5197324184396098E-2</v>
      </c>
      <c r="FO383" s="8">
        <v>15.7349462365591</v>
      </c>
      <c r="FP383" s="8">
        <v>131.036834301726</v>
      </c>
      <c r="FQ383" s="8">
        <v>23.059292641083399</v>
      </c>
      <c r="FR383" s="5">
        <v>0.17597565420412101</v>
      </c>
      <c r="FS383" s="8">
        <v>4.0710976220699502</v>
      </c>
      <c r="FT383" s="5">
        <v>3.1068345353153198E-2</v>
      </c>
      <c r="FU383" s="8">
        <v>17.8795698924731</v>
      </c>
      <c r="FV383" s="8">
        <v>77.397030203866805</v>
      </c>
      <c r="FW383" s="8">
        <v>61.2593805122996</v>
      </c>
      <c r="FX383" s="5">
        <v>0.79149523374398301</v>
      </c>
      <c r="FY383" s="8">
        <v>49.412201005908003</v>
      </c>
      <c r="FZ383" s="5">
        <v>0.63842502581500005</v>
      </c>
      <c r="GA383" s="8">
        <v>11.337634408602201</v>
      </c>
      <c r="GB383" s="8">
        <v>40.887226849240598</v>
      </c>
      <c r="GC383" s="8">
        <v>21.575560453316399</v>
      </c>
      <c r="GD383" s="5">
        <v>0.52768461243091502</v>
      </c>
      <c r="GE383" s="8">
        <v>7.4142634197488899</v>
      </c>
      <c r="GF383" s="5">
        <v>0.18133446533526901</v>
      </c>
      <c r="GG383" s="8">
        <v>12.2602150537634</v>
      </c>
      <c r="GH383" s="8">
        <v>37.847267755767298</v>
      </c>
      <c r="GI383" s="8">
        <v>31.091224708567999</v>
      </c>
      <c r="GJ383" s="5">
        <v>0.82149192140376204</v>
      </c>
      <c r="GK383" s="8">
        <v>18.923669917085501</v>
      </c>
      <c r="GL383" s="5">
        <v>0.50000095222730601</v>
      </c>
      <c r="GM383" s="8">
        <v>12</v>
      </c>
      <c r="GN383" s="8">
        <v>50.970499266370297</v>
      </c>
      <c r="GO383" s="8">
        <v>42.458685711749297</v>
      </c>
      <c r="GP383" s="5">
        <v>0.83300509751457297</v>
      </c>
      <c r="GQ383" s="8">
        <v>30.354261237711501</v>
      </c>
      <c r="GR383" s="5">
        <v>0.59552607242634603</v>
      </c>
      <c r="GS383" s="8">
        <v>12</v>
      </c>
      <c r="GT383" s="8">
        <v>6.7820128450934796</v>
      </c>
      <c r="GU383" s="8">
        <v>3.8044424803072299</v>
      </c>
      <c r="GV383" s="5">
        <v>0.56096067158875895</v>
      </c>
      <c r="GW383" s="8">
        <v>0.13110222932570001</v>
      </c>
      <c r="GX383" s="5">
        <v>1.9330873049075301E-2</v>
      </c>
      <c r="GY383" s="8">
        <v>4</v>
      </c>
      <c r="GZ383" s="4"/>
    </row>
    <row r="384" spans="1:208" s="12" customFormat="1" x14ac:dyDescent="0.25">
      <c r="A384" s="8" t="s">
        <v>220</v>
      </c>
      <c r="B384" s="8" t="s">
        <v>960</v>
      </c>
      <c r="C384" s="8" t="s">
        <v>961</v>
      </c>
      <c r="D384" s="34" t="s">
        <v>279</v>
      </c>
      <c r="E384" s="8"/>
      <c r="F384" s="9"/>
      <c r="G384" s="9"/>
      <c r="H384" s="9">
        <v>43.694296838500698</v>
      </c>
      <c r="I384" s="9">
        <v>41.470165392633596</v>
      </c>
      <c r="J384" s="9">
        <v>13.364226663373101</v>
      </c>
      <c r="K384" s="9">
        <v>0</v>
      </c>
      <c r="L384" s="9"/>
      <c r="M384" s="9"/>
      <c r="N384" s="9"/>
      <c r="O384" s="9">
        <v>0</v>
      </c>
      <c r="P384" s="9"/>
      <c r="Q384" s="9"/>
      <c r="R384" s="9"/>
      <c r="S384" s="9"/>
      <c r="T384" s="9"/>
      <c r="U384" s="9">
        <v>16.766870313474001</v>
      </c>
      <c r="V384" s="9">
        <v>30.324309834890698</v>
      </c>
      <c r="W384" s="9">
        <v>36.0556658412914</v>
      </c>
      <c r="X384" s="9">
        <v>12.0376461912805</v>
      </c>
      <c r="Y384" s="9"/>
      <c r="Z384" s="9"/>
      <c r="AA384" s="9"/>
      <c r="AB384" s="9"/>
      <c r="AC384" s="9">
        <v>0</v>
      </c>
      <c r="AD384" s="9">
        <v>85.164462231134294</v>
      </c>
      <c r="AE384" s="9">
        <v>13.364226663373101</v>
      </c>
      <c r="AF384" s="9">
        <v>0</v>
      </c>
      <c r="AG384" s="9">
        <v>0</v>
      </c>
      <c r="AH384" s="9">
        <v>0</v>
      </c>
      <c r="AI384" s="9">
        <v>0</v>
      </c>
      <c r="AJ384" s="9">
        <v>16.766870313474001</v>
      </c>
      <c r="AK384" s="9">
        <v>66.379975676181999</v>
      </c>
      <c r="AL384" s="9">
        <v>12.0376461912805</v>
      </c>
      <c r="AM384" s="9">
        <v>0</v>
      </c>
      <c r="AN384" s="9">
        <v>0</v>
      </c>
      <c r="AO384" s="9">
        <v>85.164462231134294</v>
      </c>
      <c r="AP384" s="9">
        <v>13.364226663373101</v>
      </c>
      <c r="AQ384" s="9">
        <v>0</v>
      </c>
      <c r="AR384" s="9">
        <v>16.766870313474001</v>
      </c>
      <c r="AS384" s="9">
        <v>78.417621867462501</v>
      </c>
      <c r="AT384" s="9"/>
      <c r="AU384" s="9">
        <f t="shared" si="40"/>
        <v>-13.364226663373101</v>
      </c>
      <c r="AV384" s="9">
        <f t="shared" si="41"/>
        <v>16.766870313474001</v>
      </c>
      <c r="AW384" s="9">
        <f t="shared" si="42"/>
        <v>61.650751553988499</v>
      </c>
      <c r="AX384" s="9">
        <v>0</v>
      </c>
      <c r="AY384" s="9">
        <v>0</v>
      </c>
      <c r="AZ384" s="9">
        <v>0</v>
      </c>
      <c r="BA384" s="9">
        <v>0</v>
      </c>
      <c r="BB384" s="9">
        <v>0</v>
      </c>
      <c r="BC384" s="9">
        <v>0</v>
      </c>
      <c r="BD384" s="9">
        <v>0</v>
      </c>
      <c r="BE384" s="9">
        <v>0</v>
      </c>
      <c r="BF384" s="9">
        <v>16.766870313474001</v>
      </c>
      <c r="BG384" s="9">
        <v>13.557439521416701</v>
      </c>
      <c r="BH384" s="9">
        <v>5.7313560064007101</v>
      </c>
      <c r="BI384" s="9">
        <v>-24.018019650010899</v>
      </c>
      <c r="BJ384" s="9">
        <v>-12.0376461912805</v>
      </c>
      <c r="BK384" s="9">
        <v>0</v>
      </c>
      <c r="BL384" s="10">
        <v>0</v>
      </c>
      <c r="BM384" s="9" t="s">
        <v>294</v>
      </c>
      <c r="BN384" s="8" t="s">
        <v>294</v>
      </c>
      <c r="BO384" s="11">
        <v>705</v>
      </c>
      <c r="BP384" s="11">
        <v>366</v>
      </c>
      <c r="BQ384" s="8" t="s">
        <v>251</v>
      </c>
      <c r="BR384" s="9"/>
      <c r="BS384" s="9"/>
      <c r="BT384" s="5"/>
      <c r="BU384" s="9"/>
      <c r="BV384" s="5"/>
      <c r="BW384" s="9"/>
      <c r="BX384" s="9">
        <v>0</v>
      </c>
      <c r="BY384" s="9">
        <v>0</v>
      </c>
      <c r="BZ384" s="5"/>
      <c r="CA384" s="9">
        <v>0</v>
      </c>
      <c r="CB384" s="5"/>
      <c r="CC384" s="9">
        <v>0</v>
      </c>
      <c r="CD384" s="9"/>
      <c r="CE384" s="9"/>
      <c r="CF384" s="5"/>
      <c r="CG384" s="9"/>
      <c r="CH384" s="5"/>
      <c r="CI384" s="9"/>
      <c r="CJ384" s="9"/>
      <c r="CK384" s="9"/>
      <c r="CL384" s="5"/>
      <c r="CM384" s="9"/>
      <c r="CN384" s="5"/>
      <c r="CO384" s="9"/>
      <c r="CP384" s="9"/>
      <c r="CQ384" s="9"/>
      <c r="CR384" s="5"/>
      <c r="CS384" s="9"/>
      <c r="CT384" s="5"/>
      <c r="CU384" s="9"/>
      <c r="CV384" s="9"/>
      <c r="CW384" s="9"/>
      <c r="CX384" s="5"/>
      <c r="CY384" s="9"/>
      <c r="CZ384" s="5"/>
      <c r="DA384" s="9"/>
      <c r="DB384" s="9"/>
      <c r="DC384" s="9"/>
      <c r="DD384" s="5"/>
      <c r="DE384" s="9"/>
      <c r="DF384" s="5"/>
      <c r="DG384" s="9"/>
      <c r="DH384" s="9">
        <v>16.766870313474001</v>
      </c>
      <c r="DI384" s="9">
        <v>11.238702981786201</v>
      </c>
      <c r="DJ384" s="5">
        <v>0.67029223532281101</v>
      </c>
      <c r="DK384" s="9">
        <v>8.0458441960207203</v>
      </c>
      <c r="DL384" s="5">
        <v>0.479865594806624</v>
      </c>
      <c r="DM384" s="9">
        <v>3.3778801843317998</v>
      </c>
      <c r="DN384" s="9">
        <v>30.324309834890698</v>
      </c>
      <c r="DO384" s="9">
        <v>19.907940306151399</v>
      </c>
      <c r="DP384" s="5">
        <v>0.65650101896946</v>
      </c>
      <c r="DQ384" s="9">
        <v>12.3420556628414</v>
      </c>
      <c r="DR384" s="5">
        <v>0.407002030055794</v>
      </c>
      <c r="DS384" s="9">
        <v>7.2333333333333298</v>
      </c>
      <c r="DT384" s="9">
        <v>36.0556658412914</v>
      </c>
      <c r="DU384" s="9">
        <v>28.2928534402586</v>
      </c>
      <c r="DV384" s="5">
        <v>0.78469923603122704</v>
      </c>
      <c r="DW384" s="9">
        <v>17.799458254134599</v>
      </c>
      <c r="DX384" s="5">
        <v>0.49366605327672097</v>
      </c>
      <c r="DY384" s="9">
        <v>10.709677419354801</v>
      </c>
      <c r="DZ384" s="9">
        <v>12.0376461912805</v>
      </c>
      <c r="EA384" s="9">
        <v>9.7755645788537908</v>
      </c>
      <c r="EB384" s="5">
        <v>0.81208272975615103</v>
      </c>
      <c r="EC384" s="9">
        <v>6.70832098478171</v>
      </c>
      <c r="ED384" s="5">
        <v>0.55727846442611895</v>
      </c>
      <c r="EE384" s="9">
        <v>3.2666666666666702</v>
      </c>
      <c r="EF384" s="9"/>
      <c r="EG384" s="9"/>
      <c r="EH384" s="5"/>
      <c r="EI384" s="9"/>
      <c r="EJ384" s="5"/>
      <c r="EK384" s="9"/>
      <c r="EL384" s="9"/>
      <c r="EM384" s="9"/>
      <c r="EN384" s="5"/>
      <c r="EO384" s="9"/>
      <c r="EP384" s="5"/>
      <c r="EQ384" s="9"/>
      <c r="ER384" s="9"/>
      <c r="ES384" s="9"/>
      <c r="ET384" s="5"/>
      <c r="EU384" s="9"/>
      <c r="EV384" s="5"/>
      <c r="EW384" s="9"/>
      <c r="EX384" s="9"/>
      <c r="EY384" s="9"/>
      <c r="EZ384" s="5"/>
      <c r="FA384" s="9"/>
      <c r="FB384" s="5"/>
      <c r="FC384" s="9"/>
      <c r="FD384" s="8">
        <v>0</v>
      </c>
      <c r="FE384" s="8">
        <v>0</v>
      </c>
      <c r="FF384" s="5"/>
      <c r="FG384" s="8">
        <v>0</v>
      </c>
      <c r="FH384" s="5"/>
      <c r="FI384" s="8">
        <v>0</v>
      </c>
      <c r="FJ384" s="8">
        <v>0</v>
      </c>
      <c r="FK384" s="8">
        <v>0</v>
      </c>
      <c r="FL384" s="5"/>
      <c r="FM384" s="8">
        <v>0</v>
      </c>
      <c r="FN384" s="5"/>
      <c r="FO384" s="8">
        <v>0</v>
      </c>
      <c r="FP384" s="8">
        <v>0</v>
      </c>
      <c r="FQ384" s="8">
        <v>0</v>
      </c>
      <c r="FR384" s="5"/>
      <c r="FS384" s="8">
        <v>0</v>
      </c>
      <c r="FT384" s="5"/>
      <c r="FU384" s="8">
        <v>0</v>
      </c>
      <c r="FV384" s="8">
        <v>16.766870313474001</v>
      </c>
      <c r="FW384" s="8">
        <v>11.238702981786201</v>
      </c>
      <c r="FX384" s="5">
        <v>0.67029223532281101</v>
      </c>
      <c r="FY384" s="8">
        <v>8.0458441960207203</v>
      </c>
      <c r="FZ384" s="5">
        <v>0.479865594806624</v>
      </c>
      <c r="GA384" s="8">
        <v>3.3778801843317998</v>
      </c>
      <c r="GB384" s="8">
        <v>66.379975676181999</v>
      </c>
      <c r="GC384" s="8">
        <v>48.2007937464099</v>
      </c>
      <c r="GD384" s="5">
        <v>0.726134549695308</v>
      </c>
      <c r="GE384" s="8">
        <v>30.141513916975999</v>
      </c>
      <c r="GF384" s="5">
        <v>0.45407539864150798</v>
      </c>
      <c r="GG384" s="8">
        <v>17.943010752688199</v>
      </c>
      <c r="GH384" s="8">
        <v>12.0376461912805</v>
      </c>
      <c r="GI384" s="8">
        <v>9.7755645788537908</v>
      </c>
      <c r="GJ384" s="5">
        <v>0.81208272975615103</v>
      </c>
      <c r="GK384" s="8">
        <v>6.70832098478171</v>
      </c>
      <c r="GL384" s="5">
        <v>0.55727846442611895</v>
      </c>
      <c r="GM384" s="8">
        <v>3.2666666666666702</v>
      </c>
      <c r="GN384" s="8">
        <v>0</v>
      </c>
      <c r="GO384" s="8">
        <v>0</v>
      </c>
      <c r="GP384" s="5"/>
      <c r="GQ384" s="8">
        <v>0</v>
      </c>
      <c r="GR384" s="5"/>
      <c r="GS384" s="8">
        <v>0</v>
      </c>
      <c r="GT384" s="8">
        <v>0</v>
      </c>
      <c r="GU384" s="8">
        <v>0</v>
      </c>
      <c r="GV384" s="5"/>
      <c r="GW384" s="8">
        <v>0</v>
      </c>
      <c r="GX384" s="5"/>
      <c r="GY384" s="8">
        <v>0</v>
      </c>
      <c r="GZ384" s="4"/>
    </row>
    <row r="385" spans="1:208" s="12" customFormat="1" x14ac:dyDescent="0.25">
      <c r="A385" s="8" t="s">
        <v>220</v>
      </c>
      <c r="B385" s="8" t="s">
        <v>962</v>
      </c>
      <c r="C385" s="8" t="s">
        <v>963</v>
      </c>
      <c r="D385" s="34" t="s">
        <v>297</v>
      </c>
      <c r="E385" s="8" t="s">
        <v>240</v>
      </c>
      <c r="F385" s="9"/>
      <c r="G385" s="9"/>
      <c r="H385" s="9"/>
      <c r="I385" s="9"/>
      <c r="J385" s="9"/>
      <c r="K385" s="9"/>
      <c r="L385" s="9"/>
      <c r="M385" s="9"/>
      <c r="N385" s="9">
        <v>6.6871711601875399</v>
      </c>
      <c r="O385" s="9">
        <v>29.202548993475801</v>
      </c>
      <c r="P385" s="9">
        <v>26.9912572484604</v>
      </c>
      <c r="Q385" s="9">
        <v>29.628851873267902</v>
      </c>
      <c r="R385" s="9">
        <v>18.671501548729299</v>
      </c>
      <c r="S385" s="9">
        <v>12.784408333803</v>
      </c>
      <c r="T385" s="9">
        <v>49.470456655612502</v>
      </c>
      <c r="U385" s="9">
        <v>10.7729077428113</v>
      </c>
      <c r="V385" s="9">
        <v>14.3979529158847</v>
      </c>
      <c r="W385" s="9">
        <v>23.381954197367801</v>
      </c>
      <c r="X385" s="9">
        <v>27.122060617896601</v>
      </c>
      <c r="Y385" s="9">
        <v>13.3772584466707</v>
      </c>
      <c r="Z385" s="9">
        <v>3.55136357443034</v>
      </c>
      <c r="AA385" s="9">
        <v>-3.1114274655243999</v>
      </c>
      <c r="AB385" s="9">
        <v>13.482766319770001</v>
      </c>
      <c r="AC385" s="9">
        <v>0</v>
      </c>
      <c r="AD385" s="9">
        <v>0</v>
      </c>
      <c r="AE385" s="9">
        <v>0</v>
      </c>
      <c r="AF385" s="9">
        <v>0</v>
      </c>
      <c r="AG385" s="9">
        <v>35.889720153663298</v>
      </c>
      <c r="AH385" s="9">
        <v>56.620109121728298</v>
      </c>
      <c r="AI385" s="9">
        <v>31.4559098825323</v>
      </c>
      <c r="AJ385" s="9">
        <v>60.2433643984238</v>
      </c>
      <c r="AK385" s="9">
        <v>37.779907113252399</v>
      </c>
      <c r="AL385" s="9">
        <v>40.499319064567302</v>
      </c>
      <c r="AM385" s="9">
        <v>0.43993610890593898</v>
      </c>
      <c r="AN385" s="9">
        <v>13.482766319770001</v>
      </c>
      <c r="AO385" s="9"/>
      <c r="AP385" s="9"/>
      <c r="AQ385" s="9">
        <v>92.509829275391695</v>
      </c>
      <c r="AR385" s="9">
        <v>91.699274280956004</v>
      </c>
      <c r="AS385" s="9">
        <v>78.279226177819694</v>
      </c>
      <c r="AT385" s="9">
        <v>13.922702428676001</v>
      </c>
      <c r="AU385" s="9">
        <f t="shared" si="40"/>
        <v>92.509829275391695</v>
      </c>
      <c r="AV385" s="9">
        <f t="shared" si="41"/>
        <v>-0.8105549944356909</v>
      </c>
      <c r="AW385" s="9">
        <f t="shared" si="42"/>
        <v>-13.42004810313631</v>
      </c>
      <c r="AX385" s="9">
        <v>0</v>
      </c>
      <c r="AY385" s="9">
        <v>6.6871711601875399</v>
      </c>
      <c r="AZ385" s="9">
        <v>22.515377833288301</v>
      </c>
      <c r="BA385" s="9">
        <v>-2.2112917450153802</v>
      </c>
      <c r="BB385" s="9">
        <v>2.63759462480744</v>
      </c>
      <c r="BC385" s="9">
        <v>-10.9573503245386</v>
      </c>
      <c r="BD385" s="9">
        <v>-5.8870932149262796</v>
      </c>
      <c r="BE385" s="9">
        <v>36.686048321809501</v>
      </c>
      <c r="BF385" s="9">
        <v>-38.697548912801103</v>
      </c>
      <c r="BG385" s="9">
        <v>3.62504517307333</v>
      </c>
      <c r="BH385" s="9">
        <v>8.9840012814831205</v>
      </c>
      <c r="BI385" s="9">
        <v>3.7401064205287802</v>
      </c>
      <c r="BJ385" s="9">
        <v>-13.7448021712258</v>
      </c>
      <c r="BK385" s="9">
        <v>-9.8258948722403705</v>
      </c>
      <c r="BL385" s="10">
        <v>-6.6627910399547403</v>
      </c>
      <c r="BM385" s="9" t="s">
        <v>255</v>
      </c>
      <c r="BN385" s="8" t="s">
        <v>255</v>
      </c>
      <c r="BO385" s="11">
        <v>473</v>
      </c>
      <c r="BP385" s="11">
        <v>367</v>
      </c>
      <c r="BQ385" s="8" t="s">
        <v>251</v>
      </c>
      <c r="BR385" s="9">
        <v>6.7240380499405497</v>
      </c>
      <c r="BS385" s="9">
        <v>3.4013855198837302</v>
      </c>
      <c r="BT385" s="5">
        <v>0.50585459133649702</v>
      </c>
      <c r="BU385" s="9">
        <v>2.06767961421588</v>
      </c>
      <c r="BV385" s="5">
        <v>0.30750563855511798</v>
      </c>
      <c r="BW385" s="9">
        <v>1</v>
      </c>
      <c r="BX385" s="9">
        <v>30.596544739500601</v>
      </c>
      <c r="BY385" s="9">
        <v>16.069498933260402</v>
      </c>
      <c r="BZ385" s="5">
        <v>0.52520632869091399</v>
      </c>
      <c r="CA385" s="9">
        <v>8.7978925037835296</v>
      </c>
      <c r="CB385" s="5">
        <v>0.28754529567599602</v>
      </c>
      <c r="CC385" s="9">
        <v>5.4720430107526896</v>
      </c>
      <c r="CD385" s="9">
        <v>28.999234974902901</v>
      </c>
      <c r="CE385" s="9">
        <v>14.2667467284565</v>
      </c>
      <c r="CF385" s="5">
        <v>0.49196976198866899</v>
      </c>
      <c r="CG385" s="9">
        <v>7.1960294350716998</v>
      </c>
      <c r="CH385" s="5">
        <v>0.248145492158653</v>
      </c>
      <c r="CI385" s="9">
        <v>6</v>
      </c>
      <c r="CJ385" s="9">
        <v>33.108383126848302</v>
      </c>
      <c r="CK385" s="9">
        <v>17.637122711078302</v>
      </c>
      <c r="CL385" s="5">
        <v>0.53270866908556302</v>
      </c>
      <c r="CM385" s="9">
        <v>10.6692592500314</v>
      </c>
      <c r="CN385" s="5">
        <v>0.32225250049675502</v>
      </c>
      <c r="CO385" s="9">
        <v>5.8387096774193603</v>
      </c>
      <c r="CP385" s="9">
        <v>21.104637379160199</v>
      </c>
      <c r="CQ385" s="9">
        <v>13.7178409940429</v>
      </c>
      <c r="CR385" s="5">
        <v>0.64999178842033001</v>
      </c>
      <c r="CS385" s="9">
        <v>9.9677590710741395</v>
      </c>
      <c r="CT385" s="5">
        <v>0.47230184020677901</v>
      </c>
      <c r="CU385" s="9">
        <v>3.6129032258064502</v>
      </c>
      <c r="CV385" s="9">
        <v>14.2135876448113</v>
      </c>
      <c r="CW385" s="9">
        <v>5.4820318474571197</v>
      </c>
      <c r="CX385" s="5">
        <v>0.38568952360584102</v>
      </c>
      <c r="CY385" s="9">
        <v>-0.42415759376082302</v>
      </c>
      <c r="CZ385" s="5">
        <v>-2.98416982650868E-2</v>
      </c>
      <c r="DA385" s="9">
        <v>5.5333333333333297</v>
      </c>
      <c r="DB385" s="9">
        <v>53.674736215852803</v>
      </c>
      <c r="DC385" s="9">
        <v>41.158540313725602</v>
      </c>
      <c r="DD385" s="5">
        <v>0.76681402118506303</v>
      </c>
      <c r="DE385" s="9">
        <v>30.235164785185301</v>
      </c>
      <c r="DF385" s="5">
        <v>0.56330346298479494</v>
      </c>
      <c r="DG385" s="9">
        <v>10.3870967741935</v>
      </c>
      <c r="DH385" s="9">
        <v>11.65841954924</v>
      </c>
      <c r="DI385" s="9">
        <v>8.9115850663788194</v>
      </c>
      <c r="DJ385" s="5">
        <v>0.76439049296006401</v>
      </c>
      <c r="DK385" s="9">
        <v>5.8396660204947901</v>
      </c>
      <c r="DL385" s="5">
        <v>0.50089688364967699</v>
      </c>
      <c r="DM385" s="9">
        <v>3</v>
      </c>
      <c r="DN385" s="9">
        <v>14.5535164149353</v>
      </c>
      <c r="DO385" s="9">
        <v>11.6436479219012</v>
      </c>
      <c r="DP385" s="5">
        <v>0.80005736001727101</v>
      </c>
      <c r="DQ385" s="9">
        <v>7.2780521748287397</v>
      </c>
      <c r="DR385" s="5">
        <v>0.50008891097685204</v>
      </c>
      <c r="DS385" s="9">
        <v>4</v>
      </c>
      <c r="DT385" s="9">
        <v>22.338928778033999</v>
      </c>
      <c r="DU385" s="9">
        <v>16.994749385266498</v>
      </c>
      <c r="DV385" s="5">
        <v>0.76076832305305098</v>
      </c>
      <c r="DW385" s="9">
        <v>11.2126326668654</v>
      </c>
      <c r="DX385" s="5">
        <v>0.50193242380945602</v>
      </c>
      <c r="DY385" s="9">
        <v>6</v>
      </c>
      <c r="DZ385" s="9">
        <v>26.1453242475589</v>
      </c>
      <c r="EA385" s="9">
        <v>19.0032599789945</v>
      </c>
      <c r="EB385" s="5">
        <v>0.726832063701359</v>
      </c>
      <c r="EC385" s="9">
        <v>13.2680478123849</v>
      </c>
      <c r="ED385" s="5">
        <v>0.507473064275486</v>
      </c>
      <c r="EE385" s="9">
        <v>6</v>
      </c>
      <c r="EF385" s="9">
        <v>13.229989157279901</v>
      </c>
      <c r="EG385" s="9">
        <v>6.6797823378593204</v>
      </c>
      <c r="EH385" s="5">
        <v>0.50489703796799501</v>
      </c>
      <c r="EI385" s="9">
        <v>1.6469529956606901</v>
      </c>
      <c r="EJ385" s="5">
        <v>0.12448634508173</v>
      </c>
      <c r="EK385" s="9">
        <v>5</v>
      </c>
      <c r="EL385" s="9">
        <v>3.67318268130991</v>
      </c>
      <c r="EM385" s="9">
        <v>2.4927631628366802</v>
      </c>
      <c r="EN385" s="5">
        <v>0.67863849394708697</v>
      </c>
      <c r="EO385" s="9">
        <v>-0.35091880276097898</v>
      </c>
      <c r="EP385" s="5">
        <v>-9.5535352637521401E-2</v>
      </c>
      <c r="EQ385" s="9">
        <v>3</v>
      </c>
      <c r="ER385" s="9">
        <v>-2.80652609906122</v>
      </c>
      <c r="ES385" s="9">
        <v>-3.9738662957505899</v>
      </c>
      <c r="ET385" s="5">
        <v>1.41593776629401</v>
      </c>
      <c r="EU385" s="9">
        <v>-6.8481320663710497</v>
      </c>
      <c r="EV385" s="5">
        <v>-2.4400742500352099</v>
      </c>
      <c r="EW385" s="9">
        <v>3</v>
      </c>
      <c r="EX385" s="9">
        <v>13.2785065036318</v>
      </c>
      <c r="EY385" s="9">
        <v>12.3073183956318</v>
      </c>
      <c r="EZ385" s="5">
        <v>0.92686013990094795</v>
      </c>
      <c r="FA385" s="9">
        <v>10.484416733109301</v>
      </c>
      <c r="FB385" s="5">
        <v>0.78957800941255596</v>
      </c>
      <c r="FC385" s="9">
        <v>2</v>
      </c>
      <c r="FD385" s="8">
        <v>37.320582789441097</v>
      </c>
      <c r="FE385" s="8">
        <v>19.470884453144102</v>
      </c>
      <c r="FF385" s="5">
        <v>0.52171973205769195</v>
      </c>
      <c r="FG385" s="8">
        <v>10.865572117999401</v>
      </c>
      <c r="FH385" s="5">
        <v>0.29114154458149399</v>
      </c>
      <c r="FI385" s="8">
        <v>6.4720430107526896</v>
      </c>
      <c r="FJ385" s="8">
        <v>62.1076181017512</v>
      </c>
      <c r="FK385" s="8">
        <v>31.903869439534699</v>
      </c>
      <c r="FL385" s="5">
        <v>0.51368689405004198</v>
      </c>
      <c r="FM385" s="8">
        <v>17.865288685103099</v>
      </c>
      <c r="FN385" s="5">
        <v>0.28765052067903102</v>
      </c>
      <c r="FO385" s="8">
        <v>11.8387096774194</v>
      </c>
      <c r="FP385" s="8">
        <v>35.3182250239715</v>
      </c>
      <c r="FQ385" s="8">
        <v>19.1998728415</v>
      </c>
      <c r="FR385" s="5">
        <v>0.54362507822713402</v>
      </c>
      <c r="FS385" s="8">
        <v>9.5436014773133202</v>
      </c>
      <c r="FT385" s="5">
        <v>0.270217471881325</v>
      </c>
      <c r="FU385" s="8">
        <v>9.1462365591397905</v>
      </c>
      <c r="FV385" s="8">
        <v>65.333155765092798</v>
      </c>
      <c r="FW385" s="8">
        <v>50.0701253801044</v>
      </c>
      <c r="FX385" s="5">
        <v>0.76638155303767896</v>
      </c>
      <c r="FY385" s="8">
        <v>36.074830805680101</v>
      </c>
      <c r="FZ385" s="5">
        <v>0.55216727836304402</v>
      </c>
      <c r="GA385" s="8">
        <v>13.3870967741935</v>
      </c>
      <c r="GB385" s="8">
        <v>36.892445192969298</v>
      </c>
      <c r="GC385" s="8">
        <v>28.638397307167601</v>
      </c>
      <c r="GD385" s="5">
        <v>0.77626725898410598</v>
      </c>
      <c r="GE385" s="8">
        <v>18.490684841694101</v>
      </c>
      <c r="GF385" s="5">
        <v>0.50120518564104199</v>
      </c>
      <c r="GG385" s="8">
        <v>10</v>
      </c>
      <c r="GH385" s="8">
        <v>39.375313404838799</v>
      </c>
      <c r="GI385" s="8">
        <v>25.6830423168538</v>
      </c>
      <c r="GJ385" s="5">
        <v>0.65226254970449504</v>
      </c>
      <c r="GK385" s="8">
        <v>14.915000808045599</v>
      </c>
      <c r="GL385" s="5">
        <v>0.37879065633577103</v>
      </c>
      <c r="GM385" s="8">
        <v>11</v>
      </c>
      <c r="GN385" s="8">
        <v>0.86665658224869202</v>
      </c>
      <c r="GO385" s="8">
        <v>-1.4811031329139099</v>
      </c>
      <c r="GP385" s="5">
        <v>-1.7089850388846399</v>
      </c>
      <c r="GQ385" s="8">
        <v>-7.1990508691320301</v>
      </c>
      <c r="GR385" s="5">
        <v>-8.3066938122743306</v>
      </c>
      <c r="GS385" s="8">
        <v>6</v>
      </c>
      <c r="GT385" s="8">
        <v>13.2785065036318</v>
      </c>
      <c r="GU385" s="8">
        <v>12.3073183956318</v>
      </c>
      <c r="GV385" s="5">
        <v>0.92686013990094795</v>
      </c>
      <c r="GW385" s="8">
        <v>10.484416733109301</v>
      </c>
      <c r="GX385" s="5">
        <v>0.78957800941255596</v>
      </c>
      <c r="GY385" s="8">
        <v>2</v>
      </c>
      <c r="GZ385" s="4"/>
    </row>
    <row r="386" spans="1:208" s="12" customFormat="1" x14ac:dyDescent="0.25">
      <c r="A386" s="8" t="s">
        <v>220</v>
      </c>
      <c r="B386" s="8" t="s">
        <v>964</v>
      </c>
      <c r="C386" s="8" t="s">
        <v>965</v>
      </c>
      <c r="D386" s="34" t="s">
        <v>279</v>
      </c>
      <c r="E386" s="8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>
        <v>33.254655647922398</v>
      </c>
      <c r="T386" s="9">
        <v>172.174507457614</v>
      </c>
      <c r="U386" s="9">
        <v>71.509390466469199</v>
      </c>
      <c r="V386" s="9">
        <v>51.850892499224898</v>
      </c>
      <c r="W386" s="9">
        <v>25.564410806851502</v>
      </c>
      <c r="X386" s="9"/>
      <c r="Y386" s="9">
        <v>0</v>
      </c>
      <c r="Z386" s="9"/>
      <c r="AA386" s="9"/>
      <c r="AB386" s="9"/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9">
        <v>0</v>
      </c>
      <c r="AI386" s="9">
        <v>33.254655647922398</v>
      </c>
      <c r="AJ386" s="9">
        <v>243.683897924083</v>
      </c>
      <c r="AK386" s="9">
        <v>77.415303306076396</v>
      </c>
      <c r="AL386" s="9">
        <v>0</v>
      </c>
      <c r="AM386" s="9">
        <v>0</v>
      </c>
      <c r="AN386" s="9">
        <v>0</v>
      </c>
      <c r="AO386" s="9"/>
      <c r="AP386" s="9"/>
      <c r="AQ386" s="9"/>
      <c r="AR386" s="9">
        <v>276.93855357200601</v>
      </c>
      <c r="AS386" s="9">
        <v>77.415303306076396</v>
      </c>
      <c r="AT386" s="9"/>
      <c r="AU386" s="9">
        <f t="shared" si="40"/>
        <v>0</v>
      </c>
      <c r="AV386" s="9">
        <f t="shared" si="41"/>
        <v>276.93855357200601</v>
      </c>
      <c r="AW386" s="9">
        <f t="shared" si="42"/>
        <v>-199.52325026592962</v>
      </c>
      <c r="AX386" s="9">
        <v>0</v>
      </c>
      <c r="AY386" s="9">
        <v>0</v>
      </c>
      <c r="AZ386" s="9">
        <v>0</v>
      </c>
      <c r="BA386" s="9">
        <v>0</v>
      </c>
      <c r="BB386" s="9">
        <v>0</v>
      </c>
      <c r="BC386" s="9">
        <v>0</v>
      </c>
      <c r="BD386" s="9">
        <v>33.254655647922398</v>
      </c>
      <c r="BE386" s="9">
        <v>138.91985180969201</v>
      </c>
      <c r="BF386" s="9">
        <v>-100.665116991145</v>
      </c>
      <c r="BG386" s="9">
        <v>-19.658497967244401</v>
      </c>
      <c r="BH386" s="9">
        <v>-26.2864816923733</v>
      </c>
      <c r="BI386" s="9">
        <v>-25.564410806851502</v>
      </c>
      <c r="BJ386" s="9">
        <v>0</v>
      </c>
      <c r="BK386" s="9">
        <v>0</v>
      </c>
      <c r="BL386" s="10">
        <v>0</v>
      </c>
      <c r="BM386" s="9" t="s">
        <v>298</v>
      </c>
      <c r="BN386" s="8" t="s">
        <v>298</v>
      </c>
      <c r="BO386" s="11">
        <v>582</v>
      </c>
      <c r="BP386" s="11">
        <v>368</v>
      </c>
      <c r="BQ386" s="8" t="s">
        <v>251</v>
      </c>
      <c r="BR386" s="9"/>
      <c r="BS386" s="9"/>
      <c r="BT386" s="5"/>
      <c r="BU386" s="9"/>
      <c r="BV386" s="5"/>
      <c r="BW386" s="9"/>
      <c r="BX386" s="9"/>
      <c r="BY386" s="9"/>
      <c r="BZ386" s="5"/>
      <c r="CA386" s="9"/>
      <c r="CB386" s="5"/>
      <c r="CC386" s="9"/>
      <c r="CD386" s="9"/>
      <c r="CE386" s="9"/>
      <c r="CF386" s="5"/>
      <c r="CG386" s="9"/>
      <c r="CH386" s="5"/>
      <c r="CI386" s="9"/>
      <c r="CJ386" s="9"/>
      <c r="CK386" s="9"/>
      <c r="CL386" s="5"/>
      <c r="CM386" s="9"/>
      <c r="CN386" s="5"/>
      <c r="CO386" s="9"/>
      <c r="CP386" s="9"/>
      <c r="CQ386" s="9"/>
      <c r="CR386" s="5"/>
      <c r="CS386" s="9"/>
      <c r="CT386" s="5"/>
      <c r="CU386" s="9"/>
      <c r="CV386" s="9">
        <v>33.254655647922398</v>
      </c>
      <c r="CW386" s="9">
        <v>19.8453150193812</v>
      </c>
      <c r="CX386" s="5">
        <v>0.59676802037855303</v>
      </c>
      <c r="CY386" s="9">
        <v>17.654867591170198</v>
      </c>
      <c r="CZ386" s="5">
        <v>0.530899125165746</v>
      </c>
      <c r="DA386" s="9">
        <v>2.2344086021505398</v>
      </c>
      <c r="DB386" s="9">
        <v>172.174507457614</v>
      </c>
      <c r="DC386" s="9">
        <v>64.111265639633501</v>
      </c>
      <c r="DD386" s="5">
        <v>0.37236212599833601</v>
      </c>
      <c r="DE386" s="9">
        <v>54.959960971611302</v>
      </c>
      <c r="DF386" s="5">
        <v>0.31921079248704298</v>
      </c>
      <c r="DG386" s="9">
        <v>9.3483870967741893</v>
      </c>
      <c r="DH386" s="9">
        <v>71.509390466469199</v>
      </c>
      <c r="DI386" s="9">
        <v>33.753883833851901</v>
      </c>
      <c r="DJ386" s="5">
        <v>0.47202029850442001</v>
      </c>
      <c r="DK386" s="9">
        <v>26.040694359167102</v>
      </c>
      <c r="DL386" s="5">
        <v>0.36415768879162203</v>
      </c>
      <c r="DM386" s="9">
        <v>6</v>
      </c>
      <c r="DN386" s="9">
        <v>51.850892499224898</v>
      </c>
      <c r="DO386" s="9">
        <v>30.827891810680701</v>
      </c>
      <c r="DP386" s="5">
        <v>0.59454891371718599</v>
      </c>
      <c r="DQ386" s="9">
        <v>24.881494151917501</v>
      </c>
      <c r="DR386" s="5">
        <v>0.47986626560554302</v>
      </c>
      <c r="DS386" s="9">
        <v>5.1010752688172003</v>
      </c>
      <c r="DT386" s="9">
        <v>25.564410806851502</v>
      </c>
      <c r="DU386" s="9">
        <v>14.385603922865901</v>
      </c>
      <c r="DV386" s="5">
        <v>0.562719948116716</v>
      </c>
      <c r="DW386" s="9">
        <v>11.111073032356501</v>
      </c>
      <c r="DX386" s="5">
        <v>0.43463051491014998</v>
      </c>
      <c r="DY386" s="9">
        <v>3</v>
      </c>
      <c r="DZ386" s="9"/>
      <c r="EA386" s="9"/>
      <c r="EB386" s="5"/>
      <c r="EC386" s="9"/>
      <c r="ED386" s="5"/>
      <c r="EE386" s="9"/>
      <c r="EF386" s="9">
        <v>0</v>
      </c>
      <c r="EG386" s="9">
        <v>0</v>
      </c>
      <c r="EH386" s="5"/>
      <c r="EI386" s="9">
        <v>-4.4491752685585702E-2</v>
      </c>
      <c r="EJ386" s="5"/>
      <c r="EK386" s="9">
        <v>0</v>
      </c>
      <c r="EL386" s="9"/>
      <c r="EM386" s="9"/>
      <c r="EN386" s="5"/>
      <c r="EO386" s="9"/>
      <c r="EP386" s="5"/>
      <c r="EQ386" s="9"/>
      <c r="ER386" s="9"/>
      <c r="ES386" s="9"/>
      <c r="ET386" s="5"/>
      <c r="EU386" s="9"/>
      <c r="EV386" s="5"/>
      <c r="EW386" s="9"/>
      <c r="EX386" s="9"/>
      <c r="EY386" s="9"/>
      <c r="EZ386" s="5"/>
      <c r="FA386" s="9"/>
      <c r="FB386" s="5"/>
      <c r="FC386" s="9"/>
      <c r="FD386" s="8">
        <v>0</v>
      </c>
      <c r="FE386" s="8">
        <v>0</v>
      </c>
      <c r="FF386" s="5"/>
      <c r="FG386" s="8">
        <v>0</v>
      </c>
      <c r="FH386" s="5"/>
      <c r="FI386" s="8">
        <v>0</v>
      </c>
      <c r="FJ386" s="8">
        <v>0</v>
      </c>
      <c r="FK386" s="8">
        <v>0</v>
      </c>
      <c r="FL386" s="5"/>
      <c r="FM386" s="8">
        <v>0</v>
      </c>
      <c r="FN386" s="5"/>
      <c r="FO386" s="8">
        <v>0</v>
      </c>
      <c r="FP386" s="8">
        <v>33.254655647922398</v>
      </c>
      <c r="FQ386" s="8">
        <v>19.8453150193812</v>
      </c>
      <c r="FR386" s="5">
        <v>0.59676802037855303</v>
      </c>
      <c r="FS386" s="8">
        <v>17.654867591170198</v>
      </c>
      <c r="FT386" s="5">
        <v>0.530899125165746</v>
      </c>
      <c r="FU386" s="8">
        <v>2.2344086021505398</v>
      </c>
      <c r="FV386" s="8">
        <v>243.683897924083</v>
      </c>
      <c r="FW386" s="8">
        <v>97.865149473485403</v>
      </c>
      <c r="FX386" s="5">
        <v>0.40160696011180103</v>
      </c>
      <c r="FY386" s="8">
        <v>81.000655330778301</v>
      </c>
      <c r="FZ386" s="5">
        <v>0.33240052387873897</v>
      </c>
      <c r="GA386" s="8">
        <v>15.3483870967742</v>
      </c>
      <c r="GB386" s="8">
        <v>77.415303306076396</v>
      </c>
      <c r="GC386" s="8">
        <v>45.213495733546601</v>
      </c>
      <c r="GD386" s="5">
        <v>0.58403821728613903</v>
      </c>
      <c r="GE386" s="8">
        <v>35.992567184274002</v>
      </c>
      <c r="GF386" s="5">
        <v>0.46492832356375902</v>
      </c>
      <c r="GG386" s="8">
        <v>8.1010752688171994</v>
      </c>
      <c r="GH386" s="8">
        <v>0</v>
      </c>
      <c r="GI386" s="8">
        <v>0</v>
      </c>
      <c r="GJ386" s="5"/>
      <c r="GK386" s="8">
        <v>-4.4491752685585702E-2</v>
      </c>
      <c r="GL386" s="5"/>
      <c r="GM386" s="8">
        <v>0</v>
      </c>
      <c r="GN386" s="8">
        <v>0</v>
      </c>
      <c r="GO386" s="8">
        <v>0</v>
      </c>
      <c r="GP386" s="5"/>
      <c r="GQ386" s="8">
        <v>0</v>
      </c>
      <c r="GR386" s="5"/>
      <c r="GS386" s="8">
        <v>0</v>
      </c>
      <c r="GT386" s="8">
        <v>0</v>
      </c>
      <c r="GU386" s="8">
        <v>0</v>
      </c>
      <c r="GV386" s="5"/>
      <c r="GW386" s="8">
        <v>0</v>
      </c>
      <c r="GX386" s="5"/>
      <c r="GY386" s="8">
        <v>0</v>
      </c>
      <c r="GZ386" s="4"/>
    </row>
    <row r="387" spans="1:208" s="12" customFormat="1" x14ac:dyDescent="0.25">
      <c r="A387" s="8" t="s">
        <v>220</v>
      </c>
      <c r="B387" s="8" t="s">
        <v>966</v>
      </c>
      <c r="C387" s="8" t="s">
        <v>967</v>
      </c>
      <c r="D387" s="34" t="s">
        <v>223</v>
      </c>
      <c r="E387" s="8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>
        <v>14.3562951774587</v>
      </c>
      <c r="T387" s="9">
        <v>121.806253995261</v>
      </c>
      <c r="U387" s="9">
        <v>97.861266681291895</v>
      </c>
      <c r="V387" s="9">
        <v>31.733733005085099</v>
      </c>
      <c r="W387" s="9">
        <v>6.5013740906957898</v>
      </c>
      <c r="X387" s="9">
        <v>33.218144108452897</v>
      </c>
      <c r="Y387" s="9">
        <v>5.3019470013656198</v>
      </c>
      <c r="Z387" s="9"/>
      <c r="AA387" s="9"/>
      <c r="AB387" s="9"/>
      <c r="AC387" s="9">
        <v>0</v>
      </c>
      <c r="AD387" s="9">
        <v>0</v>
      </c>
      <c r="AE387" s="9">
        <v>0</v>
      </c>
      <c r="AF387" s="9">
        <v>0</v>
      </c>
      <c r="AG387" s="9">
        <v>0</v>
      </c>
      <c r="AH387" s="9">
        <v>0</v>
      </c>
      <c r="AI387" s="9">
        <v>14.3562951774587</v>
      </c>
      <c r="AJ387" s="9">
        <v>219.66752067655199</v>
      </c>
      <c r="AK387" s="9">
        <v>38.235107095780897</v>
      </c>
      <c r="AL387" s="9">
        <v>38.520091109818502</v>
      </c>
      <c r="AM387" s="9">
        <v>0</v>
      </c>
      <c r="AN387" s="9">
        <v>0</v>
      </c>
      <c r="AO387" s="9"/>
      <c r="AP387" s="9"/>
      <c r="AQ387" s="9"/>
      <c r="AR387" s="9">
        <v>234.02381585401099</v>
      </c>
      <c r="AS387" s="9">
        <v>76.755198205599399</v>
      </c>
      <c r="AT387" s="9"/>
      <c r="AU387" s="9">
        <f t="shared" si="40"/>
        <v>0</v>
      </c>
      <c r="AV387" s="9">
        <f t="shared" si="41"/>
        <v>234.02381585401099</v>
      </c>
      <c r="AW387" s="9">
        <f t="shared" si="42"/>
        <v>-157.26861764841158</v>
      </c>
      <c r="AX387" s="9">
        <v>0</v>
      </c>
      <c r="AY387" s="9">
        <v>0</v>
      </c>
      <c r="AZ387" s="9">
        <v>0</v>
      </c>
      <c r="BA387" s="9">
        <v>0</v>
      </c>
      <c r="BB387" s="9">
        <v>0</v>
      </c>
      <c r="BC387" s="9">
        <v>0</v>
      </c>
      <c r="BD387" s="9">
        <v>14.3562951774587</v>
      </c>
      <c r="BE387" s="9">
        <v>107.449958817802</v>
      </c>
      <c r="BF387" s="9">
        <v>-23.944987313968699</v>
      </c>
      <c r="BG387" s="9">
        <v>-66.127533676206795</v>
      </c>
      <c r="BH387" s="9">
        <v>-25.232358914389302</v>
      </c>
      <c r="BI387" s="9">
        <v>26.716770017757099</v>
      </c>
      <c r="BJ387" s="9">
        <v>-27.916197107087299</v>
      </c>
      <c r="BK387" s="9">
        <v>-5.3019470013656198</v>
      </c>
      <c r="BL387" s="10">
        <v>0</v>
      </c>
      <c r="BM387" s="9" t="s">
        <v>298</v>
      </c>
      <c r="BN387" s="8" t="s">
        <v>298</v>
      </c>
      <c r="BO387" s="11">
        <v>496</v>
      </c>
      <c r="BP387" s="11">
        <v>369</v>
      </c>
      <c r="BQ387" s="8" t="s">
        <v>251</v>
      </c>
      <c r="BR387" s="9"/>
      <c r="BS387" s="9"/>
      <c r="BT387" s="5"/>
      <c r="BU387" s="9"/>
      <c r="BV387" s="5"/>
      <c r="BW387" s="9"/>
      <c r="BX387" s="9"/>
      <c r="BY387" s="9"/>
      <c r="BZ387" s="5"/>
      <c r="CA387" s="9"/>
      <c r="CB387" s="5"/>
      <c r="CC387" s="9"/>
      <c r="CD387" s="9"/>
      <c r="CE387" s="9"/>
      <c r="CF387" s="5"/>
      <c r="CG387" s="9"/>
      <c r="CH387" s="5"/>
      <c r="CI387" s="9"/>
      <c r="CJ387" s="9"/>
      <c r="CK387" s="9"/>
      <c r="CL387" s="5"/>
      <c r="CM387" s="9"/>
      <c r="CN387" s="5"/>
      <c r="CO387" s="9"/>
      <c r="CP387" s="9"/>
      <c r="CQ387" s="9"/>
      <c r="CR387" s="5"/>
      <c r="CS387" s="9"/>
      <c r="CT387" s="5"/>
      <c r="CU387" s="9"/>
      <c r="CV387" s="9">
        <v>14.3562951774587</v>
      </c>
      <c r="CW387" s="9">
        <v>1.76293470604172</v>
      </c>
      <c r="CX387" s="5">
        <v>0.122798722389727</v>
      </c>
      <c r="CY387" s="9">
        <v>0.66450961798970598</v>
      </c>
      <c r="CZ387" s="5">
        <v>4.6286984892388902E-2</v>
      </c>
      <c r="DA387" s="9">
        <v>0.98333333333333295</v>
      </c>
      <c r="DB387" s="9">
        <v>121.806253995261</v>
      </c>
      <c r="DC387" s="9">
        <v>50.305514535570403</v>
      </c>
      <c r="DD387" s="5">
        <v>0.41299615484052099</v>
      </c>
      <c r="DE387" s="9">
        <v>42.531097392193303</v>
      </c>
      <c r="DF387" s="5">
        <v>0.34917006308927401</v>
      </c>
      <c r="DG387" s="9">
        <v>7.6698924731182796</v>
      </c>
      <c r="DH387" s="9">
        <v>97.861266681291895</v>
      </c>
      <c r="DI387" s="9">
        <v>60.138660940441198</v>
      </c>
      <c r="DJ387" s="5">
        <v>0.61452976218156696</v>
      </c>
      <c r="DK387" s="9">
        <v>52.834773404970001</v>
      </c>
      <c r="DL387" s="5">
        <v>0.53989464061444004</v>
      </c>
      <c r="DM387" s="9">
        <v>6.0794930875575997</v>
      </c>
      <c r="DN387" s="9">
        <v>31.733733005085099</v>
      </c>
      <c r="DO387" s="9">
        <v>6.3566833380433696</v>
      </c>
      <c r="DP387" s="5">
        <v>0.20031312852555899</v>
      </c>
      <c r="DQ387" s="9">
        <v>0.75090034946520701</v>
      </c>
      <c r="DR387" s="5">
        <v>2.36625281162125E-2</v>
      </c>
      <c r="DS387" s="9">
        <v>5.3193548387096801</v>
      </c>
      <c r="DT387" s="9">
        <v>6.5077894042452602</v>
      </c>
      <c r="DU387" s="9">
        <v>1.47182084217455</v>
      </c>
      <c r="DV387" s="5">
        <v>0.22616294885240701</v>
      </c>
      <c r="DW387" s="9">
        <v>-2.6962046066871999</v>
      </c>
      <c r="DX387" s="5">
        <v>-0.414304219022265</v>
      </c>
      <c r="DY387" s="9">
        <v>4.3322580645161297</v>
      </c>
      <c r="DZ387" s="9">
        <v>33.216810528693699</v>
      </c>
      <c r="EA387" s="9">
        <v>28.547226182040699</v>
      </c>
      <c r="EB387" s="5">
        <v>0.85942104999457403</v>
      </c>
      <c r="EC387" s="9">
        <v>25.582107054929899</v>
      </c>
      <c r="ED387" s="5">
        <v>0.77015543177546597</v>
      </c>
      <c r="EE387" s="9">
        <v>3</v>
      </c>
      <c r="EF387" s="9">
        <v>5.3019162961987201</v>
      </c>
      <c r="EG387" s="9">
        <v>6.8647050217281702</v>
      </c>
      <c r="EH387" s="5">
        <v>1.29475922255693</v>
      </c>
      <c r="EI387" s="9">
        <v>5.7556561986023098</v>
      </c>
      <c r="EJ387" s="5">
        <v>1.08558035945021</v>
      </c>
      <c r="EK387" s="9">
        <v>1</v>
      </c>
      <c r="EL387" s="9"/>
      <c r="EM387" s="9"/>
      <c r="EN387" s="5"/>
      <c r="EO387" s="9"/>
      <c r="EP387" s="5"/>
      <c r="EQ387" s="9"/>
      <c r="ER387" s="9"/>
      <c r="ES387" s="9"/>
      <c r="ET387" s="5"/>
      <c r="EU387" s="9"/>
      <c r="EV387" s="5"/>
      <c r="EW387" s="9"/>
      <c r="EX387" s="9"/>
      <c r="EY387" s="9"/>
      <c r="EZ387" s="5"/>
      <c r="FA387" s="9"/>
      <c r="FB387" s="5"/>
      <c r="FC387" s="9"/>
      <c r="FD387" s="8">
        <v>0</v>
      </c>
      <c r="FE387" s="8">
        <v>0</v>
      </c>
      <c r="FF387" s="5"/>
      <c r="FG387" s="8">
        <v>0</v>
      </c>
      <c r="FH387" s="5"/>
      <c r="FI387" s="8">
        <v>0</v>
      </c>
      <c r="FJ387" s="8">
        <v>0</v>
      </c>
      <c r="FK387" s="8">
        <v>0</v>
      </c>
      <c r="FL387" s="5"/>
      <c r="FM387" s="8">
        <v>0</v>
      </c>
      <c r="FN387" s="5"/>
      <c r="FO387" s="8">
        <v>0</v>
      </c>
      <c r="FP387" s="8">
        <v>14.3562951774587</v>
      </c>
      <c r="FQ387" s="8">
        <v>1.76293470604172</v>
      </c>
      <c r="FR387" s="5">
        <v>0.122798722389727</v>
      </c>
      <c r="FS387" s="8">
        <v>0.66450961798970598</v>
      </c>
      <c r="FT387" s="5">
        <v>4.6286984892388902E-2</v>
      </c>
      <c r="FU387" s="8">
        <v>0.98333333333333295</v>
      </c>
      <c r="FV387" s="8">
        <v>219.66752067655199</v>
      </c>
      <c r="FW387" s="8">
        <v>110.44417547601201</v>
      </c>
      <c r="FX387" s="5">
        <v>0.50277881379939704</v>
      </c>
      <c r="FY387" s="8">
        <v>95.365870797163296</v>
      </c>
      <c r="FZ387" s="5">
        <v>0.43413732946703598</v>
      </c>
      <c r="GA387" s="8">
        <v>13.749385560675901</v>
      </c>
      <c r="GB387" s="8">
        <v>38.241522409330301</v>
      </c>
      <c r="GC387" s="8">
        <v>7.8285041802179203</v>
      </c>
      <c r="GD387" s="5">
        <v>0.20471214760811601</v>
      </c>
      <c r="GE387" s="8">
        <v>-1.9453042572219901</v>
      </c>
      <c r="GF387" s="5">
        <v>-5.0868902037942101E-2</v>
      </c>
      <c r="GG387" s="8">
        <v>9.6516129032258107</v>
      </c>
      <c r="GH387" s="8">
        <v>38.518726824892397</v>
      </c>
      <c r="GI387" s="8">
        <v>35.411931203768901</v>
      </c>
      <c r="GJ387" s="5">
        <v>0.91934324217809504</v>
      </c>
      <c r="GK387" s="8">
        <v>31.337763253532199</v>
      </c>
      <c r="GL387" s="5">
        <v>0.81357214624447305</v>
      </c>
      <c r="GM387" s="8">
        <v>4</v>
      </c>
      <c r="GN387" s="8">
        <v>0</v>
      </c>
      <c r="GO387" s="8">
        <v>0</v>
      </c>
      <c r="GP387" s="5"/>
      <c r="GQ387" s="8">
        <v>0</v>
      </c>
      <c r="GR387" s="5"/>
      <c r="GS387" s="8">
        <v>0</v>
      </c>
      <c r="GT387" s="8">
        <v>0</v>
      </c>
      <c r="GU387" s="8">
        <v>0</v>
      </c>
      <c r="GV387" s="5"/>
      <c r="GW387" s="8">
        <v>0</v>
      </c>
      <c r="GX387" s="5"/>
      <c r="GY387" s="8">
        <v>0</v>
      </c>
      <c r="GZ387" s="4"/>
    </row>
    <row r="388" spans="1:208" s="12" customFormat="1" x14ac:dyDescent="0.25">
      <c r="A388" s="8" t="s">
        <v>220</v>
      </c>
      <c r="B388" s="8" t="s">
        <v>968</v>
      </c>
      <c r="C388" s="8" t="s">
        <v>969</v>
      </c>
      <c r="D388" s="34" t="s">
        <v>236</v>
      </c>
      <c r="E388" s="8"/>
      <c r="F388" s="9"/>
      <c r="G388" s="9"/>
      <c r="H388" s="9"/>
      <c r="I388" s="9"/>
      <c r="J388" s="9">
        <v>4.8824126373455696</v>
      </c>
      <c r="K388" s="9">
        <v>0</v>
      </c>
      <c r="L388" s="9">
        <v>3.1699964838194701</v>
      </c>
      <c r="M388" s="9">
        <v>35.024841043465202</v>
      </c>
      <c r="N388" s="9">
        <v>37.015086840233103</v>
      </c>
      <c r="O388" s="9">
        <v>29.9024903647265</v>
      </c>
      <c r="P388" s="9">
        <v>21.4203155986858</v>
      </c>
      <c r="Q388" s="9">
        <v>8.5190331691511805</v>
      </c>
      <c r="R388" s="9"/>
      <c r="S388" s="9"/>
      <c r="T388" s="9"/>
      <c r="U388" s="9">
        <v>5.3388203898955897</v>
      </c>
      <c r="V388" s="9">
        <v>9.0539228400180196</v>
      </c>
      <c r="W388" s="9">
        <v>0.14618014134377999</v>
      </c>
      <c r="X388" s="9">
        <v>49.338911273833403</v>
      </c>
      <c r="Y388" s="9">
        <v>17.7650297010298</v>
      </c>
      <c r="Z388" s="9">
        <v>17.518194414461799</v>
      </c>
      <c r="AA388" s="9">
        <v>12.674070473892201</v>
      </c>
      <c r="AB388" s="9">
        <v>7.7229110200437301</v>
      </c>
      <c r="AC388" s="9">
        <v>0</v>
      </c>
      <c r="AD388" s="9">
        <v>0</v>
      </c>
      <c r="AE388" s="9">
        <v>4.8824126373455696</v>
      </c>
      <c r="AF388" s="9">
        <v>38.194837527284598</v>
      </c>
      <c r="AG388" s="9">
        <v>66.917577204959599</v>
      </c>
      <c r="AH388" s="9">
        <v>29.939348767837</v>
      </c>
      <c r="AI388" s="9">
        <v>0</v>
      </c>
      <c r="AJ388" s="9">
        <v>5.3388203898955897</v>
      </c>
      <c r="AK388" s="9">
        <v>9.2001029813618</v>
      </c>
      <c r="AL388" s="9">
        <v>67.103940974863207</v>
      </c>
      <c r="AM388" s="9">
        <v>30.192264888354</v>
      </c>
      <c r="AN388" s="9">
        <v>7.7229110200437301</v>
      </c>
      <c r="AO388" s="9"/>
      <c r="AP388" s="9">
        <v>43.0772501646302</v>
      </c>
      <c r="AQ388" s="9">
        <v>96.856925972796603</v>
      </c>
      <c r="AR388" s="9">
        <v>5.3388203898955897</v>
      </c>
      <c r="AS388" s="9">
        <v>76.304043956225001</v>
      </c>
      <c r="AT388" s="9">
        <v>37.915175908397799</v>
      </c>
      <c r="AU388" s="9">
        <f t="shared" si="40"/>
        <v>53.779675808166402</v>
      </c>
      <c r="AV388" s="9">
        <f t="shared" si="41"/>
        <v>-91.518105582901015</v>
      </c>
      <c r="AW388" s="9">
        <f t="shared" si="42"/>
        <v>70.965223566329414</v>
      </c>
      <c r="AX388" s="9">
        <v>31.854844559645699</v>
      </c>
      <c r="AY388" s="9">
        <v>1.9902457967679701</v>
      </c>
      <c r="AZ388" s="9">
        <v>-7.1125964755066402</v>
      </c>
      <c r="BA388" s="9">
        <v>-8.4821747660406892</v>
      </c>
      <c r="BB388" s="9">
        <v>-12.9012824295346</v>
      </c>
      <c r="BC388" s="9">
        <v>-8.5190331691511805</v>
      </c>
      <c r="BD388" s="9">
        <v>0</v>
      </c>
      <c r="BE388" s="9">
        <v>0</v>
      </c>
      <c r="BF388" s="9">
        <v>5.3388203898955897</v>
      </c>
      <c r="BG388" s="9">
        <v>3.7151024501224299</v>
      </c>
      <c r="BH388" s="9">
        <v>-8.9077426986742392</v>
      </c>
      <c r="BI388" s="9">
        <v>49.192731132489598</v>
      </c>
      <c r="BJ388" s="9">
        <v>-31.5738815728036</v>
      </c>
      <c r="BK388" s="9">
        <v>-0.246835286567997</v>
      </c>
      <c r="BL388" s="10">
        <v>-4.8441239405696104</v>
      </c>
      <c r="BM388" s="9" t="s">
        <v>298</v>
      </c>
      <c r="BN388" s="8" t="s">
        <v>298</v>
      </c>
      <c r="BO388" s="11">
        <v>710</v>
      </c>
      <c r="BP388" s="11">
        <v>370</v>
      </c>
      <c r="BQ388" s="8" t="s">
        <v>251</v>
      </c>
      <c r="BR388" s="9">
        <v>37.335193269959397</v>
      </c>
      <c r="BS388" s="9">
        <v>25.003989766734001</v>
      </c>
      <c r="BT388" s="5">
        <v>0.66971636080568098</v>
      </c>
      <c r="BU388" s="9">
        <v>12.0449323789059</v>
      </c>
      <c r="BV388" s="5">
        <v>0.32261604464754301</v>
      </c>
      <c r="BW388" s="9">
        <v>9</v>
      </c>
      <c r="BX388" s="9">
        <v>32.213766951505299</v>
      </c>
      <c r="BY388" s="9">
        <v>21.674124190996199</v>
      </c>
      <c r="BZ388" s="5">
        <v>0.67282178528281</v>
      </c>
      <c r="CA388" s="9">
        <v>13.2238142409168</v>
      </c>
      <c r="CB388" s="5">
        <v>0.41050195280868401</v>
      </c>
      <c r="CC388" s="9">
        <v>7.1612903225806503</v>
      </c>
      <c r="CD388" s="9">
        <v>23.0909900378029</v>
      </c>
      <c r="CE388" s="9">
        <v>14.7500565115258</v>
      </c>
      <c r="CF388" s="5">
        <v>0.63877973561887402</v>
      </c>
      <c r="CG388" s="9">
        <v>9.4559882020112003</v>
      </c>
      <c r="CH388" s="5">
        <v>0.40950986451990701</v>
      </c>
      <c r="CI388" s="9">
        <v>4.6666666666666696</v>
      </c>
      <c r="CJ388" s="9">
        <v>9.4943112370598097</v>
      </c>
      <c r="CK388" s="9">
        <v>5.9151256437477597</v>
      </c>
      <c r="CL388" s="5">
        <v>0.62301787839636402</v>
      </c>
      <c r="CM388" s="9">
        <v>3.8272485812173902</v>
      </c>
      <c r="CN388" s="5">
        <v>0.40310966068588799</v>
      </c>
      <c r="CO388" s="9">
        <v>1.9285714285714299</v>
      </c>
      <c r="CP388" s="9"/>
      <c r="CQ388" s="9"/>
      <c r="CR388" s="5"/>
      <c r="CS388" s="9"/>
      <c r="CT388" s="5"/>
      <c r="CU388" s="9"/>
      <c r="CV388" s="9"/>
      <c r="CW388" s="9"/>
      <c r="CX388" s="5"/>
      <c r="CY388" s="9"/>
      <c r="CZ388" s="5"/>
      <c r="DA388" s="9"/>
      <c r="DB388" s="9"/>
      <c r="DC388" s="9"/>
      <c r="DD388" s="5"/>
      <c r="DE388" s="9"/>
      <c r="DF388" s="5"/>
      <c r="DG388" s="9"/>
      <c r="DH388" s="9">
        <v>5.46614257861774</v>
      </c>
      <c r="DI388" s="9">
        <v>1.7181672565236701</v>
      </c>
      <c r="DJ388" s="5">
        <v>0.31432902303806298</v>
      </c>
      <c r="DK388" s="9">
        <v>-3.07364152717965</v>
      </c>
      <c r="DL388" s="5">
        <v>-0.56230540696157705</v>
      </c>
      <c r="DM388" s="9">
        <v>2.6580645161290302</v>
      </c>
      <c r="DN388" s="9">
        <v>8.9206925483789892</v>
      </c>
      <c r="DO388" s="9">
        <v>6.0715628582612204</v>
      </c>
      <c r="DP388" s="5">
        <v>0.68061563890176902</v>
      </c>
      <c r="DQ388" s="9">
        <v>-1.89305357625284E-2</v>
      </c>
      <c r="DR388" s="5">
        <v>-2.1220926133104201E-3</v>
      </c>
      <c r="DS388" s="9">
        <v>2.80215053763441</v>
      </c>
      <c r="DT388" s="9">
        <v>0.72982915092793399</v>
      </c>
      <c r="DU388" s="9">
        <v>-2.59419508636726</v>
      </c>
      <c r="DV388" s="5">
        <v>-3.5545237992602701</v>
      </c>
      <c r="DW388" s="9">
        <v>-7.7471821467917898</v>
      </c>
      <c r="DX388" s="5">
        <v>-10.615062630674201</v>
      </c>
      <c r="DY388" s="9">
        <v>3</v>
      </c>
      <c r="DZ388" s="9">
        <v>47.623558331308899</v>
      </c>
      <c r="EA388" s="9">
        <v>44.328150840283101</v>
      </c>
      <c r="EB388" s="5">
        <v>0.93080299737159</v>
      </c>
      <c r="EC388" s="9">
        <v>39.763264735790102</v>
      </c>
      <c r="ED388" s="5">
        <v>0.83494946889864596</v>
      </c>
      <c r="EE388" s="9">
        <v>3</v>
      </c>
      <c r="EF388" s="9">
        <v>17.570295782890401</v>
      </c>
      <c r="EG388" s="9">
        <v>14.3555428446851</v>
      </c>
      <c r="EH388" s="5">
        <v>0.81703478541689001</v>
      </c>
      <c r="EI388" s="9">
        <v>9.7880615974962204</v>
      </c>
      <c r="EJ388" s="5">
        <v>0.55708006959266199</v>
      </c>
      <c r="EK388" s="9">
        <v>3</v>
      </c>
      <c r="EL388" s="9">
        <v>17.549318787600999</v>
      </c>
      <c r="EM388" s="9">
        <v>14.217788236186999</v>
      </c>
      <c r="EN388" s="5">
        <v>0.81016183068212699</v>
      </c>
      <c r="EO388" s="9">
        <v>-12.0015722955805</v>
      </c>
      <c r="EP388" s="5">
        <v>-0.683876818287664</v>
      </c>
      <c r="EQ388" s="9">
        <v>3</v>
      </c>
      <c r="ER388" s="9">
        <v>12.7183577612834</v>
      </c>
      <c r="ES388" s="9">
        <v>9.4028629990436308</v>
      </c>
      <c r="ET388" s="5">
        <v>0.73931423974149701</v>
      </c>
      <c r="EU388" s="9">
        <v>28.681488400618999</v>
      </c>
      <c r="EV388" s="5">
        <v>2.2551251457896302</v>
      </c>
      <c r="EW388" s="9">
        <v>3</v>
      </c>
      <c r="EX388" s="9">
        <v>7.6025875374502698</v>
      </c>
      <c r="EY388" s="9">
        <v>5.4134518114792796</v>
      </c>
      <c r="EZ388" s="5">
        <v>0.71205386124298697</v>
      </c>
      <c r="FA388" s="9">
        <v>3.2510083834454302</v>
      </c>
      <c r="FB388" s="5">
        <v>0.42761867159450501</v>
      </c>
      <c r="FC388" s="9">
        <v>2</v>
      </c>
      <c r="FD388" s="8">
        <v>69.548960221464696</v>
      </c>
      <c r="FE388" s="8">
        <v>46.678113957730098</v>
      </c>
      <c r="FF388" s="5">
        <v>0.67115473486725097</v>
      </c>
      <c r="FG388" s="8">
        <v>25.2687466198227</v>
      </c>
      <c r="FH388" s="5">
        <v>0.36332314012113798</v>
      </c>
      <c r="FI388" s="8">
        <v>16.161290322580601</v>
      </c>
      <c r="FJ388" s="8">
        <v>32.585301274862701</v>
      </c>
      <c r="FK388" s="8">
        <v>20.665182155273602</v>
      </c>
      <c r="FL388" s="5">
        <v>0.63418723617004902</v>
      </c>
      <c r="FM388" s="8">
        <v>13.283236783228601</v>
      </c>
      <c r="FN388" s="5">
        <v>0.407645050484025</v>
      </c>
      <c r="FO388" s="8">
        <v>6.5952380952380896</v>
      </c>
      <c r="FP388" s="8">
        <v>0</v>
      </c>
      <c r="FQ388" s="8">
        <v>0</v>
      </c>
      <c r="FR388" s="5"/>
      <c r="FS388" s="8">
        <v>0</v>
      </c>
      <c r="FT388" s="5"/>
      <c r="FU388" s="8">
        <v>0</v>
      </c>
      <c r="FV388" s="8">
        <v>5.46614257861774</v>
      </c>
      <c r="FW388" s="8">
        <v>1.7181672565236701</v>
      </c>
      <c r="FX388" s="5">
        <v>0.31432902303806298</v>
      </c>
      <c r="FY388" s="8">
        <v>-3.07364152717965</v>
      </c>
      <c r="FZ388" s="5">
        <v>-0.56230540696157705</v>
      </c>
      <c r="GA388" s="8">
        <v>2.6580645161290302</v>
      </c>
      <c r="GB388" s="8">
        <v>9.65052169930693</v>
      </c>
      <c r="GC388" s="8">
        <v>3.47736777189396</v>
      </c>
      <c r="GD388" s="5">
        <v>0.36032951173444799</v>
      </c>
      <c r="GE388" s="8">
        <v>-7.7661126825543096</v>
      </c>
      <c r="GF388" s="5">
        <v>-0.80473501065875597</v>
      </c>
      <c r="GG388" s="8">
        <v>5.80215053763441</v>
      </c>
      <c r="GH388" s="8">
        <v>65.193854114199297</v>
      </c>
      <c r="GI388" s="8">
        <v>58.683693684968198</v>
      </c>
      <c r="GJ388" s="5">
        <v>0.90014150079503896</v>
      </c>
      <c r="GK388" s="8">
        <v>49.551326333286298</v>
      </c>
      <c r="GL388" s="5">
        <v>0.76006131262753396</v>
      </c>
      <c r="GM388" s="8">
        <v>6</v>
      </c>
      <c r="GN388" s="8">
        <v>30.267676548884399</v>
      </c>
      <c r="GO388" s="8">
        <v>23.620651235230699</v>
      </c>
      <c r="GP388" s="5">
        <v>0.78039195367644698</v>
      </c>
      <c r="GQ388" s="8">
        <v>16.679916105038501</v>
      </c>
      <c r="GR388" s="5">
        <v>0.55108016230116996</v>
      </c>
      <c r="GS388" s="8">
        <v>6</v>
      </c>
      <c r="GT388" s="8">
        <v>7.6025875374502698</v>
      </c>
      <c r="GU388" s="8">
        <v>5.4134518114792796</v>
      </c>
      <c r="GV388" s="5">
        <v>0.71205386124298697</v>
      </c>
      <c r="GW388" s="8">
        <v>3.2510083834454302</v>
      </c>
      <c r="GX388" s="5">
        <v>0.42761867159450501</v>
      </c>
      <c r="GY388" s="8">
        <v>2</v>
      </c>
      <c r="GZ388" s="4"/>
    </row>
    <row r="389" spans="1:208" s="12" customFormat="1" x14ac:dyDescent="0.25">
      <c r="A389" s="8" t="s">
        <v>220</v>
      </c>
      <c r="B389" s="8" t="s">
        <v>970</v>
      </c>
      <c r="C389" s="8" t="s">
        <v>971</v>
      </c>
      <c r="D389" s="34" t="s">
        <v>236</v>
      </c>
      <c r="E389" s="8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>
        <v>74.375441552185507</v>
      </c>
      <c r="Z389" s="9">
        <v>40.056507774463</v>
      </c>
      <c r="AA389" s="9">
        <v>103.943732210566</v>
      </c>
      <c r="AB389" s="9">
        <v>0.98347440244991002</v>
      </c>
      <c r="AC389" s="9">
        <v>0</v>
      </c>
      <c r="AD389" s="9">
        <v>0</v>
      </c>
      <c r="AE389" s="9">
        <v>0</v>
      </c>
      <c r="AF389" s="9">
        <v>0</v>
      </c>
      <c r="AG389" s="9">
        <v>0</v>
      </c>
      <c r="AH389" s="9">
        <v>0</v>
      </c>
      <c r="AI389" s="9">
        <v>0</v>
      </c>
      <c r="AJ389" s="9">
        <v>0</v>
      </c>
      <c r="AK389" s="9">
        <v>0</v>
      </c>
      <c r="AL389" s="9">
        <v>74.375441552185507</v>
      </c>
      <c r="AM389" s="9">
        <v>144.000239985029</v>
      </c>
      <c r="AN389" s="9">
        <v>0.98347440244991002</v>
      </c>
      <c r="AO389" s="9"/>
      <c r="AP389" s="9"/>
      <c r="AQ389" s="9"/>
      <c r="AR389" s="9"/>
      <c r="AS389" s="9">
        <v>74.375441552185507</v>
      </c>
      <c r="AT389" s="9">
        <v>144.98371438747901</v>
      </c>
      <c r="AU389" s="9">
        <f t="shared" si="40"/>
        <v>0</v>
      </c>
      <c r="AV389" s="9">
        <f t="shared" si="41"/>
        <v>0</v>
      </c>
      <c r="AW389" s="9">
        <f t="shared" si="42"/>
        <v>74.375441552185507</v>
      </c>
      <c r="AX389" s="9">
        <v>0</v>
      </c>
      <c r="AY389" s="9">
        <v>0</v>
      </c>
      <c r="AZ389" s="9">
        <v>0</v>
      </c>
      <c r="BA389" s="9">
        <v>0</v>
      </c>
      <c r="BB389" s="9">
        <v>0</v>
      </c>
      <c r="BC389" s="9">
        <v>0</v>
      </c>
      <c r="BD389" s="9">
        <v>0</v>
      </c>
      <c r="BE389" s="9">
        <v>0</v>
      </c>
      <c r="BF389" s="9">
        <v>0</v>
      </c>
      <c r="BG389" s="9">
        <v>0</v>
      </c>
      <c r="BH389" s="9">
        <v>0</v>
      </c>
      <c r="BI389" s="9">
        <v>0</v>
      </c>
      <c r="BJ389" s="9">
        <v>74.375441552185507</v>
      </c>
      <c r="BK389" s="9">
        <v>-34.3189337777224</v>
      </c>
      <c r="BL389" s="10">
        <v>63.887224436102898</v>
      </c>
      <c r="BM389" s="9" t="s">
        <v>298</v>
      </c>
      <c r="BN389" s="8" t="s">
        <v>298</v>
      </c>
      <c r="BO389" s="11">
        <v>712</v>
      </c>
      <c r="BP389" s="11">
        <v>371</v>
      </c>
      <c r="BQ389" s="8" t="s">
        <v>251</v>
      </c>
      <c r="BR389" s="9"/>
      <c r="BS389" s="9"/>
      <c r="BT389" s="5"/>
      <c r="BU389" s="9"/>
      <c r="BV389" s="5"/>
      <c r="BW389" s="9"/>
      <c r="BX389" s="9"/>
      <c r="BY389" s="9"/>
      <c r="BZ389" s="5"/>
      <c r="CA389" s="9"/>
      <c r="CB389" s="5"/>
      <c r="CC389" s="9"/>
      <c r="CD389" s="9"/>
      <c r="CE389" s="9"/>
      <c r="CF389" s="5"/>
      <c r="CG389" s="9"/>
      <c r="CH389" s="5"/>
      <c r="CI389" s="9"/>
      <c r="CJ389" s="9"/>
      <c r="CK389" s="9"/>
      <c r="CL389" s="5"/>
      <c r="CM389" s="9"/>
      <c r="CN389" s="5"/>
      <c r="CO389" s="9"/>
      <c r="CP389" s="9"/>
      <c r="CQ389" s="9"/>
      <c r="CR389" s="5"/>
      <c r="CS389" s="9"/>
      <c r="CT389" s="5"/>
      <c r="CU389" s="9"/>
      <c r="CV389" s="9"/>
      <c r="CW389" s="9"/>
      <c r="CX389" s="5"/>
      <c r="CY389" s="9"/>
      <c r="CZ389" s="5"/>
      <c r="DA389" s="9"/>
      <c r="DB389" s="9"/>
      <c r="DC389" s="9"/>
      <c r="DD389" s="5"/>
      <c r="DE389" s="9"/>
      <c r="DF389" s="5"/>
      <c r="DG389" s="9"/>
      <c r="DH389" s="9"/>
      <c r="DI389" s="9"/>
      <c r="DJ389" s="5"/>
      <c r="DK389" s="9"/>
      <c r="DL389" s="5"/>
      <c r="DM389" s="9"/>
      <c r="DN389" s="9"/>
      <c r="DO389" s="9"/>
      <c r="DP389" s="5"/>
      <c r="DQ389" s="9"/>
      <c r="DR389" s="5"/>
      <c r="DS389" s="9"/>
      <c r="DT389" s="9"/>
      <c r="DU389" s="9"/>
      <c r="DV389" s="5"/>
      <c r="DW389" s="9"/>
      <c r="DX389" s="5"/>
      <c r="DY389" s="9"/>
      <c r="DZ389" s="9"/>
      <c r="EA389" s="9"/>
      <c r="EB389" s="5"/>
      <c r="EC389" s="9"/>
      <c r="ED389" s="5"/>
      <c r="EE389" s="9"/>
      <c r="EF389" s="9">
        <v>75.568445110630705</v>
      </c>
      <c r="EG389" s="9">
        <v>45.973530260480103</v>
      </c>
      <c r="EH389" s="5">
        <v>0.60836940859608601</v>
      </c>
      <c r="EI389" s="9">
        <v>42.519184108679603</v>
      </c>
      <c r="EJ389" s="5">
        <v>0.56265791953814104</v>
      </c>
      <c r="EK389" s="9">
        <v>2.7419354838709702</v>
      </c>
      <c r="EL389" s="9">
        <v>39.8483863363778</v>
      </c>
      <c r="EM389" s="9">
        <v>-16.607296067332001</v>
      </c>
      <c r="EN389" s="5">
        <v>-0.41676207229930101</v>
      </c>
      <c r="EO389" s="9">
        <v>-24.902296512703199</v>
      </c>
      <c r="EP389" s="5">
        <v>-0.62492609619099404</v>
      </c>
      <c r="EQ389" s="9">
        <v>4.5161290322580596</v>
      </c>
      <c r="ER389" s="9">
        <v>101.888311488526</v>
      </c>
      <c r="ES389" s="9">
        <v>35.207580259535</v>
      </c>
      <c r="ET389" s="5">
        <v>0.345550728490579</v>
      </c>
      <c r="EU389" s="9">
        <v>28.6158193002152</v>
      </c>
      <c r="EV389" s="5">
        <v>0.28085477992672198</v>
      </c>
      <c r="EW389" s="9">
        <v>5.0333333333333297</v>
      </c>
      <c r="EX389" s="9">
        <v>0.93177940646401802</v>
      </c>
      <c r="EY389" s="9">
        <v>0.79495230085306101</v>
      </c>
      <c r="EZ389" s="5">
        <v>0.85315504435733502</v>
      </c>
      <c r="FA389" s="9">
        <v>0.95510619476987901</v>
      </c>
      <c r="FB389" s="5">
        <v>1.0250346682316001</v>
      </c>
      <c r="FC389" s="9">
        <v>0</v>
      </c>
      <c r="FD389" s="8">
        <v>0</v>
      </c>
      <c r="FE389" s="8">
        <v>0</v>
      </c>
      <c r="FF389" s="5"/>
      <c r="FG389" s="8">
        <v>0</v>
      </c>
      <c r="FH389" s="5"/>
      <c r="FI389" s="8">
        <v>0</v>
      </c>
      <c r="FJ389" s="8">
        <v>0</v>
      </c>
      <c r="FK389" s="8">
        <v>0</v>
      </c>
      <c r="FL389" s="5"/>
      <c r="FM389" s="8">
        <v>0</v>
      </c>
      <c r="FN389" s="5"/>
      <c r="FO389" s="8">
        <v>0</v>
      </c>
      <c r="FP389" s="8">
        <v>0</v>
      </c>
      <c r="FQ389" s="8">
        <v>0</v>
      </c>
      <c r="FR389" s="5"/>
      <c r="FS389" s="8">
        <v>0</v>
      </c>
      <c r="FT389" s="5"/>
      <c r="FU389" s="8">
        <v>0</v>
      </c>
      <c r="FV389" s="8">
        <v>0</v>
      </c>
      <c r="FW389" s="8">
        <v>0</v>
      </c>
      <c r="FX389" s="5"/>
      <c r="FY389" s="8">
        <v>0</v>
      </c>
      <c r="FZ389" s="5"/>
      <c r="GA389" s="8">
        <v>0</v>
      </c>
      <c r="GB389" s="8">
        <v>0</v>
      </c>
      <c r="GC389" s="8">
        <v>0</v>
      </c>
      <c r="GD389" s="5"/>
      <c r="GE389" s="8">
        <v>0</v>
      </c>
      <c r="GF389" s="5"/>
      <c r="GG389" s="8">
        <v>0</v>
      </c>
      <c r="GH389" s="8">
        <v>75.568445110630705</v>
      </c>
      <c r="GI389" s="8">
        <v>45.973530260480103</v>
      </c>
      <c r="GJ389" s="5">
        <v>0.60836940859608601</v>
      </c>
      <c r="GK389" s="8">
        <v>42.519184108679603</v>
      </c>
      <c r="GL389" s="5">
        <v>0.56265791953814104</v>
      </c>
      <c r="GM389" s="8">
        <v>2.7419354838709702</v>
      </c>
      <c r="GN389" s="8">
        <v>141.73669782490401</v>
      </c>
      <c r="GO389" s="8">
        <v>18.600284192202999</v>
      </c>
      <c r="GP389" s="5">
        <v>0.131231251169554</v>
      </c>
      <c r="GQ389" s="8">
        <v>3.71352278751201</v>
      </c>
      <c r="GR389" s="5">
        <v>2.62001503103985E-2</v>
      </c>
      <c r="GS389" s="8">
        <v>9.5494623655914008</v>
      </c>
      <c r="GT389" s="8">
        <v>0.93177940646401802</v>
      </c>
      <c r="GU389" s="8">
        <v>0.79495230085306101</v>
      </c>
      <c r="GV389" s="5">
        <v>0.85315504435733502</v>
      </c>
      <c r="GW389" s="8">
        <v>0.95510619476987901</v>
      </c>
      <c r="GX389" s="5">
        <v>1.0250346682316001</v>
      </c>
      <c r="GY389" s="8">
        <v>0</v>
      </c>
      <c r="GZ389" s="4"/>
    </row>
    <row r="390" spans="1:208" s="12" customFormat="1" x14ac:dyDescent="0.25">
      <c r="A390" s="8" t="s">
        <v>220</v>
      </c>
      <c r="B390" s="8" t="s">
        <v>972</v>
      </c>
      <c r="C390" s="8" t="s">
        <v>973</v>
      </c>
      <c r="D390" s="34" t="s">
        <v>223</v>
      </c>
      <c r="E390" s="8"/>
      <c r="F390" s="9"/>
      <c r="G390" s="9"/>
      <c r="H390" s="9">
        <v>60.680787439923002</v>
      </c>
      <c r="I390" s="9">
        <v>92.120420178297607</v>
      </c>
      <c r="J390" s="9">
        <v>111.298440441894</v>
      </c>
      <c r="K390" s="9">
        <v>105.000456826188</v>
      </c>
      <c r="L390" s="9">
        <v>82.479968748003401</v>
      </c>
      <c r="M390" s="9">
        <v>53.244169812635498</v>
      </c>
      <c r="N390" s="9">
        <v>56.5408878353918</v>
      </c>
      <c r="O390" s="9">
        <v>51.092208279783897</v>
      </c>
      <c r="P390" s="9">
        <v>49.485768582291897</v>
      </c>
      <c r="Q390" s="9">
        <v>70.177947171433402</v>
      </c>
      <c r="R390" s="9">
        <v>84.285417165446603</v>
      </c>
      <c r="S390" s="9">
        <v>90.290033723891199</v>
      </c>
      <c r="T390" s="9">
        <v>105.826150252841</v>
      </c>
      <c r="U390" s="9">
        <v>92.204729290318397</v>
      </c>
      <c r="V390" s="9">
        <v>26.278179585352099</v>
      </c>
      <c r="W390" s="9">
        <v>0</v>
      </c>
      <c r="X390" s="9">
        <v>0</v>
      </c>
      <c r="Y390" s="9">
        <v>47.451623022261998</v>
      </c>
      <c r="Z390" s="9">
        <v>34.424581522964502</v>
      </c>
      <c r="AA390" s="9">
        <v>38.287153500714098</v>
      </c>
      <c r="AB390" s="9">
        <v>12.233629771470101</v>
      </c>
      <c r="AC390" s="9">
        <v>0</v>
      </c>
      <c r="AD390" s="9">
        <v>152.80120761822101</v>
      </c>
      <c r="AE390" s="9">
        <v>216.29889726808199</v>
      </c>
      <c r="AF390" s="9">
        <v>135.72413856063901</v>
      </c>
      <c r="AG390" s="9">
        <v>107.633096115176</v>
      </c>
      <c r="AH390" s="9">
        <v>119.663715753725</v>
      </c>
      <c r="AI390" s="9">
        <v>174.57545088933799</v>
      </c>
      <c r="AJ390" s="9">
        <v>198.03087954316001</v>
      </c>
      <c r="AK390" s="9">
        <v>26.278179585352099</v>
      </c>
      <c r="AL390" s="9">
        <v>47.451623022261998</v>
      </c>
      <c r="AM390" s="9">
        <v>72.7117350236786</v>
      </c>
      <c r="AN390" s="9">
        <v>12.233629771470101</v>
      </c>
      <c r="AO390" s="9">
        <v>152.80120761822101</v>
      </c>
      <c r="AP390" s="9">
        <v>352.02303582872099</v>
      </c>
      <c r="AQ390" s="9">
        <v>227.29681186890099</v>
      </c>
      <c r="AR390" s="9">
        <v>372.60633043249697</v>
      </c>
      <c r="AS390" s="9">
        <v>73.729802607614104</v>
      </c>
      <c r="AT390" s="9">
        <v>84.945364795148706</v>
      </c>
      <c r="AU390" s="9">
        <f t="shared" si="40"/>
        <v>-124.72622395982</v>
      </c>
      <c r="AV390" s="9">
        <f t="shared" si="41"/>
        <v>145.30951856359599</v>
      </c>
      <c r="AW390" s="9">
        <f t="shared" si="42"/>
        <v>-298.87652782488288</v>
      </c>
      <c r="AX390" s="9">
        <v>-29.2357989353679</v>
      </c>
      <c r="AY390" s="9">
        <v>3.2967180227563002</v>
      </c>
      <c r="AZ390" s="9">
        <v>-5.4486795556079199</v>
      </c>
      <c r="BA390" s="9">
        <v>-1.6064396974919899</v>
      </c>
      <c r="BB390" s="9">
        <v>20.692178589141498</v>
      </c>
      <c r="BC390" s="9">
        <v>14.107469994013099</v>
      </c>
      <c r="BD390" s="9">
        <v>6.0046165584446802</v>
      </c>
      <c r="BE390" s="9">
        <v>15.53611652895</v>
      </c>
      <c r="BF390" s="9">
        <v>-13.621420962522899</v>
      </c>
      <c r="BG390" s="9">
        <v>-65.926549704966305</v>
      </c>
      <c r="BH390" s="9">
        <v>-26.278179585352099</v>
      </c>
      <c r="BI390" s="9">
        <v>0</v>
      </c>
      <c r="BJ390" s="9">
        <v>47.451623022261998</v>
      </c>
      <c r="BK390" s="9">
        <v>-13.0270414992974</v>
      </c>
      <c r="BL390" s="10">
        <v>3.8625719777495302</v>
      </c>
      <c r="BM390" s="9" t="s">
        <v>224</v>
      </c>
      <c r="BN390" s="8" t="s">
        <v>224</v>
      </c>
      <c r="BO390" s="11">
        <v>156</v>
      </c>
      <c r="BP390" s="11">
        <v>372</v>
      </c>
      <c r="BQ390" s="8" t="s">
        <v>251</v>
      </c>
      <c r="BR390" s="9">
        <v>56.5408878353918</v>
      </c>
      <c r="BS390" s="9">
        <v>44.545301074291203</v>
      </c>
      <c r="BT390" s="5">
        <v>0.78784226388479195</v>
      </c>
      <c r="BU390" s="9">
        <v>30.854046969681601</v>
      </c>
      <c r="BV390" s="5">
        <v>0.54569441957663201</v>
      </c>
      <c r="BW390" s="9">
        <v>12</v>
      </c>
      <c r="BX390" s="9">
        <v>51.092208279783897</v>
      </c>
      <c r="BY390" s="9">
        <v>45.1912634044089</v>
      </c>
      <c r="BZ390" s="5">
        <v>0.884504015894926</v>
      </c>
      <c r="CA390" s="9">
        <v>35.884757094017203</v>
      </c>
      <c r="CB390" s="5">
        <v>0.70235283034763696</v>
      </c>
      <c r="CC390" s="9">
        <v>8</v>
      </c>
      <c r="CD390" s="9">
        <v>49.485768582291897</v>
      </c>
      <c r="CE390" s="9">
        <v>42.661082509651798</v>
      </c>
      <c r="CF390" s="5">
        <v>0.86208790389319601</v>
      </c>
      <c r="CG390" s="9">
        <v>25.792436188610299</v>
      </c>
      <c r="CH390" s="5">
        <v>0.52120916634282399</v>
      </c>
      <c r="CI390" s="9">
        <v>9</v>
      </c>
      <c r="CJ390" s="9">
        <v>70.177947171433402</v>
      </c>
      <c r="CK390" s="9">
        <v>46.1233405793811</v>
      </c>
      <c r="CL390" s="5">
        <v>0.65723410898168899</v>
      </c>
      <c r="CM390" s="9">
        <v>11.9845505227647</v>
      </c>
      <c r="CN390" s="5">
        <v>0.17077374026755601</v>
      </c>
      <c r="CO390" s="9">
        <v>25.326036866359399</v>
      </c>
      <c r="CP390" s="9">
        <v>84.285417165446603</v>
      </c>
      <c r="CQ390" s="9">
        <v>59.570843792367</v>
      </c>
      <c r="CR390" s="5">
        <v>0.70677521445297598</v>
      </c>
      <c r="CS390" s="9">
        <v>-8.0147414799600991</v>
      </c>
      <c r="CT390" s="5">
        <v>-9.5090488360847797E-2</v>
      </c>
      <c r="CU390" s="9">
        <v>29.9838709677419</v>
      </c>
      <c r="CV390" s="9">
        <v>90.290033723891199</v>
      </c>
      <c r="CW390" s="9">
        <v>70.365556972154394</v>
      </c>
      <c r="CX390" s="5">
        <v>0.77932806169209901</v>
      </c>
      <c r="CY390" s="9">
        <v>81.919162126062702</v>
      </c>
      <c r="CZ390" s="5">
        <v>0.90728908548836196</v>
      </c>
      <c r="DA390" s="9">
        <v>22.7720430107527</v>
      </c>
      <c r="DB390" s="9">
        <v>105.826150252841</v>
      </c>
      <c r="DC390" s="9">
        <v>85.361640661799896</v>
      </c>
      <c r="DD390" s="5">
        <v>0.80662143012717302</v>
      </c>
      <c r="DE390" s="9">
        <v>56.086951232469502</v>
      </c>
      <c r="DF390" s="5">
        <v>0.52999141609579303</v>
      </c>
      <c r="DG390" s="9">
        <v>25.7741935483871</v>
      </c>
      <c r="DH390" s="9">
        <v>92.204729290318397</v>
      </c>
      <c r="DI390" s="9">
        <v>74.037713986420599</v>
      </c>
      <c r="DJ390" s="5">
        <v>0.80297089483667905</v>
      </c>
      <c r="DK390" s="9">
        <v>48.064657568359003</v>
      </c>
      <c r="DL390" s="5">
        <v>0.52128191187483697</v>
      </c>
      <c r="DM390" s="9">
        <v>22.258064516129</v>
      </c>
      <c r="DN390" s="9">
        <v>26.278179895221399</v>
      </c>
      <c r="DO390" s="9">
        <v>20.467890105229401</v>
      </c>
      <c r="DP390" s="5">
        <v>0.77889298980525801</v>
      </c>
      <c r="DQ390" s="9">
        <v>12.0301559164085</v>
      </c>
      <c r="DR390" s="5">
        <v>0.45780019637494501</v>
      </c>
      <c r="DS390" s="9">
        <v>6.8666666666666698</v>
      </c>
      <c r="DT390" s="9">
        <v>0</v>
      </c>
      <c r="DU390" s="9">
        <v>2.9678768566210501</v>
      </c>
      <c r="DV390" s="5"/>
      <c r="DW390" s="9">
        <v>2.7665664480238199</v>
      </c>
      <c r="DX390" s="5"/>
      <c r="DY390" s="9">
        <v>0</v>
      </c>
      <c r="DZ390" s="9">
        <v>0</v>
      </c>
      <c r="EA390" s="9">
        <v>-8.2651417401280103</v>
      </c>
      <c r="EB390" s="5"/>
      <c r="EC390" s="9">
        <v>-15.207618904319901</v>
      </c>
      <c r="ED390" s="5"/>
      <c r="EE390" s="9">
        <v>9.06666666666667</v>
      </c>
      <c r="EF390" s="9">
        <v>47.451623022261998</v>
      </c>
      <c r="EG390" s="9">
        <v>32.077734098758</v>
      </c>
      <c r="EH390" s="5">
        <v>0.67600920802453301</v>
      </c>
      <c r="EI390" s="9">
        <v>13.025194278097</v>
      </c>
      <c r="EJ390" s="5">
        <v>0.274494178460159</v>
      </c>
      <c r="EK390" s="9">
        <v>19.464285714285701</v>
      </c>
      <c r="EL390" s="9">
        <v>34.424581522964502</v>
      </c>
      <c r="EM390" s="9">
        <v>16.574603534108402</v>
      </c>
      <c r="EN390" s="5">
        <v>0.48147581759422498</v>
      </c>
      <c r="EO390" s="9">
        <v>-5.6172309106935696</v>
      </c>
      <c r="EP390" s="5">
        <v>-0.163174994791043</v>
      </c>
      <c r="EQ390" s="9">
        <v>22.5752688172043</v>
      </c>
      <c r="ER390" s="9">
        <v>38.287153500714098</v>
      </c>
      <c r="ES390" s="9">
        <v>19.968795599904201</v>
      </c>
      <c r="ET390" s="5">
        <v>0.52155341345842698</v>
      </c>
      <c r="EU390" s="9">
        <v>-4.4221095547383698</v>
      </c>
      <c r="EV390" s="5">
        <v>-0.115498519749082</v>
      </c>
      <c r="EW390" s="9">
        <v>25</v>
      </c>
      <c r="EX390" s="9">
        <v>12.233629771470101</v>
      </c>
      <c r="EY390" s="9">
        <v>-3.4357291374357399</v>
      </c>
      <c r="EZ390" s="5">
        <v>-0.28084298786351702</v>
      </c>
      <c r="FA390" s="9">
        <v>-19.120283949523699</v>
      </c>
      <c r="FB390" s="5">
        <v>-1.5629281175497001</v>
      </c>
      <c r="FC390" s="9">
        <v>18</v>
      </c>
      <c r="FD390" s="8">
        <v>107.633096115176</v>
      </c>
      <c r="FE390" s="8">
        <v>89.736564478700103</v>
      </c>
      <c r="FF390" s="5">
        <v>0.83372649972528001</v>
      </c>
      <c r="FG390" s="8">
        <v>66.738804063698794</v>
      </c>
      <c r="FH390" s="5">
        <v>0.62005838791706902</v>
      </c>
      <c r="FI390" s="8">
        <v>20</v>
      </c>
      <c r="FJ390" s="8">
        <v>119.663715753725</v>
      </c>
      <c r="FK390" s="8">
        <v>88.784423089032899</v>
      </c>
      <c r="FL390" s="5">
        <v>0.74194940822125399</v>
      </c>
      <c r="FM390" s="8">
        <v>37.776986711374903</v>
      </c>
      <c r="FN390" s="5">
        <v>0.315692910532062</v>
      </c>
      <c r="FO390" s="8">
        <v>34.326036866359402</v>
      </c>
      <c r="FP390" s="8">
        <v>174.57545088933799</v>
      </c>
      <c r="FQ390" s="8">
        <v>129.93640076452101</v>
      </c>
      <c r="FR390" s="5">
        <v>0.74429938518037797</v>
      </c>
      <c r="FS390" s="8">
        <v>73.904420646102594</v>
      </c>
      <c r="FT390" s="5">
        <v>0.42333799093522101</v>
      </c>
      <c r="FU390" s="8">
        <v>52.755913978494597</v>
      </c>
      <c r="FV390" s="8">
        <v>198.03087954316001</v>
      </c>
      <c r="FW390" s="8">
        <v>159.39935464822099</v>
      </c>
      <c r="FX390" s="5">
        <v>0.80492171229023102</v>
      </c>
      <c r="FY390" s="8">
        <v>104.151608800828</v>
      </c>
      <c r="FZ390" s="5">
        <v>0.52593620268261898</v>
      </c>
      <c r="GA390" s="8">
        <v>48.0322580645161</v>
      </c>
      <c r="GB390" s="8">
        <v>26.278179895221399</v>
      </c>
      <c r="GC390" s="8">
        <v>23.435766961850501</v>
      </c>
      <c r="GD390" s="5">
        <v>0.89183372118219595</v>
      </c>
      <c r="GE390" s="8">
        <v>14.7967223644323</v>
      </c>
      <c r="GF390" s="5">
        <v>0.56308018376581104</v>
      </c>
      <c r="GG390" s="8">
        <v>6.8666666666666698</v>
      </c>
      <c r="GH390" s="8">
        <v>47.451623022261998</v>
      </c>
      <c r="GI390" s="8">
        <v>23.812592358629999</v>
      </c>
      <c r="GJ390" s="5">
        <v>0.501828827803388</v>
      </c>
      <c r="GK390" s="8">
        <v>-2.1824246262229399</v>
      </c>
      <c r="GL390" s="5">
        <v>-4.5992623375580903E-2</v>
      </c>
      <c r="GM390" s="8">
        <v>28.530952380952399</v>
      </c>
      <c r="GN390" s="8">
        <v>72.7117350236786</v>
      </c>
      <c r="GO390" s="8">
        <v>36.543399134012603</v>
      </c>
      <c r="GP390" s="5">
        <v>0.50257911081494899</v>
      </c>
      <c r="GQ390" s="8">
        <v>-10.0393404654319</v>
      </c>
      <c r="GR390" s="5">
        <v>-0.13807042923900301</v>
      </c>
      <c r="GS390" s="8">
        <v>47.575268817204297</v>
      </c>
      <c r="GT390" s="8">
        <v>12.233629771470101</v>
      </c>
      <c r="GU390" s="8">
        <v>-3.4357291374357399</v>
      </c>
      <c r="GV390" s="5">
        <v>-0.28084298786351702</v>
      </c>
      <c r="GW390" s="8">
        <v>-19.120283949523699</v>
      </c>
      <c r="GX390" s="5">
        <v>-1.5629281175497001</v>
      </c>
      <c r="GY390" s="8">
        <v>18</v>
      </c>
      <c r="GZ390" s="4"/>
    </row>
    <row r="391" spans="1:208" s="12" customFormat="1" x14ac:dyDescent="0.25">
      <c r="A391" s="8" t="s">
        <v>220</v>
      </c>
      <c r="B391" s="8" t="s">
        <v>974</v>
      </c>
      <c r="C391" s="8" t="s">
        <v>975</v>
      </c>
      <c r="D391" s="34" t="s">
        <v>236</v>
      </c>
      <c r="E391" s="8"/>
      <c r="F391" s="9"/>
      <c r="G391" s="9"/>
      <c r="H391" s="9"/>
      <c r="I391" s="9"/>
      <c r="J391" s="9"/>
      <c r="K391" s="9"/>
      <c r="L391" s="9"/>
      <c r="M391" s="9"/>
      <c r="N391" s="9"/>
      <c r="O391" s="9">
        <v>20.837672192935202</v>
      </c>
      <c r="P391" s="9">
        <v>55.932584308566</v>
      </c>
      <c r="Q391" s="9">
        <v>33.063289941015398</v>
      </c>
      <c r="R391" s="9">
        <v>44.180675584196202</v>
      </c>
      <c r="S391" s="9">
        <v>36.486405356640503</v>
      </c>
      <c r="T391" s="9">
        <v>36.823414306472401</v>
      </c>
      <c r="U391" s="9">
        <v>4.7104499283333796</v>
      </c>
      <c r="V391" s="9">
        <v>24.650425648383301</v>
      </c>
      <c r="W391" s="9">
        <v>47.963489931904299</v>
      </c>
      <c r="X391" s="9">
        <v>0</v>
      </c>
      <c r="Y391" s="9">
        <v>0</v>
      </c>
      <c r="Z391" s="9"/>
      <c r="AA391" s="9">
        <v>0</v>
      </c>
      <c r="AB391" s="9">
        <v>0</v>
      </c>
      <c r="AC391" s="9">
        <v>0</v>
      </c>
      <c r="AD391" s="9">
        <v>0</v>
      </c>
      <c r="AE391" s="9">
        <v>0</v>
      </c>
      <c r="AF391" s="9">
        <v>0</v>
      </c>
      <c r="AG391" s="9">
        <v>20.837672192935202</v>
      </c>
      <c r="AH391" s="9">
        <v>88.995874249581405</v>
      </c>
      <c r="AI391" s="9">
        <v>80.667080940836797</v>
      </c>
      <c r="AJ391" s="9">
        <v>41.533864234805797</v>
      </c>
      <c r="AK391" s="9">
        <v>72.613915580287596</v>
      </c>
      <c r="AL391" s="9">
        <v>0</v>
      </c>
      <c r="AM391" s="9">
        <v>0</v>
      </c>
      <c r="AN391" s="9">
        <v>0</v>
      </c>
      <c r="AO391" s="9"/>
      <c r="AP391" s="9"/>
      <c r="AQ391" s="9">
        <v>109.833546442517</v>
      </c>
      <c r="AR391" s="9">
        <v>122.200945175643</v>
      </c>
      <c r="AS391" s="9">
        <v>72.613915580287596</v>
      </c>
      <c r="AT391" s="9">
        <v>0</v>
      </c>
      <c r="AU391" s="9">
        <f t="shared" si="40"/>
        <v>109.833546442517</v>
      </c>
      <c r="AV391" s="9">
        <f t="shared" si="41"/>
        <v>12.367398733125995</v>
      </c>
      <c r="AW391" s="9">
        <f t="shared" si="42"/>
        <v>-49.587029595355403</v>
      </c>
      <c r="AX391" s="9">
        <v>0</v>
      </c>
      <c r="AY391" s="9">
        <v>0</v>
      </c>
      <c r="AZ391" s="9">
        <v>20.837672192935202</v>
      </c>
      <c r="BA391" s="9">
        <v>35.094912115630798</v>
      </c>
      <c r="BB391" s="9">
        <v>-22.869294367550701</v>
      </c>
      <c r="BC391" s="9">
        <v>11.117385643180899</v>
      </c>
      <c r="BD391" s="9">
        <v>-7.6942702275557204</v>
      </c>
      <c r="BE391" s="9">
        <v>0.33700894983190499</v>
      </c>
      <c r="BF391" s="9">
        <v>-32.112964378138997</v>
      </c>
      <c r="BG391" s="9">
        <v>19.939975720049901</v>
      </c>
      <c r="BH391" s="9">
        <v>23.313064283521101</v>
      </c>
      <c r="BI391" s="9">
        <v>-47.963489931904299</v>
      </c>
      <c r="BJ391" s="9">
        <v>0</v>
      </c>
      <c r="BK391" s="9">
        <v>0</v>
      </c>
      <c r="BL391" s="10">
        <v>0</v>
      </c>
      <c r="BM391" s="9" t="s">
        <v>294</v>
      </c>
      <c r="BN391" s="8" t="s">
        <v>294</v>
      </c>
      <c r="BO391" s="11">
        <v>260</v>
      </c>
      <c r="BP391" s="11">
        <v>373</v>
      </c>
      <c r="BQ391" s="8" t="s">
        <v>251</v>
      </c>
      <c r="BR391" s="9"/>
      <c r="BS391" s="9"/>
      <c r="BT391" s="5"/>
      <c r="BU391" s="9"/>
      <c r="BV391" s="5"/>
      <c r="BW391" s="9"/>
      <c r="BX391" s="9">
        <v>21.859646395982999</v>
      </c>
      <c r="BY391" s="9">
        <v>7.0269901051284496</v>
      </c>
      <c r="BZ391" s="5">
        <v>0.32145945903405598</v>
      </c>
      <c r="CA391" s="9">
        <v>3.3624542666508601</v>
      </c>
      <c r="CB391" s="5">
        <v>0.15382015819198</v>
      </c>
      <c r="CC391" s="9">
        <v>3</v>
      </c>
      <c r="CD391" s="9">
        <v>60.034353602099401</v>
      </c>
      <c r="CE391" s="9">
        <v>32.817310844093299</v>
      </c>
      <c r="CF391" s="5">
        <v>0.546642195260442</v>
      </c>
      <c r="CG391" s="9">
        <v>24.6415086031576</v>
      </c>
      <c r="CH391" s="5">
        <v>0.41045679889348902</v>
      </c>
      <c r="CI391" s="9">
        <v>8</v>
      </c>
      <c r="CJ391" s="9">
        <v>36.948604922158303</v>
      </c>
      <c r="CK391" s="9">
        <v>22.420576311799501</v>
      </c>
      <c r="CL391" s="5">
        <v>0.60680440733917196</v>
      </c>
      <c r="CM391" s="9">
        <v>17.938476339847501</v>
      </c>
      <c r="CN391" s="5">
        <v>0.48549806894304998</v>
      </c>
      <c r="CO391" s="9">
        <v>3.5806451612903198</v>
      </c>
      <c r="CP391" s="9">
        <v>50.097025214364599</v>
      </c>
      <c r="CQ391" s="9">
        <v>23.973651008722999</v>
      </c>
      <c r="CR391" s="5">
        <v>0.47854440270934301</v>
      </c>
      <c r="CS391" s="9">
        <v>19.211573960031</v>
      </c>
      <c r="CT391" s="5">
        <v>0.38348732041124001</v>
      </c>
      <c r="CU391" s="9">
        <v>4.7096774193548399</v>
      </c>
      <c r="CV391" s="9">
        <v>40.5140021832093</v>
      </c>
      <c r="CW391" s="9">
        <v>8.8098702117861105</v>
      </c>
      <c r="CX391" s="5">
        <v>0.21745247906999601</v>
      </c>
      <c r="CY391" s="9">
        <v>2.7707673375451498</v>
      </c>
      <c r="CZ391" s="5">
        <v>6.8390363534449203E-2</v>
      </c>
      <c r="DA391" s="9">
        <v>5.6333333333333302</v>
      </c>
      <c r="DB391" s="9">
        <v>39.991511025337402</v>
      </c>
      <c r="DC391" s="9">
        <v>24.6192346047625</v>
      </c>
      <c r="DD391" s="5">
        <v>0.61561151288243299</v>
      </c>
      <c r="DE391" s="9">
        <v>21.7651503705092</v>
      </c>
      <c r="DF391" s="5">
        <v>0.54424426115630897</v>
      </c>
      <c r="DG391" s="9">
        <v>2.8666666666666698</v>
      </c>
      <c r="DH391" s="9">
        <v>6.3736349669264802</v>
      </c>
      <c r="DI391" s="9">
        <v>-6.9289135224732901</v>
      </c>
      <c r="DJ391" s="5">
        <v>-1.0871211731497299</v>
      </c>
      <c r="DK391" s="9">
        <v>-10.5757577546105</v>
      </c>
      <c r="DL391" s="5">
        <v>-1.6592976864049001</v>
      </c>
      <c r="DM391" s="9">
        <v>3</v>
      </c>
      <c r="DN391" s="9">
        <v>24.819572197311601</v>
      </c>
      <c r="DO391" s="9">
        <v>17.3351668724323</v>
      </c>
      <c r="DP391" s="5">
        <v>0.69844744843386097</v>
      </c>
      <c r="DQ391" s="9">
        <v>13.9837201759543</v>
      </c>
      <c r="DR391" s="5">
        <v>0.56341503651980596</v>
      </c>
      <c r="DS391" s="9">
        <v>3</v>
      </c>
      <c r="DT391" s="9">
        <v>45.992664784325299</v>
      </c>
      <c r="DU391" s="9">
        <v>43.593409294001901</v>
      </c>
      <c r="DV391" s="5">
        <v>0.94783395348857902</v>
      </c>
      <c r="DW391" s="9">
        <v>40.7902882343515</v>
      </c>
      <c r="DX391" s="5">
        <v>0.88688682044475198</v>
      </c>
      <c r="DY391" s="9">
        <v>1.74193548387097</v>
      </c>
      <c r="DZ391" s="9">
        <v>0</v>
      </c>
      <c r="EA391" s="9">
        <v>-2.6863459669585299E-3</v>
      </c>
      <c r="EB391" s="5"/>
      <c r="EC391" s="9">
        <v>-2.6863459669585299E-3</v>
      </c>
      <c r="ED391" s="5"/>
      <c r="EE391" s="9">
        <v>0</v>
      </c>
      <c r="EF391" s="9">
        <v>0</v>
      </c>
      <c r="EG391" s="9">
        <v>3.8559027355623103E-2</v>
      </c>
      <c r="EH391" s="5"/>
      <c r="EI391" s="9">
        <v>3.8559027355623103E-2</v>
      </c>
      <c r="EJ391" s="5"/>
      <c r="EK391" s="9">
        <v>0</v>
      </c>
      <c r="EL391" s="9"/>
      <c r="EM391" s="9"/>
      <c r="EN391" s="5"/>
      <c r="EO391" s="9"/>
      <c r="EP391" s="5"/>
      <c r="EQ391" s="9"/>
      <c r="ER391" s="9">
        <v>0</v>
      </c>
      <c r="ES391" s="9">
        <v>2.1366516245487399</v>
      </c>
      <c r="ET391" s="5"/>
      <c r="EU391" s="9">
        <v>2.1366516245487399</v>
      </c>
      <c r="EV391" s="5"/>
      <c r="EW391" s="9">
        <v>0</v>
      </c>
      <c r="EX391" s="9">
        <v>0</v>
      </c>
      <c r="EY391" s="9">
        <v>0</v>
      </c>
      <c r="EZ391" s="5"/>
      <c r="FA391" s="9">
        <v>-3.4771044816985199</v>
      </c>
      <c r="FB391" s="5"/>
      <c r="FC391" s="9">
        <v>0</v>
      </c>
      <c r="FD391" s="8">
        <v>21.859646395982999</v>
      </c>
      <c r="FE391" s="8">
        <v>7.0269901051284496</v>
      </c>
      <c r="FF391" s="5">
        <v>0.32145945903405598</v>
      </c>
      <c r="FG391" s="8">
        <v>3.3624542666508601</v>
      </c>
      <c r="FH391" s="5">
        <v>0.15382015819198</v>
      </c>
      <c r="FI391" s="8">
        <v>3</v>
      </c>
      <c r="FJ391" s="8">
        <v>96.982958524257796</v>
      </c>
      <c r="FK391" s="8">
        <v>55.2378871558928</v>
      </c>
      <c r="FL391" s="5">
        <v>0.56956281800865505</v>
      </c>
      <c r="FM391" s="8">
        <v>42.579984943005101</v>
      </c>
      <c r="FN391" s="5">
        <v>0.43904605088279303</v>
      </c>
      <c r="FO391" s="8">
        <v>11.580645161290301</v>
      </c>
      <c r="FP391" s="8">
        <v>90.611027397573906</v>
      </c>
      <c r="FQ391" s="8">
        <v>32.783521220509101</v>
      </c>
      <c r="FR391" s="5">
        <v>0.36180498292624902</v>
      </c>
      <c r="FS391" s="8">
        <v>21.982341297576099</v>
      </c>
      <c r="FT391" s="5">
        <v>0.242601170397553</v>
      </c>
      <c r="FU391" s="8">
        <v>10.343010752688199</v>
      </c>
      <c r="FV391" s="8">
        <v>46.365145992263898</v>
      </c>
      <c r="FW391" s="8">
        <v>17.690321082289199</v>
      </c>
      <c r="FX391" s="5">
        <v>0.38154352161946897</v>
      </c>
      <c r="FY391" s="8">
        <v>11.189392615898701</v>
      </c>
      <c r="FZ391" s="5">
        <v>0.24133198281669599</v>
      </c>
      <c r="GA391" s="8">
        <v>5.8666666666666698</v>
      </c>
      <c r="GB391" s="8">
        <v>70.8122369816369</v>
      </c>
      <c r="GC391" s="8">
        <v>60.928576166434198</v>
      </c>
      <c r="GD391" s="5">
        <v>0.86042439504113299</v>
      </c>
      <c r="GE391" s="8">
        <v>54.774008410305797</v>
      </c>
      <c r="GF391" s="5">
        <v>0.77351049401969696</v>
      </c>
      <c r="GG391" s="8">
        <v>4.7419354838709697</v>
      </c>
      <c r="GH391" s="8">
        <v>0</v>
      </c>
      <c r="GI391" s="8">
        <v>3.5872681388664597E-2</v>
      </c>
      <c r="GJ391" s="5"/>
      <c r="GK391" s="8">
        <v>3.5872681388664597E-2</v>
      </c>
      <c r="GL391" s="5"/>
      <c r="GM391" s="8">
        <v>0</v>
      </c>
      <c r="GN391" s="8">
        <v>0</v>
      </c>
      <c r="GO391" s="8">
        <v>2.1366516245487399</v>
      </c>
      <c r="GP391" s="5"/>
      <c r="GQ391" s="8">
        <v>2.1366516245487399</v>
      </c>
      <c r="GR391" s="5"/>
      <c r="GS391" s="8">
        <v>0</v>
      </c>
      <c r="GT391" s="8">
        <v>0</v>
      </c>
      <c r="GU391" s="8">
        <v>0</v>
      </c>
      <c r="GV391" s="5"/>
      <c r="GW391" s="8">
        <v>-3.4771044816985199</v>
      </c>
      <c r="GX391" s="5"/>
      <c r="GY391" s="8">
        <v>0</v>
      </c>
      <c r="GZ391" s="4"/>
    </row>
    <row r="392" spans="1:208" s="12" customFormat="1" x14ac:dyDescent="0.25">
      <c r="A392" s="8" t="s">
        <v>220</v>
      </c>
      <c r="B392" s="8" t="s">
        <v>976</v>
      </c>
      <c r="C392" s="8" t="s">
        <v>977</v>
      </c>
      <c r="D392" s="34" t="s">
        <v>228</v>
      </c>
      <c r="E392" s="8" t="s">
        <v>229</v>
      </c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>
        <v>0</v>
      </c>
      <c r="T392" s="9">
        <v>15.7507527847182</v>
      </c>
      <c r="U392" s="9">
        <v>34.442533719263999</v>
      </c>
      <c r="V392" s="9">
        <v>20.9476976974846</v>
      </c>
      <c r="W392" s="9">
        <v>52.608345177046402</v>
      </c>
      <c r="X392" s="9">
        <v>20.499271230877401</v>
      </c>
      <c r="Y392" s="9">
        <v>-22.3173771931638</v>
      </c>
      <c r="Z392" s="9">
        <v>25.930460172601901</v>
      </c>
      <c r="AA392" s="9">
        <v>31.0426375828788</v>
      </c>
      <c r="AB392" s="9">
        <v>74.176121021707701</v>
      </c>
      <c r="AC392" s="9">
        <v>0</v>
      </c>
      <c r="AD392" s="9">
        <v>0</v>
      </c>
      <c r="AE392" s="9">
        <v>0</v>
      </c>
      <c r="AF392" s="9">
        <v>0</v>
      </c>
      <c r="AG392" s="9">
        <v>0</v>
      </c>
      <c r="AH392" s="9">
        <v>0</v>
      </c>
      <c r="AI392" s="9">
        <v>0</v>
      </c>
      <c r="AJ392" s="9">
        <v>50.1932865039822</v>
      </c>
      <c r="AK392" s="9">
        <v>73.556042874531002</v>
      </c>
      <c r="AL392" s="9">
        <v>-1.8181059622864499</v>
      </c>
      <c r="AM392" s="9">
        <v>56.973097755480701</v>
      </c>
      <c r="AN392" s="9">
        <v>74.176121021707701</v>
      </c>
      <c r="AO392" s="9"/>
      <c r="AP392" s="9"/>
      <c r="AQ392" s="9"/>
      <c r="AR392" s="9">
        <v>50.1932865039822</v>
      </c>
      <c r="AS392" s="9">
        <v>71.737936912244606</v>
      </c>
      <c r="AT392" s="9">
        <v>131.149218777188</v>
      </c>
      <c r="AU392" s="9">
        <f t="shared" si="40"/>
        <v>0</v>
      </c>
      <c r="AV392" s="9">
        <f t="shared" si="41"/>
        <v>50.1932865039822</v>
      </c>
      <c r="AW392" s="9">
        <f t="shared" si="42"/>
        <v>21.544650408262406</v>
      </c>
      <c r="AX392" s="9">
        <v>0</v>
      </c>
      <c r="AY392" s="9">
        <v>0</v>
      </c>
      <c r="AZ392" s="9">
        <v>0</v>
      </c>
      <c r="BA392" s="9">
        <v>0</v>
      </c>
      <c r="BB392" s="9">
        <v>0</v>
      </c>
      <c r="BC392" s="9">
        <v>0</v>
      </c>
      <c r="BD392" s="9">
        <v>0</v>
      </c>
      <c r="BE392" s="9">
        <v>15.7507527847182</v>
      </c>
      <c r="BF392" s="9">
        <v>18.6917809345458</v>
      </c>
      <c r="BG392" s="9">
        <v>-13.494836021779401</v>
      </c>
      <c r="BH392" s="9">
        <v>31.660647479561799</v>
      </c>
      <c r="BI392" s="9">
        <v>-32.109073946169097</v>
      </c>
      <c r="BJ392" s="9">
        <v>-42.816648424041198</v>
      </c>
      <c r="BK392" s="9">
        <v>48.247837365765697</v>
      </c>
      <c r="BL392" s="10">
        <v>5.1121774102768596</v>
      </c>
      <c r="BM392" s="9" t="s">
        <v>298</v>
      </c>
      <c r="BN392" s="8" t="s">
        <v>298</v>
      </c>
      <c r="BO392" s="11">
        <v>358</v>
      </c>
      <c r="BP392" s="11">
        <v>374</v>
      </c>
      <c r="BQ392" s="8" t="s">
        <v>251</v>
      </c>
      <c r="BR392" s="9"/>
      <c r="BS392" s="9"/>
      <c r="BT392" s="5"/>
      <c r="BU392" s="9"/>
      <c r="BV392" s="5"/>
      <c r="BW392" s="9"/>
      <c r="BX392" s="9"/>
      <c r="BY392" s="9"/>
      <c r="BZ392" s="5"/>
      <c r="CA392" s="9"/>
      <c r="CB392" s="5"/>
      <c r="CC392" s="9"/>
      <c r="CD392" s="9"/>
      <c r="CE392" s="9"/>
      <c r="CF392" s="5"/>
      <c r="CG392" s="9"/>
      <c r="CH392" s="5"/>
      <c r="CI392" s="9"/>
      <c r="CJ392" s="9"/>
      <c r="CK392" s="9"/>
      <c r="CL392" s="5"/>
      <c r="CM392" s="9"/>
      <c r="CN392" s="5"/>
      <c r="CO392" s="9"/>
      <c r="CP392" s="9"/>
      <c r="CQ392" s="9"/>
      <c r="CR392" s="5"/>
      <c r="CS392" s="9"/>
      <c r="CT392" s="5"/>
      <c r="CU392" s="9"/>
      <c r="CV392" s="9">
        <v>0</v>
      </c>
      <c r="CW392" s="9">
        <v>0</v>
      </c>
      <c r="CX392" s="5"/>
      <c r="CY392" s="9">
        <v>0</v>
      </c>
      <c r="CZ392" s="5"/>
      <c r="DA392" s="9">
        <v>0</v>
      </c>
      <c r="DB392" s="9">
        <v>16.995020991098698</v>
      </c>
      <c r="DC392" s="9">
        <v>12.5191154523315</v>
      </c>
      <c r="DD392" s="5">
        <v>0.73663430359329996</v>
      </c>
      <c r="DE392" s="9">
        <v>7.4592515746948704</v>
      </c>
      <c r="DF392" s="5">
        <v>0.43890805304693198</v>
      </c>
      <c r="DG392" s="9">
        <v>4.3634408602150501</v>
      </c>
      <c r="DH392" s="9">
        <v>37.234383139056099</v>
      </c>
      <c r="DI392" s="9">
        <v>24.0489183139426</v>
      </c>
      <c r="DJ392" s="5">
        <v>0.64587932675369297</v>
      </c>
      <c r="DK392" s="9">
        <v>13.671551901577301</v>
      </c>
      <c r="DL392" s="5">
        <v>0.36717546388560701</v>
      </c>
      <c r="DM392" s="9">
        <v>9</v>
      </c>
      <c r="DN392" s="9">
        <v>21.207349689745602</v>
      </c>
      <c r="DO392" s="9">
        <v>9.2841841582654503</v>
      </c>
      <c r="DP392" s="5">
        <v>0.43778144341886399</v>
      </c>
      <c r="DQ392" s="9">
        <v>-1.6891687739851</v>
      </c>
      <c r="DR392" s="5">
        <v>-7.9650158963609802E-2</v>
      </c>
      <c r="DS392" s="9">
        <v>9</v>
      </c>
      <c r="DT392" s="9">
        <v>48.120393515187203</v>
      </c>
      <c r="DU392" s="9">
        <v>35.048320222514199</v>
      </c>
      <c r="DV392" s="5">
        <v>0.72834650056327199</v>
      </c>
      <c r="DW392" s="9">
        <v>25.627106888589399</v>
      </c>
      <c r="DX392" s="5">
        <v>0.53256228838821296</v>
      </c>
      <c r="DY392" s="9">
        <v>9.1731182795698896</v>
      </c>
      <c r="DZ392" s="9">
        <v>19.595959366757299</v>
      </c>
      <c r="EA392" s="9">
        <v>8.9235009685123501</v>
      </c>
      <c r="EB392" s="5">
        <v>0.45537453928641197</v>
      </c>
      <c r="EC392" s="9">
        <v>-2.9844636273469698</v>
      </c>
      <c r="ED392" s="5">
        <v>-0.15229994977484199</v>
      </c>
      <c r="EE392" s="9">
        <v>9.8838709677419399</v>
      </c>
      <c r="EF392" s="9">
        <v>-22.067200119304399</v>
      </c>
      <c r="EG392" s="9">
        <v>-34.419245556887198</v>
      </c>
      <c r="EH392" s="5">
        <v>1.55974683561134</v>
      </c>
      <c r="EI392" s="9">
        <v>-43.652279150074399</v>
      </c>
      <c r="EJ392" s="5">
        <v>-1.9781521404651301</v>
      </c>
      <c r="EK392" s="9">
        <v>9.4193548387096797</v>
      </c>
      <c r="EL392" s="9">
        <v>25.905403684426702</v>
      </c>
      <c r="EM392" s="9">
        <v>13.261702713107301</v>
      </c>
      <c r="EN392" s="5">
        <v>0.51192804693021399</v>
      </c>
      <c r="EO392" s="9">
        <v>4.7251810178918197</v>
      </c>
      <c r="EP392" s="5">
        <v>0.182401365964137</v>
      </c>
      <c r="EQ392" s="9">
        <v>9</v>
      </c>
      <c r="ER392" s="9">
        <v>32.087222269801202</v>
      </c>
      <c r="ES392" s="9">
        <v>19.935102292168001</v>
      </c>
      <c r="ET392" s="5">
        <v>0.62127853026810098</v>
      </c>
      <c r="EU392" s="9">
        <v>10.967770576646499</v>
      </c>
      <c r="EV392" s="5">
        <v>0.341811157239648</v>
      </c>
      <c r="EW392" s="9">
        <v>8.93333333333333</v>
      </c>
      <c r="EX392" s="9">
        <v>74.197986032987103</v>
      </c>
      <c r="EY392" s="9">
        <v>65.456432958301804</v>
      </c>
      <c r="EZ392" s="5">
        <v>0.88218611390882096</v>
      </c>
      <c r="FA392" s="9">
        <v>60.650066048787401</v>
      </c>
      <c r="FB392" s="5">
        <v>0.81740852132864406</v>
      </c>
      <c r="FC392" s="9">
        <v>6</v>
      </c>
      <c r="FD392" s="8">
        <v>0</v>
      </c>
      <c r="FE392" s="8">
        <v>0</v>
      </c>
      <c r="FF392" s="5"/>
      <c r="FG392" s="8">
        <v>0</v>
      </c>
      <c r="FH392" s="5"/>
      <c r="FI392" s="8">
        <v>0</v>
      </c>
      <c r="FJ392" s="8">
        <v>0</v>
      </c>
      <c r="FK392" s="8">
        <v>0</v>
      </c>
      <c r="FL392" s="5"/>
      <c r="FM392" s="8">
        <v>0</v>
      </c>
      <c r="FN392" s="5"/>
      <c r="FO392" s="8">
        <v>0</v>
      </c>
      <c r="FP392" s="8">
        <v>0</v>
      </c>
      <c r="FQ392" s="8">
        <v>0</v>
      </c>
      <c r="FR392" s="5"/>
      <c r="FS392" s="8">
        <v>0</v>
      </c>
      <c r="FT392" s="5"/>
      <c r="FU392" s="8">
        <v>0</v>
      </c>
      <c r="FV392" s="8">
        <v>54.229404130154798</v>
      </c>
      <c r="FW392" s="8">
        <v>36.568033766274098</v>
      </c>
      <c r="FX392" s="5">
        <v>0.67432114279751199</v>
      </c>
      <c r="FY392" s="8">
        <v>21.130803476272199</v>
      </c>
      <c r="FZ392" s="5">
        <v>0.389655829991358</v>
      </c>
      <c r="GA392" s="8">
        <v>13.3634408602151</v>
      </c>
      <c r="GB392" s="8">
        <v>69.327743204932901</v>
      </c>
      <c r="GC392" s="8">
        <v>44.332504380779604</v>
      </c>
      <c r="GD392" s="5">
        <v>0.63946267873934304</v>
      </c>
      <c r="GE392" s="8">
        <v>23.9379381146043</v>
      </c>
      <c r="GF392" s="5">
        <v>0.345286562175315</v>
      </c>
      <c r="GG392" s="8">
        <v>18.173118279569898</v>
      </c>
      <c r="GH392" s="8">
        <v>-2.4712407525471098</v>
      </c>
      <c r="GI392" s="8">
        <v>-25.495744588374901</v>
      </c>
      <c r="GJ392" s="5">
        <v>10.3169812824171</v>
      </c>
      <c r="GK392" s="8">
        <v>-46.636742777421297</v>
      </c>
      <c r="GL392" s="5">
        <v>18.8717925314855</v>
      </c>
      <c r="GM392" s="8">
        <v>19.3032258064516</v>
      </c>
      <c r="GN392" s="8">
        <v>57.992625954227897</v>
      </c>
      <c r="GO392" s="8">
        <v>33.196805005275301</v>
      </c>
      <c r="GP392" s="5">
        <v>0.57243148519394005</v>
      </c>
      <c r="GQ392" s="8">
        <v>15.6929515945384</v>
      </c>
      <c r="GR392" s="5">
        <v>0.27060253500030201</v>
      </c>
      <c r="GS392" s="8">
        <v>17.933333333333302</v>
      </c>
      <c r="GT392" s="8">
        <v>74.197986032987103</v>
      </c>
      <c r="GU392" s="8">
        <v>65.456432958301804</v>
      </c>
      <c r="GV392" s="5">
        <v>0.88218611390882096</v>
      </c>
      <c r="GW392" s="8">
        <v>60.650066048787401</v>
      </c>
      <c r="GX392" s="5">
        <v>0.81740852132864406</v>
      </c>
      <c r="GY392" s="8">
        <v>6</v>
      </c>
      <c r="GZ392" s="4"/>
    </row>
    <row r="393" spans="1:208" s="12" customFormat="1" x14ac:dyDescent="0.25">
      <c r="A393" s="8" t="s">
        <v>220</v>
      </c>
      <c r="B393" s="8" t="s">
        <v>978</v>
      </c>
      <c r="C393" s="8" t="s">
        <v>979</v>
      </c>
      <c r="D393" s="34" t="s">
        <v>223</v>
      </c>
      <c r="E393" s="8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>
        <v>2.4803111465391301</v>
      </c>
      <c r="U393" s="9">
        <v>21.6274355941115</v>
      </c>
      <c r="V393" s="9">
        <v>2.2892861155813402</v>
      </c>
      <c r="W393" s="9">
        <v>58.601711445857497</v>
      </c>
      <c r="X393" s="9">
        <v>-2.6986313815630298</v>
      </c>
      <c r="Y393" s="9">
        <v>13.045290573726</v>
      </c>
      <c r="Z393" s="9">
        <v>0</v>
      </c>
      <c r="AA393" s="9"/>
      <c r="AB393" s="9"/>
      <c r="AC393" s="9">
        <v>0</v>
      </c>
      <c r="AD393" s="9">
        <v>0</v>
      </c>
      <c r="AE393" s="9">
        <v>0</v>
      </c>
      <c r="AF393" s="9">
        <v>0</v>
      </c>
      <c r="AG393" s="9">
        <v>0</v>
      </c>
      <c r="AH393" s="9">
        <v>0</v>
      </c>
      <c r="AI393" s="9">
        <v>0</v>
      </c>
      <c r="AJ393" s="9">
        <v>24.107746740650601</v>
      </c>
      <c r="AK393" s="9">
        <v>60.890997561438901</v>
      </c>
      <c r="AL393" s="9">
        <v>10.3466591921629</v>
      </c>
      <c r="AM393" s="9">
        <v>0</v>
      </c>
      <c r="AN393" s="9">
        <v>0</v>
      </c>
      <c r="AO393" s="9"/>
      <c r="AP393" s="9"/>
      <c r="AQ393" s="9"/>
      <c r="AR393" s="9">
        <v>24.107746740650601</v>
      </c>
      <c r="AS393" s="9">
        <v>71.237656753601797</v>
      </c>
      <c r="AT393" s="9">
        <v>0</v>
      </c>
      <c r="AU393" s="9">
        <f t="shared" si="40"/>
        <v>0</v>
      </c>
      <c r="AV393" s="9">
        <f t="shared" si="41"/>
        <v>24.107746740650601</v>
      </c>
      <c r="AW393" s="9">
        <f t="shared" si="42"/>
        <v>47.1299100129512</v>
      </c>
      <c r="AX393" s="9">
        <v>0</v>
      </c>
      <c r="AY393" s="9">
        <v>0</v>
      </c>
      <c r="AZ393" s="9">
        <v>0</v>
      </c>
      <c r="BA393" s="9">
        <v>0</v>
      </c>
      <c r="BB393" s="9">
        <v>0</v>
      </c>
      <c r="BC393" s="9">
        <v>0</v>
      </c>
      <c r="BD393" s="9">
        <v>0</v>
      </c>
      <c r="BE393" s="9">
        <v>2.4803111465391301</v>
      </c>
      <c r="BF393" s="9">
        <v>19.147124447572299</v>
      </c>
      <c r="BG393" s="9">
        <v>-19.338149478530099</v>
      </c>
      <c r="BH393" s="9">
        <v>56.312425330276199</v>
      </c>
      <c r="BI393" s="9">
        <v>-61.3003428274206</v>
      </c>
      <c r="BJ393" s="9">
        <v>15.743921955289</v>
      </c>
      <c r="BK393" s="9">
        <v>-13.045290573726</v>
      </c>
      <c r="BL393" s="10">
        <v>0</v>
      </c>
      <c r="BM393" s="9" t="s">
        <v>298</v>
      </c>
      <c r="BN393" s="8" t="s">
        <v>298</v>
      </c>
      <c r="BO393" s="11">
        <v>456</v>
      </c>
      <c r="BP393" s="11">
        <v>375</v>
      </c>
      <c r="BQ393" s="8" t="s">
        <v>251</v>
      </c>
      <c r="BR393" s="9"/>
      <c r="BS393" s="9"/>
      <c r="BT393" s="5"/>
      <c r="BU393" s="9"/>
      <c r="BV393" s="5"/>
      <c r="BW393" s="9"/>
      <c r="BX393" s="9"/>
      <c r="BY393" s="9"/>
      <c r="BZ393" s="5"/>
      <c r="CA393" s="9"/>
      <c r="CB393" s="5"/>
      <c r="CC393" s="9"/>
      <c r="CD393" s="9"/>
      <c r="CE393" s="9"/>
      <c r="CF393" s="5"/>
      <c r="CG393" s="9"/>
      <c r="CH393" s="5"/>
      <c r="CI393" s="9"/>
      <c r="CJ393" s="9"/>
      <c r="CK393" s="9"/>
      <c r="CL393" s="5"/>
      <c r="CM393" s="9"/>
      <c r="CN393" s="5"/>
      <c r="CO393" s="9"/>
      <c r="CP393" s="9"/>
      <c r="CQ393" s="9"/>
      <c r="CR393" s="5"/>
      <c r="CS393" s="9"/>
      <c r="CT393" s="5"/>
      <c r="CU393" s="9"/>
      <c r="CV393" s="9"/>
      <c r="CW393" s="9"/>
      <c r="CX393" s="5"/>
      <c r="CY393" s="9"/>
      <c r="CZ393" s="5"/>
      <c r="DA393" s="9"/>
      <c r="DB393" s="9">
        <v>2.4803111465391301</v>
      </c>
      <c r="DC393" s="9">
        <v>-5.7630338394425102</v>
      </c>
      <c r="DD393" s="5">
        <v>-2.32351245426764</v>
      </c>
      <c r="DE393" s="9">
        <v>-11.2497704715871</v>
      </c>
      <c r="DF393" s="5">
        <v>-4.5356287203258203</v>
      </c>
      <c r="DG393" s="9">
        <v>5.6129032258064502</v>
      </c>
      <c r="DH393" s="9">
        <v>21.6274355941115</v>
      </c>
      <c r="DI393" s="9">
        <v>15.4863335094833</v>
      </c>
      <c r="DJ393" s="5">
        <v>0.71605038156718903</v>
      </c>
      <c r="DK393" s="9">
        <v>12.318445686325701</v>
      </c>
      <c r="DL393" s="5">
        <v>0.56957495643541001</v>
      </c>
      <c r="DM393" s="9">
        <v>3</v>
      </c>
      <c r="DN393" s="9">
        <v>2.2892861155813402</v>
      </c>
      <c r="DO393" s="9">
        <v>-3.5005661632221901</v>
      </c>
      <c r="DP393" s="5">
        <v>-1.52910819639216</v>
      </c>
      <c r="DQ393" s="9">
        <v>-6.8166861850087699</v>
      </c>
      <c r="DR393" s="5">
        <v>-2.9776471095565702</v>
      </c>
      <c r="DS393" s="9">
        <v>3</v>
      </c>
      <c r="DT393" s="9">
        <v>58.601711445857497</v>
      </c>
      <c r="DU393" s="9">
        <v>51.1111583108178</v>
      </c>
      <c r="DV393" s="5">
        <v>0.87217859427262201</v>
      </c>
      <c r="DW393" s="9">
        <v>48.360752682359802</v>
      </c>
      <c r="DX393" s="5">
        <v>0.82524471537048105</v>
      </c>
      <c r="DY393" s="9">
        <v>3</v>
      </c>
      <c r="DZ393" s="9">
        <v>-2.6986313815630298</v>
      </c>
      <c r="EA393" s="9">
        <v>-6.3129875385886702</v>
      </c>
      <c r="EB393" s="5">
        <v>2.3393293288289798</v>
      </c>
      <c r="EC393" s="9">
        <v>-9.30383303107077</v>
      </c>
      <c r="ED393" s="5">
        <v>-3.4476116651700899</v>
      </c>
      <c r="EE393" s="9">
        <v>3</v>
      </c>
      <c r="EF393" s="9">
        <v>13.045290573726</v>
      </c>
      <c r="EG393" s="9">
        <v>9.4142064881239502</v>
      </c>
      <c r="EH393" s="5">
        <v>0.72165556105624395</v>
      </c>
      <c r="EI393" s="9">
        <v>7.4108208837654299</v>
      </c>
      <c r="EJ393" s="5">
        <v>0.56808400256651104</v>
      </c>
      <c r="EK393" s="9">
        <v>2</v>
      </c>
      <c r="EL393" s="9">
        <v>0</v>
      </c>
      <c r="EM393" s="9">
        <v>0.95245798729848596</v>
      </c>
      <c r="EN393" s="5"/>
      <c r="EO393" s="9">
        <v>0.98653730089954905</v>
      </c>
      <c r="EP393" s="5"/>
      <c r="EQ393" s="9">
        <v>0</v>
      </c>
      <c r="ER393" s="9"/>
      <c r="ES393" s="9"/>
      <c r="ET393" s="5"/>
      <c r="EU393" s="9"/>
      <c r="EV393" s="5"/>
      <c r="EW393" s="9"/>
      <c r="EX393" s="9"/>
      <c r="EY393" s="9"/>
      <c r="EZ393" s="5"/>
      <c r="FA393" s="9"/>
      <c r="FB393" s="5"/>
      <c r="FC393" s="9"/>
      <c r="FD393" s="8">
        <v>0</v>
      </c>
      <c r="FE393" s="8">
        <v>0</v>
      </c>
      <c r="FF393" s="5"/>
      <c r="FG393" s="8">
        <v>0</v>
      </c>
      <c r="FH393" s="5"/>
      <c r="FI393" s="8">
        <v>0</v>
      </c>
      <c r="FJ393" s="8">
        <v>0</v>
      </c>
      <c r="FK393" s="8">
        <v>0</v>
      </c>
      <c r="FL393" s="5"/>
      <c r="FM393" s="8">
        <v>0</v>
      </c>
      <c r="FN393" s="5"/>
      <c r="FO393" s="8">
        <v>0</v>
      </c>
      <c r="FP393" s="8">
        <v>0</v>
      </c>
      <c r="FQ393" s="8">
        <v>0</v>
      </c>
      <c r="FR393" s="5"/>
      <c r="FS393" s="8">
        <v>0</v>
      </c>
      <c r="FT393" s="5"/>
      <c r="FU393" s="8">
        <v>0</v>
      </c>
      <c r="FV393" s="8">
        <v>24.107746740650601</v>
      </c>
      <c r="FW393" s="8">
        <v>9.7232996700408094</v>
      </c>
      <c r="FX393" s="5">
        <v>0.40332677187309801</v>
      </c>
      <c r="FY393" s="8">
        <v>1.0686752147385401</v>
      </c>
      <c r="FZ393" s="5">
        <v>4.4329120686195503E-2</v>
      </c>
      <c r="GA393" s="8">
        <v>8.6129032258064502</v>
      </c>
      <c r="GB393" s="8">
        <v>60.890997561438901</v>
      </c>
      <c r="GC393" s="8">
        <v>47.610592147595703</v>
      </c>
      <c r="GD393" s="5">
        <v>0.78189870513381998</v>
      </c>
      <c r="GE393" s="8">
        <v>41.544066497350997</v>
      </c>
      <c r="GF393" s="5">
        <v>0.682269434910032</v>
      </c>
      <c r="GG393" s="8">
        <v>6</v>
      </c>
      <c r="GH393" s="8">
        <v>10.3466591921629</v>
      </c>
      <c r="GI393" s="8">
        <v>3.10121894953528</v>
      </c>
      <c r="GJ393" s="5">
        <v>0.29973142943417802</v>
      </c>
      <c r="GK393" s="8">
        <v>-1.8930121473053401</v>
      </c>
      <c r="GL393" s="5">
        <v>-0.182958780428295</v>
      </c>
      <c r="GM393" s="8">
        <v>5</v>
      </c>
      <c r="GN393" s="8">
        <v>0</v>
      </c>
      <c r="GO393" s="8">
        <v>0.95245798729848596</v>
      </c>
      <c r="GP393" s="5"/>
      <c r="GQ393" s="8">
        <v>0.98653730089954905</v>
      </c>
      <c r="GR393" s="5"/>
      <c r="GS393" s="8">
        <v>0</v>
      </c>
      <c r="GT393" s="8">
        <v>0</v>
      </c>
      <c r="GU393" s="8">
        <v>0</v>
      </c>
      <c r="GV393" s="5"/>
      <c r="GW393" s="8">
        <v>0</v>
      </c>
      <c r="GX393" s="5"/>
      <c r="GY393" s="8">
        <v>0</v>
      </c>
      <c r="GZ393" s="4"/>
    </row>
    <row r="394" spans="1:208" s="12" customFormat="1" x14ac:dyDescent="0.25">
      <c r="A394" s="8" t="s">
        <v>220</v>
      </c>
      <c r="B394" s="8" t="s">
        <v>980</v>
      </c>
      <c r="C394" s="8" t="s">
        <v>981</v>
      </c>
      <c r="D394" s="34" t="s">
        <v>223</v>
      </c>
      <c r="E394" s="8"/>
      <c r="F394" s="9">
        <v>327.21922313596701</v>
      </c>
      <c r="G394" s="9">
        <v>500.32271596496599</v>
      </c>
      <c r="H394" s="9">
        <v>487.02237654133899</v>
      </c>
      <c r="I394" s="9">
        <v>470.72875622352598</v>
      </c>
      <c r="J394" s="9">
        <v>383.43358420179402</v>
      </c>
      <c r="K394" s="9">
        <v>334.82771079162001</v>
      </c>
      <c r="L394" s="9">
        <v>174.23647077374099</v>
      </c>
      <c r="M394" s="9">
        <v>147.90466171397901</v>
      </c>
      <c r="N394" s="9">
        <v>125.358500996769</v>
      </c>
      <c r="O394" s="9">
        <v>105.83943663640601</v>
      </c>
      <c r="P394" s="9">
        <v>100.150952884235</v>
      </c>
      <c r="Q394" s="9">
        <v>95.039558222887507</v>
      </c>
      <c r="R394" s="9">
        <v>70.495249857345897</v>
      </c>
      <c r="S394" s="9">
        <v>52.876344448143698</v>
      </c>
      <c r="T394" s="9">
        <v>37.146924280517098</v>
      </c>
      <c r="U394" s="9">
        <v>-1.87513178752862</v>
      </c>
      <c r="V394" s="9">
        <v>68.914332356314503</v>
      </c>
      <c r="W394" s="9">
        <v>1.2120771793476499</v>
      </c>
      <c r="X394" s="9">
        <v>-0.57057823129251894</v>
      </c>
      <c r="Y394" s="9">
        <v>0</v>
      </c>
      <c r="Z394" s="9"/>
      <c r="AA394" s="9"/>
      <c r="AB394" s="9"/>
      <c r="AC394" s="9">
        <v>827.54193910093295</v>
      </c>
      <c r="AD394" s="9">
        <v>957.75113276486502</v>
      </c>
      <c r="AE394" s="9">
        <v>718.26129499341505</v>
      </c>
      <c r="AF394" s="9">
        <v>322.14113248771997</v>
      </c>
      <c r="AG394" s="9">
        <v>231.197937633175</v>
      </c>
      <c r="AH394" s="9">
        <v>195.190511107123</v>
      </c>
      <c r="AI394" s="9">
        <v>123.37159430549001</v>
      </c>
      <c r="AJ394" s="9">
        <v>35.271792492988403</v>
      </c>
      <c r="AK394" s="9">
        <v>70.126409535662205</v>
      </c>
      <c r="AL394" s="9">
        <v>-0.57057823129251894</v>
      </c>
      <c r="AM394" s="9">
        <v>0</v>
      </c>
      <c r="AN394" s="9">
        <v>0</v>
      </c>
      <c r="AO394" s="9">
        <v>1785.2930718657999</v>
      </c>
      <c r="AP394" s="9">
        <v>1040.40242748114</v>
      </c>
      <c r="AQ394" s="9">
        <v>426.38844874029797</v>
      </c>
      <c r="AR394" s="9">
        <v>158.64338679847799</v>
      </c>
      <c r="AS394" s="9">
        <v>69.555831304369605</v>
      </c>
      <c r="AT394" s="9"/>
      <c r="AU394" s="9">
        <f t="shared" si="40"/>
        <v>-614.01397874084205</v>
      </c>
      <c r="AV394" s="9">
        <f t="shared" si="41"/>
        <v>-267.74506194181998</v>
      </c>
      <c r="AW394" s="9">
        <f t="shared" si="42"/>
        <v>-89.087555494108386</v>
      </c>
      <c r="AX394" s="9">
        <v>-26.3318090597615</v>
      </c>
      <c r="AY394" s="9">
        <v>-22.546160717210402</v>
      </c>
      <c r="AZ394" s="9">
        <v>-19.519064360362801</v>
      </c>
      <c r="BA394" s="9">
        <v>-5.6884837521707796</v>
      </c>
      <c r="BB394" s="9">
        <v>-5.11139466134793</v>
      </c>
      <c r="BC394" s="9">
        <v>-24.544308365541699</v>
      </c>
      <c r="BD394" s="9">
        <v>-17.618905409202199</v>
      </c>
      <c r="BE394" s="9">
        <v>-15.7294201676266</v>
      </c>
      <c r="BF394" s="9">
        <v>-39.0220560680457</v>
      </c>
      <c r="BG394" s="9">
        <v>70.789464143843105</v>
      </c>
      <c r="BH394" s="9">
        <v>-67.702255176966901</v>
      </c>
      <c r="BI394" s="9">
        <v>-1.78265541064017</v>
      </c>
      <c r="BJ394" s="9">
        <v>0.57057823129251894</v>
      </c>
      <c r="BK394" s="9">
        <v>0</v>
      </c>
      <c r="BL394" s="10">
        <v>0</v>
      </c>
      <c r="BM394" s="9" t="s">
        <v>255</v>
      </c>
      <c r="BN394" s="8" t="s">
        <v>255</v>
      </c>
      <c r="BO394" s="11">
        <v>219</v>
      </c>
      <c r="BP394" s="11">
        <v>376</v>
      </c>
      <c r="BQ394" s="8" t="s">
        <v>251</v>
      </c>
      <c r="BR394" s="9">
        <v>125.358500996769</v>
      </c>
      <c r="BS394" s="9">
        <v>75.979151924163403</v>
      </c>
      <c r="BT394" s="5">
        <v>0.60609493030011297</v>
      </c>
      <c r="BU394" s="9">
        <v>52.702665116286298</v>
      </c>
      <c r="BV394" s="5">
        <v>0.42041556573530398</v>
      </c>
      <c r="BW394" s="9">
        <v>18.173763440860199</v>
      </c>
      <c r="BX394" s="9">
        <v>105.83943663640601</v>
      </c>
      <c r="BY394" s="9">
        <v>73.707532623908193</v>
      </c>
      <c r="BZ394" s="5">
        <v>0.69640896594261104</v>
      </c>
      <c r="CA394" s="9">
        <v>54.637973110152203</v>
      </c>
      <c r="CB394" s="5">
        <v>0.51623454211922704</v>
      </c>
      <c r="CC394" s="9">
        <v>15.806451612903199</v>
      </c>
      <c r="CD394" s="9">
        <v>100.150952884235</v>
      </c>
      <c r="CE394" s="9">
        <v>69.223681956974403</v>
      </c>
      <c r="CF394" s="5">
        <v>0.69119344313168996</v>
      </c>
      <c r="CG394" s="9">
        <v>52.286377556663801</v>
      </c>
      <c r="CH394" s="5">
        <v>0.52207568725882803</v>
      </c>
      <c r="CI394" s="9">
        <v>15</v>
      </c>
      <c r="CJ394" s="9">
        <v>95.039558222887507</v>
      </c>
      <c r="CK394" s="9">
        <v>63.608939514275797</v>
      </c>
      <c r="CL394" s="5">
        <v>0.66928909081310695</v>
      </c>
      <c r="CM394" s="9">
        <v>45.958740055143402</v>
      </c>
      <c r="CN394" s="5">
        <v>0.48357484940492401</v>
      </c>
      <c r="CO394" s="9">
        <v>15</v>
      </c>
      <c r="CP394" s="9">
        <v>70.495249857345897</v>
      </c>
      <c r="CQ394" s="9">
        <v>43.677053844652498</v>
      </c>
      <c r="CR394" s="5">
        <v>0.61957442427734299</v>
      </c>
      <c r="CS394" s="9">
        <v>31.474880440012399</v>
      </c>
      <c r="CT394" s="5">
        <v>0.44648228786627298</v>
      </c>
      <c r="CU394" s="9">
        <v>9.1935483870967705</v>
      </c>
      <c r="CV394" s="9">
        <v>52.876344448143698</v>
      </c>
      <c r="CW394" s="9">
        <v>27.279276443134901</v>
      </c>
      <c r="CX394" s="5">
        <v>0.51590700393231603</v>
      </c>
      <c r="CY394" s="9">
        <v>20.698133390888</v>
      </c>
      <c r="CZ394" s="5">
        <v>0.39144410618602599</v>
      </c>
      <c r="DA394" s="9">
        <v>5.43333333333333</v>
      </c>
      <c r="DB394" s="9">
        <v>37.146924280517098</v>
      </c>
      <c r="DC394" s="9">
        <v>12.011803637099099</v>
      </c>
      <c r="DD394" s="5">
        <v>0.323359305507807</v>
      </c>
      <c r="DE394" s="9">
        <v>7.8020457822985296</v>
      </c>
      <c r="DF394" s="5">
        <v>0.21003208027079001</v>
      </c>
      <c r="DG394" s="9">
        <v>3</v>
      </c>
      <c r="DH394" s="9">
        <v>-1.87513178752862</v>
      </c>
      <c r="DI394" s="9">
        <v>-2.9395623717114301</v>
      </c>
      <c r="DJ394" s="5">
        <v>1.5676564128784201</v>
      </c>
      <c r="DK394" s="9">
        <v>-3.2934602561287298</v>
      </c>
      <c r="DL394" s="5">
        <v>-1.75638868586908</v>
      </c>
      <c r="DM394" s="9">
        <v>9.6774193548387094E-2</v>
      </c>
      <c r="DN394" s="9">
        <v>68.914332356314503</v>
      </c>
      <c r="DO394" s="9">
        <v>59.739276156492899</v>
      </c>
      <c r="DP394" s="5">
        <v>0.86686287327891498</v>
      </c>
      <c r="DQ394" s="9">
        <v>59.008680005097503</v>
      </c>
      <c r="DR394" s="5">
        <v>0.85626136084434701</v>
      </c>
      <c r="DS394" s="9">
        <v>0.66666666666666696</v>
      </c>
      <c r="DT394" s="9">
        <v>1.2120771793476499</v>
      </c>
      <c r="DU394" s="9">
        <v>-7.0925671004717898</v>
      </c>
      <c r="DV394" s="5">
        <v>-5.8515804284749198</v>
      </c>
      <c r="DW394" s="9">
        <v>-9.3627402830965796</v>
      </c>
      <c r="DX394" s="5">
        <v>-7.7245413432630503</v>
      </c>
      <c r="DY394" s="9">
        <v>1.23870967741935</v>
      </c>
      <c r="DZ394" s="9">
        <v>-0.57057823129251894</v>
      </c>
      <c r="EA394" s="9">
        <v>-0.57057823129251894</v>
      </c>
      <c r="EB394" s="5">
        <v>1</v>
      </c>
      <c r="EC394" s="9">
        <v>-1.1121031102571499</v>
      </c>
      <c r="ED394" s="5">
        <v>-1.9490808608977599</v>
      </c>
      <c r="EE394" s="9">
        <v>0</v>
      </c>
      <c r="EF394" s="9">
        <v>0</v>
      </c>
      <c r="EG394" s="9">
        <v>0</v>
      </c>
      <c r="EH394" s="5"/>
      <c r="EI394" s="9">
        <v>-5.3807699290139297E-3</v>
      </c>
      <c r="EJ394" s="5"/>
      <c r="EK394" s="9">
        <v>0</v>
      </c>
      <c r="EL394" s="9"/>
      <c r="EM394" s="9"/>
      <c r="EN394" s="5"/>
      <c r="EO394" s="9"/>
      <c r="EP394" s="5"/>
      <c r="EQ394" s="9"/>
      <c r="ER394" s="9"/>
      <c r="ES394" s="9"/>
      <c r="ET394" s="5"/>
      <c r="EU394" s="9"/>
      <c r="EV394" s="5"/>
      <c r="EW394" s="9"/>
      <c r="EX394" s="9"/>
      <c r="EY394" s="9"/>
      <c r="EZ394" s="5"/>
      <c r="FA394" s="9"/>
      <c r="FB394" s="5"/>
      <c r="FC394" s="9"/>
      <c r="FD394" s="8">
        <v>231.197937633175</v>
      </c>
      <c r="FE394" s="8">
        <v>149.68668454807201</v>
      </c>
      <c r="FF394" s="5">
        <v>0.64743953203236804</v>
      </c>
      <c r="FG394" s="8">
        <v>107.340638226438</v>
      </c>
      <c r="FH394" s="5">
        <v>0.46428025840242498</v>
      </c>
      <c r="FI394" s="8">
        <v>33.980215053763402</v>
      </c>
      <c r="FJ394" s="8">
        <v>195.190511107123</v>
      </c>
      <c r="FK394" s="8">
        <v>132.83262147125001</v>
      </c>
      <c r="FL394" s="5">
        <v>0.68052806828478396</v>
      </c>
      <c r="FM394" s="8">
        <v>98.245117611807203</v>
      </c>
      <c r="FN394" s="5">
        <v>0.50332937320856197</v>
      </c>
      <c r="FO394" s="8">
        <v>30</v>
      </c>
      <c r="FP394" s="8">
        <v>123.37159430549001</v>
      </c>
      <c r="FQ394" s="8">
        <v>70.956330287787495</v>
      </c>
      <c r="FR394" s="5">
        <v>0.57514317365541401</v>
      </c>
      <c r="FS394" s="8">
        <v>52.173013830900402</v>
      </c>
      <c r="FT394" s="5">
        <v>0.42289324479110602</v>
      </c>
      <c r="FU394" s="8">
        <v>14.6268817204301</v>
      </c>
      <c r="FV394" s="8">
        <v>35.271792492988403</v>
      </c>
      <c r="FW394" s="8">
        <v>9.0722412653876496</v>
      </c>
      <c r="FX394" s="5">
        <v>0.25720953272196501</v>
      </c>
      <c r="FY394" s="8">
        <v>4.5085855261697896</v>
      </c>
      <c r="FZ394" s="5">
        <v>0.12782411120914899</v>
      </c>
      <c r="GA394" s="8">
        <v>3.0967741935483901</v>
      </c>
      <c r="GB394" s="8">
        <v>70.126409535662205</v>
      </c>
      <c r="GC394" s="8">
        <v>52.646709056021102</v>
      </c>
      <c r="GD394" s="5">
        <v>0.75074011923066097</v>
      </c>
      <c r="GE394" s="8">
        <v>49.645939722000897</v>
      </c>
      <c r="GF394" s="5">
        <v>0.70794925978284795</v>
      </c>
      <c r="GG394" s="8">
        <v>1.9053763440860201</v>
      </c>
      <c r="GH394" s="8">
        <v>-0.57057823129251894</v>
      </c>
      <c r="GI394" s="8">
        <v>-0.57057823129251894</v>
      </c>
      <c r="GJ394" s="5">
        <v>1</v>
      </c>
      <c r="GK394" s="8">
        <v>-1.11748388018616</v>
      </c>
      <c r="GL394" s="5">
        <v>1.9585112415781201</v>
      </c>
      <c r="GM394" s="8">
        <v>0</v>
      </c>
      <c r="GN394" s="8">
        <v>0</v>
      </c>
      <c r="GO394" s="8">
        <v>0</v>
      </c>
      <c r="GP394" s="5"/>
      <c r="GQ394" s="8">
        <v>0</v>
      </c>
      <c r="GR394" s="5"/>
      <c r="GS394" s="8">
        <v>0</v>
      </c>
      <c r="GT394" s="8">
        <v>0</v>
      </c>
      <c r="GU394" s="8">
        <v>0</v>
      </c>
      <c r="GV394" s="5"/>
      <c r="GW394" s="8">
        <v>0</v>
      </c>
      <c r="GX394" s="5"/>
      <c r="GY394" s="8">
        <v>0</v>
      </c>
      <c r="GZ394" s="4"/>
    </row>
    <row r="395" spans="1:208" s="12" customFormat="1" x14ac:dyDescent="0.25">
      <c r="A395" s="8" t="s">
        <v>220</v>
      </c>
      <c r="B395" s="8" t="s">
        <v>982</v>
      </c>
      <c r="C395" s="8" t="s">
        <v>983</v>
      </c>
      <c r="D395" s="34" t="s">
        <v>254</v>
      </c>
      <c r="E395" s="8"/>
      <c r="F395" s="9">
        <v>0.25315053530090398</v>
      </c>
      <c r="G395" s="9">
        <v>488.95696419089097</v>
      </c>
      <c r="H395" s="9">
        <v>415.39988620340199</v>
      </c>
      <c r="I395" s="9">
        <v>868.42258536743395</v>
      </c>
      <c r="J395" s="9">
        <v>1927.97701053473</v>
      </c>
      <c r="K395" s="9">
        <v>1409.29333978404</v>
      </c>
      <c r="L395" s="9">
        <v>564.08019845665103</v>
      </c>
      <c r="M395" s="9">
        <v>280.950945470254</v>
      </c>
      <c r="N395" s="9">
        <v>153.34886096048101</v>
      </c>
      <c r="O395" s="9">
        <v>468.41048275482802</v>
      </c>
      <c r="P395" s="9">
        <v>-36.8282954272631</v>
      </c>
      <c r="Q395" s="9">
        <v>-3.8200936271031201</v>
      </c>
      <c r="R395" s="9">
        <v>32.983359202798702</v>
      </c>
      <c r="S395" s="9">
        <v>12.955941507733399</v>
      </c>
      <c r="T395" s="9">
        <v>24.082845156640001</v>
      </c>
      <c r="U395" s="9">
        <v>45.8153836611936</v>
      </c>
      <c r="V395" s="9">
        <v>26.309250867213699</v>
      </c>
      <c r="W395" s="9">
        <v>14.766055136973</v>
      </c>
      <c r="X395" s="9">
        <v>7.0961185729096599</v>
      </c>
      <c r="Y395" s="9">
        <v>20.786756498098502</v>
      </c>
      <c r="Z395" s="9">
        <v>18.4201214799129</v>
      </c>
      <c r="AA395" s="9">
        <v>0</v>
      </c>
      <c r="AB395" s="9">
        <v>0</v>
      </c>
      <c r="AC395" s="9">
        <v>489.21011472619199</v>
      </c>
      <c r="AD395" s="9">
        <v>1283.82247157084</v>
      </c>
      <c r="AE395" s="9">
        <v>3337.2703503187799</v>
      </c>
      <c r="AF395" s="9">
        <v>845.03114392690497</v>
      </c>
      <c r="AG395" s="9">
        <v>621.759343715309</v>
      </c>
      <c r="AH395" s="9">
        <v>-40.648389054366199</v>
      </c>
      <c r="AI395" s="9">
        <v>45.939300710532102</v>
      </c>
      <c r="AJ395" s="9">
        <v>69.898228817833598</v>
      </c>
      <c r="AK395" s="9">
        <v>41.0753060041867</v>
      </c>
      <c r="AL395" s="9">
        <v>27.882875071008201</v>
      </c>
      <c r="AM395" s="9">
        <v>18.4201214799129</v>
      </c>
      <c r="AN395" s="9">
        <v>0</v>
      </c>
      <c r="AO395" s="9">
        <v>1773.0325862970301</v>
      </c>
      <c r="AP395" s="9">
        <v>4182.3014942456803</v>
      </c>
      <c r="AQ395" s="9">
        <v>581.11095466094298</v>
      </c>
      <c r="AR395" s="9">
        <v>115.83752952836601</v>
      </c>
      <c r="AS395" s="9">
        <v>68.958181075194901</v>
      </c>
      <c r="AT395" s="9">
        <v>18.4201214799129</v>
      </c>
      <c r="AU395" s="9">
        <f t="shared" si="40"/>
        <v>-3601.1905395847371</v>
      </c>
      <c r="AV395" s="9">
        <f t="shared" si="41"/>
        <v>-465.27342513257696</v>
      </c>
      <c r="AW395" s="9">
        <f t="shared" si="42"/>
        <v>-46.879348453171104</v>
      </c>
      <c r="AX395" s="9">
        <v>-283.12925298639601</v>
      </c>
      <c r="AY395" s="9">
        <v>-127.60208450977299</v>
      </c>
      <c r="AZ395" s="9">
        <v>315.06162179434602</v>
      </c>
      <c r="BA395" s="9">
        <v>-505.23877818209098</v>
      </c>
      <c r="BB395" s="9">
        <v>33.008201800160002</v>
      </c>
      <c r="BC395" s="9">
        <v>36.803452829901801</v>
      </c>
      <c r="BD395" s="9">
        <v>-20.027417695065299</v>
      </c>
      <c r="BE395" s="9">
        <v>11.1269036489066</v>
      </c>
      <c r="BF395" s="9">
        <v>21.732538504553599</v>
      </c>
      <c r="BG395" s="9">
        <v>-19.506132793979901</v>
      </c>
      <c r="BH395" s="9">
        <v>-11.543195730240701</v>
      </c>
      <c r="BI395" s="9">
        <v>-7.6699365640633603</v>
      </c>
      <c r="BJ395" s="9">
        <v>13.6906379251889</v>
      </c>
      <c r="BK395" s="9">
        <v>-2.3666350181856002</v>
      </c>
      <c r="BL395" s="10">
        <v>-18.4201214799129</v>
      </c>
      <c r="BM395" s="9" t="s">
        <v>298</v>
      </c>
      <c r="BN395" s="8" t="s">
        <v>298</v>
      </c>
      <c r="BO395" s="11">
        <v>439</v>
      </c>
      <c r="BP395" s="11">
        <v>377</v>
      </c>
      <c r="BQ395" s="8" t="s">
        <v>251</v>
      </c>
      <c r="BR395" s="9">
        <v>153.34886096048101</v>
      </c>
      <c r="BS395" s="9">
        <v>22.982326215558999</v>
      </c>
      <c r="BT395" s="5">
        <v>0.14986955932774501</v>
      </c>
      <c r="BU395" s="9">
        <v>-29.325648825598901</v>
      </c>
      <c r="BV395" s="5">
        <v>-0.19123486566461201</v>
      </c>
      <c r="BW395" s="9">
        <v>26.8505376344086</v>
      </c>
      <c r="BX395" s="9">
        <v>468.41048275482802</v>
      </c>
      <c r="BY395" s="9">
        <v>250.08720021207299</v>
      </c>
      <c r="BZ395" s="5">
        <v>0.53390607046463601</v>
      </c>
      <c r="CA395" s="9">
        <v>110.97788935951399</v>
      </c>
      <c r="CB395" s="5">
        <v>0.236924435821392</v>
      </c>
      <c r="CC395" s="9">
        <v>78.246236559139803</v>
      </c>
      <c r="CD395" s="9">
        <v>-36.8282954272631</v>
      </c>
      <c r="CE395" s="9">
        <v>-101.087980945471</v>
      </c>
      <c r="CF395" s="5">
        <v>2.7448454991657898</v>
      </c>
      <c r="CG395" s="9">
        <v>-114.97345053617499</v>
      </c>
      <c r="CH395" s="5">
        <v>-3.1218781429417701</v>
      </c>
      <c r="CI395" s="9">
        <v>14.845161290322601</v>
      </c>
      <c r="CJ395" s="9">
        <v>-3.8200936271031201</v>
      </c>
      <c r="CK395" s="9">
        <v>-47.064256431942098</v>
      </c>
      <c r="CL395" s="5">
        <v>12.3201840127757</v>
      </c>
      <c r="CM395" s="9">
        <v>-60.411534304809003</v>
      </c>
      <c r="CN395" s="5">
        <v>-15.8141501758481</v>
      </c>
      <c r="CO395" s="9">
        <v>6</v>
      </c>
      <c r="CP395" s="9">
        <v>32.983359202798702</v>
      </c>
      <c r="CQ395" s="9">
        <v>16.7946978492065</v>
      </c>
      <c r="CR395" s="5">
        <v>0.50918700384469795</v>
      </c>
      <c r="CS395" s="9">
        <v>6.98439486110862</v>
      </c>
      <c r="CT395" s="5">
        <v>0.21175511015008999</v>
      </c>
      <c r="CU395" s="9">
        <v>4</v>
      </c>
      <c r="CV395" s="9">
        <v>12.955941507733399</v>
      </c>
      <c r="CW395" s="9">
        <v>10.5509939130996</v>
      </c>
      <c r="CX395" s="5">
        <v>0.81437492650007004</v>
      </c>
      <c r="CY395" s="9">
        <v>21.1398374593232</v>
      </c>
      <c r="CZ395" s="5">
        <v>1.6316712642384801</v>
      </c>
      <c r="DA395" s="9">
        <v>3</v>
      </c>
      <c r="DB395" s="9">
        <v>24.082845156640001</v>
      </c>
      <c r="DC395" s="9">
        <v>18.220395725733098</v>
      </c>
      <c r="DD395" s="5">
        <v>0.75657155984784097</v>
      </c>
      <c r="DE395" s="9">
        <v>13.4248914821217</v>
      </c>
      <c r="DF395" s="5">
        <v>0.55744624004362098</v>
      </c>
      <c r="DG395" s="9">
        <v>4.9677419354838701</v>
      </c>
      <c r="DH395" s="9">
        <v>45.8153836611936</v>
      </c>
      <c r="DI395" s="9">
        <v>33.376158475433897</v>
      </c>
      <c r="DJ395" s="5">
        <v>0.72849239291002599</v>
      </c>
      <c r="DK395" s="9">
        <v>24.664784067861699</v>
      </c>
      <c r="DL395" s="5">
        <v>0.53835157750197205</v>
      </c>
      <c r="DM395" s="9">
        <v>9</v>
      </c>
      <c r="DN395" s="9">
        <v>26.309250867213699</v>
      </c>
      <c r="DO395" s="9">
        <v>13.961158180572101</v>
      </c>
      <c r="DP395" s="5">
        <v>0.53065586135598897</v>
      </c>
      <c r="DQ395" s="9">
        <v>-1.9081423220185001</v>
      </c>
      <c r="DR395" s="5">
        <v>-7.2527428912710398E-2</v>
      </c>
      <c r="DS395" s="9">
        <v>8.7419354838709697</v>
      </c>
      <c r="DT395" s="9">
        <v>14.766055136973</v>
      </c>
      <c r="DU395" s="9">
        <v>5.2048097385597503</v>
      </c>
      <c r="DV395" s="5">
        <v>0.35248478285356899</v>
      </c>
      <c r="DW395" s="9">
        <v>-3.0503352641749402</v>
      </c>
      <c r="DX395" s="5">
        <v>-0.20657753447887001</v>
      </c>
      <c r="DY395" s="9">
        <v>7.5</v>
      </c>
      <c r="DZ395" s="9">
        <v>7.0963948330268503</v>
      </c>
      <c r="EA395" s="9">
        <v>0.43863286998784701</v>
      </c>
      <c r="EB395" s="5">
        <v>6.1810663063227002E-2</v>
      </c>
      <c r="EC395" s="9">
        <v>-18.775169804975999</v>
      </c>
      <c r="ED395" s="5">
        <v>-2.64573353748523</v>
      </c>
      <c r="EE395" s="9">
        <v>7.5</v>
      </c>
      <c r="EF395" s="9">
        <v>20.786390970983199</v>
      </c>
      <c r="EG395" s="9">
        <v>14.317211698073899</v>
      </c>
      <c r="EH395" s="5">
        <v>0.68877813941150401</v>
      </c>
      <c r="EI395" s="9">
        <v>5.3420743265081096</v>
      </c>
      <c r="EJ395" s="5">
        <v>0.25699864560256702</v>
      </c>
      <c r="EK395" s="9">
        <v>7.5</v>
      </c>
      <c r="EL395" s="9">
        <v>18.4200128115083</v>
      </c>
      <c r="EM395" s="9">
        <v>12.8312907553965</v>
      </c>
      <c r="EN395" s="5">
        <v>0.69659510482967102</v>
      </c>
      <c r="EO395" s="9">
        <v>15.254038655638601</v>
      </c>
      <c r="EP395" s="5">
        <v>0.82812312954029699</v>
      </c>
      <c r="EQ395" s="9">
        <v>6.3</v>
      </c>
      <c r="ER395" s="9">
        <v>0</v>
      </c>
      <c r="ES395" s="9">
        <v>1.61259069314167</v>
      </c>
      <c r="ET395" s="5"/>
      <c r="EU395" s="9">
        <v>1.5858013254631</v>
      </c>
      <c r="EV395" s="5"/>
      <c r="EW395" s="9">
        <v>0</v>
      </c>
      <c r="EX395" s="9">
        <v>0</v>
      </c>
      <c r="EY395" s="9">
        <v>0</v>
      </c>
      <c r="EZ395" s="5"/>
      <c r="FA395" s="9">
        <v>-1.01542714983629E-3</v>
      </c>
      <c r="FB395" s="5"/>
      <c r="FC395" s="9">
        <v>0</v>
      </c>
      <c r="FD395" s="8">
        <v>621.759343715309</v>
      </c>
      <c r="FE395" s="8">
        <v>273.06952642763201</v>
      </c>
      <c r="FF395" s="5">
        <v>0.43918845641452098</v>
      </c>
      <c r="FG395" s="8">
        <v>81.652240533914707</v>
      </c>
      <c r="FH395" s="5">
        <v>0.13132450900697901</v>
      </c>
      <c r="FI395" s="8">
        <v>105.096774193548</v>
      </c>
      <c r="FJ395" s="8">
        <v>-40.648389054366199</v>
      </c>
      <c r="FK395" s="8">
        <v>-148.152237377413</v>
      </c>
      <c r="FL395" s="5">
        <v>3.64472592454434</v>
      </c>
      <c r="FM395" s="8">
        <v>-175.384984840984</v>
      </c>
      <c r="FN395" s="5">
        <v>4.3146847617112396</v>
      </c>
      <c r="FO395" s="8">
        <v>20.845161290322601</v>
      </c>
      <c r="FP395" s="8">
        <v>45.939300710532102</v>
      </c>
      <c r="FQ395" s="8">
        <v>27.3456917623061</v>
      </c>
      <c r="FR395" s="5">
        <v>0.595257031329534</v>
      </c>
      <c r="FS395" s="8">
        <v>28.124232320431801</v>
      </c>
      <c r="FT395" s="5">
        <v>0.61220418868901105</v>
      </c>
      <c r="FU395" s="8">
        <v>7</v>
      </c>
      <c r="FV395" s="8">
        <v>69.898228817833598</v>
      </c>
      <c r="FW395" s="8">
        <v>51.596554201167002</v>
      </c>
      <c r="FX395" s="5">
        <v>0.73816683303429897</v>
      </c>
      <c r="FY395" s="8">
        <v>38.089675549983298</v>
      </c>
      <c r="FZ395" s="5">
        <v>0.54493048241968101</v>
      </c>
      <c r="GA395" s="8">
        <v>13.9677419354839</v>
      </c>
      <c r="GB395" s="8">
        <v>41.0753060041867</v>
      </c>
      <c r="GC395" s="8">
        <v>19.165967919131798</v>
      </c>
      <c r="GD395" s="5">
        <v>0.466605602820787</v>
      </c>
      <c r="GE395" s="8">
        <v>-4.9584775861934398</v>
      </c>
      <c r="GF395" s="5">
        <v>-0.120716753411114</v>
      </c>
      <c r="GG395" s="8">
        <v>16.241935483871</v>
      </c>
      <c r="GH395" s="8">
        <v>27.882785804010101</v>
      </c>
      <c r="GI395" s="8">
        <v>14.7558445680618</v>
      </c>
      <c r="GJ395" s="5">
        <v>0.52920983834906499</v>
      </c>
      <c r="GK395" s="8">
        <v>-13.4330954784679</v>
      </c>
      <c r="GL395" s="5">
        <v>-0.48177020663896503</v>
      </c>
      <c r="GM395" s="8">
        <v>15</v>
      </c>
      <c r="GN395" s="8">
        <v>18.4200128115083</v>
      </c>
      <c r="GO395" s="8">
        <v>14.4438814485382</v>
      </c>
      <c r="GP395" s="5">
        <v>0.78414068417553195</v>
      </c>
      <c r="GQ395" s="8">
        <v>16.839839981101701</v>
      </c>
      <c r="GR395" s="5">
        <v>0.91421434683154201</v>
      </c>
      <c r="GS395" s="8">
        <v>6.3</v>
      </c>
      <c r="GT395" s="8">
        <v>0</v>
      </c>
      <c r="GU395" s="8">
        <v>0</v>
      </c>
      <c r="GV395" s="5"/>
      <c r="GW395" s="8">
        <v>-1.01542714983629E-3</v>
      </c>
      <c r="GX395" s="5"/>
      <c r="GY395" s="8">
        <v>0</v>
      </c>
      <c r="GZ395" s="4"/>
    </row>
    <row r="396" spans="1:208" s="12" customFormat="1" x14ac:dyDescent="0.25">
      <c r="A396" s="8" t="s">
        <v>220</v>
      </c>
      <c r="B396" s="8" t="s">
        <v>984</v>
      </c>
      <c r="C396" s="8" t="s">
        <v>985</v>
      </c>
      <c r="D396" s="34" t="s">
        <v>228</v>
      </c>
      <c r="E396" s="8" t="s">
        <v>229</v>
      </c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>
        <v>5.9608836196467498</v>
      </c>
      <c r="Y396" s="9">
        <v>62.9380509264248</v>
      </c>
      <c r="Z396" s="9">
        <v>79.444686436182707</v>
      </c>
      <c r="AA396" s="9">
        <v>97.837743556560596</v>
      </c>
      <c r="AB396" s="9">
        <v>32.401300760764201</v>
      </c>
      <c r="AC396" s="9">
        <v>0</v>
      </c>
      <c r="AD396" s="9">
        <v>0</v>
      </c>
      <c r="AE396" s="9">
        <v>0</v>
      </c>
      <c r="AF396" s="9">
        <v>0</v>
      </c>
      <c r="AG396" s="9">
        <v>0</v>
      </c>
      <c r="AH396" s="9">
        <v>0</v>
      </c>
      <c r="AI396" s="9">
        <v>0</v>
      </c>
      <c r="AJ396" s="9">
        <v>0</v>
      </c>
      <c r="AK396" s="9">
        <v>0</v>
      </c>
      <c r="AL396" s="9">
        <v>68.898934546071601</v>
      </c>
      <c r="AM396" s="9">
        <v>177.282429992743</v>
      </c>
      <c r="AN396" s="9">
        <v>32.401300760764201</v>
      </c>
      <c r="AO396" s="9"/>
      <c r="AP396" s="9"/>
      <c r="AQ396" s="9"/>
      <c r="AR396" s="9"/>
      <c r="AS396" s="9">
        <v>68.898934546071601</v>
      </c>
      <c r="AT396" s="9">
        <v>209.683730753508</v>
      </c>
      <c r="AU396" s="9">
        <f t="shared" si="40"/>
        <v>0</v>
      </c>
      <c r="AV396" s="9">
        <f t="shared" si="41"/>
        <v>0</v>
      </c>
      <c r="AW396" s="9">
        <f t="shared" si="42"/>
        <v>68.898934546071601</v>
      </c>
      <c r="AX396" s="9">
        <v>0</v>
      </c>
      <c r="AY396" s="9">
        <v>0</v>
      </c>
      <c r="AZ396" s="9">
        <v>0</v>
      </c>
      <c r="BA396" s="9">
        <v>0</v>
      </c>
      <c r="BB396" s="9">
        <v>0</v>
      </c>
      <c r="BC396" s="9">
        <v>0</v>
      </c>
      <c r="BD396" s="9">
        <v>0</v>
      </c>
      <c r="BE396" s="9">
        <v>0</v>
      </c>
      <c r="BF396" s="9">
        <v>0</v>
      </c>
      <c r="BG396" s="9">
        <v>0</v>
      </c>
      <c r="BH396" s="9">
        <v>0</v>
      </c>
      <c r="BI396" s="9">
        <v>5.9608836196467498</v>
      </c>
      <c r="BJ396" s="9">
        <v>56.977167306778099</v>
      </c>
      <c r="BK396" s="9">
        <v>16.506635509757899</v>
      </c>
      <c r="BL396" s="10">
        <v>18.3930571203779</v>
      </c>
      <c r="BM396" s="9" t="s">
        <v>294</v>
      </c>
      <c r="BN396" s="8" t="s">
        <v>294</v>
      </c>
      <c r="BO396" s="11">
        <v>552</v>
      </c>
      <c r="BP396" s="11">
        <v>378</v>
      </c>
      <c r="BQ396" s="8" t="s">
        <v>251</v>
      </c>
      <c r="BR396" s="9"/>
      <c r="BS396" s="9"/>
      <c r="BT396" s="5"/>
      <c r="BU396" s="9"/>
      <c r="BV396" s="5"/>
      <c r="BW396" s="9"/>
      <c r="BX396" s="9"/>
      <c r="BY396" s="9"/>
      <c r="BZ396" s="5"/>
      <c r="CA396" s="9"/>
      <c r="CB396" s="5"/>
      <c r="CC396" s="9"/>
      <c r="CD396" s="9"/>
      <c r="CE396" s="9"/>
      <c r="CF396" s="5"/>
      <c r="CG396" s="9"/>
      <c r="CH396" s="5"/>
      <c r="CI396" s="9"/>
      <c r="CJ396" s="9"/>
      <c r="CK396" s="9"/>
      <c r="CL396" s="5"/>
      <c r="CM396" s="9"/>
      <c r="CN396" s="5"/>
      <c r="CO396" s="9"/>
      <c r="CP396" s="9"/>
      <c r="CQ396" s="9"/>
      <c r="CR396" s="5"/>
      <c r="CS396" s="9"/>
      <c r="CT396" s="5"/>
      <c r="CU396" s="9"/>
      <c r="CV396" s="9"/>
      <c r="CW396" s="9"/>
      <c r="CX396" s="5"/>
      <c r="CY396" s="9"/>
      <c r="CZ396" s="5"/>
      <c r="DA396" s="9"/>
      <c r="DB396" s="9"/>
      <c r="DC396" s="9"/>
      <c r="DD396" s="5"/>
      <c r="DE396" s="9"/>
      <c r="DF396" s="5"/>
      <c r="DG396" s="9"/>
      <c r="DH396" s="9"/>
      <c r="DI396" s="9"/>
      <c r="DJ396" s="5"/>
      <c r="DK396" s="9"/>
      <c r="DL396" s="5"/>
      <c r="DM396" s="9"/>
      <c r="DN396" s="9"/>
      <c r="DO396" s="9"/>
      <c r="DP396" s="5"/>
      <c r="DQ396" s="9"/>
      <c r="DR396" s="5"/>
      <c r="DS396" s="9"/>
      <c r="DT396" s="9"/>
      <c r="DU396" s="9"/>
      <c r="DV396" s="5"/>
      <c r="DW396" s="9"/>
      <c r="DX396" s="5"/>
      <c r="DY396" s="9"/>
      <c r="DZ396" s="9">
        <v>5.9608836196467498</v>
      </c>
      <c r="EA396" s="9">
        <v>0.58379966126300797</v>
      </c>
      <c r="EB396" s="5">
        <v>9.7938443109145096E-2</v>
      </c>
      <c r="EC396" s="9">
        <v>4.0057827244135501E-2</v>
      </c>
      <c r="ED396" s="5">
        <v>6.7201156405917997E-3</v>
      </c>
      <c r="EE396" s="9">
        <v>0.51612903225806495</v>
      </c>
      <c r="EF396" s="9">
        <v>62.9380509264248</v>
      </c>
      <c r="EG396" s="9">
        <v>19.983121426843301</v>
      </c>
      <c r="EH396" s="5">
        <v>0.317504611800002</v>
      </c>
      <c r="EI396" s="9">
        <v>13.504996206446201</v>
      </c>
      <c r="EJ396" s="5">
        <v>0.214576015743381</v>
      </c>
      <c r="EK396" s="9">
        <v>6.5714285714285703</v>
      </c>
      <c r="EL396" s="9">
        <v>79.444686436182707</v>
      </c>
      <c r="EM396" s="9">
        <v>36.576694740779402</v>
      </c>
      <c r="EN396" s="5">
        <v>0.46040454537083703</v>
      </c>
      <c r="EO396" s="9">
        <v>32.1968704424809</v>
      </c>
      <c r="EP396" s="5">
        <v>0.40527405779799303</v>
      </c>
      <c r="EQ396" s="9">
        <v>4.6172043010752697</v>
      </c>
      <c r="ER396" s="9">
        <v>97.837743556560596</v>
      </c>
      <c r="ES396" s="9">
        <v>53.270631399991501</v>
      </c>
      <c r="ET396" s="5">
        <v>0.54447935391309799</v>
      </c>
      <c r="EU396" s="9">
        <v>8.0717043194021194</v>
      </c>
      <c r="EV396" s="5">
        <v>8.2500924755442795E-2</v>
      </c>
      <c r="EW396" s="9">
        <v>6.1010752688172003</v>
      </c>
      <c r="EX396" s="9">
        <v>32.401300760764201</v>
      </c>
      <c r="EY396" s="9">
        <v>9.4455261844653808</v>
      </c>
      <c r="EZ396" s="5">
        <v>0.29151688243032697</v>
      </c>
      <c r="FA396" s="9">
        <v>5.37378333787606</v>
      </c>
      <c r="FB396" s="5">
        <v>0.165850852024538</v>
      </c>
      <c r="FC396" s="9">
        <v>4</v>
      </c>
      <c r="FD396" s="8">
        <v>0</v>
      </c>
      <c r="FE396" s="8">
        <v>0</v>
      </c>
      <c r="FF396" s="5"/>
      <c r="FG396" s="8">
        <v>0</v>
      </c>
      <c r="FH396" s="5"/>
      <c r="FI396" s="8">
        <v>0</v>
      </c>
      <c r="FJ396" s="8">
        <v>0</v>
      </c>
      <c r="FK396" s="8">
        <v>0</v>
      </c>
      <c r="FL396" s="5"/>
      <c r="FM396" s="8">
        <v>0</v>
      </c>
      <c r="FN396" s="5"/>
      <c r="FO396" s="8">
        <v>0</v>
      </c>
      <c r="FP396" s="8">
        <v>0</v>
      </c>
      <c r="FQ396" s="8">
        <v>0</v>
      </c>
      <c r="FR396" s="5"/>
      <c r="FS396" s="8">
        <v>0</v>
      </c>
      <c r="FT396" s="5"/>
      <c r="FU396" s="8">
        <v>0</v>
      </c>
      <c r="FV396" s="8">
        <v>0</v>
      </c>
      <c r="FW396" s="8">
        <v>0</v>
      </c>
      <c r="FX396" s="5"/>
      <c r="FY396" s="8">
        <v>0</v>
      </c>
      <c r="FZ396" s="5"/>
      <c r="GA396" s="8">
        <v>0</v>
      </c>
      <c r="GB396" s="8">
        <v>0</v>
      </c>
      <c r="GC396" s="8">
        <v>0</v>
      </c>
      <c r="GD396" s="5"/>
      <c r="GE396" s="8">
        <v>0</v>
      </c>
      <c r="GF396" s="5"/>
      <c r="GG396" s="8">
        <v>0</v>
      </c>
      <c r="GH396" s="8">
        <v>68.898934546071601</v>
      </c>
      <c r="GI396" s="8">
        <v>20.566921088106302</v>
      </c>
      <c r="GJ396" s="5">
        <v>0.29850855058365999</v>
      </c>
      <c r="GK396" s="8">
        <v>13.5450540336904</v>
      </c>
      <c r="GL396" s="5">
        <v>0.19659308410107601</v>
      </c>
      <c r="GM396" s="8">
        <v>7.0875576036866397</v>
      </c>
      <c r="GN396" s="8">
        <v>177.282429992743</v>
      </c>
      <c r="GO396" s="8">
        <v>89.847326140771003</v>
      </c>
      <c r="GP396" s="5">
        <v>0.50680333152275003</v>
      </c>
      <c r="GQ396" s="8">
        <v>40.268574761883002</v>
      </c>
      <c r="GR396" s="5">
        <v>0.22714363044059899</v>
      </c>
      <c r="GS396" s="8">
        <v>10.7182795698925</v>
      </c>
      <c r="GT396" s="8">
        <v>32.401300760764201</v>
      </c>
      <c r="GU396" s="8">
        <v>9.4455261844653808</v>
      </c>
      <c r="GV396" s="5">
        <v>0.29151688243032697</v>
      </c>
      <c r="GW396" s="8">
        <v>5.37378333787606</v>
      </c>
      <c r="GX396" s="5">
        <v>0.165850852024538</v>
      </c>
      <c r="GY396" s="8">
        <v>4</v>
      </c>
      <c r="GZ396" s="4"/>
    </row>
    <row r="397" spans="1:208" s="12" customFormat="1" x14ac:dyDescent="0.25">
      <c r="A397" s="8" t="s">
        <v>220</v>
      </c>
      <c r="B397" s="8" t="s">
        <v>986</v>
      </c>
      <c r="C397" s="8" t="s">
        <v>987</v>
      </c>
      <c r="D397" s="34" t="s">
        <v>728</v>
      </c>
      <c r="E397" s="8"/>
      <c r="F397" s="9">
        <v>5.8675180212087303</v>
      </c>
      <c r="G397" s="9">
        <v>8.1483458833271207</v>
      </c>
      <c r="H397" s="9">
        <v>18.978225583780599</v>
      </c>
      <c r="I397" s="9">
        <v>16.238667377307099</v>
      </c>
      <c r="J397" s="9">
        <v>16.623398307349699</v>
      </c>
      <c r="K397" s="9">
        <v>7.8268695977978</v>
      </c>
      <c r="L397" s="9">
        <v>17.086637240039298</v>
      </c>
      <c r="M397" s="9">
        <v>17.142248282590099</v>
      </c>
      <c r="N397" s="9">
        <v>17.251160427072101</v>
      </c>
      <c r="O397" s="9">
        <v>17.5785022862066</v>
      </c>
      <c r="P397" s="9">
        <v>15.370396857863399</v>
      </c>
      <c r="Q397" s="9">
        <v>16.8865083859571</v>
      </c>
      <c r="R397" s="9">
        <v>17.031192825760801</v>
      </c>
      <c r="S397" s="9">
        <v>27.441729280334499</v>
      </c>
      <c r="T397" s="9">
        <v>16.7398389827373</v>
      </c>
      <c r="U397" s="9">
        <v>16.811114787986199</v>
      </c>
      <c r="V397" s="9">
        <v>16.241106617141199</v>
      </c>
      <c r="W397" s="9">
        <v>17.6663358702354</v>
      </c>
      <c r="X397" s="9">
        <v>17.372243629697302</v>
      </c>
      <c r="Y397" s="9">
        <v>17.37051074207</v>
      </c>
      <c r="Z397" s="9">
        <v>17.350201609402301</v>
      </c>
      <c r="AA397" s="9">
        <v>17.060857455599301</v>
      </c>
      <c r="AB397" s="9">
        <v>11.7624190045603</v>
      </c>
      <c r="AC397" s="9">
        <v>14.0158639045358</v>
      </c>
      <c r="AD397" s="9">
        <v>35.216892961087801</v>
      </c>
      <c r="AE397" s="9">
        <v>24.450267905147498</v>
      </c>
      <c r="AF397" s="9">
        <v>34.228885522629398</v>
      </c>
      <c r="AG397" s="9">
        <v>34.829662713278701</v>
      </c>
      <c r="AH397" s="9">
        <v>32.256905243820597</v>
      </c>
      <c r="AI397" s="9">
        <v>44.472922106095297</v>
      </c>
      <c r="AJ397" s="9">
        <v>33.550953770723602</v>
      </c>
      <c r="AK397" s="9">
        <v>33.907442487376699</v>
      </c>
      <c r="AL397" s="9">
        <v>34.742754371767198</v>
      </c>
      <c r="AM397" s="9">
        <v>34.411059065001602</v>
      </c>
      <c r="AN397" s="9">
        <v>11.7624190045603</v>
      </c>
      <c r="AO397" s="9">
        <v>49.2327568656236</v>
      </c>
      <c r="AP397" s="9">
        <v>58.679153427776903</v>
      </c>
      <c r="AQ397" s="9">
        <v>67.086567957099305</v>
      </c>
      <c r="AR397" s="9">
        <v>78.023875876818906</v>
      </c>
      <c r="AS397" s="9">
        <v>68.650196859143904</v>
      </c>
      <c r="AT397" s="9">
        <v>46.173478069561803</v>
      </c>
      <c r="AU397" s="9">
        <f t="shared" si="40"/>
        <v>8.4074145293224021</v>
      </c>
      <c r="AV397" s="9">
        <f t="shared" si="41"/>
        <v>10.937307919719601</v>
      </c>
      <c r="AW397" s="9">
        <f t="shared" si="42"/>
        <v>-9.373679017675002</v>
      </c>
      <c r="AX397" s="9">
        <v>5.5611042550736997E-2</v>
      </c>
      <c r="AY397" s="9">
        <v>0.108912144482055</v>
      </c>
      <c r="AZ397" s="9">
        <v>0.327341859134474</v>
      </c>
      <c r="BA397" s="9">
        <v>-2.2081054283431598</v>
      </c>
      <c r="BB397" s="9">
        <v>1.5161115280937101</v>
      </c>
      <c r="BC397" s="9">
        <v>0.14468443980369</v>
      </c>
      <c r="BD397" s="9">
        <v>10.4105364545737</v>
      </c>
      <c r="BE397" s="9">
        <v>-10.701890297597201</v>
      </c>
      <c r="BF397" s="9">
        <v>7.1275805248916399E-2</v>
      </c>
      <c r="BG397" s="9">
        <v>-0.57000817084502498</v>
      </c>
      <c r="BH397" s="9">
        <v>1.4252292530942201</v>
      </c>
      <c r="BI397" s="9">
        <v>-0.29409224053816602</v>
      </c>
      <c r="BJ397" s="9">
        <v>-1.7328876273126101E-3</v>
      </c>
      <c r="BK397" s="9">
        <v>-2.0309132667694699E-2</v>
      </c>
      <c r="BL397" s="10">
        <v>-0.28934415380295397</v>
      </c>
      <c r="BM397" s="9" t="s">
        <v>298</v>
      </c>
      <c r="BN397" s="8" t="s">
        <v>294</v>
      </c>
      <c r="BO397" s="11">
        <v>235</v>
      </c>
      <c r="BP397" s="11">
        <v>379</v>
      </c>
      <c r="BQ397" s="8" t="s">
        <v>251</v>
      </c>
      <c r="BR397" s="9">
        <v>17.251160427072101</v>
      </c>
      <c r="BS397" s="9">
        <v>13.6129147466867</v>
      </c>
      <c r="BT397" s="5">
        <v>0.78910139432266901</v>
      </c>
      <c r="BU397" s="9">
        <v>8.6186682907084293</v>
      </c>
      <c r="BV397" s="5">
        <v>0.49959933577472398</v>
      </c>
      <c r="BW397" s="9">
        <v>3</v>
      </c>
      <c r="BX397" s="9">
        <v>17.5785022862066</v>
      </c>
      <c r="BY397" s="9">
        <v>13.6793527670836</v>
      </c>
      <c r="BZ397" s="5">
        <v>0.77818647711628197</v>
      </c>
      <c r="CA397" s="9">
        <v>8.3560022129294094</v>
      </c>
      <c r="CB397" s="5">
        <v>0.47535347874808198</v>
      </c>
      <c r="CC397" s="9">
        <v>3</v>
      </c>
      <c r="CD397" s="9">
        <v>15.370396857863399</v>
      </c>
      <c r="CE397" s="9">
        <v>11.354631533616301</v>
      </c>
      <c r="CF397" s="5">
        <v>0.73873379058571897</v>
      </c>
      <c r="CG397" s="9">
        <v>5.96106244788262</v>
      </c>
      <c r="CH397" s="5">
        <v>0.38782749092343499</v>
      </c>
      <c r="CI397" s="9">
        <v>3</v>
      </c>
      <c r="CJ397" s="9">
        <v>16.8865083859571</v>
      </c>
      <c r="CK397" s="9">
        <v>12.698807187676</v>
      </c>
      <c r="CL397" s="5">
        <v>0.75200905346639801</v>
      </c>
      <c r="CM397" s="9">
        <v>7.4774183619271799</v>
      </c>
      <c r="CN397" s="5">
        <v>0.44280429032596302</v>
      </c>
      <c r="CO397" s="9">
        <v>3</v>
      </c>
      <c r="CP397" s="9">
        <v>17.031192825760801</v>
      </c>
      <c r="CQ397" s="9">
        <v>12.903401878494099</v>
      </c>
      <c r="CR397" s="5">
        <v>0.75763347937537495</v>
      </c>
      <c r="CS397" s="9">
        <v>8.3830331289028592</v>
      </c>
      <c r="CT397" s="5">
        <v>0.492216441600201</v>
      </c>
      <c r="CU397" s="9">
        <v>3</v>
      </c>
      <c r="CV397" s="9">
        <v>27.441729280334499</v>
      </c>
      <c r="CW397" s="9">
        <v>19.8564112253279</v>
      </c>
      <c r="CX397" s="5">
        <v>0.72358454609336897</v>
      </c>
      <c r="CY397" s="9">
        <v>12.7317849608926</v>
      </c>
      <c r="CZ397" s="5">
        <v>0.46395709362297899</v>
      </c>
      <c r="DA397" s="9">
        <v>5</v>
      </c>
      <c r="DB397" s="9">
        <v>16.7398389827373</v>
      </c>
      <c r="DC397" s="9">
        <v>12.506162222540601</v>
      </c>
      <c r="DD397" s="5">
        <v>0.74708975608650596</v>
      </c>
      <c r="DE397" s="9">
        <v>8.5508867719972308</v>
      </c>
      <c r="DF397" s="5">
        <v>0.51081057475016201</v>
      </c>
      <c r="DG397" s="9">
        <v>3</v>
      </c>
      <c r="DH397" s="9">
        <v>16.811114787986199</v>
      </c>
      <c r="DI397" s="9">
        <v>12.684515375521499</v>
      </c>
      <c r="DJ397" s="5">
        <v>0.75453148321765395</v>
      </c>
      <c r="DK397" s="9">
        <v>8.7255936506272391</v>
      </c>
      <c r="DL397" s="5">
        <v>0.51903718228506901</v>
      </c>
      <c r="DM397" s="9">
        <v>3</v>
      </c>
      <c r="DN397" s="9">
        <v>16.241106617141199</v>
      </c>
      <c r="DO397" s="9">
        <v>11.9461779044133</v>
      </c>
      <c r="DP397" s="5">
        <v>0.73555196613296103</v>
      </c>
      <c r="DQ397" s="9">
        <v>7.48320767231671</v>
      </c>
      <c r="DR397" s="5">
        <v>0.46075725310606402</v>
      </c>
      <c r="DS397" s="9">
        <v>3</v>
      </c>
      <c r="DT397" s="9">
        <v>17.6663358702354</v>
      </c>
      <c r="DU397" s="9">
        <v>13.394633135937401</v>
      </c>
      <c r="DV397" s="5">
        <v>0.75820097808198705</v>
      </c>
      <c r="DW397" s="9">
        <v>10.070628832146101</v>
      </c>
      <c r="DX397" s="5">
        <v>0.570046268004745</v>
      </c>
      <c r="DY397" s="9">
        <v>3</v>
      </c>
      <c r="DZ397" s="9">
        <v>17.372243629697302</v>
      </c>
      <c r="EA397" s="9">
        <v>13.35942339885</v>
      </c>
      <c r="EB397" s="5">
        <v>0.76900967333963099</v>
      </c>
      <c r="EC397" s="9">
        <v>9.5726590496727209</v>
      </c>
      <c r="ED397" s="5">
        <v>0.55103182143431195</v>
      </c>
      <c r="EE397" s="9">
        <v>3</v>
      </c>
      <c r="EF397" s="9">
        <v>17.37051074207</v>
      </c>
      <c r="EG397" s="9">
        <v>13.7892738512805</v>
      </c>
      <c r="EH397" s="5">
        <v>0.79383237810526897</v>
      </c>
      <c r="EI397" s="9">
        <v>9.9392440847668198</v>
      </c>
      <c r="EJ397" s="5">
        <v>0.57219066453209</v>
      </c>
      <c r="EK397" s="9">
        <v>3</v>
      </c>
      <c r="EL397" s="9">
        <v>17.350201609402301</v>
      </c>
      <c r="EM397" s="9">
        <v>13.630396576200299</v>
      </c>
      <c r="EN397" s="5">
        <v>0.78560450668272297</v>
      </c>
      <c r="EO397" s="9">
        <v>9.9408568765659293</v>
      </c>
      <c r="EP397" s="5">
        <v>0.57295339272477797</v>
      </c>
      <c r="EQ397" s="9">
        <v>3</v>
      </c>
      <c r="ER397" s="9">
        <v>17.060857455599301</v>
      </c>
      <c r="ES397" s="9">
        <v>13.311530715953401</v>
      </c>
      <c r="ET397" s="5">
        <v>0.78023808302697895</v>
      </c>
      <c r="EU397" s="9">
        <v>9.7192365898464494</v>
      </c>
      <c r="EV397" s="5">
        <v>0.56968042873229896</v>
      </c>
      <c r="EW397" s="9">
        <v>3</v>
      </c>
      <c r="EX397" s="9">
        <v>11.7624190045603</v>
      </c>
      <c r="EY397" s="9">
        <v>9.2766919169709201</v>
      </c>
      <c r="EZ397" s="5">
        <v>0.78867211866660902</v>
      </c>
      <c r="FA397" s="9">
        <v>7.1575914053068201</v>
      </c>
      <c r="FB397" s="5">
        <v>0.60851355512261995</v>
      </c>
      <c r="FC397" s="9">
        <v>2</v>
      </c>
      <c r="FD397" s="8">
        <v>34.829662713278701</v>
      </c>
      <c r="FE397" s="8">
        <v>27.292267513770302</v>
      </c>
      <c r="FF397" s="5">
        <v>0.78359264453529098</v>
      </c>
      <c r="FG397" s="8">
        <v>16.9746705036378</v>
      </c>
      <c r="FH397" s="5">
        <v>0.48736247156267498</v>
      </c>
      <c r="FI397" s="8">
        <v>6</v>
      </c>
      <c r="FJ397" s="8">
        <v>32.256905243820597</v>
      </c>
      <c r="FK397" s="8">
        <v>24.053438721292299</v>
      </c>
      <c r="FL397" s="5">
        <v>0.74568339831361197</v>
      </c>
      <c r="FM397" s="8">
        <v>13.4384808098098</v>
      </c>
      <c r="FN397" s="5">
        <v>0.41660787692533502</v>
      </c>
      <c r="FO397" s="8">
        <v>6</v>
      </c>
      <c r="FP397" s="8">
        <v>44.472922106095297</v>
      </c>
      <c r="FQ397" s="8">
        <v>32.759813103822097</v>
      </c>
      <c r="FR397" s="5">
        <v>0.73662380505759695</v>
      </c>
      <c r="FS397" s="8">
        <v>21.114818089795499</v>
      </c>
      <c r="FT397" s="5">
        <v>0.47477919349269698</v>
      </c>
      <c r="FU397" s="8">
        <v>8</v>
      </c>
      <c r="FV397" s="8">
        <v>33.550953770723602</v>
      </c>
      <c r="FW397" s="8">
        <v>25.190677598062098</v>
      </c>
      <c r="FX397" s="5">
        <v>0.75081852427227902</v>
      </c>
      <c r="FY397" s="8">
        <v>17.276480422624498</v>
      </c>
      <c r="FZ397" s="5">
        <v>0.51493261683963898</v>
      </c>
      <c r="GA397" s="8">
        <v>6</v>
      </c>
      <c r="GB397" s="8">
        <v>33.907442487376699</v>
      </c>
      <c r="GC397" s="8">
        <v>25.340811040350701</v>
      </c>
      <c r="GD397" s="5">
        <v>0.74735247430662899</v>
      </c>
      <c r="GE397" s="8">
        <v>17.553836504462801</v>
      </c>
      <c r="GF397" s="5">
        <v>0.51769862946749401</v>
      </c>
      <c r="GG397" s="8">
        <v>6</v>
      </c>
      <c r="GH397" s="8">
        <v>34.742754371767198</v>
      </c>
      <c r="GI397" s="8">
        <v>27.1486972501305</v>
      </c>
      <c r="GJ397" s="5">
        <v>0.78142040667311496</v>
      </c>
      <c r="GK397" s="8">
        <v>19.5119031344395</v>
      </c>
      <c r="GL397" s="5">
        <v>0.56161071530630702</v>
      </c>
      <c r="GM397" s="8">
        <v>6</v>
      </c>
      <c r="GN397" s="8">
        <v>34.411059065001602</v>
      </c>
      <c r="GO397" s="8">
        <v>26.941927292153601</v>
      </c>
      <c r="GP397" s="5">
        <v>0.78294385654510101</v>
      </c>
      <c r="GQ397" s="8">
        <v>19.660093466412398</v>
      </c>
      <c r="GR397" s="5">
        <v>0.57133067102860702</v>
      </c>
      <c r="GS397" s="8">
        <v>6</v>
      </c>
      <c r="GT397" s="8">
        <v>11.7624190045603</v>
      </c>
      <c r="GU397" s="8">
        <v>9.2766919169709201</v>
      </c>
      <c r="GV397" s="5">
        <v>0.78867211866660902</v>
      </c>
      <c r="GW397" s="8">
        <v>7.1575914053068201</v>
      </c>
      <c r="GX397" s="5">
        <v>0.60851355512261995</v>
      </c>
      <c r="GY397" s="8">
        <v>2</v>
      </c>
      <c r="GZ397" s="4"/>
    </row>
    <row r="398" spans="1:208" s="12" customFormat="1" x14ac:dyDescent="0.25">
      <c r="A398" s="8" t="s">
        <v>220</v>
      </c>
      <c r="B398" s="8" t="s">
        <v>988</v>
      </c>
      <c r="C398" s="8" t="s">
        <v>989</v>
      </c>
      <c r="D398" s="34" t="s">
        <v>236</v>
      </c>
      <c r="E398" s="8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>
        <v>63.8833434853264</v>
      </c>
      <c r="X398" s="9">
        <v>3.6593126984700399</v>
      </c>
      <c r="Y398" s="9"/>
      <c r="Z398" s="9"/>
      <c r="AA398" s="9"/>
      <c r="AB398" s="9"/>
      <c r="AC398" s="9">
        <v>0</v>
      </c>
      <c r="AD398" s="9">
        <v>0</v>
      </c>
      <c r="AE398" s="9">
        <v>0</v>
      </c>
      <c r="AF398" s="9">
        <v>0</v>
      </c>
      <c r="AG398" s="9">
        <v>0</v>
      </c>
      <c r="AH398" s="9">
        <v>0</v>
      </c>
      <c r="AI398" s="9">
        <v>0</v>
      </c>
      <c r="AJ398" s="9">
        <v>0</v>
      </c>
      <c r="AK398" s="9">
        <v>63.8833434853264</v>
      </c>
      <c r="AL398" s="9">
        <v>3.6593126984700399</v>
      </c>
      <c r="AM398" s="9">
        <v>0</v>
      </c>
      <c r="AN398" s="9">
        <v>0</v>
      </c>
      <c r="AO398" s="9"/>
      <c r="AP398" s="9"/>
      <c r="AQ398" s="9"/>
      <c r="AR398" s="9"/>
      <c r="AS398" s="9">
        <v>67.542656183796396</v>
      </c>
      <c r="AT398" s="9"/>
      <c r="AU398" s="9">
        <f t="shared" si="40"/>
        <v>0</v>
      </c>
      <c r="AV398" s="9">
        <f t="shared" si="41"/>
        <v>0</v>
      </c>
      <c r="AW398" s="9">
        <f t="shared" si="42"/>
        <v>67.542656183796396</v>
      </c>
      <c r="AX398" s="9">
        <v>0</v>
      </c>
      <c r="AY398" s="9">
        <v>0</v>
      </c>
      <c r="AZ398" s="9">
        <v>0</v>
      </c>
      <c r="BA398" s="9">
        <v>0</v>
      </c>
      <c r="BB398" s="9">
        <v>0</v>
      </c>
      <c r="BC398" s="9">
        <v>0</v>
      </c>
      <c r="BD398" s="9">
        <v>0</v>
      </c>
      <c r="BE398" s="9">
        <v>0</v>
      </c>
      <c r="BF398" s="9">
        <v>0</v>
      </c>
      <c r="BG398" s="9">
        <v>0</v>
      </c>
      <c r="BH398" s="9">
        <v>63.8833434853264</v>
      </c>
      <c r="BI398" s="9">
        <v>-60.224030786856297</v>
      </c>
      <c r="BJ398" s="9">
        <v>-3.6593126984700399</v>
      </c>
      <c r="BK398" s="9">
        <v>0</v>
      </c>
      <c r="BL398" s="10">
        <v>0</v>
      </c>
      <c r="BM398" s="9" t="s">
        <v>298</v>
      </c>
      <c r="BN398" s="8" t="s">
        <v>298</v>
      </c>
      <c r="BO398" s="11">
        <v>628</v>
      </c>
      <c r="BP398" s="11">
        <v>380</v>
      </c>
      <c r="BQ398" s="8" t="s">
        <v>251</v>
      </c>
      <c r="BR398" s="9"/>
      <c r="BS398" s="9"/>
      <c r="BT398" s="5"/>
      <c r="BU398" s="9"/>
      <c r="BV398" s="5"/>
      <c r="BW398" s="9"/>
      <c r="BX398" s="9"/>
      <c r="BY398" s="9"/>
      <c r="BZ398" s="5"/>
      <c r="CA398" s="9"/>
      <c r="CB398" s="5"/>
      <c r="CC398" s="9"/>
      <c r="CD398" s="9"/>
      <c r="CE398" s="9"/>
      <c r="CF398" s="5"/>
      <c r="CG398" s="9"/>
      <c r="CH398" s="5"/>
      <c r="CI398" s="9"/>
      <c r="CJ398" s="9"/>
      <c r="CK398" s="9"/>
      <c r="CL398" s="5"/>
      <c r="CM398" s="9"/>
      <c r="CN398" s="5"/>
      <c r="CO398" s="9"/>
      <c r="CP398" s="9"/>
      <c r="CQ398" s="9"/>
      <c r="CR398" s="5"/>
      <c r="CS398" s="9"/>
      <c r="CT398" s="5"/>
      <c r="CU398" s="9"/>
      <c r="CV398" s="9"/>
      <c r="CW398" s="9"/>
      <c r="CX398" s="5"/>
      <c r="CY398" s="9"/>
      <c r="CZ398" s="5"/>
      <c r="DA398" s="9"/>
      <c r="DB398" s="9"/>
      <c r="DC398" s="9"/>
      <c r="DD398" s="5"/>
      <c r="DE398" s="9"/>
      <c r="DF398" s="5"/>
      <c r="DG398" s="9"/>
      <c r="DH398" s="9"/>
      <c r="DI398" s="9"/>
      <c r="DJ398" s="5"/>
      <c r="DK398" s="9"/>
      <c r="DL398" s="5"/>
      <c r="DM398" s="9"/>
      <c r="DN398" s="9"/>
      <c r="DO398" s="9"/>
      <c r="DP398" s="5"/>
      <c r="DQ398" s="9"/>
      <c r="DR398" s="5"/>
      <c r="DS398" s="9"/>
      <c r="DT398" s="9">
        <v>62.105174219039398</v>
      </c>
      <c r="DU398" s="9">
        <v>11.2814546035289</v>
      </c>
      <c r="DV398" s="5">
        <v>0.18165080036230499</v>
      </c>
      <c r="DW398" s="9">
        <v>6.7392589145423303</v>
      </c>
      <c r="DX398" s="5">
        <v>0.108513646395606</v>
      </c>
      <c r="DY398" s="9">
        <v>4.9666666666666703</v>
      </c>
      <c r="DZ398" s="9">
        <v>3.5019724246841601</v>
      </c>
      <c r="EA398" s="9">
        <v>-1.8654995034808399</v>
      </c>
      <c r="EB398" s="5">
        <v>-0.53269965529471097</v>
      </c>
      <c r="EC398" s="9">
        <v>-1.38895364059167</v>
      </c>
      <c r="ED398" s="5">
        <v>-0.39662038193145999</v>
      </c>
      <c r="EE398" s="9">
        <v>0.83870967741935498</v>
      </c>
      <c r="EF398" s="9"/>
      <c r="EG398" s="9"/>
      <c r="EH398" s="5"/>
      <c r="EI398" s="9"/>
      <c r="EJ398" s="5"/>
      <c r="EK398" s="9"/>
      <c r="EL398" s="9"/>
      <c r="EM398" s="9"/>
      <c r="EN398" s="5"/>
      <c r="EO398" s="9"/>
      <c r="EP398" s="5"/>
      <c r="EQ398" s="9"/>
      <c r="ER398" s="9"/>
      <c r="ES398" s="9"/>
      <c r="ET398" s="5"/>
      <c r="EU398" s="9"/>
      <c r="EV398" s="5"/>
      <c r="EW398" s="9"/>
      <c r="EX398" s="9"/>
      <c r="EY398" s="9"/>
      <c r="EZ398" s="5"/>
      <c r="FA398" s="9"/>
      <c r="FB398" s="5"/>
      <c r="FC398" s="9"/>
      <c r="FD398" s="8">
        <v>0</v>
      </c>
      <c r="FE398" s="8">
        <v>0</v>
      </c>
      <c r="FF398" s="5"/>
      <c r="FG398" s="8">
        <v>0</v>
      </c>
      <c r="FH398" s="5"/>
      <c r="FI398" s="8">
        <v>0</v>
      </c>
      <c r="FJ398" s="8">
        <v>0</v>
      </c>
      <c r="FK398" s="8">
        <v>0</v>
      </c>
      <c r="FL398" s="5"/>
      <c r="FM398" s="8">
        <v>0</v>
      </c>
      <c r="FN398" s="5"/>
      <c r="FO398" s="8">
        <v>0</v>
      </c>
      <c r="FP398" s="8">
        <v>0</v>
      </c>
      <c r="FQ398" s="8">
        <v>0</v>
      </c>
      <c r="FR398" s="5"/>
      <c r="FS398" s="8">
        <v>0</v>
      </c>
      <c r="FT398" s="5"/>
      <c r="FU398" s="8">
        <v>0</v>
      </c>
      <c r="FV398" s="8">
        <v>0</v>
      </c>
      <c r="FW398" s="8">
        <v>0</v>
      </c>
      <c r="FX398" s="5"/>
      <c r="FY398" s="8">
        <v>0</v>
      </c>
      <c r="FZ398" s="5"/>
      <c r="GA398" s="8">
        <v>0</v>
      </c>
      <c r="GB398" s="8">
        <v>62.105174219039398</v>
      </c>
      <c r="GC398" s="8">
        <v>11.2814546035289</v>
      </c>
      <c r="GD398" s="5">
        <v>0.18165080036230499</v>
      </c>
      <c r="GE398" s="8">
        <v>6.7392589145423303</v>
      </c>
      <c r="GF398" s="5">
        <v>0.108513646395606</v>
      </c>
      <c r="GG398" s="8">
        <v>4.9666666666666703</v>
      </c>
      <c r="GH398" s="8">
        <v>3.5019724246841601</v>
      </c>
      <c r="GI398" s="8">
        <v>-1.8654995034808399</v>
      </c>
      <c r="GJ398" s="5">
        <v>-0.53269965529471097</v>
      </c>
      <c r="GK398" s="8">
        <v>-1.38895364059167</v>
      </c>
      <c r="GL398" s="5">
        <v>-0.39662038193145999</v>
      </c>
      <c r="GM398" s="8">
        <v>0.83870967741935498</v>
      </c>
      <c r="GN398" s="8">
        <v>0</v>
      </c>
      <c r="GO398" s="8">
        <v>0</v>
      </c>
      <c r="GP398" s="5"/>
      <c r="GQ398" s="8">
        <v>0</v>
      </c>
      <c r="GR398" s="5"/>
      <c r="GS398" s="8">
        <v>0</v>
      </c>
      <c r="GT398" s="8">
        <v>0</v>
      </c>
      <c r="GU398" s="8">
        <v>0</v>
      </c>
      <c r="GV398" s="5"/>
      <c r="GW398" s="8">
        <v>0</v>
      </c>
      <c r="GX398" s="5"/>
      <c r="GY398" s="8">
        <v>0</v>
      </c>
      <c r="GZ398" s="4"/>
    </row>
    <row r="399" spans="1:208" s="12" customFormat="1" x14ac:dyDescent="0.25">
      <c r="A399" s="8" t="s">
        <v>220</v>
      </c>
      <c r="B399" s="8" t="s">
        <v>990</v>
      </c>
      <c r="C399" s="8" t="s">
        <v>991</v>
      </c>
      <c r="D399" s="34" t="s">
        <v>228</v>
      </c>
      <c r="E399" s="8" t="s">
        <v>229</v>
      </c>
      <c r="F399" s="9"/>
      <c r="G399" s="9"/>
      <c r="H399" s="9"/>
      <c r="I399" s="9"/>
      <c r="J399" s="9"/>
      <c r="K399" s="9"/>
      <c r="L399" s="9"/>
      <c r="M399" s="9"/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9">
        <v>0</v>
      </c>
      <c r="T399" s="9">
        <v>0</v>
      </c>
      <c r="U399" s="9">
        <v>0</v>
      </c>
      <c r="V399" s="9">
        <v>0</v>
      </c>
      <c r="W399" s="9">
        <v>0</v>
      </c>
      <c r="X399" s="9">
        <v>41.134969928978101</v>
      </c>
      <c r="Y399" s="9">
        <v>26.118402563311101</v>
      </c>
      <c r="Z399" s="9">
        <v>141.488756432565</v>
      </c>
      <c r="AA399" s="9">
        <v>83.605669271147505</v>
      </c>
      <c r="AB399" s="9">
        <v>85.100349897862003</v>
      </c>
      <c r="AC399" s="9">
        <v>0</v>
      </c>
      <c r="AD399" s="9">
        <v>0</v>
      </c>
      <c r="AE399" s="9">
        <v>0</v>
      </c>
      <c r="AF399" s="9">
        <v>0</v>
      </c>
      <c r="AG399" s="9">
        <v>0</v>
      </c>
      <c r="AH399" s="9">
        <v>0</v>
      </c>
      <c r="AI399" s="9">
        <v>0</v>
      </c>
      <c r="AJ399" s="9">
        <v>0</v>
      </c>
      <c r="AK399" s="9">
        <v>0</v>
      </c>
      <c r="AL399" s="9">
        <v>67.253372492289202</v>
      </c>
      <c r="AM399" s="9">
        <v>225.094425703713</v>
      </c>
      <c r="AN399" s="9">
        <v>85.100349897862003</v>
      </c>
      <c r="AO399" s="9"/>
      <c r="AP399" s="9"/>
      <c r="AQ399" s="9">
        <v>0</v>
      </c>
      <c r="AR399" s="9">
        <v>0</v>
      </c>
      <c r="AS399" s="9">
        <v>67.253372492289202</v>
      </c>
      <c r="AT399" s="9">
        <v>310.19477560157497</v>
      </c>
      <c r="AU399" s="9">
        <f t="shared" si="40"/>
        <v>0</v>
      </c>
      <c r="AV399" s="9">
        <f t="shared" si="41"/>
        <v>0</v>
      </c>
      <c r="AW399" s="9">
        <f t="shared" si="42"/>
        <v>67.253372492289202</v>
      </c>
      <c r="AX399" s="9">
        <v>0</v>
      </c>
      <c r="AY399" s="9">
        <v>0</v>
      </c>
      <c r="AZ399" s="9">
        <v>0</v>
      </c>
      <c r="BA399" s="9">
        <v>0</v>
      </c>
      <c r="BB399" s="9">
        <v>0</v>
      </c>
      <c r="BC399" s="9">
        <v>0</v>
      </c>
      <c r="BD399" s="9">
        <v>0</v>
      </c>
      <c r="BE399" s="9">
        <v>0</v>
      </c>
      <c r="BF399" s="9">
        <v>0</v>
      </c>
      <c r="BG399" s="9">
        <v>0</v>
      </c>
      <c r="BH399" s="9">
        <v>0</v>
      </c>
      <c r="BI399" s="9">
        <v>41.134969928978101</v>
      </c>
      <c r="BJ399" s="9">
        <v>-15.016567365666999</v>
      </c>
      <c r="BK399" s="9">
        <v>115.370353869254</v>
      </c>
      <c r="BL399" s="10">
        <v>-57.883087161417798</v>
      </c>
      <c r="BM399" s="9" t="s">
        <v>298</v>
      </c>
      <c r="BN399" s="8" t="s">
        <v>298</v>
      </c>
      <c r="BO399" s="11">
        <v>717</v>
      </c>
      <c r="BP399" s="11">
        <v>381</v>
      </c>
      <c r="BQ399" s="8" t="s">
        <v>251</v>
      </c>
      <c r="BR399" s="9">
        <v>0</v>
      </c>
      <c r="BS399" s="9">
        <v>-13.4022667459374</v>
      </c>
      <c r="BT399" s="5"/>
      <c r="BU399" s="9">
        <v>-21.4252816752543</v>
      </c>
      <c r="BV399" s="5"/>
      <c r="BW399" s="9">
        <v>6.5916666666666703</v>
      </c>
      <c r="BX399" s="9">
        <v>0</v>
      </c>
      <c r="BY399" s="9">
        <v>-96.039631953626696</v>
      </c>
      <c r="BZ399" s="5"/>
      <c r="CA399" s="9">
        <v>-135.729811376258</v>
      </c>
      <c r="CB399" s="5"/>
      <c r="CC399" s="9">
        <v>39.193010752688203</v>
      </c>
      <c r="CD399" s="9">
        <v>0</v>
      </c>
      <c r="CE399" s="9">
        <v>-107.597787915369</v>
      </c>
      <c r="CF399" s="5"/>
      <c r="CG399" s="9">
        <v>-160.62969434982401</v>
      </c>
      <c r="CH399" s="5"/>
      <c r="CI399" s="9">
        <v>53.35</v>
      </c>
      <c r="CJ399" s="9">
        <v>0</v>
      </c>
      <c r="CK399" s="9">
        <v>-128.84785020676401</v>
      </c>
      <c r="CL399" s="5"/>
      <c r="CM399" s="9">
        <v>-197.10393268314101</v>
      </c>
      <c r="CN399" s="5"/>
      <c r="CO399" s="9">
        <v>65.493548387096794</v>
      </c>
      <c r="CP399" s="9">
        <v>0</v>
      </c>
      <c r="CQ399" s="9">
        <v>-138.36598264252899</v>
      </c>
      <c r="CR399" s="5"/>
      <c r="CS399" s="9">
        <v>-214.626224335816</v>
      </c>
      <c r="CT399" s="5"/>
      <c r="CU399" s="9">
        <v>74.020430107526906</v>
      </c>
      <c r="CV399" s="9">
        <v>0</v>
      </c>
      <c r="CW399" s="9">
        <v>483.257230942935</v>
      </c>
      <c r="CX399" s="5"/>
      <c r="CY399" s="9">
        <v>420.24749022689701</v>
      </c>
      <c r="CZ399" s="5"/>
      <c r="DA399" s="9">
        <v>65.033333333333303</v>
      </c>
      <c r="DB399" s="9">
        <v>0</v>
      </c>
      <c r="DC399" s="9">
        <v>-7.9369060331022895E-2</v>
      </c>
      <c r="DD399" s="5"/>
      <c r="DE399" s="9">
        <v>-29.004234343292101</v>
      </c>
      <c r="DF399" s="5"/>
      <c r="DG399" s="9">
        <v>29.710752688172001</v>
      </c>
      <c r="DH399" s="9">
        <v>0</v>
      </c>
      <c r="DI399" s="9">
        <v>0.43200842809364898</v>
      </c>
      <c r="DJ399" s="5"/>
      <c r="DK399" s="9">
        <v>-1.1198419255800001</v>
      </c>
      <c r="DL399" s="5"/>
      <c r="DM399" s="9">
        <v>1.2064516129032301</v>
      </c>
      <c r="DN399" s="9">
        <v>0</v>
      </c>
      <c r="DO399" s="9">
        <v>-2.00217688288518</v>
      </c>
      <c r="DP399" s="5"/>
      <c r="DQ399" s="9">
        <v>-2.00217688288518</v>
      </c>
      <c r="DR399" s="5"/>
      <c r="DS399" s="9">
        <v>0</v>
      </c>
      <c r="DT399" s="9">
        <v>0</v>
      </c>
      <c r="DU399" s="9">
        <v>-11.9271171531725</v>
      </c>
      <c r="DV399" s="5"/>
      <c r="DW399" s="9">
        <v>-11.9271171531725</v>
      </c>
      <c r="DX399" s="5"/>
      <c r="DY399" s="9">
        <v>0</v>
      </c>
      <c r="DZ399" s="9">
        <v>41.366690660537103</v>
      </c>
      <c r="EA399" s="9">
        <v>-7.3601173425629902</v>
      </c>
      <c r="EB399" s="5">
        <v>-0.177923764870666</v>
      </c>
      <c r="EC399" s="9">
        <v>-7.3601173425629902</v>
      </c>
      <c r="ED399" s="5">
        <v>-0.177923764870666</v>
      </c>
      <c r="EE399" s="9">
        <v>0</v>
      </c>
      <c r="EF399" s="9">
        <v>26.078773860182402</v>
      </c>
      <c r="EG399" s="9">
        <v>-24.287845125011199</v>
      </c>
      <c r="EH399" s="5">
        <v>-0.93132619099452296</v>
      </c>
      <c r="EI399" s="9">
        <v>-24.745052712082099</v>
      </c>
      <c r="EJ399" s="5">
        <v>-0.94885798100590102</v>
      </c>
      <c r="EK399" s="9">
        <v>0</v>
      </c>
      <c r="EL399" s="9">
        <v>139.640729364588</v>
      </c>
      <c r="EM399" s="9">
        <v>90.481044457464606</v>
      </c>
      <c r="EN399" s="5">
        <v>0.64795597150762196</v>
      </c>
      <c r="EO399" s="9">
        <v>90.192360287219699</v>
      </c>
      <c r="EP399" s="5">
        <v>0.64588863648610995</v>
      </c>
      <c r="EQ399" s="9">
        <v>0</v>
      </c>
      <c r="ER399" s="9">
        <v>81.373138001995997</v>
      </c>
      <c r="ES399" s="9">
        <v>34.081421744645297</v>
      </c>
      <c r="ET399" s="5">
        <v>0.418828898349838</v>
      </c>
      <c r="EU399" s="9">
        <v>33.705927653598401</v>
      </c>
      <c r="EV399" s="5">
        <v>0.41421442605263198</v>
      </c>
      <c r="EW399" s="9">
        <v>0</v>
      </c>
      <c r="EX399" s="9">
        <v>82.525925081301807</v>
      </c>
      <c r="EY399" s="9">
        <v>47.611576717925303</v>
      </c>
      <c r="EZ399" s="5">
        <v>0.57692872477369905</v>
      </c>
      <c r="FA399" s="9">
        <v>48.154298909001</v>
      </c>
      <c r="FB399" s="5">
        <v>0.58350510898921704</v>
      </c>
      <c r="FC399" s="9">
        <v>0</v>
      </c>
      <c r="FD399" s="8">
        <v>0</v>
      </c>
      <c r="FE399" s="8">
        <v>-109.44189869956401</v>
      </c>
      <c r="FF399" s="5"/>
      <c r="FG399" s="8">
        <v>-157.15509305151301</v>
      </c>
      <c r="FH399" s="5"/>
      <c r="FI399" s="8">
        <v>45.7846774193548</v>
      </c>
      <c r="FJ399" s="8">
        <v>0</v>
      </c>
      <c r="FK399" s="8">
        <v>-236.44563812213201</v>
      </c>
      <c r="FL399" s="5"/>
      <c r="FM399" s="8">
        <v>-357.73362703296499</v>
      </c>
      <c r="FN399" s="5"/>
      <c r="FO399" s="8">
        <v>118.843548387097</v>
      </c>
      <c r="FP399" s="8">
        <v>0</v>
      </c>
      <c r="FQ399" s="8">
        <v>344.89124830040601</v>
      </c>
      <c r="FR399" s="5"/>
      <c r="FS399" s="8">
        <v>205.62126589107999</v>
      </c>
      <c r="FT399" s="5"/>
      <c r="FU399" s="8">
        <v>139.05376344086</v>
      </c>
      <c r="FV399" s="8">
        <v>0</v>
      </c>
      <c r="FW399" s="8">
        <v>0.352639367762626</v>
      </c>
      <c r="FX399" s="5"/>
      <c r="FY399" s="8">
        <v>-30.124076268871999</v>
      </c>
      <c r="FZ399" s="5"/>
      <c r="GA399" s="8">
        <v>30.917204301075301</v>
      </c>
      <c r="GB399" s="8">
        <v>0</v>
      </c>
      <c r="GC399" s="8">
        <v>-13.9292940360577</v>
      </c>
      <c r="GD399" s="5"/>
      <c r="GE399" s="8">
        <v>-13.9292940360577</v>
      </c>
      <c r="GF399" s="5"/>
      <c r="GG399" s="8">
        <v>0</v>
      </c>
      <c r="GH399" s="8">
        <v>67.445464520719497</v>
      </c>
      <c r="GI399" s="8">
        <v>-31.6479624675742</v>
      </c>
      <c r="GJ399" s="5">
        <v>-0.46923781595205399</v>
      </c>
      <c r="GK399" s="8">
        <v>-32.1051700546451</v>
      </c>
      <c r="GL399" s="5">
        <v>-0.47601673860193</v>
      </c>
      <c r="GM399" s="8">
        <v>0</v>
      </c>
      <c r="GN399" s="8">
        <v>221.01386736658401</v>
      </c>
      <c r="GO399" s="8">
        <v>124.56246620211</v>
      </c>
      <c r="GP399" s="5">
        <v>0.56359570413518301</v>
      </c>
      <c r="GQ399" s="8">
        <v>123.89828794081799</v>
      </c>
      <c r="GR399" s="5">
        <v>0.56059056120363004</v>
      </c>
      <c r="GS399" s="8">
        <v>0</v>
      </c>
      <c r="GT399" s="8">
        <v>82.525925081301807</v>
      </c>
      <c r="GU399" s="8">
        <v>47.611576717925303</v>
      </c>
      <c r="GV399" s="5">
        <v>0.57692872477369905</v>
      </c>
      <c r="GW399" s="8">
        <v>48.154298909001</v>
      </c>
      <c r="GX399" s="5">
        <v>0.58350510898921704</v>
      </c>
      <c r="GY399" s="8">
        <v>0</v>
      </c>
      <c r="GZ399" s="4"/>
    </row>
    <row r="400" spans="1:208" s="12" customFormat="1" x14ac:dyDescent="0.25">
      <c r="A400" s="8" t="s">
        <v>220</v>
      </c>
      <c r="B400" s="8" t="s">
        <v>992</v>
      </c>
      <c r="C400" s="8" t="s">
        <v>993</v>
      </c>
      <c r="D400" s="34" t="s">
        <v>236</v>
      </c>
      <c r="E400" s="8"/>
      <c r="F400" s="9"/>
      <c r="G400" s="9"/>
      <c r="H400" s="9">
        <v>2.09637415018214</v>
      </c>
      <c r="I400" s="9">
        <v>0</v>
      </c>
      <c r="J400" s="9"/>
      <c r="K400" s="9">
        <v>15.0036850075209</v>
      </c>
      <c r="L400" s="9">
        <v>34.8081207927045</v>
      </c>
      <c r="M400" s="9">
        <v>59.825328788064702</v>
      </c>
      <c r="N400" s="9">
        <v>122.467646156199</v>
      </c>
      <c r="O400" s="9">
        <v>164.09095213041101</v>
      </c>
      <c r="P400" s="9">
        <v>68.220575587559097</v>
      </c>
      <c r="Q400" s="9">
        <v>76.469021992396193</v>
      </c>
      <c r="R400" s="9">
        <v>14.6882059562049</v>
      </c>
      <c r="S400" s="9">
        <v>16.831279757961099</v>
      </c>
      <c r="T400" s="9">
        <v>15.6397617587412</v>
      </c>
      <c r="U400" s="9">
        <v>16.5270124522111</v>
      </c>
      <c r="V400" s="9">
        <v>16.985692705433799</v>
      </c>
      <c r="W400" s="9">
        <v>17.3127212453761</v>
      </c>
      <c r="X400" s="9">
        <v>15.388222755342699</v>
      </c>
      <c r="Y400" s="9">
        <v>16.646123033390001</v>
      </c>
      <c r="Z400" s="9">
        <v>25.595611411517499</v>
      </c>
      <c r="AA400" s="9">
        <v>3.5861047540844102</v>
      </c>
      <c r="AB400" s="9"/>
      <c r="AC400" s="9">
        <v>0</v>
      </c>
      <c r="AD400" s="9">
        <v>2.09637415018214</v>
      </c>
      <c r="AE400" s="9">
        <v>15.0036850075209</v>
      </c>
      <c r="AF400" s="9">
        <v>94.633449580769195</v>
      </c>
      <c r="AG400" s="9">
        <v>286.55859828660999</v>
      </c>
      <c r="AH400" s="9">
        <v>144.68959757995501</v>
      </c>
      <c r="AI400" s="9">
        <v>31.519485714165899</v>
      </c>
      <c r="AJ400" s="9">
        <v>32.166774210952397</v>
      </c>
      <c r="AK400" s="9">
        <v>34.298413950809902</v>
      </c>
      <c r="AL400" s="9">
        <v>32.034345788732701</v>
      </c>
      <c r="AM400" s="9">
        <v>29.181716165601902</v>
      </c>
      <c r="AN400" s="9">
        <v>0</v>
      </c>
      <c r="AO400" s="9">
        <v>2.09637415018214</v>
      </c>
      <c r="AP400" s="9">
        <v>109.63713458829</v>
      </c>
      <c r="AQ400" s="9">
        <v>431.24819586656503</v>
      </c>
      <c r="AR400" s="9">
        <v>63.6862599251183</v>
      </c>
      <c r="AS400" s="9">
        <v>66.332759739542595</v>
      </c>
      <c r="AT400" s="9">
        <v>29.181716165601902</v>
      </c>
      <c r="AU400" s="9">
        <f t="shared" si="40"/>
        <v>321.61106127827503</v>
      </c>
      <c r="AV400" s="9">
        <f t="shared" si="41"/>
        <v>-367.56193594144673</v>
      </c>
      <c r="AW400" s="9">
        <f t="shared" si="42"/>
        <v>2.6464998144242955</v>
      </c>
      <c r="AX400" s="9">
        <v>25.017207995360302</v>
      </c>
      <c r="AY400" s="9">
        <v>62.6423173681343</v>
      </c>
      <c r="AZ400" s="9">
        <v>41.623305974211497</v>
      </c>
      <c r="BA400" s="9">
        <v>-95.870376542851503</v>
      </c>
      <c r="BB400" s="9">
        <v>8.2484464048371002</v>
      </c>
      <c r="BC400" s="9">
        <v>-61.780816036191297</v>
      </c>
      <c r="BD400" s="9">
        <v>2.1430738017561901</v>
      </c>
      <c r="BE400" s="9">
        <v>-1.1915179992198299</v>
      </c>
      <c r="BF400" s="9">
        <v>0.88725069346990704</v>
      </c>
      <c r="BG400" s="9">
        <v>0.45868025322265599</v>
      </c>
      <c r="BH400" s="9">
        <v>0.32702853994229703</v>
      </c>
      <c r="BI400" s="9">
        <v>-1.9244984900333999</v>
      </c>
      <c r="BJ400" s="9">
        <v>1.2579002780473501</v>
      </c>
      <c r="BK400" s="9">
        <v>8.9494883781274996</v>
      </c>
      <c r="BL400" s="10">
        <v>-22.0095066574331</v>
      </c>
      <c r="BM400" s="9" t="s">
        <v>298</v>
      </c>
      <c r="BN400" s="8" t="s">
        <v>298</v>
      </c>
      <c r="BO400" s="11">
        <v>719</v>
      </c>
      <c r="BP400" s="11">
        <v>382</v>
      </c>
      <c r="BQ400" s="8" t="s">
        <v>251</v>
      </c>
      <c r="BR400" s="9">
        <v>122.704764066362</v>
      </c>
      <c r="BS400" s="9">
        <v>50.153600237410799</v>
      </c>
      <c r="BT400" s="5">
        <v>0.40873392829545102</v>
      </c>
      <c r="BU400" s="9">
        <v>32.567855672356302</v>
      </c>
      <c r="BV400" s="5">
        <v>0.26541639128813799</v>
      </c>
      <c r="BW400" s="9">
        <v>11.7881720430108</v>
      </c>
      <c r="BX400" s="9">
        <v>175.97704310325301</v>
      </c>
      <c r="BY400" s="9">
        <v>89.894867425787396</v>
      </c>
      <c r="BZ400" s="5">
        <v>0.51083292366176603</v>
      </c>
      <c r="CA400" s="9">
        <v>71.581952329993399</v>
      </c>
      <c r="CB400" s="5">
        <v>0.40676869589173198</v>
      </c>
      <c r="CC400" s="9">
        <v>14.6440860215054</v>
      </c>
      <c r="CD400" s="9">
        <v>75.141373230409599</v>
      </c>
      <c r="CE400" s="9">
        <v>36.675572381931303</v>
      </c>
      <c r="CF400" s="5">
        <v>0.48808759815276798</v>
      </c>
      <c r="CG400" s="9">
        <v>26.5259328891682</v>
      </c>
      <c r="CH400" s="5">
        <v>0.35301368272616601</v>
      </c>
      <c r="CI400" s="9">
        <v>7.8333333333333304</v>
      </c>
      <c r="CJ400" s="9">
        <v>88.2443094909911</v>
      </c>
      <c r="CK400" s="9">
        <v>36.438771880420099</v>
      </c>
      <c r="CL400" s="5">
        <v>0.41293055711586901</v>
      </c>
      <c r="CM400" s="9">
        <v>25.066107410285799</v>
      </c>
      <c r="CN400" s="5">
        <v>0.28405352769908399</v>
      </c>
      <c r="CO400" s="9">
        <v>9</v>
      </c>
      <c r="CP400" s="9">
        <v>16.916789117179398</v>
      </c>
      <c r="CQ400" s="9">
        <v>12.0848562733814</v>
      </c>
      <c r="CR400" s="5">
        <v>0.71437056935993903</v>
      </c>
      <c r="CS400" s="9">
        <v>8.1916090737452798</v>
      </c>
      <c r="CT400" s="5">
        <v>0.48422954362104897</v>
      </c>
      <c r="CU400" s="9">
        <v>2.5333333333333301</v>
      </c>
      <c r="CV400" s="9">
        <v>18.364768852778301</v>
      </c>
      <c r="CW400" s="9">
        <v>12.4810278044289</v>
      </c>
      <c r="CX400" s="5">
        <v>0.67961801776452302</v>
      </c>
      <c r="CY400" s="9">
        <v>8.7652210564592501</v>
      </c>
      <c r="CZ400" s="5">
        <v>0.47728458368988402</v>
      </c>
      <c r="DA400" s="9">
        <v>3</v>
      </c>
      <c r="DB400" s="9">
        <v>17.025764354930502</v>
      </c>
      <c r="DC400" s="9">
        <v>8.8649425546839709</v>
      </c>
      <c r="DD400" s="5">
        <v>0.52067809526077202</v>
      </c>
      <c r="DE400" s="9">
        <v>4.8816685529814903</v>
      </c>
      <c r="DF400" s="5">
        <v>0.286722431440665</v>
      </c>
      <c r="DG400" s="9">
        <v>3</v>
      </c>
      <c r="DH400" s="9">
        <v>17.930294849343699</v>
      </c>
      <c r="DI400" s="9">
        <v>10.0439576568057</v>
      </c>
      <c r="DJ400" s="5">
        <v>0.56016689860364</v>
      </c>
      <c r="DK400" s="9">
        <v>6.5117473025918597</v>
      </c>
      <c r="DL400" s="5">
        <v>0.36317011835587398</v>
      </c>
      <c r="DM400" s="9">
        <v>3</v>
      </c>
      <c r="DN400" s="9">
        <v>17.961952147334902</v>
      </c>
      <c r="DO400" s="9">
        <v>11.1108603587574</v>
      </c>
      <c r="DP400" s="5">
        <v>0.61857755034749795</v>
      </c>
      <c r="DQ400" s="9">
        <v>7.5077370177718601</v>
      </c>
      <c r="DR400" s="5">
        <v>0.41798001443210597</v>
      </c>
      <c r="DS400" s="9">
        <v>3</v>
      </c>
      <c r="DT400" s="9">
        <v>17.544264224683399</v>
      </c>
      <c r="DU400" s="9">
        <v>10.729936456326501</v>
      </c>
      <c r="DV400" s="5">
        <v>0.61159227419924</v>
      </c>
      <c r="DW400" s="9">
        <v>7.6248258933229698</v>
      </c>
      <c r="DX400" s="5">
        <v>0.43460505357616802</v>
      </c>
      <c r="DY400" s="9">
        <v>3</v>
      </c>
      <c r="DZ400" s="9">
        <v>15.2064950185275</v>
      </c>
      <c r="EA400" s="9">
        <v>8.1689373239782803</v>
      </c>
      <c r="EB400" s="5">
        <v>0.53720053924492905</v>
      </c>
      <c r="EC400" s="9">
        <v>5.5745742028548797</v>
      </c>
      <c r="ED400" s="5">
        <v>0.36659165679289402</v>
      </c>
      <c r="EE400" s="9">
        <v>3</v>
      </c>
      <c r="EF400" s="9">
        <v>16.990454781180699</v>
      </c>
      <c r="EG400" s="9">
        <v>10.3234571972363</v>
      </c>
      <c r="EH400" s="5">
        <v>0.60760334730245003</v>
      </c>
      <c r="EI400" s="9">
        <v>7.7455558112856</v>
      </c>
      <c r="EJ400" s="5">
        <v>0.45587689741329901</v>
      </c>
      <c r="EK400" s="9">
        <v>2.8928571428571401</v>
      </c>
      <c r="EL400" s="9">
        <v>25.332691268851601</v>
      </c>
      <c r="EM400" s="9">
        <v>13.064533046517401</v>
      </c>
      <c r="EN400" s="5">
        <v>0.51571832253690397</v>
      </c>
      <c r="EO400" s="9">
        <v>10.5843448486008</v>
      </c>
      <c r="EP400" s="5">
        <v>0.417813675470599</v>
      </c>
      <c r="EQ400" s="9">
        <v>2.67741935483871</v>
      </c>
      <c r="ER400" s="9">
        <v>3.6006886344256301</v>
      </c>
      <c r="ES400" s="9">
        <v>1.73244585211353</v>
      </c>
      <c r="ET400" s="5">
        <v>0.48114292237042799</v>
      </c>
      <c r="EU400" s="9">
        <v>1.0561549225290301</v>
      </c>
      <c r="EV400" s="5">
        <v>0.29332025891694502</v>
      </c>
      <c r="EW400" s="9">
        <v>0.41935483870967699</v>
      </c>
      <c r="EX400" s="9"/>
      <c r="EY400" s="9"/>
      <c r="EZ400" s="5"/>
      <c r="FA400" s="9"/>
      <c r="FB400" s="5"/>
      <c r="FC400" s="9"/>
      <c r="FD400" s="8">
        <v>298.68180716961598</v>
      </c>
      <c r="FE400" s="8">
        <v>140.04846766319801</v>
      </c>
      <c r="FF400" s="5">
        <v>0.46888851045308999</v>
      </c>
      <c r="FG400" s="8">
        <v>104.14980800235</v>
      </c>
      <c r="FH400" s="5">
        <v>0.34869819822405501</v>
      </c>
      <c r="FI400" s="8">
        <v>26.432258064516098</v>
      </c>
      <c r="FJ400" s="8">
        <v>163.385682721401</v>
      </c>
      <c r="FK400" s="8">
        <v>73.114344262351395</v>
      </c>
      <c r="FL400" s="5">
        <v>0.44749541725160402</v>
      </c>
      <c r="FM400" s="8">
        <v>51.592040299454098</v>
      </c>
      <c r="FN400" s="5">
        <v>0.31576842866597399</v>
      </c>
      <c r="FO400" s="8">
        <v>16.8333333333333</v>
      </c>
      <c r="FP400" s="8">
        <v>35.281557969957703</v>
      </c>
      <c r="FQ400" s="8">
        <v>24.565884077810299</v>
      </c>
      <c r="FR400" s="5">
        <v>0.69628115908963595</v>
      </c>
      <c r="FS400" s="8">
        <v>16.956830130204501</v>
      </c>
      <c r="FT400" s="5">
        <v>0.480614550656842</v>
      </c>
      <c r="FU400" s="8">
        <v>5.5333333333333297</v>
      </c>
      <c r="FV400" s="8">
        <v>34.956059204274197</v>
      </c>
      <c r="FW400" s="8">
        <v>18.908900211489598</v>
      </c>
      <c r="FX400" s="5">
        <v>0.54093340730975703</v>
      </c>
      <c r="FY400" s="8">
        <v>11.3934158555734</v>
      </c>
      <c r="FZ400" s="5">
        <v>0.32593536327974398</v>
      </c>
      <c r="GA400" s="8">
        <v>6</v>
      </c>
      <c r="GB400" s="8">
        <v>35.506216372018301</v>
      </c>
      <c r="GC400" s="8">
        <v>21.840796815083898</v>
      </c>
      <c r="GD400" s="5">
        <v>0.61512599895876696</v>
      </c>
      <c r="GE400" s="8">
        <v>15.1325629110948</v>
      </c>
      <c r="GF400" s="5">
        <v>0.42619474721109601</v>
      </c>
      <c r="GG400" s="8">
        <v>6</v>
      </c>
      <c r="GH400" s="8">
        <v>32.196949799708101</v>
      </c>
      <c r="GI400" s="8">
        <v>18.492394521214599</v>
      </c>
      <c r="GJ400" s="5">
        <v>0.57435237301212305</v>
      </c>
      <c r="GK400" s="8">
        <v>13.320130014140499</v>
      </c>
      <c r="GL400" s="5">
        <v>0.413707823163461</v>
      </c>
      <c r="GM400" s="8">
        <v>5.8928571428571397</v>
      </c>
      <c r="GN400" s="8">
        <v>28.933379903277199</v>
      </c>
      <c r="GO400" s="8">
        <v>14.796978898630901</v>
      </c>
      <c r="GP400" s="5">
        <v>0.51141549822718502</v>
      </c>
      <c r="GQ400" s="8">
        <v>11.6404997711299</v>
      </c>
      <c r="GR400" s="5">
        <v>0.402320773101637</v>
      </c>
      <c r="GS400" s="8">
        <v>3.0967741935483901</v>
      </c>
      <c r="GT400" s="8">
        <v>0</v>
      </c>
      <c r="GU400" s="8">
        <v>0</v>
      </c>
      <c r="GV400" s="5"/>
      <c r="GW400" s="8">
        <v>0</v>
      </c>
      <c r="GX400" s="5"/>
      <c r="GY400" s="8">
        <v>0</v>
      </c>
      <c r="GZ400" s="4"/>
    </row>
    <row r="401" spans="1:208" s="12" customFormat="1" x14ac:dyDescent="0.25">
      <c r="A401" s="8" t="s">
        <v>220</v>
      </c>
      <c r="B401" s="8" t="s">
        <v>994</v>
      </c>
      <c r="C401" s="8" t="s">
        <v>995</v>
      </c>
      <c r="D401" s="34" t="s">
        <v>239</v>
      </c>
      <c r="E401" s="8" t="s">
        <v>240</v>
      </c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>
        <v>49.372532750985499</v>
      </c>
      <c r="V401" s="9">
        <v>50.984504008686599</v>
      </c>
      <c r="W401" s="9">
        <v>15.070662650602401</v>
      </c>
      <c r="X401" s="9"/>
      <c r="Y401" s="9"/>
      <c r="Z401" s="9"/>
      <c r="AA401" s="9"/>
      <c r="AB401" s="9"/>
      <c r="AC401" s="9">
        <v>0</v>
      </c>
      <c r="AD401" s="9">
        <v>0</v>
      </c>
      <c r="AE401" s="9">
        <v>0</v>
      </c>
      <c r="AF401" s="9">
        <v>0</v>
      </c>
      <c r="AG401" s="9">
        <v>0</v>
      </c>
      <c r="AH401" s="9">
        <v>0</v>
      </c>
      <c r="AI401" s="9">
        <v>0</v>
      </c>
      <c r="AJ401" s="9">
        <v>49.372532750985499</v>
      </c>
      <c r="AK401" s="9">
        <v>66.055166659289</v>
      </c>
      <c r="AL401" s="9">
        <v>0</v>
      </c>
      <c r="AM401" s="9">
        <v>0</v>
      </c>
      <c r="AN401" s="9">
        <v>0</v>
      </c>
      <c r="AO401" s="9"/>
      <c r="AP401" s="9"/>
      <c r="AQ401" s="9"/>
      <c r="AR401" s="9">
        <v>49.372532750985499</v>
      </c>
      <c r="AS401" s="9">
        <v>66.055166659289</v>
      </c>
      <c r="AT401" s="9"/>
      <c r="AU401" s="9">
        <f t="shared" si="40"/>
        <v>0</v>
      </c>
      <c r="AV401" s="9">
        <f t="shared" si="41"/>
        <v>49.372532750985499</v>
      </c>
      <c r="AW401" s="9">
        <f t="shared" si="42"/>
        <v>16.682633908303501</v>
      </c>
      <c r="AX401" s="9">
        <v>0</v>
      </c>
      <c r="AY401" s="9">
        <v>0</v>
      </c>
      <c r="AZ401" s="9">
        <v>0</v>
      </c>
      <c r="BA401" s="9">
        <v>0</v>
      </c>
      <c r="BB401" s="9">
        <v>0</v>
      </c>
      <c r="BC401" s="9">
        <v>0</v>
      </c>
      <c r="BD401" s="9">
        <v>0</v>
      </c>
      <c r="BE401" s="9">
        <v>0</v>
      </c>
      <c r="BF401" s="9">
        <v>49.372532750985499</v>
      </c>
      <c r="BG401" s="9">
        <v>1.6119712577010901</v>
      </c>
      <c r="BH401" s="9">
        <v>-35.913841358084198</v>
      </c>
      <c r="BI401" s="9">
        <v>-15.070662650602401</v>
      </c>
      <c r="BJ401" s="9">
        <v>0</v>
      </c>
      <c r="BK401" s="9">
        <v>0</v>
      </c>
      <c r="BL401" s="10">
        <v>0</v>
      </c>
      <c r="BM401" s="9" t="s">
        <v>298</v>
      </c>
      <c r="BN401" s="8" t="s">
        <v>298</v>
      </c>
      <c r="BO401" s="11">
        <v>569</v>
      </c>
      <c r="BP401" s="11">
        <v>383</v>
      </c>
      <c r="BQ401" s="8" t="s">
        <v>251</v>
      </c>
      <c r="BR401" s="9"/>
      <c r="BS401" s="9"/>
      <c r="BT401" s="5"/>
      <c r="BU401" s="9"/>
      <c r="BV401" s="5"/>
      <c r="BW401" s="9"/>
      <c r="BX401" s="9"/>
      <c r="BY401" s="9"/>
      <c r="BZ401" s="5"/>
      <c r="CA401" s="9"/>
      <c r="CB401" s="5"/>
      <c r="CC401" s="9"/>
      <c r="CD401" s="9"/>
      <c r="CE401" s="9"/>
      <c r="CF401" s="5"/>
      <c r="CG401" s="9"/>
      <c r="CH401" s="5"/>
      <c r="CI401" s="9"/>
      <c r="CJ401" s="9"/>
      <c r="CK401" s="9"/>
      <c r="CL401" s="5"/>
      <c r="CM401" s="9"/>
      <c r="CN401" s="5"/>
      <c r="CO401" s="9"/>
      <c r="CP401" s="9"/>
      <c r="CQ401" s="9"/>
      <c r="CR401" s="5"/>
      <c r="CS401" s="9"/>
      <c r="CT401" s="5"/>
      <c r="CU401" s="9"/>
      <c r="CV401" s="9"/>
      <c r="CW401" s="9"/>
      <c r="CX401" s="5"/>
      <c r="CY401" s="9"/>
      <c r="CZ401" s="5"/>
      <c r="DA401" s="9"/>
      <c r="DB401" s="9"/>
      <c r="DC401" s="9"/>
      <c r="DD401" s="5"/>
      <c r="DE401" s="9"/>
      <c r="DF401" s="5"/>
      <c r="DG401" s="9"/>
      <c r="DH401" s="9">
        <v>49.372532750985499</v>
      </c>
      <c r="DI401" s="9">
        <v>12.7095589555048</v>
      </c>
      <c r="DJ401" s="5">
        <v>0.25742165222931701</v>
      </c>
      <c r="DK401" s="9">
        <v>8.9681104938437901</v>
      </c>
      <c r="DL401" s="5">
        <v>0.18164169415969</v>
      </c>
      <c r="DM401" s="9">
        <v>3</v>
      </c>
      <c r="DN401" s="9">
        <v>50.984504008686599</v>
      </c>
      <c r="DO401" s="9">
        <v>12.9808721325282</v>
      </c>
      <c r="DP401" s="5">
        <v>0.25460426427442701</v>
      </c>
      <c r="DQ401" s="9">
        <v>9.0554650937344299</v>
      </c>
      <c r="DR401" s="5">
        <v>0.177612105281863</v>
      </c>
      <c r="DS401" s="9">
        <v>3</v>
      </c>
      <c r="DT401" s="9">
        <v>15.070662650602401</v>
      </c>
      <c r="DU401" s="9">
        <v>5.1304891824219503</v>
      </c>
      <c r="DV401" s="5">
        <v>0.34042890491062</v>
      </c>
      <c r="DW401" s="9">
        <v>4.4104129300600201</v>
      </c>
      <c r="DX401" s="5">
        <v>0.29264890551336997</v>
      </c>
      <c r="DY401" s="9">
        <v>1</v>
      </c>
      <c r="DZ401" s="9"/>
      <c r="EA401" s="9"/>
      <c r="EB401" s="5"/>
      <c r="EC401" s="9"/>
      <c r="ED401" s="5"/>
      <c r="EE401" s="9"/>
      <c r="EF401" s="9"/>
      <c r="EG401" s="9"/>
      <c r="EH401" s="5"/>
      <c r="EI401" s="9"/>
      <c r="EJ401" s="5"/>
      <c r="EK401" s="9"/>
      <c r="EL401" s="9"/>
      <c r="EM401" s="9"/>
      <c r="EN401" s="5"/>
      <c r="EO401" s="9"/>
      <c r="EP401" s="5"/>
      <c r="EQ401" s="9"/>
      <c r="ER401" s="9"/>
      <c r="ES401" s="9"/>
      <c r="ET401" s="5"/>
      <c r="EU401" s="9"/>
      <c r="EV401" s="5"/>
      <c r="EW401" s="9"/>
      <c r="EX401" s="9"/>
      <c r="EY401" s="9"/>
      <c r="EZ401" s="5"/>
      <c r="FA401" s="9"/>
      <c r="FB401" s="5"/>
      <c r="FC401" s="9"/>
      <c r="FD401" s="8">
        <v>0</v>
      </c>
      <c r="FE401" s="8">
        <v>0</v>
      </c>
      <c r="FF401" s="5"/>
      <c r="FG401" s="8">
        <v>0</v>
      </c>
      <c r="FH401" s="5"/>
      <c r="FI401" s="8">
        <v>0</v>
      </c>
      <c r="FJ401" s="8">
        <v>0</v>
      </c>
      <c r="FK401" s="8">
        <v>0</v>
      </c>
      <c r="FL401" s="5"/>
      <c r="FM401" s="8">
        <v>0</v>
      </c>
      <c r="FN401" s="5"/>
      <c r="FO401" s="8">
        <v>0</v>
      </c>
      <c r="FP401" s="8">
        <v>0</v>
      </c>
      <c r="FQ401" s="8">
        <v>0</v>
      </c>
      <c r="FR401" s="5"/>
      <c r="FS401" s="8">
        <v>0</v>
      </c>
      <c r="FT401" s="5"/>
      <c r="FU401" s="8">
        <v>0</v>
      </c>
      <c r="FV401" s="8">
        <v>49.372532750985499</v>
      </c>
      <c r="FW401" s="8">
        <v>12.7095589555048</v>
      </c>
      <c r="FX401" s="5">
        <v>0.25742165222931701</v>
      </c>
      <c r="FY401" s="8">
        <v>8.9681104938437901</v>
      </c>
      <c r="FZ401" s="5">
        <v>0.18164169415969</v>
      </c>
      <c r="GA401" s="8">
        <v>3</v>
      </c>
      <c r="GB401" s="8">
        <v>66.055166659289</v>
      </c>
      <c r="GC401" s="8">
        <v>18.111361314950202</v>
      </c>
      <c r="GD401" s="5">
        <v>0.27418538520034602</v>
      </c>
      <c r="GE401" s="8">
        <v>13.465878023794501</v>
      </c>
      <c r="GF401" s="5">
        <v>0.203858058420337</v>
      </c>
      <c r="GG401" s="8">
        <v>4</v>
      </c>
      <c r="GH401" s="8">
        <v>0</v>
      </c>
      <c r="GI401" s="8">
        <v>0</v>
      </c>
      <c r="GJ401" s="5"/>
      <c r="GK401" s="8">
        <v>0</v>
      </c>
      <c r="GL401" s="5"/>
      <c r="GM401" s="8">
        <v>0</v>
      </c>
      <c r="GN401" s="8">
        <v>0</v>
      </c>
      <c r="GO401" s="8">
        <v>0</v>
      </c>
      <c r="GP401" s="5"/>
      <c r="GQ401" s="8">
        <v>0</v>
      </c>
      <c r="GR401" s="5"/>
      <c r="GS401" s="8">
        <v>0</v>
      </c>
      <c r="GT401" s="8">
        <v>0</v>
      </c>
      <c r="GU401" s="8">
        <v>0</v>
      </c>
      <c r="GV401" s="5"/>
      <c r="GW401" s="8">
        <v>0</v>
      </c>
      <c r="GX401" s="5"/>
      <c r="GY401" s="8">
        <v>0</v>
      </c>
      <c r="GZ401" s="4"/>
    </row>
    <row r="402" spans="1:208" s="12" customFormat="1" x14ac:dyDescent="0.25">
      <c r="A402" s="8" t="s">
        <v>220</v>
      </c>
      <c r="B402" s="8" t="s">
        <v>996</v>
      </c>
      <c r="C402" s="8" t="s">
        <v>997</v>
      </c>
      <c r="D402" s="34" t="s">
        <v>279</v>
      </c>
      <c r="E402" s="8"/>
      <c r="F402" s="9"/>
      <c r="G402" s="9"/>
      <c r="H402" s="9"/>
      <c r="I402" s="9"/>
      <c r="J402" s="9">
        <v>12.2891661082111</v>
      </c>
      <c r="K402" s="9">
        <v>44.3354239613533</v>
      </c>
      <c r="L402" s="9">
        <v>28.036717254321701</v>
      </c>
      <c r="M402" s="9">
        <v>39.464672900288697</v>
      </c>
      <c r="N402" s="9">
        <v>0</v>
      </c>
      <c r="O402" s="9">
        <v>0</v>
      </c>
      <c r="P402" s="9">
        <v>20.1646658301764</v>
      </c>
      <c r="Q402" s="9">
        <v>51.739923031755303</v>
      </c>
      <c r="R402" s="9">
        <v>34.0661825651515</v>
      </c>
      <c r="S402" s="9">
        <v>12.024794865535799</v>
      </c>
      <c r="T402" s="9">
        <v>17.716836051009398</v>
      </c>
      <c r="U402" s="9">
        <v>9.1732517570468097</v>
      </c>
      <c r="V402" s="9">
        <v>23.675074274779401</v>
      </c>
      <c r="W402" s="9">
        <v>14.2929662381172</v>
      </c>
      <c r="X402" s="9">
        <v>12.8788737814846</v>
      </c>
      <c r="Y402" s="9">
        <v>14.438154970629</v>
      </c>
      <c r="Z402" s="9">
        <v>12.9854992510278</v>
      </c>
      <c r="AA402" s="9">
        <v>12.4942902180063</v>
      </c>
      <c r="AB402" s="9">
        <v>7.2190086135815497</v>
      </c>
      <c r="AC402" s="9">
        <v>0</v>
      </c>
      <c r="AD402" s="9">
        <v>0</v>
      </c>
      <c r="AE402" s="9">
        <v>56.624590069564398</v>
      </c>
      <c r="AF402" s="9">
        <v>67.501390154610405</v>
      </c>
      <c r="AG402" s="9">
        <v>0</v>
      </c>
      <c r="AH402" s="9">
        <v>71.9045888619317</v>
      </c>
      <c r="AI402" s="9">
        <v>46.090977430687303</v>
      </c>
      <c r="AJ402" s="9">
        <v>26.890087808056201</v>
      </c>
      <c r="AK402" s="9">
        <v>37.9680405128966</v>
      </c>
      <c r="AL402" s="9">
        <v>27.3170287521136</v>
      </c>
      <c r="AM402" s="9">
        <v>25.479789469034099</v>
      </c>
      <c r="AN402" s="9">
        <v>7.2190086135815497</v>
      </c>
      <c r="AO402" s="9"/>
      <c r="AP402" s="9">
        <v>124.125980224175</v>
      </c>
      <c r="AQ402" s="9">
        <v>71.9045888619317</v>
      </c>
      <c r="AR402" s="9">
        <v>72.981065238743497</v>
      </c>
      <c r="AS402" s="9">
        <v>65.285069265010193</v>
      </c>
      <c r="AT402" s="9">
        <v>32.698798082615703</v>
      </c>
      <c r="AU402" s="9">
        <f t="shared" si="40"/>
        <v>-52.221391362243295</v>
      </c>
      <c r="AV402" s="9">
        <f t="shared" si="41"/>
        <v>1.0764763768117973</v>
      </c>
      <c r="AW402" s="9">
        <f t="shared" si="42"/>
        <v>-7.6959959737333037</v>
      </c>
      <c r="AX402" s="9">
        <v>11.427955645967</v>
      </c>
      <c r="AY402" s="9">
        <v>-39.464672900288697</v>
      </c>
      <c r="AZ402" s="9">
        <v>0</v>
      </c>
      <c r="BA402" s="9">
        <v>20.1646658301764</v>
      </c>
      <c r="BB402" s="9">
        <v>31.5752572015789</v>
      </c>
      <c r="BC402" s="9">
        <v>-17.6737404666038</v>
      </c>
      <c r="BD402" s="9">
        <v>-22.041387699615701</v>
      </c>
      <c r="BE402" s="9">
        <v>5.6920411854735802</v>
      </c>
      <c r="BF402" s="9">
        <v>-8.5435842939625797</v>
      </c>
      <c r="BG402" s="9">
        <v>14.501822517732601</v>
      </c>
      <c r="BH402" s="9">
        <v>-9.3821080366621903</v>
      </c>
      <c r="BI402" s="9">
        <v>-1.41409245663265</v>
      </c>
      <c r="BJ402" s="9">
        <v>1.55928118914448</v>
      </c>
      <c r="BK402" s="9">
        <v>-1.45265571960125</v>
      </c>
      <c r="BL402" s="10">
        <v>-0.49120903302148</v>
      </c>
      <c r="BM402" s="9" t="s">
        <v>298</v>
      </c>
      <c r="BN402" s="8" t="s">
        <v>224</v>
      </c>
      <c r="BO402" s="11">
        <v>661</v>
      </c>
      <c r="BP402" s="11">
        <v>384</v>
      </c>
      <c r="BQ402" s="8" t="s">
        <v>251</v>
      </c>
      <c r="BR402" s="9">
        <v>0</v>
      </c>
      <c r="BS402" s="9">
        <v>1.57287620557537</v>
      </c>
      <c r="BT402" s="5"/>
      <c r="BU402" s="9">
        <v>41.2617468258386</v>
      </c>
      <c r="BV402" s="5"/>
      <c r="BW402" s="9">
        <v>0</v>
      </c>
      <c r="BX402" s="9">
        <v>0</v>
      </c>
      <c r="BY402" s="9">
        <v>0</v>
      </c>
      <c r="BZ402" s="5"/>
      <c r="CA402" s="9">
        <v>-7.8968466060929995E-3</v>
      </c>
      <c r="CB402" s="5"/>
      <c r="CC402" s="9">
        <v>0</v>
      </c>
      <c r="CD402" s="9">
        <v>24.412119236889101</v>
      </c>
      <c r="CE402" s="9">
        <v>3.2533410997771699</v>
      </c>
      <c r="CF402" s="5">
        <v>0.13326745901114001</v>
      </c>
      <c r="CG402" s="9">
        <v>-0.26200578943507002</v>
      </c>
      <c r="CH402" s="5">
        <v>-1.0732611408810201E-2</v>
      </c>
      <c r="CI402" s="9">
        <v>2.6451612903225801</v>
      </c>
      <c r="CJ402" s="9">
        <v>61.967684189784698</v>
      </c>
      <c r="CK402" s="9">
        <v>25.607867552078002</v>
      </c>
      <c r="CL402" s="5">
        <v>0.41324551476944499</v>
      </c>
      <c r="CM402" s="9">
        <v>17.294315507271001</v>
      </c>
      <c r="CN402" s="5">
        <v>0.279086038689209</v>
      </c>
      <c r="CO402" s="9">
        <v>6</v>
      </c>
      <c r="CP402" s="9">
        <v>40.527327059595699</v>
      </c>
      <c r="CQ402" s="9">
        <v>18.5535117182595</v>
      </c>
      <c r="CR402" s="5">
        <v>0.457802501778034</v>
      </c>
      <c r="CS402" s="9">
        <v>12.428038629482399</v>
      </c>
      <c r="CT402" s="5">
        <v>0.30665823608862403</v>
      </c>
      <c r="CU402" s="9">
        <v>4.7419354838709697</v>
      </c>
      <c r="CV402" s="9">
        <v>13.0040319317854</v>
      </c>
      <c r="CW402" s="9">
        <v>9.2304632392831607</v>
      </c>
      <c r="CX402" s="5">
        <v>0.709815485512719</v>
      </c>
      <c r="CY402" s="9">
        <v>4.5814742549735001</v>
      </c>
      <c r="CZ402" s="5">
        <v>0.352311827516751</v>
      </c>
      <c r="DA402" s="9">
        <v>3</v>
      </c>
      <c r="DB402" s="9">
        <v>18.574998954942</v>
      </c>
      <c r="DC402" s="9">
        <v>11.3276709216202</v>
      </c>
      <c r="DD402" s="5">
        <v>0.60983426965988397</v>
      </c>
      <c r="DE402" s="9">
        <v>-2.9361941967615599</v>
      </c>
      <c r="DF402" s="5">
        <v>-0.158072374802496</v>
      </c>
      <c r="DG402" s="9">
        <v>5.3698924731182798</v>
      </c>
      <c r="DH402" s="9">
        <v>9.4045732449342303</v>
      </c>
      <c r="DI402" s="9">
        <v>5.2941799192039003</v>
      </c>
      <c r="DJ402" s="5">
        <v>0.56293675229289197</v>
      </c>
      <c r="DK402" s="9">
        <v>10.035482886863701</v>
      </c>
      <c r="DL402" s="5">
        <v>1.06708540892798</v>
      </c>
      <c r="DM402" s="9">
        <v>3.3421658986175098</v>
      </c>
      <c r="DN402" s="9">
        <v>23.446016454127701</v>
      </c>
      <c r="DO402" s="9">
        <v>19.976866585916699</v>
      </c>
      <c r="DP402" s="5">
        <v>0.85203670418817301</v>
      </c>
      <c r="DQ402" s="9">
        <v>11.5792034056748</v>
      </c>
      <c r="DR402" s="5">
        <v>0.49386655632224802</v>
      </c>
      <c r="DS402" s="9">
        <v>3.1333333333333302</v>
      </c>
      <c r="DT402" s="9">
        <v>13.056632773740199</v>
      </c>
      <c r="DU402" s="9">
        <v>8.7133122434085202</v>
      </c>
      <c r="DV402" s="5">
        <v>0.66734757685250301</v>
      </c>
      <c r="DW402" s="9">
        <v>7.2511643272327797</v>
      </c>
      <c r="DX402" s="5">
        <v>0.55536250830432099</v>
      </c>
      <c r="DY402" s="9">
        <v>3</v>
      </c>
      <c r="DZ402" s="9">
        <v>12.8788737814846</v>
      </c>
      <c r="EA402" s="9">
        <v>8.6618071694922492</v>
      </c>
      <c r="EB402" s="5">
        <v>0.67255936477496803</v>
      </c>
      <c r="EC402" s="9">
        <v>-16.8145898720033</v>
      </c>
      <c r="ED402" s="5">
        <v>-1.30559474044826</v>
      </c>
      <c r="EE402" s="9">
        <v>3</v>
      </c>
      <c r="EF402" s="9">
        <v>14.438154970629</v>
      </c>
      <c r="EG402" s="9">
        <v>10.4568933202307</v>
      </c>
      <c r="EH402" s="5">
        <v>0.72425412675669198</v>
      </c>
      <c r="EI402" s="9">
        <v>-7.2293148389932602</v>
      </c>
      <c r="EJ402" s="5">
        <v>-0.50070904860763399</v>
      </c>
      <c r="EK402" s="9">
        <v>3</v>
      </c>
      <c r="EL402" s="9">
        <v>12.9854992510278</v>
      </c>
      <c r="EM402" s="9">
        <v>9.0609898600852805</v>
      </c>
      <c r="EN402" s="5">
        <v>0.69777755055263802</v>
      </c>
      <c r="EO402" s="9">
        <v>-7.44422580124838</v>
      </c>
      <c r="EP402" s="5">
        <v>-0.57327220596922202</v>
      </c>
      <c r="EQ402" s="9">
        <v>3</v>
      </c>
      <c r="ER402" s="9">
        <v>12.4942902180063</v>
      </c>
      <c r="ES402" s="9">
        <v>8.5399280172902294</v>
      </c>
      <c r="ET402" s="5">
        <v>0.68350645521126097</v>
      </c>
      <c r="EU402" s="9">
        <v>-12.145373752331301</v>
      </c>
      <c r="EV402" s="5">
        <v>-0.97207392660271696</v>
      </c>
      <c r="EW402" s="9">
        <v>3</v>
      </c>
      <c r="EX402" s="9">
        <v>7.2190086135815497</v>
      </c>
      <c r="EY402" s="9">
        <v>4.5973180732967096</v>
      </c>
      <c r="EZ402" s="5">
        <v>0.63683510013376399</v>
      </c>
      <c r="FA402" s="9">
        <v>40.475612961084202</v>
      </c>
      <c r="FB402" s="5">
        <v>5.6068104538530399</v>
      </c>
      <c r="FC402" s="9">
        <v>2</v>
      </c>
      <c r="FD402" s="8">
        <v>0</v>
      </c>
      <c r="FE402" s="8">
        <v>1.57287620557537</v>
      </c>
      <c r="FF402" s="5"/>
      <c r="FG402" s="8">
        <v>41.253849979232498</v>
      </c>
      <c r="FH402" s="5"/>
      <c r="FI402" s="8">
        <v>0</v>
      </c>
      <c r="FJ402" s="8">
        <v>86.379803426673803</v>
      </c>
      <c r="FK402" s="8">
        <v>28.8612086518552</v>
      </c>
      <c r="FL402" s="5">
        <v>0.33411986954050998</v>
      </c>
      <c r="FM402" s="8">
        <v>17.032309717835901</v>
      </c>
      <c r="FN402" s="5">
        <v>0.19717930629807801</v>
      </c>
      <c r="FO402" s="8">
        <v>8.6451612903225801</v>
      </c>
      <c r="FP402" s="8">
        <v>53.531358991381097</v>
      </c>
      <c r="FQ402" s="8">
        <v>27.7839749575427</v>
      </c>
      <c r="FR402" s="5">
        <v>0.51902241006091598</v>
      </c>
      <c r="FS402" s="8">
        <v>17.009512884455901</v>
      </c>
      <c r="FT402" s="5">
        <v>0.31774857214431101</v>
      </c>
      <c r="FU402" s="8">
        <v>7.7419354838709697</v>
      </c>
      <c r="FV402" s="8">
        <v>27.979572199876301</v>
      </c>
      <c r="FW402" s="8">
        <v>16.621850840824099</v>
      </c>
      <c r="FX402" s="5">
        <v>0.594070942975232</v>
      </c>
      <c r="FY402" s="8">
        <v>7.0992886901021803</v>
      </c>
      <c r="FZ402" s="5">
        <v>0.25373113782395801</v>
      </c>
      <c r="GA402" s="8">
        <v>8.7120583717357896</v>
      </c>
      <c r="GB402" s="8">
        <v>36.502649227867998</v>
      </c>
      <c r="GC402" s="8">
        <v>28.690178829325198</v>
      </c>
      <c r="GD402" s="5">
        <v>0.78597524936413798</v>
      </c>
      <c r="GE402" s="8">
        <v>18.8303677329076</v>
      </c>
      <c r="GF402" s="5">
        <v>0.51586304367551405</v>
      </c>
      <c r="GG402" s="8">
        <v>6.1333333333333302</v>
      </c>
      <c r="GH402" s="8">
        <v>27.3170287521136</v>
      </c>
      <c r="GI402" s="8">
        <v>19.118700489723</v>
      </c>
      <c r="GJ402" s="5">
        <v>0.69988213810565703</v>
      </c>
      <c r="GK402" s="8">
        <v>-24.0439047109966</v>
      </c>
      <c r="GL402" s="5">
        <v>-0.88018008580586204</v>
      </c>
      <c r="GM402" s="8">
        <v>6</v>
      </c>
      <c r="GN402" s="8">
        <v>25.479789469034099</v>
      </c>
      <c r="GO402" s="8">
        <v>17.600917877375501</v>
      </c>
      <c r="GP402" s="5">
        <v>0.69077956467286095</v>
      </c>
      <c r="GQ402" s="8">
        <v>-19.589599553579699</v>
      </c>
      <c r="GR402" s="5">
        <v>-0.76882894096857302</v>
      </c>
      <c r="GS402" s="8">
        <v>6</v>
      </c>
      <c r="GT402" s="8">
        <v>7.2190086135815497</v>
      </c>
      <c r="GU402" s="8">
        <v>4.5973180732967096</v>
      </c>
      <c r="GV402" s="5">
        <v>0.63683510013376399</v>
      </c>
      <c r="GW402" s="8">
        <v>40.475612961084202</v>
      </c>
      <c r="GX402" s="5">
        <v>5.6068104538530399</v>
      </c>
      <c r="GY402" s="8">
        <v>2</v>
      </c>
      <c r="GZ402" s="4"/>
    </row>
    <row r="403" spans="1:208" s="12" customFormat="1" x14ac:dyDescent="0.25">
      <c r="A403" s="8" t="s">
        <v>220</v>
      </c>
      <c r="B403" s="8" t="s">
        <v>998</v>
      </c>
      <c r="C403" s="8" t="s">
        <v>999</v>
      </c>
      <c r="D403" s="34" t="s">
        <v>236</v>
      </c>
      <c r="E403" s="8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>
        <v>25.367965461931401</v>
      </c>
      <c r="Y403" s="9">
        <v>39.660937610781303</v>
      </c>
      <c r="Z403" s="9">
        <v>0</v>
      </c>
      <c r="AA403" s="9">
        <v>0</v>
      </c>
      <c r="AB403" s="9">
        <v>0</v>
      </c>
      <c r="AC403" s="9">
        <v>0</v>
      </c>
      <c r="AD403" s="9">
        <v>0</v>
      </c>
      <c r="AE403" s="9">
        <v>0</v>
      </c>
      <c r="AF403" s="9">
        <v>0</v>
      </c>
      <c r="AG403" s="9">
        <v>0</v>
      </c>
      <c r="AH403" s="9">
        <v>0</v>
      </c>
      <c r="AI403" s="9">
        <v>0</v>
      </c>
      <c r="AJ403" s="9">
        <v>0</v>
      </c>
      <c r="AK403" s="9">
        <v>0</v>
      </c>
      <c r="AL403" s="9">
        <v>65.028903072712694</v>
      </c>
      <c r="AM403" s="9">
        <v>0</v>
      </c>
      <c r="AN403" s="9">
        <v>0</v>
      </c>
      <c r="AO403" s="9"/>
      <c r="AP403" s="9"/>
      <c r="AQ403" s="9"/>
      <c r="AR403" s="9"/>
      <c r="AS403" s="9">
        <v>65.028903072712694</v>
      </c>
      <c r="AT403" s="9">
        <v>0</v>
      </c>
      <c r="AU403" s="9">
        <f t="shared" si="40"/>
        <v>0</v>
      </c>
      <c r="AV403" s="9">
        <f t="shared" si="41"/>
        <v>0</v>
      </c>
      <c r="AW403" s="9">
        <f t="shared" si="42"/>
        <v>65.028903072712694</v>
      </c>
      <c r="AX403" s="9">
        <v>0</v>
      </c>
      <c r="AY403" s="9">
        <v>0</v>
      </c>
      <c r="AZ403" s="9">
        <v>0</v>
      </c>
      <c r="BA403" s="9">
        <v>0</v>
      </c>
      <c r="BB403" s="9">
        <v>0</v>
      </c>
      <c r="BC403" s="9">
        <v>0</v>
      </c>
      <c r="BD403" s="9">
        <v>0</v>
      </c>
      <c r="BE403" s="9">
        <v>0</v>
      </c>
      <c r="BF403" s="9">
        <v>0</v>
      </c>
      <c r="BG403" s="9">
        <v>0</v>
      </c>
      <c r="BH403" s="9">
        <v>0</v>
      </c>
      <c r="BI403" s="9">
        <v>25.367965461931401</v>
      </c>
      <c r="BJ403" s="9">
        <v>14.292972148849801</v>
      </c>
      <c r="BK403" s="9">
        <v>-39.660937610781303</v>
      </c>
      <c r="BL403" s="10">
        <v>0</v>
      </c>
      <c r="BM403" s="9" t="s">
        <v>298</v>
      </c>
      <c r="BN403" s="8" t="s">
        <v>298</v>
      </c>
      <c r="BO403" s="11">
        <v>720</v>
      </c>
      <c r="BP403" s="11">
        <v>385</v>
      </c>
      <c r="BQ403" s="8" t="s">
        <v>251</v>
      </c>
      <c r="BR403" s="9"/>
      <c r="BS403" s="9"/>
      <c r="BT403" s="5"/>
      <c r="BU403" s="9"/>
      <c r="BV403" s="5"/>
      <c r="BW403" s="9"/>
      <c r="BX403" s="9"/>
      <c r="BY403" s="9"/>
      <c r="BZ403" s="5"/>
      <c r="CA403" s="9"/>
      <c r="CB403" s="5"/>
      <c r="CC403" s="9"/>
      <c r="CD403" s="9"/>
      <c r="CE403" s="9"/>
      <c r="CF403" s="5"/>
      <c r="CG403" s="9"/>
      <c r="CH403" s="5"/>
      <c r="CI403" s="9"/>
      <c r="CJ403" s="9"/>
      <c r="CK403" s="9"/>
      <c r="CL403" s="5"/>
      <c r="CM403" s="9"/>
      <c r="CN403" s="5"/>
      <c r="CO403" s="9"/>
      <c r="CP403" s="9"/>
      <c r="CQ403" s="9"/>
      <c r="CR403" s="5"/>
      <c r="CS403" s="9"/>
      <c r="CT403" s="5"/>
      <c r="CU403" s="9"/>
      <c r="CV403" s="9"/>
      <c r="CW403" s="9"/>
      <c r="CX403" s="5"/>
      <c r="CY403" s="9"/>
      <c r="CZ403" s="5"/>
      <c r="DA403" s="9"/>
      <c r="DB403" s="9"/>
      <c r="DC403" s="9"/>
      <c r="DD403" s="5"/>
      <c r="DE403" s="9"/>
      <c r="DF403" s="5"/>
      <c r="DG403" s="9"/>
      <c r="DH403" s="9"/>
      <c r="DI403" s="9"/>
      <c r="DJ403" s="5"/>
      <c r="DK403" s="9"/>
      <c r="DL403" s="5"/>
      <c r="DM403" s="9"/>
      <c r="DN403" s="9"/>
      <c r="DO403" s="9"/>
      <c r="DP403" s="5"/>
      <c r="DQ403" s="9"/>
      <c r="DR403" s="5"/>
      <c r="DS403" s="9"/>
      <c r="DT403" s="9"/>
      <c r="DU403" s="9"/>
      <c r="DV403" s="5"/>
      <c r="DW403" s="9"/>
      <c r="DX403" s="5"/>
      <c r="DY403" s="9"/>
      <c r="DZ403" s="9">
        <v>25.367965461931401</v>
      </c>
      <c r="EA403" s="9">
        <v>11.297278630612499</v>
      </c>
      <c r="EB403" s="5">
        <v>0.445336408533265</v>
      </c>
      <c r="EC403" s="9">
        <v>5.9807755666242803</v>
      </c>
      <c r="ED403" s="5">
        <v>0.23576094723084401</v>
      </c>
      <c r="EE403" s="9">
        <v>2.5537634408602199</v>
      </c>
      <c r="EF403" s="9">
        <v>39.660937610781303</v>
      </c>
      <c r="EG403" s="9">
        <v>14.999628617901299</v>
      </c>
      <c r="EH403" s="5">
        <v>0.37819652084634098</v>
      </c>
      <c r="EI403" s="9">
        <v>8.6008187998499999</v>
      </c>
      <c r="EJ403" s="5">
        <v>0.21685868559779001</v>
      </c>
      <c r="EK403" s="9">
        <v>3.78571428571429</v>
      </c>
      <c r="EL403" s="9">
        <v>0</v>
      </c>
      <c r="EM403" s="9">
        <v>-0.23844973186124699</v>
      </c>
      <c r="EN403" s="5"/>
      <c r="EO403" s="9">
        <v>-0.55871394886471304</v>
      </c>
      <c r="EP403" s="5"/>
      <c r="EQ403" s="9">
        <v>0</v>
      </c>
      <c r="ER403" s="9">
        <v>0</v>
      </c>
      <c r="ES403" s="9">
        <v>-0.24010709631065799</v>
      </c>
      <c r="ET403" s="5"/>
      <c r="EU403" s="9">
        <v>-0.24015521624778699</v>
      </c>
      <c r="EV403" s="5"/>
      <c r="EW403" s="9">
        <v>0</v>
      </c>
      <c r="EX403" s="9">
        <v>0</v>
      </c>
      <c r="EY403" s="9">
        <v>-0.157990504479607</v>
      </c>
      <c r="EZ403" s="5"/>
      <c r="FA403" s="9">
        <v>-0.157990504479607</v>
      </c>
      <c r="FB403" s="5"/>
      <c r="FC403" s="9">
        <v>0</v>
      </c>
      <c r="FD403" s="8">
        <v>0</v>
      </c>
      <c r="FE403" s="8">
        <v>0</v>
      </c>
      <c r="FF403" s="5"/>
      <c r="FG403" s="8">
        <v>0</v>
      </c>
      <c r="FH403" s="5"/>
      <c r="FI403" s="8">
        <v>0</v>
      </c>
      <c r="FJ403" s="8">
        <v>0</v>
      </c>
      <c r="FK403" s="8">
        <v>0</v>
      </c>
      <c r="FL403" s="5"/>
      <c r="FM403" s="8">
        <v>0</v>
      </c>
      <c r="FN403" s="5"/>
      <c r="FO403" s="8">
        <v>0</v>
      </c>
      <c r="FP403" s="8">
        <v>0</v>
      </c>
      <c r="FQ403" s="8">
        <v>0</v>
      </c>
      <c r="FR403" s="5"/>
      <c r="FS403" s="8">
        <v>0</v>
      </c>
      <c r="FT403" s="5"/>
      <c r="FU403" s="8">
        <v>0</v>
      </c>
      <c r="FV403" s="8">
        <v>0</v>
      </c>
      <c r="FW403" s="8">
        <v>0</v>
      </c>
      <c r="FX403" s="5"/>
      <c r="FY403" s="8">
        <v>0</v>
      </c>
      <c r="FZ403" s="5"/>
      <c r="GA403" s="8">
        <v>0</v>
      </c>
      <c r="GB403" s="8">
        <v>0</v>
      </c>
      <c r="GC403" s="8">
        <v>0</v>
      </c>
      <c r="GD403" s="5"/>
      <c r="GE403" s="8">
        <v>0</v>
      </c>
      <c r="GF403" s="5"/>
      <c r="GG403" s="8">
        <v>0</v>
      </c>
      <c r="GH403" s="8">
        <v>65.028903072712694</v>
      </c>
      <c r="GI403" s="8">
        <v>26.296907248513701</v>
      </c>
      <c r="GJ403" s="5">
        <v>0.40438798758622102</v>
      </c>
      <c r="GK403" s="8">
        <v>14.581594366474301</v>
      </c>
      <c r="GL403" s="5">
        <v>0.22423251319755</v>
      </c>
      <c r="GM403" s="8">
        <v>6.3394777265744997</v>
      </c>
      <c r="GN403" s="8">
        <v>0</v>
      </c>
      <c r="GO403" s="8">
        <v>-0.47855682817190398</v>
      </c>
      <c r="GP403" s="5"/>
      <c r="GQ403" s="8">
        <v>-0.79886916511250095</v>
      </c>
      <c r="GR403" s="5"/>
      <c r="GS403" s="8">
        <v>0</v>
      </c>
      <c r="GT403" s="8">
        <v>0</v>
      </c>
      <c r="GU403" s="8">
        <v>-0.157990504479607</v>
      </c>
      <c r="GV403" s="5"/>
      <c r="GW403" s="8">
        <v>-0.157990504479607</v>
      </c>
      <c r="GX403" s="5"/>
      <c r="GY403" s="8">
        <v>0</v>
      </c>
      <c r="GZ403" s="4"/>
    </row>
    <row r="404" spans="1:208" s="12" customFormat="1" x14ac:dyDescent="0.25">
      <c r="A404" s="8" t="s">
        <v>220</v>
      </c>
      <c r="B404" s="8" t="s">
        <v>1000</v>
      </c>
      <c r="C404" s="8" t="s">
        <v>1001</v>
      </c>
      <c r="D404" s="34" t="s">
        <v>279</v>
      </c>
      <c r="E404" s="8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>
        <v>2.83315799271382</v>
      </c>
      <c r="V404" s="9">
        <v>24.159543409678601</v>
      </c>
      <c r="W404" s="9">
        <v>20.6107938748614</v>
      </c>
      <c r="X404" s="9">
        <v>10.905211437628401</v>
      </c>
      <c r="Y404" s="9">
        <v>9.1555506173683998</v>
      </c>
      <c r="Z404" s="9">
        <v>15.3918060237483</v>
      </c>
      <c r="AA404" s="9">
        <v>3.1944470570580799</v>
      </c>
      <c r="AB404" s="9">
        <v>9.9470205943970402</v>
      </c>
      <c r="AC404" s="9">
        <v>0</v>
      </c>
      <c r="AD404" s="9">
        <v>0</v>
      </c>
      <c r="AE404" s="9">
        <v>0</v>
      </c>
      <c r="AF404" s="9">
        <v>0</v>
      </c>
      <c r="AG404" s="9">
        <v>0</v>
      </c>
      <c r="AH404" s="9">
        <v>0</v>
      </c>
      <c r="AI404" s="9">
        <v>0</v>
      </c>
      <c r="AJ404" s="9">
        <v>2.83315799271382</v>
      </c>
      <c r="AK404" s="9">
        <v>44.770337284539998</v>
      </c>
      <c r="AL404" s="9">
        <v>20.0607620549968</v>
      </c>
      <c r="AM404" s="9">
        <v>18.586253080806401</v>
      </c>
      <c r="AN404" s="9">
        <v>9.9470205943970402</v>
      </c>
      <c r="AO404" s="9"/>
      <c r="AP404" s="9"/>
      <c r="AQ404" s="9"/>
      <c r="AR404" s="9">
        <v>2.83315799271382</v>
      </c>
      <c r="AS404" s="9">
        <v>64.831099339536806</v>
      </c>
      <c r="AT404" s="9">
        <v>28.5332736752035</v>
      </c>
      <c r="AU404" s="9">
        <f t="shared" ref="AU404:AU467" si="43">AQ404-AP404</f>
        <v>0</v>
      </c>
      <c r="AV404" s="9">
        <f t="shared" ref="AV404:AV467" si="44">AR404-AQ404</f>
        <v>2.83315799271382</v>
      </c>
      <c r="AW404" s="9">
        <f t="shared" ref="AW404:AW467" si="45">AS404-AR404</f>
        <v>61.997941346822984</v>
      </c>
      <c r="AX404" s="9">
        <v>0</v>
      </c>
      <c r="AY404" s="9">
        <v>0</v>
      </c>
      <c r="AZ404" s="9">
        <v>0</v>
      </c>
      <c r="BA404" s="9">
        <v>0</v>
      </c>
      <c r="BB404" s="9">
        <v>0</v>
      </c>
      <c r="BC404" s="9">
        <v>0</v>
      </c>
      <c r="BD404" s="9">
        <v>0</v>
      </c>
      <c r="BE404" s="9">
        <v>0</v>
      </c>
      <c r="BF404" s="9">
        <v>2.83315799271382</v>
      </c>
      <c r="BG404" s="9">
        <v>21.326385416964801</v>
      </c>
      <c r="BH404" s="9">
        <v>-3.54874953481717</v>
      </c>
      <c r="BI404" s="9">
        <v>-9.7055824372330495</v>
      </c>
      <c r="BJ404" s="9">
        <v>-1.7496608202599699</v>
      </c>
      <c r="BK404" s="9">
        <v>6.23625540637995</v>
      </c>
      <c r="BL404" s="10">
        <v>-12.197358966690301</v>
      </c>
      <c r="BM404" s="9" t="s">
        <v>298</v>
      </c>
      <c r="BN404" s="8" t="s">
        <v>298</v>
      </c>
      <c r="BO404" s="11">
        <v>620</v>
      </c>
      <c r="BP404" s="11">
        <v>386</v>
      </c>
      <c r="BQ404" s="8" t="s">
        <v>251</v>
      </c>
      <c r="BR404" s="9"/>
      <c r="BS404" s="9"/>
      <c r="BT404" s="5"/>
      <c r="BU404" s="9"/>
      <c r="BV404" s="5"/>
      <c r="BW404" s="9"/>
      <c r="BX404" s="9"/>
      <c r="BY404" s="9"/>
      <c r="BZ404" s="5"/>
      <c r="CA404" s="9"/>
      <c r="CB404" s="5"/>
      <c r="CC404" s="9"/>
      <c r="CD404" s="9"/>
      <c r="CE404" s="9"/>
      <c r="CF404" s="5"/>
      <c r="CG404" s="9"/>
      <c r="CH404" s="5"/>
      <c r="CI404" s="9"/>
      <c r="CJ404" s="9"/>
      <c r="CK404" s="9"/>
      <c r="CL404" s="5"/>
      <c r="CM404" s="9"/>
      <c r="CN404" s="5"/>
      <c r="CO404" s="9"/>
      <c r="CP404" s="9"/>
      <c r="CQ404" s="9"/>
      <c r="CR404" s="5"/>
      <c r="CS404" s="9"/>
      <c r="CT404" s="5"/>
      <c r="CU404" s="9"/>
      <c r="CV404" s="9"/>
      <c r="CW404" s="9"/>
      <c r="CX404" s="5"/>
      <c r="CY404" s="9"/>
      <c r="CZ404" s="5"/>
      <c r="DA404" s="9"/>
      <c r="DB404" s="9"/>
      <c r="DC404" s="9"/>
      <c r="DD404" s="5"/>
      <c r="DE404" s="9"/>
      <c r="DF404" s="5"/>
      <c r="DG404" s="9"/>
      <c r="DH404" s="9">
        <v>2.8700666403785502</v>
      </c>
      <c r="DI404" s="9">
        <v>-1.7498415182557401</v>
      </c>
      <c r="DJ404" s="5">
        <v>-0.60968672073235997</v>
      </c>
      <c r="DK404" s="9">
        <v>-4.8423136484510003</v>
      </c>
      <c r="DL404" s="5">
        <v>-1.6871781234362999</v>
      </c>
      <c r="DM404" s="9">
        <v>3</v>
      </c>
      <c r="DN404" s="9">
        <v>23.505906200315</v>
      </c>
      <c r="DO404" s="9">
        <v>18.910982649012102</v>
      </c>
      <c r="DP404" s="5">
        <v>0.80452046765841001</v>
      </c>
      <c r="DQ404" s="9">
        <v>14.862069848058701</v>
      </c>
      <c r="DR404" s="5">
        <v>0.63226959732611898</v>
      </c>
      <c r="DS404" s="9">
        <v>3.67741935483871</v>
      </c>
      <c r="DT404" s="9">
        <v>19.459656580547801</v>
      </c>
      <c r="DU404" s="9">
        <v>15.0492775159776</v>
      </c>
      <c r="DV404" s="5">
        <v>0.77335781614055699</v>
      </c>
      <c r="DW404" s="9">
        <v>10.5060569916627</v>
      </c>
      <c r="DX404" s="5">
        <v>0.53988912641782105</v>
      </c>
      <c r="DY404" s="9">
        <v>4.3978494623655902</v>
      </c>
      <c r="DZ404" s="9">
        <v>10.3373913769416</v>
      </c>
      <c r="EA404" s="9">
        <v>6.2665622072458396</v>
      </c>
      <c r="EB404" s="5">
        <v>0.60620343941160404</v>
      </c>
      <c r="EC404" s="9">
        <v>0.83818653060842296</v>
      </c>
      <c r="ED404" s="5">
        <v>8.1082983128419495E-2</v>
      </c>
      <c r="EE404" s="9">
        <v>5.7333333333333298</v>
      </c>
      <c r="EF404" s="9">
        <v>9.0643859366277404</v>
      </c>
      <c r="EG404" s="9">
        <v>1.63908523928775</v>
      </c>
      <c r="EH404" s="5">
        <v>0.180826947434406</v>
      </c>
      <c r="EI404" s="9">
        <v>-5.2578452744138602</v>
      </c>
      <c r="EJ404" s="5">
        <v>-0.58005531882394201</v>
      </c>
      <c r="EK404" s="9">
        <v>7.0391705069124404</v>
      </c>
      <c r="EL404" s="9">
        <v>15.4271688859476</v>
      </c>
      <c r="EM404" s="9">
        <v>10.8587459604142</v>
      </c>
      <c r="EN404" s="5">
        <v>0.70387159437304903</v>
      </c>
      <c r="EO404" s="9">
        <v>5.2381276504979004</v>
      </c>
      <c r="EP404" s="5">
        <v>0.33953913963236798</v>
      </c>
      <c r="EQ404" s="9">
        <v>5.4645161290322601</v>
      </c>
      <c r="ER404" s="9">
        <v>3.1138451263537901</v>
      </c>
      <c r="ES404" s="9">
        <v>-0.54287797484849498</v>
      </c>
      <c r="ET404" s="5">
        <v>-0.174343280676964</v>
      </c>
      <c r="EU404" s="9">
        <v>-6.5527732894271402</v>
      </c>
      <c r="EV404" s="5">
        <v>-2.10439923102413</v>
      </c>
      <c r="EW404" s="9">
        <v>6.4838709677419404</v>
      </c>
      <c r="EX404" s="9">
        <v>9.7544078975518804</v>
      </c>
      <c r="EY404" s="9">
        <v>6.5038765410686903</v>
      </c>
      <c r="EZ404" s="5">
        <v>0.66676282244676299</v>
      </c>
      <c r="FA404" s="9">
        <v>1.4766935980837499</v>
      </c>
      <c r="FB404" s="5">
        <v>0.15138731264809699</v>
      </c>
      <c r="FC404" s="9">
        <v>5.6666666666666696</v>
      </c>
      <c r="FD404" s="8">
        <v>0</v>
      </c>
      <c r="FE404" s="8">
        <v>0</v>
      </c>
      <c r="FF404" s="5"/>
      <c r="FG404" s="8">
        <v>0</v>
      </c>
      <c r="FH404" s="5"/>
      <c r="FI404" s="8">
        <v>0</v>
      </c>
      <c r="FJ404" s="8">
        <v>0</v>
      </c>
      <c r="FK404" s="8">
        <v>0</v>
      </c>
      <c r="FL404" s="5"/>
      <c r="FM404" s="8">
        <v>0</v>
      </c>
      <c r="FN404" s="5"/>
      <c r="FO404" s="8">
        <v>0</v>
      </c>
      <c r="FP404" s="8">
        <v>0</v>
      </c>
      <c r="FQ404" s="8">
        <v>0</v>
      </c>
      <c r="FR404" s="5"/>
      <c r="FS404" s="8">
        <v>0</v>
      </c>
      <c r="FT404" s="5"/>
      <c r="FU404" s="8">
        <v>0</v>
      </c>
      <c r="FV404" s="8">
        <v>2.8700666403785502</v>
      </c>
      <c r="FW404" s="8">
        <v>-1.7498415182557401</v>
      </c>
      <c r="FX404" s="5">
        <v>-0.60968672073235997</v>
      </c>
      <c r="FY404" s="8">
        <v>-4.8423136484510003</v>
      </c>
      <c r="FZ404" s="5">
        <v>-1.6871781234362999</v>
      </c>
      <c r="GA404" s="8">
        <v>3</v>
      </c>
      <c r="GB404" s="8">
        <v>42.965562780862697</v>
      </c>
      <c r="GC404" s="8">
        <v>33.960260164989698</v>
      </c>
      <c r="GD404" s="5">
        <v>0.79040650155561298</v>
      </c>
      <c r="GE404" s="8">
        <v>25.368126839721398</v>
      </c>
      <c r="GF404" s="5">
        <v>0.59042929261991695</v>
      </c>
      <c r="GG404" s="8">
        <v>8.0752688172043001</v>
      </c>
      <c r="GH404" s="8">
        <v>19.401777313569301</v>
      </c>
      <c r="GI404" s="8">
        <v>7.9056474465335898</v>
      </c>
      <c r="GJ404" s="5">
        <v>0.40747027031407601</v>
      </c>
      <c r="GK404" s="8">
        <v>-4.4196587438054404</v>
      </c>
      <c r="GL404" s="5">
        <v>-0.22779659164082799</v>
      </c>
      <c r="GM404" s="8">
        <v>12.7725038402458</v>
      </c>
      <c r="GN404" s="8">
        <v>18.5410140123014</v>
      </c>
      <c r="GO404" s="8">
        <v>10.3158679855658</v>
      </c>
      <c r="GP404" s="5">
        <v>0.55638100368844401</v>
      </c>
      <c r="GQ404" s="8">
        <v>-1.31464563892925</v>
      </c>
      <c r="GR404" s="5">
        <v>-7.0904732505839299E-2</v>
      </c>
      <c r="GS404" s="8">
        <v>11.9483870967742</v>
      </c>
      <c r="GT404" s="8">
        <v>9.7544078975518804</v>
      </c>
      <c r="GU404" s="8">
        <v>6.5038765410686903</v>
      </c>
      <c r="GV404" s="5">
        <v>0.66676282244676299</v>
      </c>
      <c r="GW404" s="8">
        <v>1.4766935980837499</v>
      </c>
      <c r="GX404" s="5">
        <v>0.15138731264809699</v>
      </c>
      <c r="GY404" s="8">
        <v>5.6666666666666696</v>
      </c>
      <c r="GZ404" s="4"/>
    </row>
    <row r="405" spans="1:208" s="12" customFormat="1" x14ac:dyDescent="0.25">
      <c r="A405" s="8" t="s">
        <v>220</v>
      </c>
      <c r="B405" s="8" t="s">
        <v>1002</v>
      </c>
      <c r="C405" s="8" t="s">
        <v>1003</v>
      </c>
      <c r="D405" s="34" t="s">
        <v>254</v>
      </c>
      <c r="E405" s="8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>
        <v>18.819241682705499</v>
      </c>
      <c r="R405" s="9">
        <v>70.826131580087903</v>
      </c>
      <c r="S405" s="9">
        <v>47.385719569205101</v>
      </c>
      <c r="T405" s="9">
        <v>34.119939966126204</v>
      </c>
      <c r="U405" s="9">
        <v>16.169329385158498</v>
      </c>
      <c r="V405" s="9">
        <v>16.3853171435827</v>
      </c>
      <c r="W405" s="9">
        <v>16.113982490171701</v>
      </c>
      <c r="X405" s="9">
        <v>16.0773347407806</v>
      </c>
      <c r="Y405" s="9">
        <v>15.929011311046899</v>
      </c>
      <c r="Z405" s="9">
        <v>16.2664216758164</v>
      </c>
      <c r="AA405" s="9">
        <v>16.4120302211902</v>
      </c>
      <c r="AB405" s="9">
        <v>10.882321468405801</v>
      </c>
      <c r="AC405" s="9">
        <v>0</v>
      </c>
      <c r="AD405" s="9">
        <v>0</v>
      </c>
      <c r="AE405" s="9">
        <v>0</v>
      </c>
      <c r="AF405" s="9">
        <v>0</v>
      </c>
      <c r="AG405" s="9">
        <v>0</v>
      </c>
      <c r="AH405" s="9">
        <v>18.819241682705499</v>
      </c>
      <c r="AI405" s="9">
        <v>118.211851149293</v>
      </c>
      <c r="AJ405" s="9">
        <v>50.289269351284702</v>
      </c>
      <c r="AK405" s="9">
        <v>32.499299633754397</v>
      </c>
      <c r="AL405" s="9">
        <v>32.006346051827499</v>
      </c>
      <c r="AM405" s="9">
        <v>32.678451897006603</v>
      </c>
      <c r="AN405" s="9">
        <v>10.882321468405801</v>
      </c>
      <c r="AO405" s="9"/>
      <c r="AP405" s="9"/>
      <c r="AQ405" s="9">
        <v>18.819241682705499</v>
      </c>
      <c r="AR405" s="9">
        <v>168.501120500578</v>
      </c>
      <c r="AS405" s="9">
        <v>64.505645685581896</v>
      </c>
      <c r="AT405" s="9">
        <v>43.560773365412302</v>
      </c>
      <c r="AU405" s="9">
        <f t="shared" si="43"/>
        <v>18.819241682705499</v>
      </c>
      <c r="AV405" s="9">
        <f t="shared" si="44"/>
        <v>149.6818788178725</v>
      </c>
      <c r="AW405" s="9">
        <f t="shared" si="45"/>
        <v>-103.9954748149961</v>
      </c>
      <c r="AX405" s="9">
        <v>0</v>
      </c>
      <c r="AY405" s="9">
        <v>0</v>
      </c>
      <c r="AZ405" s="9">
        <v>0</v>
      </c>
      <c r="BA405" s="9">
        <v>0</v>
      </c>
      <c r="BB405" s="9">
        <v>18.819241682705499</v>
      </c>
      <c r="BC405" s="9">
        <v>52.006889897382401</v>
      </c>
      <c r="BD405" s="9">
        <v>-23.440412010882898</v>
      </c>
      <c r="BE405" s="9">
        <v>-13.265779603078901</v>
      </c>
      <c r="BF405" s="9">
        <v>-17.950610580967702</v>
      </c>
      <c r="BG405" s="9">
        <v>0.215987758424138</v>
      </c>
      <c r="BH405" s="9">
        <v>-0.27133465341095703</v>
      </c>
      <c r="BI405" s="9">
        <v>-3.6647749391114801E-2</v>
      </c>
      <c r="BJ405" s="9">
        <v>-0.14832342973365101</v>
      </c>
      <c r="BK405" s="9">
        <v>0.33741036476943598</v>
      </c>
      <c r="BL405" s="10">
        <v>0.14560854537382201</v>
      </c>
      <c r="BM405" s="9" t="s">
        <v>298</v>
      </c>
      <c r="BN405" s="8" t="s">
        <v>298</v>
      </c>
      <c r="BO405" s="11">
        <v>723</v>
      </c>
      <c r="BP405" s="11">
        <v>387</v>
      </c>
      <c r="BQ405" s="8" t="s">
        <v>251</v>
      </c>
      <c r="BR405" s="9"/>
      <c r="BS405" s="9"/>
      <c r="BT405" s="5"/>
      <c r="BU405" s="9"/>
      <c r="BV405" s="5"/>
      <c r="BW405" s="9"/>
      <c r="BX405" s="9"/>
      <c r="BY405" s="9"/>
      <c r="BZ405" s="5"/>
      <c r="CA405" s="9"/>
      <c r="CB405" s="5"/>
      <c r="CC405" s="9"/>
      <c r="CD405" s="9"/>
      <c r="CE405" s="9"/>
      <c r="CF405" s="5"/>
      <c r="CG405" s="9"/>
      <c r="CH405" s="5"/>
      <c r="CI405" s="9"/>
      <c r="CJ405" s="9">
        <v>18.819241682705499</v>
      </c>
      <c r="CK405" s="9">
        <v>12.684565988452</v>
      </c>
      <c r="CL405" s="5">
        <v>0.67402110044151597</v>
      </c>
      <c r="CM405" s="9">
        <v>8.9138853450646103</v>
      </c>
      <c r="CN405" s="5">
        <v>0.47365805144297002</v>
      </c>
      <c r="CO405" s="9">
        <v>2.7580645161290298</v>
      </c>
      <c r="CP405" s="9">
        <v>70.826131580087903</v>
      </c>
      <c r="CQ405" s="9">
        <v>46.785674809196202</v>
      </c>
      <c r="CR405" s="5">
        <v>0.660570805794926</v>
      </c>
      <c r="CS405" s="9">
        <v>28.361355389305</v>
      </c>
      <c r="CT405" s="5">
        <v>0.40043631858158002</v>
      </c>
      <c r="CU405" s="9">
        <v>11.048924731182799</v>
      </c>
      <c r="CV405" s="9">
        <v>47.385719569205101</v>
      </c>
      <c r="CW405" s="9">
        <v>35.8365460590813</v>
      </c>
      <c r="CX405" s="5">
        <v>0.75627312162566895</v>
      </c>
      <c r="CY405" s="9">
        <v>23.0555184589929</v>
      </c>
      <c r="CZ405" s="5">
        <v>0.48654992830321298</v>
      </c>
      <c r="DA405" s="9">
        <v>11.0139784946237</v>
      </c>
      <c r="DB405" s="9">
        <v>34.119939966126204</v>
      </c>
      <c r="DC405" s="9">
        <v>28.9672406008326</v>
      </c>
      <c r="DD405" s="5">
        <v>0.848982754060847</v>
      </c>
      <c r="DE405" s="9">
        <v>6.0748376512401396</v>
      </c>
      <c r="DF405" s="5">
        <v>0.17804362074702201</v>
      </c>
      <c r="DG405" s="9">
        <v>7.3763440860215104</v>
      </c>
      <c r="DH405" s="9">
        <v>16.169329385158498</v>
      </c>
      <c r="DI405" s="9">
        <v>14.657667180000299</v>
      </c>
      <c r="DJ405" s="5">
        <v>0.90651051944394601</v>
      </c>
      <c r="DK405" s="9">
        <v>12.023857237554401</v>
      </c>
      <c r="DL405" s="5">
        <v>0.74362126907939796</v>
      </c>
      <c r="DM405" s="9">
        <v>3</v>
      </c>
      <c r="DN405" s="9">
        <v>16.3853171435827</v>
      </c>
      <c r="DO405" s="9">
        <v>14.917120758141101</v>
      </c>
      <c r="DP405" s="5">
        <v>0.91039560769096295</v>
      </c>
      <c r="DQ405" s="9">
        <v>6.13187262934734</v>
      </c>
      <c r="DR405" s="5">
        <v>0.37422971893765899</v>
      </c>
      <c r="DS405" s="9">
        <v>3.0645161290322598</v>
      </c>
      <c r="DT405" s="9">
        <v>16.113982490171701</v>
      </c>
      <c r="DU405" s="9">
        <v>12.2979522434141</v>
      </c>
      <c r="DV405" s="5">
        <v>0.76318515617817395</v>
      </c>
      <c r="DW405" s="9">
        <v>19.8494861233976</v>
      </c>
      <c r="DX405" s="5">
        <v>1.23181753086205</v>
      </c>
      <c r="DY405" s="9">
        <v>7.4193548387096797</v>
      </c>
      <c r="DZ405" s="9">
        <v>16.0773347407806</v>
      </c>
      <c r="EA405" s="9">
        <v>7.1108789975480002</v>
      </c>
      <c r="EB405" s="5">
        <v>0.44229215303399</v>
      </c>
      <c r="EC405" s="9">
        <v>-8.6966962871940598</v>
      </c>
      <c r="ED405" s="5">
        <v>-0.54092898029513903</v>
      </c>
      <c r="EE405" s="9">
        <v>13.8748387096774</v>
      </c>
      <c r="EF405" s="9">
        <v>15.9290381668352</v>
      </c>
      <c r="EG405" s="9">
        <v>9.5768015200441905</v>
      </c>
      <c r="EH405" s="5">
        <v>0.60121655932644003</v>
      </c>
      <c r="EI405" s="9">
        <v>-7.8744746383874098</v>
      </c>
      <c r="EJ405" s="5">
        <v>-0.49434715115331501</v>
      </c>
      <c r="EK405" s="9">
        <v>14.230184331797201</v>
      </c>
      <c r="EL405" s="9">
        <v>16.2664027518137</v>
      </c>
      <c r="EM405" s="9">
        <v>11.548293259066799</v>
      </c>
      <c r="EN405" s="5">
        <v>0.70994757939208097</v>
      </c>
      <c r="EO405" s="9">
        <v>-2.3366958311267401</v>
      </c>
      <c r="EP405" s="5">
        <v>-0.14365166452467201</v>
      </c>
      <c r="EQ405" s="9">
        <v>10.883655913978499</v>
      </c>
      <c r="ER405" s="9">
        <v>16.412016005104601</v>
      </c>
      <c r="ES405" s="9">
        <v>11.9556437057562</v>
      </c>
      <c r="ET405" s="5">
        <v>0.72846892801210905</v>
      </c>
      <c r="EU405" s="9">
        <v>1.5811162653241</v>
      </c>
      <c r="EV405" s="5">
        <v>9.6338942445116094E-2</v>
      </c>
      <c r="EW405" s="9">
        <v>8.4793548387096802</v>
      </c>
      <c r="EX405" s="9">
        <v>10.8823186785279</v>
      </c>
      <c r="EY405" s="9">
        <v>7.6387032781544804</v>
      </c>
      <c r="EZ405" s="5">
        <v>0.70193710585102798</v>
      </c>
      <c r="FA405" s="9">
        <v>0.31022632740990103</v>
      </c>
      <c r="FB405" s="5">
        <v>2.8507373894684201E-2</v>
      </c>
      <c r="FC405" s="9">
        <v>6.2</v>
      </c>
      <c r="FD405" s="8">
        <v>0</v>
      </c>
      <c r="FE405" s="8">
        <v>0</v>
      </c>
      <c r="FF405" s="5"/>
      <c r="FG405" s="8">
        <v>0</v>
      </c>
      <c r="FH405" s="5"/>
      <c r="FI405" s="8">
        <v>0</v>
      </c>
      <c r="FJ405" s="8">
        <v>18.819241682705499</v>
      </c>
      <c r="FK405" s="8">
        <v>12.684565988452</v>
      </c>
      <c r="FL405" s="5">
        <v>0.67402110044151597</v>
      </c>
      <c r="FM405" s="8">
        <v>8.9138853450646103</v>
      </c>
      <c r="FN405" s="5">
        <v>0.47365805144297002</v>
      </c>
      <c r="FO405" s="8">
        <v>2.7580645161290298</v>
      </c>
      <c r="FP405" s="8">
        <v>118.211851149293</v>
      </c>
      <c r="FQ405" s="8">
        <v>82.622220868277395</v>
      </c>
      <c r="FR405" s="5">
        <v>0.69893348310679504</v>
      </c>
      <c r="FS405" s="8">
        <v>51.416873848297897</v>
      </c>
      <c r="FT405" s="5">
        <v>0.43495532257051001</v>
      </c>
      <c r="FU405" s="8">
        <v>22.062903225806501</v>
      </c>
      <c r="FV405" s="8">
        <v>50.289269351284702</v>
      </c>
      <c r="FW405" s="8">
        <v>43.624907780832899</v>
      </c>
      <c r="FX405" s="5">
        <v>0.86747945125431503</v>
      </c>
      <c r="FY405" s="8">
        <v>18.098694888794501</v>
      </c>
      <c r="FZ405" s="5">
        <v>0.35989178451510301</v>
      </c>
      <c r="GA405" s="8">
        <v>10.376344086021501</v>
      </c>
      <c r="GB405" s="8">
        <v>32.499299633754397</v>
      </c>
      <c r="GC405" s="8">
        <v>27.215073001555101</v>
      </c>
      <c r="GD405" s="5">
        <v>0.83740490743649998</v>
      </c>
      <c r="GE405" s="8">
        <v>25.981358752744899</v>
      </c>
      <c r="GF405" s="5">
        <v>0.79944365095671799</v>
      </c>
      <c r="GG405" s="8">
        <v>10.4838709677419</v>
      </c>
      <c r="GH405" s="8">
        <v>32.006372907615798</v>
      </c>
      <c r="GI405" s="8">
        <v>16.687680517592199</v>
      </c>
      <c r="GJ405" s="5">
        <v>0.52138618036351903</v>
      </c>
      <c r="GK405" s="8">
        <v>-16.571170925581502</v>
      </c>
      <c r="GL405" s="5">
        <v>-0.51774598057121402</v>
      </c>
      <c r="GM405" s="8">
        <v>28.105023041474698</v>
      </c>
      <c r="GN405" s="8">
        <v>32.678418756918298</v>
      </c>
      <c r="GO405" s="8">
        <v>23.503936964823001</v>
      </c>
      <c r="GP405" s="5">
        <v>0.71924951876219401</v>
      </c>
      <c r="GQ405" s="8">
        <v>-0.75557956580264296</v>
      </c>
      <c r="GR405" s="5">
        <v>-2.3121668506150699E-2</v>
      </c>
      <c r="GS405" s="8">
        <v>19.363010752688201</v>
      </c>
      <c r="GT405" s="8">
        <v>10.8823186785279</v>
      </c>
      <c r="GU405" s="8">
        <v>7.6387032781544804</v>
      </c>
      <c r="GV405" s="5">
        <v>0.70193710585102798</v>
      </c>
      <c r="GW405" s="8">
        <v>0.31022632740990103</v>
      </c>
      <c r="GX405" s="5">
        <v>2.8507373894684201E-2</v>
      </c>
      <c r="GY405" s="8">
        <v>6.2</v>
      </c>
      <c r="GZ405" s="4"/>
    </row>
    <row r="406" spans="1:208" s="12" customFormat="1" x14ac:dyDescent="0.25">
      <c r="A406" s="8" t="s">
        <v>220</v>
      </c>
      <c r="B406" s="8" t="s">
        <v>1004</v>
      </c>
      <c r="C406" s="8" t="s">
        <v>1005</v>
      </c>
      <c r="D406" s="34" t="s">
        <v>228</v>
      </c>
      <c r="E406" s="8" t="s">
        <v>240</v>
      </c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>
        <v>43.747950503497997</v>
      </c>
      <c r="R406" s="9">
        <v>48.573155242300103</v>
      </c>
      <c r="S406" s="9">
        <v>51.660063427336802</v>
      </c>
      <c r="T406" s="9">
        <v>42.859231721747499</v>
      </c>
      <c r="U406" s="9">
        <v>48.317841111207898</v>
      </c>
      <c r="V406" s="9">
        <v>47.634126536943199</v>
      </c>
      <c r="W406" s="9">
        <v>16.853523601387199</v>
      </c>
      <c r="X406" s="9">
        <v>0</v>
      </c>
      <c r="Y406" s="9"/>
      <c r="Z406" s="9"/>
      <c r="AA406" s="9"/>
      <c r="AB406" s="9"/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9">
        <v>43.747950503497997</v>
      </c>
      <c r="AI406" s="9">
        <v>100.233218669637</v>
      </c>
      <c r="AJ406" s="9">
        <v>91.177072832955503</v>
      </c>
      <c r="AK406" s="9">
        <v>64.487650138330395</v>
      </c>
      <c r="AL406" s="9">
        <v>0</v>
      </c>
      <c r="AM406" s="9">
        <v>0</v>
      </c>
      <c r="AN406" s="9">
        <v>0</v>
      </c>
      <c r="AO406" s="9"/>
      <c r="AP406" s="9"/>
      <c r="AQ406" s="9">
        <v>43.747950503497997</v>
      </c>
      <c r="AR406" s="9">
        <v>191.410291502592</v>
      </c>
      <c r="AS406" s="9">
        <v>64.487650138330395</v>
      </c>
      <c r="AT406" s="9"/>
      <c r="AU406" s="9">
        <f t="shared" si="43"/>
        <v>43.747950503497997</v>
      </c>
      <c r="AV406" s="9">
        <f t="shared" si="44"/>
        <v>147.662340999094</v>
      </c>
      <c r="AW406" s="9">
        <f t="shared" si="45"/>
        <v>-126.92264136426161</v>
      </c>
      <c r="AX406" s="9">
        <v>0</v>
      </c>
      <c r="AY406" s="9">
        <v>0</v>
      </c>
      <c r="AZ406" s="9">
        <v>0</v>
      </c>
      <c r="BA406" s="9">
        <v>0</v>
      </c>
      <c r="BB406" s="9">
        <v>43.747950503497997</v>
      </c>
      <c r="BC406" s="9">
        <v>4.82520473880209</v>
      </c>
      <c r="BD406" s="9">
        <v>3.0869081850367199</v>
      </c>
      <c r="BE406" s="9">
        <v>-8.8008317055892498</v>
      </c>
      <c r="BF406" s="9">
        <v>5.4586093894604</v>
      </c>
      <c r="BG406" s="9">
        <v>-0.683714574264776</v>
      </c>
      <c r="BH406" s="9">
        <v>-30.780602935556001</v>
      </c>
      <c r="BI406" s="9">
        <v>-16.853523601387199</v>
      </c>
      <c r="BJ406" s="9">
        <v>0</v>
      </c>
      <c r="BK406" s="9">
        <v>0</v>
      </c>
      <c r="BL406" s="10">
        <v>0</v>
      </c>
      <c r="BM406" s="9" t="s">
        <v>298</v>
      </c>
      <c r="BN406" s="8" t="s">
        <v>298</v>
      </c>
      <c r="BO406" s="11">
        <v>724</v>
      </c>
      <c r="BP406" s="11">
        <v>388</v>
      </c>
      <c r="BQ406" s="8" t="s">
        <v>251</v>
      </c>
      <c r="BR406" s="9"/>
      <c r="BS406" s="9"/>
      <c r="BT406" s="5"/>
      <c r="BU406" s="9"/>
      <c r="BV406" s="5"/>
      <c r="BW406" s="9"/>
      <c r="BX406" s="9"/>
      <c r="BY406" s="9"/>
      <c r="BZ406" s="5"/>
      <c r="CA406" s="9"/>
      <c r="CB406" s="5"/>
      <c r="CC406" s="9"/>
      <c r="CD406" s="9"/>
      <c r="CE406" s="9"/>
      <c r="CF406" s="5"/>
      <c r="CG406" s="9"/>
      <c r="CH406" s="5"/>
      <c r="CI406" s="9"/>
      <c r="CJ406" s="9">
        <v>50.5178819170902</v>
      </c>
      <c r="CK406" s="9">
        <v>11.710461995677701</v>
      </c>
      <c r="CL406" s="5">
        <v>0.23180825385547499</v>
      </c>
      <c r="CM406" s="9">
        <v>8.5785011960453499</v>
      </c>
      <c r="CN406" s="5">
        <v>0.169811181120467</v>
      </c>
      <c r="CO406" s="9">
        <v>2.6451612903225801</v>
      </c>
      <c r="CP406" s="9">
        <v>55.722571311263799</v>
      </c>
      <c r="CQ406" s="9">
        <v>10.492050644323401</v>
      </c>
      <c r="CR406" s="5">
        <v>0.18829085588522601</v>
      </c>
      <c r="CS406" s="9">
        <v>7.5464240849173398</v>
      </c>
      <c r="CT406" s="5">
        <v>0.13542849705846</v>
      </c>
      <c r="CU406" s="9">
        <v>3</v>
      </c>
      <c r="CV406" s="9">
        <v>56.3718235214399</v>
      </c>
      <c r="CW406" s="9">
        <v>11.3963402298434</v>
      </c>
      <c r="CX406" s="5">
        <v>0.20216376760473401</v>
      </c>
      <c r="CY406" s="9">
        <v>7.8951821809262297</v>
      </c>
      <c r="CZ406" s="5">
        <v>0.14005546898662</v>
      </c>
      <c r="DA406" s="9">
        <v>3</v>
      </c>
      <c r="DB406" s="9">
        <v>46.715194396823499</v>
      </c>
      <c r="DC406" s="9">
        <v>9.6717775770919499</v>
      </c>
      <c r="DD406" s="5">
        <v>0.20703708294425099</v>
      </c>
      <c r="DE406" s="9">
        <v>7.47280058956789</v>
      </c>
      <c r="DF406" s="5">
        <v>0.159965096711147</v>
      </c>
      <c r="DG406" s="9">
        <v>2.6129032258064502</v>
      </c>
      <c r="DH406" s="9">
        <v>52.335322337550799</v>
      </c>
      <c r="DI406" s="9">
        <v>13.302518084868399</v>
      </c>
      <c r="DJ406" s="5">
        <v>0.25417858323428699</v>
      </c>
      <c r="DK406" s="9">
        <v>10.231886280707901</v>
      </c>
      <c r="DL406" s="5">
        <v>0.19550632008559199</v>
      </c>
      <c r="DM406" s="9">
        <v>3</v>
      </c>
      <c r="DN406" s="9">
        <v>50.355262873232199</v>
      </c>
      <c r="DO406" s="9">
        <v>11.021214190802899</v>
      </c>
      <c r="DP406" s="5">
        <v>0.21886916206849</v>
      </c>
      <c r="DQ406" s="9">
        <v>6.6435133535699702</v>
      </c>
      <c r="DR406" s="5">
        <v>0.13193285020266499</v>
      </c>
      <c r="DS406" s="9">
        <v>3</v>
      </c>
      <c r="DT406" s="9">
        <v>17.4781039156627</v>
      </c>
      <c r="DU406" s="9">
        <v>4.1937860494100203</v>
      </c>
      <c r="DV406" s="5">
        <v>0.239945137621698</v>
      </c>
      <c r="DW406" s="9">
        <v>-16.4691919104494</v>
      </c>
      <c r="DX406" s="5">
        <v>-0.94227566044454503</v>
      </c>
      <c r="DY406" s="9">
        <v>1</v>
      </c>
      <c r="DZ406" s="9">
        <v>0</v>
      </c>
      <c r="EA406" s="9">
        <v>0</v>
      </c>
      <c r="EB406" s="5"/>
      <c r="EC406" s="9">
        <v>18.634594629400699</v>
      </c>
      <c r="ED406" s="5"/>
      <c r="EE406" s="9">
        <v>0</v>
      </c>
      <c r="EF406" s="9"/>
      <c r="EG406" s="9"/>
      <c r="EH406" s="5"/>
      <c r="EI406" s="9"/>
      <c r="EJ406" s="5"/>
      <c r="EK406" s="9"/>
      <c r="EL406" s="9"/>
      <c r="EM406" s="9"/>
      <c r="EN406" s="5"/>
      <c r="EO406" s="9"/>
      <c r="EP406" s="5"/>
      <c r="EQ406" s="9"/>
      <c r="ER406" s="9"/>
      <c r="ES406" s="9"/>
      <c r="ET406" s="5"/>
      <c r="EU406" s="9"/>
      <c r="EV406" s="5"/>
      <c r="EW406" s="9"/>
      <c r="EX406" s="9"/>
      <c r="EY406" s="9"/>
      <c r="EZ406" s="5"/>
      <c r="FA406" s="9"/>
      <c r="FB406" s="5"/>
      <c r="FC406" s="9"/>
      <c r="FD406" s="8">
        <v>0</v>
      </c>
      <c r="FE406" s="8">
        <v>0</v>
      </c>
      <c r="FF406" s="5"/>
      <c r="FG406" s="8">
        <v>0</v>
      </c>
      <c r="FH406" s="5"/>
      <c r="FI406" s="8">
        <v>0</v>
      </c>
      <c r="FJ406" s="8">
        <v>50.5178819170902</v>
      </c>
      <c r="FK406" s="8">
        <v>11.710461995677701</v>
      </c>
      <c r="FL406" s="5">
        <v>0.23180825385547499</v>
      </c>
      <c r="FM406" s="8">
        <v>8.5785011960453499</v>
      </c>
      <c r="FN406" s="5">
        <v>0.169811181120467</v>
      </c>
      <c r="FO406" s="8">
        <v>2.6451612903225801</v>
      </c>
      <c r="FP406" s="8">
        <v>112.094394832704</v>
      </c>
      <c r="FQ406" s="8">
        <v>21.888390874166902</v>
      </c>
      <c r="FR406" s="5">
        <v>0.195267487788612</v>
      </c>
      <c r="FS406" s="8">
        <v>15.4416062658436</v>
      </c>
      <c r="FT406" s="5">
        <v>0.13775538276369301</v>
      </c>
      <c r="FU406" s="8">
        <v>6</v>
      </c>
      <c r="FV406" s="8">
        <v>99.050516734374298</v>
      </c>
      <c r="FW406" s="8">
        <v>22.974295661960301</v>
      </c>
      <c r="FX406" s="5">
        <v>0.23194523783829399</v>
      </c>
      <c r="FY406" s="8">
        <v>17.7046868702758</v>
      </c>
      <c r="FZ406" s="5">
        <v>0.17874401319636499</v>
      </c>
      <c r="GA406" s="8">
        <v>5.6129032258064502</v>
      </c>
      <c r="GB406" s="8">
        <v>67.833366788894907</v>
      </c>
      <c r="GC406" s="8">
        <v>15.2150002402129</v>
      </c>
      <c r="GD406" s="5">
        <v>0.22429964721585599</v>
      </c>
      <c r="GE406" s="8">
        <v>-9.8256785568794491</v>
      </c>
      <c r="GF406" s="5">
        <v>-0.14485022669533801</v>
      </c>
      <c r="GG406" s="8">
        <v>4</v>
      </c>
      <c r="GH406" s="8">
        <v>0</v>
      </c>
      <c r="GI406" s="8">
        <v>0</v>
      </c>
      <c r="GJ406" s="5"/>
      <c r="GK406" s="8">
        <v>18.634594629400699</v>
      </c>
      <c r="GL406" s="5"/>
      <c r="GM406" s="8">
        <v>0</v>
      </c>
      <c r="GN406" s="8">
        <v>0</v>
      </c>
      <c r="GO406" s="8">
        <v>0</v>
      </c>
      <c r="GP406" s="5"/>
      <c r="GQ406" s="8">
        <v>0</v>
      </c>
      <c r="GR406" s="5"/>
      <c r="GS406" s="8">
        <v>0</v>
      </c>
      <c r="GT406" s="8">
        <v>0</v>
      </c>
      <c r="GU406" s="8">
        <v>0</v>
      </c>
      <c r="GV406" s="5"/>
      <c r="GW406" s="8">
        <v>0</v>
      </c>
      <c r="GX406" s="5"/>
      <c r="GY406" s="8">
        <v>0</v>
      </c>
      <c r="GZ406" s="4"/>
    </row>
    <row r="407" spans="1:208" s="12" customFormat="1" x14ac:dyDescent="0.25">
      <c r="A407" s="8" t="s">
        <v>220</v>
      </c>
      <c r="B407" s="8" t="s">
        <v>1006</v>
      </c>
      <c r="C407" s="8" t="s">
        <v>1007</v>
      </c>
      <c r="D407" s="34" t="s">
        <v>279</v>
      </c>
      <c r="E407" s="8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>
        <v>64.258237224371399</v>
      </c>
      <c r="Z407" s="9">
        <v>53.016814470648697</v>
      </c>
      <c r="AA407" s="9">
        <v>42.622688103869997</v>
      </c>
      <c r="AB407" s="9">
        <v>24.8614452953335</v>
      </c>
      <c r="AC407" s="9">
        <v>0</v>
      </c>
      <c r="AD407" s="9">
        <v>0</v>
      </c>
      <c r="AE407" s="9">
        <v>0</v>
      </c>
      <c r="AF407" s="9">
        <v>0</v>
      </c>
      <c r="AG407" s="9">
        <v>0</v>
      </c>
      <c r="AH407" s="9">
        <v>0</v>
      </c>
      <c r="AI407" s="9">
        <v>0</v>
      </c>
      <c r="AJ407" s="9">
        <v>0</v>
      </c>
      <c r="AK407" s="9">
        <v>0</v>
      </c>
      <c r="AL407" s="9">
        <v>64.258237224371399</v>
      </c>
      <c r="AM407" s="9">
        <v>95.639502574518602</v>
      </c>
      <c r="AN407" s="9">
        <v>24.8614452953335</v>
      </c>
      <c r="AO407" s="9"/>
      <c r="AP407" s="9"/>
      <c r="AQ407" s="9"/>
      <c r="AR407" s="9"/>
      <c r="AS407" s="9">
        <v>64.258237224371399</v>
      </c>
      <c r="AT407" s="9">
        <v>120.500947869852</v>
      </c>
      <c r="AU407" s="9">
        <f t="shared" si="43"/>
        <v>0</v>
      </c>
      <c r="AV407" s="9">
        <f t="shared" si="44"/>
        <v>0</v>
      </c>
      <c r="AW407" s="9">
        <f t="shared" si="45"/>
        <v>64.258237224371399</v>
      </c>
      <c r="AX407" s="9">
        <v>0</v>
      </c>
      <c r="AY407" s="9">
        <v>0</v>
      </c>
      <c r="AZ407" s="9">
        <v>0</v>
      </c>
      <c r="BA407" s="9">
        <v>0</v>
      </c>
      <c r="BB407" s="9">
        <v>0</v>
      </c>
      <c r="BC407" s="9">
        <v>0</v>
      </c>
      <c r="BD407" s="9">
        <v>0</v>
      </c>
      <c r="BE407" s="9">
        <v>0</v>
      </c>
      <c r="BF407" s="9">
        <v>0</v>
      </c>
      <c r="BG407" s="9">
        <v>0</v>
      </c>
      <c r="BH407" s="9">
        <v>0</v>
      </c>
      <c r="BI407" s="9">
        <v>0</v>
      </c>
      <c r="BJ407" s="9">
        <v>64.258237224371399</v>
      </c>
      <c r="BK407" s="9">
        <v>-11.2414227537227</v>
      </c>
      <c r="BL407" s="10">
        <v>-10.3941263667787</v>
      </c>
      <c r="BM407" s="9" t="s">
        <v>298</v>
      </c>
      <c r="BN407" s="8" t="s">
        <v>298</v>
      </c>
      <c r="BO407" s="11">
        <v>427</v>
      </c>
      <c r="BP407" s="11">
        <v>389</v>
      </c>
      <c r="BQ407" s="8" t="s">
        <v>251</v>
      </c>
      <c r="BR407" s="9"/>
      <c r="BS407" s="9"/>
      <c r="BT407" s="5"/>
      <c r="BU407" s="9"/>
      <c r="BV407" s="5"/>
      <c r="BW407" s="9"/>
      <c r="BX407" s="9"/>
      <c r="BY407" s="9"/>
      <c r="BZ407" s="5"/>
      <c r="CA407" s="9"/>
      <c r="CB407" s="5"/>
      <c r="CC407" s="9"/>
      <c r="CD407" s="9"/>
      <c r="CE407" s="9"/>
      <c r="CF407" s="5"/>
      <c r="CG407" s="9"/>
      <c r="CH407" s="5"/>
      <c r="CI407" s="9"/>
      <c r="CJ407" s="9"/>
      <c r="CK407" s="9"/>
      <c r="CL407" s="5"/>
      <c r="CM407" s="9"/>
      <c r="CN407" s="5"/>
      <c r="CO407" s="9"/>
      <c r="CP407" s="9"/>
      <c r="CQ407" s="9"/>
      <c r="CR407" s="5"/>
      <c r="CS407" s="9"/>
      <c r="CT407" s="5"/>
      <c r="CU407" s="9"/>
      <c r="CV407" s="9"/>
      <c r="CW407" s="9"/>
      <c r="CX407" s="5"/>
      <c r="CY407" s="9"/>
      <c r="CZ407" s="5"/>
      <c r="DA407" s="9"/>
      <c r="DB407" s="9"/>
      <c r="DC407" s="9"/>
      <c r="DD407" s="5"/>
      <c r="DE407" s="9"/>
      <c r="DF407" s="5"/>
      <c r="DG407" s="9"/>
      <c r="DH407" s="9"/>
      <c r="DI407" s="9"/>
      <c r="DJ407" s="5"/>
      <c r="DK407" s="9"/>
      <c r="DL407" s="5"/>
      <c r="DM407" s="9"/>
      <c r="DN407" s="9"/>
      <c r="DO407" s="9"/>
      <c r="DP407" s="5"/>
      <c r="DQ407" s="9"/>
      <c r="DR407" s="5"/>
      <c r="DS407" s="9"/>
      <c r="DT407" s="9"/>
      <c r="DU407" s="9"/>
      <c r="DV407" s="5"/>
      <c r="DW407" s="9"/>
      <c r="DX407" s="5"/>
      <c r="DY407" s="9"/>
      <c r="DZ407" s="9"/>
      <c r="EA407" s="9"/>
      <c r="EB407" s="5"/>
      <c r="EC407" s="9"/>
      <c r="ED407" s="5"/>
      <c r="EE407" s="9"/>
      <c r="EF407" s="9">
        <v>64.258237224371399</v>
      </c>
      <c r="EG407" s="9">
        <v>42.841322741088703</v>
      </c>
      <c r="EH407" s="5">
        <v>0.66670553989053705</v>
      </c>
      <c r="EI407" s="9">
        <v>34.822134515613399</v>
      </c>
      <c r="EJ407" s="5">
        <v>0.54190927139853595</v>
      </c>
      <c r="EK407" s="9">
        <v>8.6198156682027705</v>
      </c>
      <c r="EL407" s="9">
        <v>53.016814470648697</v>
      </c>
      <c r="EM407" s="9">
        <v>27.742438468951399</v>
      </c>
      <c r="EN407" s="5">
        <v>0.52327622370277005</v>
      </c>
      <c r="EO407" s="9">
        <v>12.539648798046899</v>
      </c>
      <c r="EP407" s="5">
        <v>0.23652210950903499</v>
      </c>
      <c r="EQ407" s="9">
        <v>15</v>
      </c>
      <c r="ER407" s="9">
        <v>42.622688103869997</v>
      </c>
      <c r="ES407" s="9">
        <v>22.86877367972</v>
      </c>
      <c r="ET407" s="5">
        <v>0.53653992033514197</v>
      </c>
      <c r="EU407" s="9">
        <v>7.4725900300871704</v>
      </c>
      <c r="EV407" s="5">
        <v>0.17531953901820399</v>
      </c>
      <c r="EW407" s="9">
        <v>10.935483870967699</v>
      </c>
      <c r="EX407" s="9">
        <v>24.8614452953335</v>
      </c>
      <c r="EY407" s="9">
        <v>13.435439693309499</v>
      </c>
      <c r="EZ407" s="5">
        <v>0.54041265637244995</v>
      </c>
      <c r="FA407" s="9">
        <v>8.4003938568831806</v>
      </c>
      <c r="FB407" s="5">
        <v>0.33788839534843701</v>
      </c>
      <c r="FC407" s="9">
        <v>6</v>
      </c>
      <c r="FD407" s="8">
        <v>0</v>
      </c>
      <c r="FE407" s="8">
        <v>0</v>
      </c>
      <c r="FF407" s="5"/>
      <c r="FG407" s="8">
        <v>0</v>
      </c>
      <c r="FH407" s="5"/>
      <c r="FI407" s="8">
        <v>0</v>
      </c>
      <c r="FJ407" s="8">
        <v>0</v>
      </c>
      <c r="FK407" s="8">
        <v>0</v>
      </c>
      <c r="FL407" s="5"/>
      <c r="FM407" s="8">
        <v>0</v>
      </c>
      <c r="FN407" s="5"/>
      <c r="FO407" s="8">
        <v>0</v>
      </c>
      <c r="FP407" s="8">
        <v>0</v>
      </c>
      <c r="FQ407" s="8">
        <v>0</v>
      </c>
      <c r="FR407" s="5"/>
      <c r="FS407" s="8">
        <v>0</v>
      </c>
      <c r="FT407" s="5"/>
      <c r="FU407" s="8">
        <v>0</v>
      </c>
      <c r="FV407" s="8">
        <v>0</v>
      </c>
      <c r="FW407" s="8">
        <v>0</v>
      </c>
      <c r="FX407" s="5"/>
      <c r="FY407" s="8">
        <v>0</v>
      </c>
      <c r="FZ407" s="5"/>
      <c r="GA407" s="8">
        <v>0</v>
      </c>
      <c r="GB407" s="8">
        <v>0</v>
      </c>
      <c r="GC407" s="8">
        <v>0</v>
      </c>
      <c r="GD407" s="5"/>
      <c r="GE407" s="8">
        <v>0</v>
      </c>
      <c r="GF407" s="5"/>
      <c r="GG407" s="8">
        <v>0</v>
      </c>
      <c r="GH407" s="8">
        <v>64.258237224371399</v>
      </c>
      <c r="GI407" s="8">
        <v>42.841322741088703</v>
      </c>
      <c r="GJ407" s="5">
        <v>0.66670553989053705</v>
      </c>
      <c r="GK407" s="8">
        <v>34.822134515613399</v>
      </c>
      <c r="GL407" s="5">
        <v>0.54190927139853595</v>
      </c>
      <c r="GM407" s="8">
        <v>8.6198156682027705</v>
      </c>
      <c r="GN407" s="8">
        <v>95.639502574518602</v>
      </c>
      <c r="GO407" s="8">
        <v>50.611212148671399</v>
      </c>
      <c r="GP407" s="5">
        <v>0.52918732099466004</v>
      </c>
      <c r="GQ407" s="8">
        <v>20.012238828134102</v>
      </c>
      <c r="GR407" s="5">
        <v>0.20924658001584001</v>
      </c>
      <c r="GS407" s="8">
        <v>25.935483870967701</v>
      </c>
      <c r="GT407" s="8">
        <v>24.8614452953335</v>
      </c>
      <c r="GU407" s="8">
        <v>13.435439693309499</v>
      </c>
      <c r="GV407" s="5">
        <v>0.54041265637244995</v>
      </c>
      <c r="GW407" s="8">
        <v>8.4003938568831806</v>
      </c>
      <c r="GX407" s="5">
        <v>0.33788839534843701</v>
      </c>
      <c r="GY407" s="8">
        <v>6</v>
      </c>
      <c r="GZ407" s="4"/>
    </row>
    <row r="408" spans="1:208" s="12" customFormat="1" x14ac:dyDescent="0.25">
      <c r="A408" s="8" t="s">
        <v>220</v>
      </c>
      <c r="B408" s="8" t="s">
        <v>1008</v>
      </c>
      <c r="C408" s="8" t="s">
        <v>1009</v>
      </c>
      <c r="D408" s="34" t="s">
        <v>297</v>
      </c>
      <c r="E408" s="8" t="s">
        <v>240</v>
      </c>
      <c r="F408" s="9"/>
      <c r="G408" s="9"/>
      <c r="H408" s="9"/>
      <c r="I408" s="9">
        <v>0</v>
      </c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>
        <v>32.655032836500503</v>
      </c>
      <c r="X408" s="9">
        <v>25.546130606427798</v>
      </c>
      <c r="Y408" s="9">
        <v>5.7376773593580204</v>
      </c>
      <c r="Z408" s="9"/>
      <c r="AA408" s="9">
        <v>4.0502516245487401</v>
      </c>
      <c r="AB408" s="9">
        <v>3.3277490087708799</v>
      </c>
      <c r="AC408" s="9">
        <v>0</v>
      </c>
      <c r="AD408" s="9">
        <v>0</v>
      </c>
      <c r="AE408" s="9">
        <v>0</v>
      </c>
      <c r="AF408" s="9">
        <v>0</v>
      </c>
      <c r="AG408" s="9">
        <v>0</v>
      </c>
      <c r="AH408" s="9">
        <v>0</v>
      </c>
      <c r="AI408" s="9">
        <v>0</v>
      </c>
      <c r="AJ408" s="9">
        <v>0</v>
      </c>
      <c r="AK408" s="9">
        <v>32.655032836500503</v>
      </c>
      <c r="AL408" s="9">
        <v>31.283807965785801</v>
      </c>
      <c r="AM408" s="9">
        <v>4.0502516245487401</v>
      </c>
      <c r="AN408" s="9">
        <v>3.3277490087708799</v>
      </c>
      <c r="AO408" s="9">
        <v>0</v>
      </c>
      <c r="AP408" s="9"/>
      <c r="AQ408" s="9"/>
      <c r="AR408" s="9"/>
      <c r="AS408" s="9">
        <v>63.9388408022863</v>
      </c>
      <c r="AT408" s="9">
        <v>7.3780006333196102</v>
      </c>
      <c r="AU408" s="9">
        <f t="shared" si="43"/>
        <v>0</v>
      </c>
      <c r="AV408" s="9">
        <f t="shared" si="44"/>
        <v>0</v>
      </c>
      <c r="AW408" s="9">
        <f t="shared" si="45"/>
        <v>63.9388408022863</v>
      </c>
      <c r="AX408" s="9">
        <v>0</v>
      </c>
      <c r="AY408" s="9">
        <v>0</v>
      </c>
      <c r="AZ408" s="9">
        <v>0</v>
      </c>
      <c r="BA408" s="9">
        <v>0</v>
      </c>
      <c r="BB408" s="9">
        <v>0</v>
      </c>
      <c r="BC408" s="9">
        <v>0</v>
      </c>
      <c r="BD408" s="9">
        <v>0</v>
      </c>
      <c r="BE408" s="9">
        <v>0</v>
      </c>
      <c r="BF408" s="9">
        <v>0</v>
      </c>
      <c r="BG408" s="9">
        <v>0</v>
      </c>
      <c r="BH408" s="9">
        <v>32.655032836500503</v>
      </c>
      <c r="BI408" s="9">
        <v>-7.1089022300727303</v>
      </c>
      <c r="BJ408" s="9">
        <v>-19.808453247069799</v>
      </c>
      <c r="BK408" s="9">
        <v>-5.7376773593580204</v>
      </c>
      <c r="BL408" s="10">
        <v>4.0502516245487401</v>
      </c>
      <c r="BM408" s="9" t="s">
        <v>255</v>
      </c>
      <c r="BN408" s="8" t="s">
        <v>255</v>
      </c>
      <c r="BO408" s="11">
        <v>725</v>
      </c>
      <c r="BP408" s="11">
        <v>390</v>
      </c>
      <c r="BQ408" s="8" t="s">
        <v>251</v>
      </c>
      <c r="BR408" s="9"/>
      <c r="BS408" s="9"/>
      <c r="BT408" s="5"/>
      <c r="BU408" s="9"/>
      <c r="BV408" s="5"/>
      <c r="BW408" s="9"/>
      <c r="BX408" s="9"/>
      <c r="BY408" s="9"/>
      <c r="BZ408" s="5"/>
      <c r="CA408" s="9"/>
      <c r="CB408" s="5"/>
      <c r="CC408" s="9"/>
      <c r="CD408" s="9"/>
      <c r="CE408" s="9"/>
      <c r="CF408" s="5"/>
      <c r="CG408" s="9"/>
      <c r="CH408" s="5"/>
      <c r="CI408" s="9"/>
      <c r="CJ408" s="9"/>
      <c r="CK408" s="9"/>
      <c r="CL408" s="5"/>
      <c r="CM408" s="9"/>
      <c r="CN408" s="5"/>
      <c r="CO408" s="9"/>
      <c r="CP408" s="9"/>
      <c r="CQ408" s="9"/>
      <c r="CR408" s="5"/>
      <c r="CS408" s="9"/>
      <c r="CT408" s="5"/>
      <c r="CU408" s="9"/>
      <c r="CV408" s="9"/>
      <c r="CW408" s="9"/>
      <c r="CX408" s="5"/>
      <c r="CY408" s="9"/>
      <c r="CZ408" s="5"/>
      <c r="DA408" s="9"/>
      <c r="DB408" s="9"/>
      <c r="DC408" s="9"/>
      <c r="DD408" s="5"/>
      <c r="DE408" s="9"/>
      <c r="DF408" s="5"/>
      <c r="DG408" s="9"/>
      <c r="DH408" s="9"/>
      <c r="DI408" s="9"/>
      <c r="DJ408" s="5"/>
      <c r="DK408" s="9"/>
      <c r="DL408" s="5"/>
      <c r="DM408" s="9"/>
      <c r="DN408" s="9"/>
      <c r="DO408" s="9"/>
      <c r="DP408" s="5"/>
      <c r="DQ408" s="9"/>
      <c r="DR408" s="5"/>
      <c r="DS408" s="9"/>
      <c r="DT408" s="9">
        <v>32.655032836500503</v>
      </c>
      <c r="DU408" s="9">
        <v>-2.40957130053149</v>
      </c>
      <c r="DV408" s="5">
        <v>-7.3788665673554896E-2</v>
      </c>
      <c r="DW408" s="9">
        <v>-4.9385035096976999</v>
      </c>
      <c r="DX408" s="5">
        <v>-0.15123253847038301</v>
      </c>
      <c r="DY408" s="9">
        <v>2.2258064516128999</v>
      </c>
      <c r="DZ408" s="9">
        <v>25.546130606427798</v>
      </c>
      <c r="EA408" s="9">
        <v>-22.6888759066827</v>
      </c>
      <c r="EB408" s="5">
        <v>-0.88815313192573497</v>
      </c>
      <c r="EC408" s="9">
        <v>-26.3144775581784</v>
      </c>
      <c r="ED408" s="5">
        <v>-1.03007684269637</v>
      </c>
      <c r="EE408" s="9">
        <v>3</v>
      </c>
      <c r="EF408" s="9">
        <v>5.7376773593580204</v>
      </c>
      <c r="EG408" s="9">
        <v>-0.61863286286826202</v>
      </c>
      <c r="EH408" s="5">
        <v>-0.10781938825111601</v>
      </c>
      <c r="EI408" s="9">
        <v>-1.1554765833453899</v>
      </c>
      <c r="EJ408" s="5">
        <v>-0.201384028933038</v>
      </c>
      <c r="EK408" s="9">
        <v>0.41935483870967699</v>
      </c>
      <c r="EL408" s="9"/>
      <c r="EM408" s="9"/>
      <c r="EN408" s="5"/>
      <c r="EO408" s="9"/>
      <c r="EP408" s="5"/>
      <c r="EQ408" s="9"/>
      <c r="ER408" s="9">
        <v>4.0502516245487401</v>
      </c>
      <c r="ES408" s="9">
        <v>1.18965403128761</v>
      </c>
      <c r="ET408" s="5">
        <v>0.29372348722164898</v>
      </c>
      <c r="EU408" s="9">
        <v>0.54414717208183006</v>
      </c>
      <c r="EV408" s="5">
        <v>0.13434897940259599</v>
      </c>
      <c r="EW408" s="9">
        <v>0.66666666666666696</v>
      </c>
      <c r="EX408" s="9">
        <v>3.3277490087708799</v>
      </c>
      <c r="EY408" s="9">
        <v>0.81360944439396399</v>
      </c>
      <c r="EZ408" s="5">
        <v>0.24449243084425901</v>
      </c>
      <c r="FA408" s="9">
        <v>0.31839479023172801</v>
      </c>
      <c r="FB408" s="5">
        <v>9.5678727389758494E-2</v>
      </c>
      <c r="FC408" s="9">
        <v>0.54838709677419395</v>
      </c>
      <c r="FD408" s="8">
        <v>0</v>
      </c>
      <c r="FE408" s="8">
        <v>0</v>
      </c>
      <c r="FF408" s="5"/>
      <c r="FG408" s="8">
        <v>0</v>
      </c>
      <c r="FH408" s="5"/>
      <c r="FI408" s="8">
        <v>0</v>
      </c>
      <c r="FJ408" s="8">
        <v>0</v>
      </c>
      <c r="FK408" s="8">
        <v>0</v>
      </c>
      <c r="FL408" s="5"/>
      <c r="FM408" s="8">
        <v>0</v>
      </c>
      <c r="FN408" s="5"/>
      <c r="FO408" s="8">
        <v>0</v>
      </c>
      <c r="FP408" s="8">
        <v>0</v>
      </c>
      <c r="FQ408" s="8">
        <v>0</v>
      </c>
      <c r="FR408" s="5"/>
      <c r="FS408" s="8">
        <v>0</v>
      </c>
      <c r="FT408" s="5"/>
      <c r="FU408" s="8">
        <v>0</v>
      </c>
      <c r="FV408" s="8">
        <v>0</v>
      </c>
      <c r="FW408" s="8">
        <v>0</v>
      </c>
      <c r="FX408" s="5"/>
      <c r="FY408" s="8">
        <v>0</v>
      </c>
      <c r="FZ408" s="5"/>
      <c r="GA408" s="8">
        <v>0</v>
      </c>
      <c r="GB408" s="8">
        <v>32.655032836500503</v>
      </c>
      <c r="GC408" s="8">
        <v>-2.40957130053149</v>
      </c>
      <c r="GD408" s="5">
        <v>-7.3788665673554896E-2</v>
      </c>
      <c r="GE408" s="8">
        <v>-4.9385035096976999</v>
      </c>
      <c r="GF408" s="5">
        <v>-0.15123253847038301</v>
      </c>
      <c r="GG408" s="8">
        <v>2.2258064516128999</v>
      </c>
      <c r="GH408" s="8">
        <v>31.283807965785801</v>
      </c>
      <c r="GI408" s="8">
        <v>-23.307508769550999</v>
      </c>
      <c r="GJ408" s="5">
        <v>-0.74503426165515796</v>
      </c>
      <c r="GK408" s="8">
        <v>-27.4699541415238</v>
      </c>
      <c r="GL408" s="5">
        <v>-0.87808856810420399</v>
      </c>
      <c r="GM408" s="8">
        <v>3.4193548387096802</v>
      </c>
      <c r="GN408" s="8">
        <v>4.0502516245487401</v>
      </c>
      <c r="GO408" s="8">
        <v>1.18965403128761</v>
      </c>
      <c r="GP408" s="5">
        <v>0.29372348722164898</v>
      </c>
      <c r="GQ408" s="8">
        <v>0.54414717208183006</v>
      </c>
      <c r="GR408" s="5">
        <v>0.13434897940259599</v>
      </c>
      <c r="GS408" s="8">
        <v>0.66666666666666696</v>
      </c>
      <c r="GT408" s="8">
        <v>3.3277490087708799</v>
      </c>
      <c r="GU408" s="8">
        <v>0.81360944439396399</v>
      </c>
      <c r="GV408" s="5">
        <v>0.24449243084425901</v>
      </c>
      <c r="GW408" s="8">
        <v>0.31839479023172801</v>
      </c>
      <c r="GX408" s="5">
        <v>9.5678727389758494E-2</v>
      </c>
      <c r="GY408" s="8">
        <v>0.54838709677419395</v>
      </c>
      <c r="GZ408" s="4"/>
    </row>
    <row r="409" spans="1:208" s="12" customFormat="1" x14ac:dyDescent="0.25">
      <c r="A409" s="8" t="s">
        <v>220</v>
      </c>
      <c r="B409" s="8" t="s">
        <v>1010</v>
      </c>
      <c r="C409" s="8" t="s">
        <v>1011</v>
      </c>
      <c r="D409" s="34" t="s">
        <v>297</v>
      </c>
      <c r="E409" s="8" t="s">
        <v>240</v>
      </c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>
        <v>0</v>
      </c>
      <c r="X409" s="9">
        <v>19.509415376802799</v>
      </c>
      <c r="Y409" s="9">
        <v>43.594704141915798</v>
      </c>
      <c r="Z409" s="9">
        <v>47.0973390949924</v>
      </c>
      <c r="AA409" s="9">
        <v>164.179121540463</v>
      </c>
      <c r="AB409" s="9">
        <v>106.313839536364</v>
      </c>
      <c r="AC409" s="9">
        <v>0</v>
      </c>
      <c r="AD409" s="9">
        <v>0</v>
      </c>
      <c r="AE409" s="9">
        <v>0</v>
      </c>
      <c r="AF409" s="9">
        <v>0</v>
      </c>
      <c r="AG409" s="9">
        <v>0</v>
      </c>
      <c r="AH409" s="9">
        <v>0</v>
      </c>
      <c r="AI409" s="9">
        <v>0</v>
      </c>
      <c r="AJ409" s="9">
        <v>0</v>
      </c>
      <c r="AK409" s="9">
        <v>0</v>
      </c>
      <c r="AL409" s="9">
        <v>63.104119518718697</v>
      </c>
      <c r="AM409" s="9">
        <v>211.276460635456</v>
      </c>
      <c r="AN409" s="9">
        <v>106.313839536364</v>
      </c>
      <c r="AO409" s="9"/>
      <c r="AP409" s="9"/>
      <c r="AQ409" s="9"/>
      <c r="AR409" s="9"/>
      <c r="AS409" s="9">
        <v>63.104119518718697</v>
      </c>
      <c r="AT409" s="9">
        <v>317.59030017181999</v>
      </c>
      <c r="AU409" s="9">
        <f t="shared" si="43"/>
        <v>0</v>
      </c>
      <c r="AV409" s="9">
        <f t="shared" si="44"/>
        <v>0</v>
      </c>
      <c r="AW409" s="9">
        <f t="shared" si="45"/>
        <v>63.104119518718697</v>
      </c>
      <c r="AX409" s="9">
        <v>0</v>
      </c>
      <c r="AY409" s="9">
        <v>0</v>
      </c>
      <c r="AZ409" s="9">
        <v>0</v>
      </c>
      <c r="BA409" s="9">
        <v>0</v>
      </c>
      <c r="BB409" s="9">
        <v>0</v>
      </c>
      <c r="BC409" s="9">
        <v>0</v>
      </c>
      <c r="BD409" s="9">
        <v>0</v>
      </c>
      <c r="BE409" s="9">
        <v>0</v>
      </c>
      <c r="BF409" s="9">
        <v>0</v>
      </c>
      <c r="BG409" s="9">
        <v>0</v>
      </c>
      <c r="BH409" s="9">
        <v>0</v>
      </c>
      <c r="BI409" s="9">
        <v>19.509415376802799</v>
      </c>
      <c r="BJ409" s="9">
        <v>24.085288765112999</v>
      </c>
      <c r="BK409" s="9">
        <v>3.5026349530766399</v>
      </c>
      <c r="BL409" s="10">
        <v>117.08178244547101</v>
      </c>
      <c r="BM409" s="9" t="s">
        <v>255</v>
      </c>
      <c r="BN409" s="8" t="s">
        <v>255</v>
      </c>
      <c r="BO409" s="11">
        <v>728</v>
      </c>
      <c r="BP409" s="11">
        <v>391</v>
      </c>
      <c r="BQ409" s="8" t="s">
        <v>251</v>
      </c>
      <c r="BR409" s="9"/>
      <c r="BS409" s="9"/>
      <c r="BT409" s="5"/>
      <c r="BU409" s="9"/>
      <c r="BV409" s="5"/>
      <c r="BW409" s="9"/>
      <c r="BX409" s="9"/>
      <c r="BY409" s="9"/>
      <c r="BZ409" s="5"/>
      <c r="CA409" s="9"/>
      <c r="CB409" s="5"/>
      <c r="CC409" s="9"/>
      <c r="CD409" s="9"/>
      <c r="CE409" s="9"/>
      <c r="CF409" s="5"/>
      <c r="CG409" s="9"/>
      <c r="CH409" s="5"/>
      <c r="CI409" s="9"/>
      <c r="CJ409" s="9"/>
      <c r="CK409" s="9"/>
      <c r="CL409" s="5"/>
      <c r="CM409" s="9"/>
      <c r="CN409" s="5"/>
      <c r="CO409" s="9"/>
      <c r="CP409" s="9"/>
      <c r="CQ409" s="9"/>
      <c r="CR409" s="5"/>
      <c r="CS409" s="9"/>
      <c r="CT409" s="5"/>
      <c r="CU409" s="9"/>
      <c r="CV409" s="9"/>
      <c r="CW409" s="9"/>
      <c r="CX409" s="5"/>
      <c r="CY409" s="9"/>
      <c r="CZ409" s="5"/>
      <c r="DA409" s="9"/>
      <c r="DB409" s="9"/>
      <c r="DC409" s="9"/>
      <c r="DD409" s="5"/>
      <c r="DE409" s="9"/>
      <c r="DF409" s="5"/>
      <c r="DG409" s="9"/>
      <c r="DH409" s="9"/>
      <c r="DI409" s="9"/>
      <c r="DJ409" s="5"/>
      <c r="DK409" s="9"/>
      <c r="DL409" s="5"/>
      <c r="DM409" s="9"/>
      <c r="DN409" s="9"/>
      <c r="DO409" s="9"/>
      <c r="DP409" s="5"/>
      <c r="DQ409" s="9"/>
      <c r="DR409" s="5"/>
      <c r="DS409" s="9"/>
      <c r="DT409" s="9">
        <v>0</v>
      </c>
      <c r="DU409" s="9">
        <v>0</v>
      </c>
      <c r="DV409" s="5"/>
      <c r="DW409" s="9">
        <v>-3.5066057537967699</v>
      </c>
      <c r="DX409" s="5"/>
      <c r="DY409" s="9">
        <v>0</v>
      </c>
      <c r="DZ409" s="9">
        <v>19.509415376802799</v>
      </c>
      <c r="EA409" s="9">
        <v>6.54610841929924</v>
      </c>
      <c r="EB409" s="5">
        <v>0.33553585757791199</v>
      </c>
      <c r="EC409" s="9">
        <v>0.50761336013732705</v>
      </c>
      <c r="ED409" s="5">
        <v>2.60188914087549E-2</v>
      </c>
      <c r="EE409" s="9">
        <v>5.2053763440860203</v>
      </c>
      <c r="EF409" s="9">
        <v>43.594704141915798</v>
      </c>
      <c r="EG409" s="9">
        <v>-37.717872349990401</v>
      </c>
      <c r="EH409" s="5">
        <v>-0.86519390582869304</v>
      </c>
      <c r="EI409" s="9">
        <v>-67.382855422657897</v>
      </c>
      <c r="EJ409" s="5">
        <v>-1.54566607914813</v>
      </c>
      <c r="EK409" s="9">
        <v>27.357419354838701</v>
      </c>
      <c r="EL409" s="9">
        <v>47.0973390949924</v>
      </c>
      <c r="EM409" s="9">
        <v>-34.011672598587097</v>
      </c>
      <c r="EN409" s="5">
        <v>-0.72215698916636495</v>
      </c>
      <c r="EO409" s="9">
        <v>-86.167054126932399</v>
      </c>
      <c r="EP409" s="5">
        <v>-1.8295524924059701</v>
      </c>
      <c r="EQ409" s="9">
        <v>48.705806451612901</v>
      </c>
      <c r="ER409" s="9">
        <v>164.179121540463</v>
      </c>
      <c r="ES409" s="9">
        <v>89.155331704807097</v>
      </c>
      <c r="ET409" s="5">
        <v>0.54303696394692902</v>
      </c>
      <c r="EU409" s="9">
        <v>44.590441153728001</v>
      </c>
      <c r="EV409" s="5">
        <v>0.27159629516435402</v>
      </c>
      <c r="EW409" s="9">
        <v>39.987741935483903</v>
      </c>
      <c r="EX409" s="9">
        <v>106.313839536364</v>
      </c>
      <c r="EY409" s="9">
        <v>67.223957807092503</v>
      </c>
      <c r="EZ409" s="5">
        <v>0.63231615093817395</v>
      </c>
      <c r="FA409" s="9">
        <v>42.541085424418803</v>
      </c>
      <c r="FB409" s="5">
        <v>0.40014626138930698</v>
      </c>
      <c r="FC409" s="9">
        <v>24.213333333333299</v>
      </c>
      <c r="FD409" s="8">
        <v>0</v>
      </c>
      <c r="FE409" s="8">
        <v>0</v>
      </c>
      <c r="FF409" s="5"/>
      <c r="FG409" s="8">
        <v>0</v>
      </c>
      <c r="FH409" s="5"/>
      <c r="FI409" s="8">
        <v>0</v>
      </c>
      <c r="FJ409" s="8">
        <v>0</v>
      </c>
      <c r="FK409" s="8">
        <v>0</v>
      </c>
      <c r="FL409" s="5"/>
      <c r="FM409" s="8">
        <v>0</v>
      </c>
      <c r="FN409" s="5"/>
      <c r="FO409" s="8">
        <v>0</v>
      </c>
      <c r="FP409" s="8">
        <v>0</v>
      </c>
      <c r="FQ409" s="8">
        <v>0</v>
      </c>
      <c r="FR409" s="5"/>
      <c r="FS409" s="8">
        <v>0</v>
      </c>
      <c r="FT409" s="5"/>
      <c r="FU409" s="8">
        <v>0</v>
      </c>
      <c r="FV409" s="8">
        <v>0</v>
      </c>
      <c r="FW409" s="8">
        <v>0</v>
      </c>
      <c r="FX409" s="5"/>
      <c r="FY409" s="8">
        <v>0</v>
      </c>
      <c r="FZ409" s="5"/>
      <c r="GA409" s="8">
        <v>0</v>
      </c>
      <c r="GB409" s="8">
        <v>0</v>
      </c>
      <c r="GC409" s="8">
        <v>0</v>
      </c>
      <c r="GD409" s="5"/>
      <c r="GE409" s="8">
        <v>-3.5066057537967699</v>
      </c>
      <c r="GF409" s="5"/>
      <c r="GG409" s="8">
        <v>0</v>
      </c>
      <c r="GH409" s="8">
        <v>63.104119518718697</v>
      </c>
      <c r="GI409" s="8">
        <v>-31.171763930691199</v>
      </c>
      <c r="GJ409" s="5">
        <v>-0.493973518185998</v>
      </c>
      <c r="GK409" s="8">
        <v>-66.875242062520599</v>
      </c>
      <c r="GL409" s="5">
        <v>-1.0597603226629799</v>
      </c>
      <c r="GM409" s="8">
        <v>32.562795698924702</v>
      </c>
      <c r="GN409" s="8">
        <v>211.276460635456</v>
      </c>
      <c r="GO409" s="8">
        <v>55.143659106219999</v>
      </c>
      <c r="GP409" s="5">
        <v>0.26100238020063599</v>
      </c>
      <c r="GQ409" s="8">
        <v>-41.576612973204398</v>
      </c>
      <c r="GR409" s="5">
        <v>-0.196787719976729</v>
      </c>
      <c r="GS409" s="8">
        <v>88.693548387096797</v>
      </c>
      <c r="GT409" s="8">
        <v>106.313839536364</v>
      </c>
      <c r="GU409" s="8">
        <v>67.223957807092503</v>
      </c>
      <c r="GV409" s="5">
        <v>0.63231615093817395</v>
      </c>
      <c r="GW409" s="8">
        <v>42.541085424418803</v>
      </c>
      <c r="GX409" s="5">
        <v>0.40014626138930698</v>
      </c>
      <c r="GY409" s="8">
        <v>24.213333333333299</v>
      </c>
      <c r="GZ409" s="4"/>
    </row>
    <row r="410" spans="1:208" s="12" customFormat="1" x14ac:dyDescent="0.25">
      <c r="A410" s="8" t="s">
        <v>220</v>
      </c>
      <c r="B410" s="8" t="s">
        <v>1012</v>
      </c>
      <c r="C410" s="8" t="s">
        <v>1013</v>
      </c>
      <c r="D410" s="34" t="s">
        <v>254</v>
      </c>
      <c r="E410" s="8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>
        <v>7.6583156823664202</v>
      </c>
      <c r="W410" s="9">
        <v>28.874741370716102</v>
      </c>
      <c r="X410" s="9">
        <v>26.1676582267472</v>
      </c>
      <c r="Y410" s="9">
        <v>0</v>
      </c>
      <c r="Z410" s="9"/>
      <c r="AA410" s="9"/>
      <c r="AB410" s="9"/>
      <c r="AC410" s="9">
        <v>0</v>
      </c>
      <c r="AD410" s="9">
        <v>0</v>
      </c>
      <c r="AE410" s="9">
        <v>0</v>
      </c>
      <c r="AF410" s="9">
        <v>0</v>
      </c>
      <c r="AG410" s="9">
        <v>0</v>
      </c>
      <c r="AH410" s="9">
        <v>0</v>
      </c>
      <c r="AI410" s="9">
        <v>0</v>
      </c>
      <c r="AJ410" s="9">
        <v>0</v>
      </c>
      <c r="AK410" s="9">
        <v>36.533057053082501</v>
      </c>
      <c r="AL410" s="9">
        <v>26.1676582267472</v>
      </c>
      <c r="AM410" s="9">
        <v>0</v>
      </c>
      <c r="AN410" s="9">
        <v>0</v>
      </c>
      <c r="AO410" s="9"/>
      <c r="AP410" s="9"/>
      <c r="AQ410" s="9"/>
      <c r="AR410" s="9"/>
      <c r="AS410" s="9">
        <v>62.700715279829701</v>
      </c>
      <c r="AT410" s="9"/>
      <c r="AU410" s="9">
        <f t="shared" si="43"/>
        <v>0</v>
      </c>
      <c r="AV410" s="9">
        <f t="shared" si="44"/>
        <v>0</v>
      </c>
      <c r="AW410" s="9">
        <f t="shared" si="45"/>
        <v>62.700715279829701</v>
      </c>
      <c r="AX410" s="9">
        <v>0</v>
      </c>
      <c r="AY410" s="9">
        <v>0</v>
      </c>
      <c r="AZ410" s="9">
        <v>0</v>
      </c>
      <c r="BA410" s="9">
        <v>0</v>
      </c>
      <c r="BB410" s="9">
        <v>0</v>
      </c>
      <c r="BC410" s="9">
        <v>0</v>
      </c>
      <c r="BD410" s="9">
        <v>0</v>
      </c>
      <c r="BE410" s="9">
        <v>0</v>
      </c>
      <c r="BF410" s="9">
        <v>0</v>
      </c>
      <c r="BG410" s="9">
        <v>7.6583156823664202</v>
      </c>
      <c r="BH410" s="9">
        <v>21.216425688349702</v>
      </c>
      <c r="BI410" s="9">
        <v>-2.7070831439688701</v>
      </c>
      <c r="BJ410" s="9">
        <v>-26.1676582267472</v>
      </c>
      <c r="BK410" s="9">
        <v>0</v>
      </c>
      <c r="BL410" s="10">
        <v>0</v>
      </c>
      <c r="BM410" s="9" t="s">
        <v>298</v>
      </c>
      <c r="BN410" s="8" t="s">
        <v>298</v>
      </c>
      <c r="BO410" s="11">
        <v>729</v>
      </c>
      <c r="BP410" s="11">
        <v>392</v>
      </c>
      <c r="BQ410" s="8" t="s">
        <v>251</v>
      </c>
      <c r="BR410" s="9"/>
      <c r="BS410" s="9"/>
      <c r="BT410" s="5"/>
      <c r="BU410" s="9"/>
      <c r="BV410" s="5"/>
      <c r="BW410" s="9"/>
      <c r="BX410" s="9"/>
      <c r="BY410" s="9"/>
      <c r="BZ410" s="5"/>
      <c r="CA410" s="9"/>
      <c r="CB410" s="5"/>
      <c r="CC410" s="9"/>
      <c r="CD410" s="9"/>
      <c r="CE410" s="9"/>
      <c r="CF410" s="5"/>
      <c r="CG410" s="9"/>
      <c r="CH410" s="5"/>
      <c r="CI410" s="9"/>
      <c r="CJ410" s="9"/>
      <c r="CK410" s="9"/>
      <c r="CL410" s="5"/>
      <c r="CM410" s="9"/>
      <c r="CN410" s="5"/>
      <c r="CO410" s="9"/>
      <c r="CP410" s="9"/>
      <c r="CQ410" s="9"/>
      <c r="CR410" s="5"/>
      <c r="CS410" s="9"/>
      <c r="CT410" s="5"/>
      <c r="CU410" s="9"/>
      <c r="CV410" s="9"/>
      <c r="CW410" s="9"/>
      <c r="CX410" s="5"/>
      <c r="CY410" s="9"/>
      <c r="CZ410" s="5"/>
      <c r="DA410" s="9"/>
      <c r="DB410" s="9"/>
      <c r="DC410" s="9"/>
      <c r="DD410" s="5"/>
      <c r="DE410" s="9"/>
      <c r="DF410" s="5"/>
      <c r="DG410" s="9"/>
      <c r="DH410" s="9"/>
      <c r="DI410" s="9"/>
      <c r="DJ410" s="5"/>
      <c r="DK410" s="9"/>
      <c r="DL410" s="5"/>
      <c r="DM410" s="9"/>
      <c r="DN410" s="9">
        <v>7.30413470115968</v>
      </c>
      <c r="DO410" s="9">
        <v>6.2993061042436604</v>
      </c>
      <c r="DP410" s="5">
        <v>0.86243016619662305</v>
      </c>
      <c r="DQ410" s="9">
        <v>5.2860658850516096</v>
      </c>
      <c r="DR410" s="5">
        <v>0.72370870764641604</v>
      </c>
      <c r="DS410" s="9">
        <v>0.93333333333333302</v>
      </c>
      <c r="DT410" s="9">
        <v>27.553537804632899</v>
      </c>
      <c r="DU410" s="9">
        <v>18.2870117154451</v>
      </c>
      <c r="DV410" s="5">
        <v>0.66369015278939403</v>
      </c>
      <c r="DW410" s="9">
        <v>16.593770607739099</v>
      </c>
      <c r="DX410" s="5">
        <v>0.60223738691548401</v>
      </c>
      <c r="DY410" s="9">
        <v>3.9677419354838701</v>
      </c>
      <c r="DZ410" s="9">
        <v>24.9586965757745</v>
      </c>
      <c r="EA410" s="9">
        <v>20.999792381164699</v>
      </c>
      <c r="EB410" s="5">
        <v>0.841381773179118</v>
      </c>
      <c r="EC410" s="9">
        <v>19.549273374974899</v>
      </c>
      <c r="ED410" s="5">
        <v>0.78326499605552102</v>
      </c>
      <c r="EE410" s="9">
        <v>2.5161290322580601</v>
      </c>
      <c r="EF410" s="9">
        <v>0</v>
      </c>
      <c r="EG410" s="9">
        <v>0</v>
      </c>
      <c r="EH410" s="5"/>
      <c r="EI410" s="9">
        <v>0.31389052856642202</v>
      </c>
      <c r="EJ410" s="5"/>
      <c r="EK410" s="9">
        <v>0</v>
      </c>
      <c r="EL410" s="9"/>
      <c r="EM410" s="9"/>
      <c r="EN410" s="5"/>
      <c r="EO410" s="9"/>
      <c r="EP410" s="5"/>
      <c r="EQ410" s="9"/>
      <c r="ER410" s="9"/>
      <c r="ES410" s="9"/>
      <c r="ET410" s="5"/>
      <c r="EU410" s="9"/>
      <c r="EV410" s="5"/>
      <c r="EW410" s="9"/>
      <c r="EX410" s="9"/>
      <c r="EY410" s="9"/>
      <c r="EZ410" s="5"/>
      <c r="FA410" s="9"/>
      <c r="FB410" s="5"/>
      <c r="FC410" s="9"/>
      <c r="FD410" s="8">
        <v>0</v>
      </c>
      <c r="FE410" s="8">
        <v>0</v>
      </c>
      <c r="FF410" s="5"/>
      <c r="FG410" s="8">
        <v>0</v>
      </c>
      <c r="FH410" s="5"/>
      <c r="FI410" s="8">
        <v>0</v>
      </c>
      <c r="FJ410" s="8">
        <v>0</v>
      </c>
      <c r="FK410" s="8">
        <v>0</v>
      </c>
      <c r="FL410" s="5"/>
      <c r="FM410" s="8">
        <v>0</v>
      </c>
      <c r="FN410" s="5"/>
      <c r="FO410" s="8">
        <v>0</v>
      </c>
      <c r="FP410" s="8">
        <v>0</v>
      </c>
      <c r="FQ410" s="8">
        <v>0</v>
      </c>
      <c r="FR410" s="5"/>
      <c r="FS410" s="8">
        <v>0</v>
      </c>
      <c r="FT410" s="5"/>
      <c r="FU410" s="8">
        <v>0</v>
      </c>
      <c r="FV410" s="8">
        <v>0</v>
      </c>
      <c r="FW410" s="8">
        <v>0</v>
      </c>
      <c r="FX410" s="5"/>
      <c r="FY410" s="8">
        <v>0</v>
      </c>
      <c r="FZ410" s="5"/>
      <c r="GA410" s="8">
        <v>0</v>
      </c>
      <c r="GB410" s="8">
        <v>34.8576725057925</v>
      </c>
      <c r="GC410" s="8">
        <v>24.586317819688801</v>
      </c>
      <c r="GD410" s="5">
        <v>0.70533446590856297</v>
      </c>
      <c r="GE410" s="8">
        <v>21.879836492790702</v>
      </c>
      <c r="GF410" s="5">
        <v>0.62769068959365504</v>
      </c>
      <c r="GG410" s="8">
        <v>4.9010752688172001</v>
      </c>
      <c r="GH410" s="8">
        <v>24.9586965757745</v>
      </c>
      <c r="GI410" s="8">
        <v>20.999792381164699</v>
      </c>
      <c r="GJ410" s="5">
        <v>0.841381773179118</v>
      </c>
      <c r="GK410" s="8">
        <v>19.863163903541398</v>
      </c>
      <c r="GL410" s="5">
        <v>0.79584139513202901</v>
      </c>
      <c r="GM410" s="8">
        <v>2.5161290322580601</v>
      </c>
      <c r="GN410" s="8">
        <v>0</v>
      </c>
      <c r="GO410" s="8">
        <v>0</v>
      </c>
      <c r="GP410" s="5"/>
      <c r="GQ410" s="8">
        <v>0</v>
      </c>
      <c r="GR410" s="5"/>
      <c r="GS410" s="8">
        <v>0</v>
      </c>
      <c r="GT410" s="8">
        <v>0</v>
      </c>
      <c r="GU410" s="8">
        <v>0</v>
      </c>
      <c r="GV410" s="5"/>
      <c r="GW410" s="8">
        <v>0</v>
      </c>
      <c r="GX410" s="5"/>
      <c r="GY410" s="8">
        <v>0</v>
      </c>
      <c r="GZ410" s="4"/>
    </row>
    <row r="411" spans="1:208" s="12" customFormat="1" x14ac:dyDescent="0.25">
      <c r="A411" s="8" t="s">
        <v>220</v>
      </c>
      <c r="B411" s="8" t="s">
        <v>1014</v>
      </c>
      <c r="C411" s="8" t="s">
        <v>1015</v>
      </c>
      <c r="D411" s="34" t="s">
        <v>297</v>
      </c>
      <c r="E411" s="8" t="s">
        <v>240</v>
      </c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>
        <v>19.9718262494264</v>
      </c>
      <c r="U411" s="9">
        <v>51.590201230067102</v>
      </c>
      <c r="V411" s="9">
        <v>44.730776356702798</v>
      </c>
      <c r="W411" s="9">
        <v>17.1935512048193</v>
      </c>
      <c r="X411" s="9">
        <v>0</v>
      </c>
      <c r="Y411" s="9"/>
      <c r="Z411" s="9"/>
      <c r="AA411" s="9"/>
      <c r="AB411" s="9"/>
      <c r="AC411" s="9">
        <v>0</v>
      </c>
      <c r="AD411" s="9">
        <v>0</v>
      </c>
      <c r="AE411" s="9">
        <v>0</v>
      </c>
      <c r="AF411" s="9">
        <v>0</v>
      </c>
      <c r="AG411" s="9">
        <v>0</v>
      </c>
      <c r="AH411" s="9">
        <v>0</v>
      </c>
      <c r="AI411" s="9">
        <v>0</v>
      </c>
      <c r="AJ411" s="9">
        <v>71.562027479493395</v>
      </c>
      <c r="AK411" s="9">
        <v>61.924327561522098</v>
      </c>
      <c r="AL411" s="9">
        <v>0</v>
      </c>
      <c r="AM411" s="9">
        <v>0</v>
      </c>
      <c r="AN411" s="9">
        <v>0</v>
      </c>
      <c r="AO411" s="9"/>
      <c r="AP411" s="9"/>
      <c r="AQ411" s="9"/>
      <c r="AR411" s="9">
        <v>71.562027479493395</v>
      </c>
      <c r="AS411" s="9">
        <v>61.924327561522098</v>
      </c>
      <c r="AT411" s="9"/>
      <c r="AU411" s="9">
        <f t="shared" si="43"/>
        <v>0</v>
      </c>
      <c r="AV411" s="9">
        <f t="shared" si="44"/>
        <v>71.562027479493395</v>
      </c>
      <c r="AW411" s="9">
        <f t="shared" si="45"/>
        <v>-9.6376999179712968</v>
      </c>
      <c r="AX411" s="9">
        <v>0</v>
      </c>
      <c r="AY411" s="9">
        <v>0</v>
      </c>
      <c r="AZ411" s="9">
        <v>0</v>
      </c>
      <c r="BA411" s="9">
        <v>0</v>
      </c>
      <c r="BB411" s="9">
        <v>0</v>
      </c>
      <c r="BC411" s="9">
        <v>0</v>
      </c>
      <c r="BD411" s="9">
        <v>0</v>
      </c>
      <c r="BE411" s="9">
        <v>19.9718262494264</v>
      </c>
      <c r="BF411" s="9">
        <v>31.618374980640699</v>
      </c>
      <c r="BG411" s="9">
        <v>-6.8594248733642802</v>
      </c>
      <c r="BH411" s="9">
        <v>-27.537225151883501</v>
      </c>
      <c r="BI411" s="9">
        <v>-17.1935512048193</v>
      </c>
      <c r="BJ411" s="9">
        <v>0</v>
      </c>
      <c r="BK411" s="9">
        <v>0</v>
      </c>
      <c r="BL411" s="10">
        <v>0</v>
      </c>
      <c r="BM411" s="9" t="s">
        <v>298</v>
      </c>
      <c r="BN411" s="8" t="s">
        <v>298</v>
      </c>
      <c r="BO411" s="11">
        <v>731</v>
      </c>
      <c r="BP411" s="11">
        <v>393</v>
      </c>
      <c r="BQ411" s="8" t="s">
        <v>251</v>
      </c>
      <c r="BR411" s="9"/>
      <c r="BS411" s="9"/>
      <c r="BT411" s="5"/>
      <c r="BU411" s="9"/>
      <c r="BV411" s="5"/>
      <c r="BW411" s="9"/>
      <c r="BX411" s="9"/>
      <c r="BY411" s="9"/>
      <c r="BZ411" s="5"/>
      <c r="CA411" s="9"/>
      <c r="CB411" s="5"/>
      <c r="CC411" s="9"/>
      <c r="CD411" s="9"/>
      <c r="CE411" s="9"/>
      <c r="CF411" s="5"/>
      <c r="CG411" s="9"/>
      <c r="CH411" s="5"/>
      <c r="CI411" s="9"/>
      <c r="CJ411" s="9"/>
      <c r="CK411" s="9"/>
      <c r="CL411" s="5"/>
      <c r="CM411" s="9"/>
      <c r="CN411" s="5"/>
      <c r="CO411" s="9"/>
      <c r="CP411" s="9"/>
      <c r="CQ411" s="9"/>
      <c r="CR411" s="5"/>
      <c r="CS411" s="9"/>
      <c r="CT411" s="5"/>
      <c r="CU411" s="9"/>
      <c r="CV411" s="9"/>
      <c r="CW411" s="9"/>
      <c r="CX411" s="5"/>
      <c r="CY411" s="9"/>
      <c r="CZ411" s="5"/>
      <c r="DA411" s="9"/>
      <c r="DB411" s="9">
        <v>19.9718262494264</v>
      </c>
      <c r="DC411" s="9">
        <v>4.5210737233835303</v>
      </c>
      <c r="DD411" s="5">
        <v>0.226372574391557</v>
      </c>
      <c r="DE411" s="9">
        <v>3.46076127715871</v>
      </c>
      <c r="DF411" s="5">
        <v>0.17328216428170201</v>
      </c>
      <c r="DG411" s="9">
        <v>1.2333333333333301</v>
      </c>
      <c r="DH411" s="9">
        <v>51.590201230067102</v>
      </c>
      <c r="DI411" s="9">
        <v>12.078088722965299</v>
      </c>
      <c r="DJ411" s="5">
        <v>0.23411594517925799</v>
      </c>
      <c r="DK411" s="9">
        <v>9.2289803902644607</v>
      </c>
      <c r="DL411" s="5">
        <v>0.17889018011594299</v>
      </c>
      <c r="DM411" s="9">
        <v>3</v>
      </c>
      <c r="DN411" s="9">
        <v>44.730776356702798</v>
      </c>
      <c r="DO411" s="9">
        <v>12.5042617722172</v>
      </c>
      <c r="DP411" s="5">
        <v>0.279544930597734</v>
      </c>
      <c r="DQ411" s="9">
        <v>9.0861630861602407</v>
      </c>
      <c r="DR411" s="5">
        <v>0.203130010838694</v>
      </c>
      <c r="DS411" s="9">
        <v>3</v>
      </c>
      <c r="DT411" s="9">
        <v>17.1935512048193</v>
      </c>
      <c r="DU411" s="9">
        <v>4.5402943055268299</v>
      </c>
      <c r="DV411" s="5">
        <v>0.26406960676362201</v>
      </c>
      <c r="DW411" s="9">
        <v>3.8780699360017898</v>
      </c>
      <c r="DX411" s="5">
        <v>0.22555374918212301</v>
      </c>
      <c r="DY411" s="9">
        <v>1</v>
      </c>
      <c r="DZ411" s="9">
        <v>0</v>
      </c>
      <c r="EA411" s="9">
        <v>0</v>
      </c>
      <c r="EB411" s="5"/>
      <c r="EC411" s="9">
        <v>-0.102545809889541</v>
      </c>
      <c r="ED411" s="5"/>
      <c r="EE411" s="9">
        <v>0</v>
      </c>
      <c r="EF411" s="9"/>
      <c r="EG411" s="9"/>
      <c r="EH411" s="5"/>
      <c r="EI411" s="9"/>
      <c r="EJ411" s="5"/>
      <c r="EK411" s="9"/>
      <c r="EL411" s="9"/>
      <c r="EM411" s="9"/>
      <c r="EN411" s="5"/>
      <c r="EO411" s="9"/>
      <c r="EP411" s="5"/>
      <c r="EQ411" s="9"/>
      <c r="ER411" s="9"/>
      <c r="ES411" s="9"/>
      <c r="ET411" s="5"/>
      <c r="EU411" s="9"/>
      <c r="EV411" s="5"/>
      <c r="EW411" s="9"/>
      <c r="EX411" s="9"/>
      <c r="EY411" s="9"/>
      <c r="EZ411" s="5"/>
      <c r="FA411" s="9"/>
      <c r="FB411" s="5"/>
      <c r="FC411" s="9"/>
      <c r="FD411" s="8">
        <v>0</v>
      </c>
      <c r="FE411" s="8">
        <v>0</v>
      </c>
      <c r="FF411" s="5"/>
      <c r="FG411" s="8">
        <v>0</v>
      </c>
      <c r="FH411" s="5"/>
      <c r="FI411" s="8">
        <v>0</v>
      </c>
      <c r="FJ411" s="8">
        <v>0</v>
      </c>
      <c r="FK411" s="8">
        <v>0</v>
      </c>
      <c r="FL411" s="5"/>
      <c r="FM411" s="8">
        <v>0</v>
      </c>
      <c r="FN411" s="5"/>
      <c r="FO411" s="8">
        <v>0</v>
      </c>
      <c r="FP411" s="8">
        <v>0</v>
      </c>
      <c r="FQ411" s="8">
        <v>0</v>
      </c>
      <c r="FR411" s="5"/>
      <c r="FS411" s="8">
        <v>0</v>
      </c>
      <c r="FT411" s="5"/>
      <c r="FU411" s="8">
        <v>0</v>
      </c>
      <c r="FV411" s="8">
        <v>71.562027479493395</v>
      </c>
      <c r="FW411" s="8">
        <v>16.599162446348799</v>
      </c>
      <c r="FX411" s="5">
        <v>0.231954893272209</v>
      </c>
      <c r="FY411" s="8">
        <v>12.689741667423201</v>
      </c>
      <c r="FZ411" s="5">
        <v>0.17732507189038901</v>
      </c>
      <c r="GA411" s="8">
        <v>4.2333333333333298</v>
      </c>
      <c r="GB411" s="8">
        <v>61.924327561522098</v>
      </c>
      <c r="GC411" s="8">
        <v>17.044556077744101</v>
      </c>
      <c r="GD411" s="5">
        <v>0.27524814154518301</v>
      </c>
      <c r="GE411" s="8">
        <v>12.964233022162</v>
      </c>
      <c r="GF411" s="5">
        <v>0.20935605653984701</v>
      </c>
      <c r="GG411" s="8">
        <v>4</v>
      </c>
      <c r="GH411" s="8">
        <v>0</v>
      </c>
      <c r="GI411" s="8">
        <v>0</v>
      </c>
      <c r="GJ411" s="5"/>
      <c r="GK411" s="8">
        <v>-0.102545809889541</v>
      </c>
      <c r="GL411" s="5"/>
      <c r="GM411" s="8">
        <v>0</v>
      </c>
      <c r="GN411" s="8">
        <v>0</v>
      </c>
      <c r="GO411" s="8">
        <v>0</v>
      </c>
      <c r="GP411" s="5"/>
      <c r="GQ411" s="8">
        <v>0</v>
      </c>
      <c r="GR411" s="5"/>
      <c r="GS411" s="8">
        <v>0</v>
      </c>
      <c r="GT411" s="8">
        <v>0</v>
      </c>
      <c r="GU411" s="8">
        <v>0</v>
      </c>
      <c r="GV411" s="5"/>
      <c r="GW411" s="8">
        <v>0</v>
      </c>
      <c r="GX411" s="5"/>
      <c r="GY411" s="8">
        <v>0</v>
      </c>
      <c r="GZ411" s="4"/>
    </row>
    <row r="412" spans="1:208" s="12" customFormat="1" x14ac:dyDescent="0.25">
      <c r="A412" s="8" t="s">
        <v>220</v>
      </c>
      <c r="B412" s="8" t="s">
        <v>1016</v>
      </c>
      <c r="C412" s="8" t="s">
        <v>1017</v>
      </c>
      <c r="D412" s="34" t="s">
        <v>223</v>
      </c>
      <c r="E412" s="8"/>
      <c r="F412" s="9"/>
      <c r="G412" s="9">
        <v>0.14295820154046299</v>
      </c>
      <c r="H412" s="9">
        <v>440.36308641073202</v>
      </c>
      <c r="I412" s="9">
        <v>337.32705823089401</v>
      </c>
      <c r="J412" s="9">
        <v>280.14295396611402</v>
      </c>
      <c r="K412" s="9">
        <v>282.33934003976702</v>
      </c>
      <c r="L412" s="9">
        <v>-306.68456384140501</v>
      </c>
      <c r="M412" s="9">
        <v>52.6821121405249</v>
      </c>
      <c r="N412" s="9">
        <v>58.010539004004301</v>
      </c>
      <c r="O412" s="9">
        <v>56.619322908584799</v>
      </c>
      <c r="P412" s="9">
        <v>52.4544089619109</v>
      </c>
      <c r="Q412" s="9">
        <v>56.734542962267298</v>
      </c>
      <c r="R412" s="9">
        <v>57.035556801074598</v>
      </c>
      <c r="S412" s="9">
        <v>-5.3068815492331103</v>
      </c>
      <c r="T412" s="9">
        <v>65.925468711751606</v>
      </c>
      <c r="U412" s="9">
        <v>56.7930698074045</v>
      </c>
      <c r="V412" s="9">
        <v>31.099981971791401</v>
      </c>
      <c r="W412" s="9">
        <v>15.466236331055599</v>
      </c>
      <c r="X412" s="9">
        <v>-39.785613031673499</v>
      </c>
      <c r="Y412" s="9">
        <v>54.747187317111702</v>
      </c>
      <c r="Z412" s="9">
        <v>0</v>
      </c>
      <c r="AA412" s="9"/>
      <c r="AB412" s="9"/>
      <c r="AC412" s="9">
        <v>0.14295820154046299</v>
      </c>
      <c r="AD412" s="9">
        <v>777.69014464162501</v>
      </c>
      <c r="AE412" s="9">
        <v>562.48229400588104</v>
      </c>
      <c r="AF412" s="9">
        <v>-254.00245170087999</v>
      </c>
      <c r="AG412" s="9">
        <v>114.62986191258901</v>
      </c>
      <c r="AH412" s="9">
        <v>109.188951924178</v>
      </c>
      <c r="AI412" s="9">
        <v>51.728675251841501</v>
      </c>
      <c r="AJ412" s="9">
        <v>122.718538519156</v>
      </c>
      <c r="AK412" s="9">
        <v>46.566218302846998</v>
      </c>
      <c r="AL412" s="9">
        <v>14.9615742854382</v>
      </c>
      <c r="AM412" s="9">
        <v>0</v>
      </c>
      <c r="AN412" s="9">
        <v>0</v>
      </c>
      <c r="AO412" s="9">
        <v>777.83310284316599</v>
      </c>
      <c r="AP412" s="9">
        <v>308.479842305001</v>
      </c>
      <c r="AQ412" s="9">
        <v>223.81881383676699</v>
      </c>
      <c r="AR412" s="9">
        <v>174.44721377099799</v>
      </c>
      <c r="AS412" s="9">
        <v>61.527792588285301</v>
      </c>
      <c r="AT412" s="9">
        <v>0</v>
      </c>
      <c r="AU412" s="9">
        <f t="shared" si="43"/>
        <v>-84.661028468234008</v>
      </c>
      <c r="AV412" s="9">
        <f t="shared" si="44"/>
        <v>-49.371600065769002</v>
      </c>
      <c r="AW412" s="9">
        <f t="shared" si="45"/>
        <v>-112.91942118271268</v>
      </c>
      <c r="AX412" s="9">
        <v>359.36667598192997</v>
      </c>
      <c r="AY412" s="9">
        <v>5.3284268634793897</v>
      </c>
      <c r="AZ412" s="9">
        <v>-1.3912160954194399</v>
      </c>
      <c r="BA412" s="9">
        <v>-4.16491394667392</v>
      </c>
      <c r="BB412" s="9">
        <v>4.2801340003563899</v>
      </c>
      <c r="BC412" s="9">
        <v>0.30101383880732202</v>
      </c>
      <c r="BD412" s="9">
        <v>-62.342438350307702</v>
      </c>
      <c r="BE412" s="9">
        <v>71.232350260984802</v>
      </c>
      <c r="BF412" s="9">
        <v>-9.1323989043471592</v>
      </c>
      <c r="BG412" s="9">
        <v>-25.693087835613099</v>
      </c>
      <c r="BH412" s="9">
        <v>-15.6337456407358</v>
      </c>
      <c r="BI412" s="9">
        <v>-55.251849362729097</v>
      </c>
      <c r="BJ412" s="9">
        <v>94.532800348785102</v>
      </c>
      <c r="BK412" s="9">
        <v>-54.747187317111702</v>
      </c>
      <c r="BL412" s="10">
        <v>0</v>
      </c>
      <c r="BM412" s="9" t="s">
        <v>298</v>
      </c>
      <c r="BN412" s="8" t="s">
        <v>298</v>
      </c>
      <c r="BO412" s="11">
        <v>734</v>
      </c>
      <c r="BP412" s="11">
        <v>394</v>
      </c>
      <c r="BQ412" s="8" t="s">
        <v>251</v>
      </c>
      <c r="BR412" s="9">
        <v>58.010539004004301</v>
      </c>
      <c r="BS412" s="9">
        <v>49.373116150749901</v>
      </c>
      <c r="BT412" s="5">
        <v>0.85110597140533095</v>
      </c>
      <c r="BU412" s="9">
        <v>33.873964011600002</v>
      </c>
      <c r="BV412" s="5">
        <v>0.58392775852783996</v>
      </c>
      <c r="BW412" s="9">
        <v>12.6666666666667</v>
      </c>
      <c r="BX412" s="9">
        <v>56.619322908584799</v>
      </c>
      <c r="BY412" s="9">
        <v>48.074234357005402</v>
      </c>
      <c r="BZ412" s="5">
        <v>0.84907822784500697</v>
      </c>
      <c r="CA412" s="9">
        <v>33.1726288334538</v>
      </c>
      <c r="CB412" s="5">
        <v>0.58588882963176703</v>
      </c>
      <c r="CC412" s="9">
        <v>12</v>
      </c>
      <c r="CD412" s="9">
        <v>52.4544089619109</v>
      </c>
      <c r="CE412" s="9">
        <v>43.116455126644901</v>
      </c>
      <c r="CF412" s="5">
        <v>0.82197961963413602</v>
      </c>
      <c r="CG412" s="9">
        <v>6.7167597165379096</v>
      </c>
      <c r="CH412" s="5">
        <v>0.12804947857510299</v>
      </c>
      <c r="CI412" s="9">
        <v>12</v>
      </c>
      <c r="CJ412" s="9">
        <v>56.734542962267298</v>
      </c>
      <c r="CK412" s="9">
        <v>46.194878898116997</v>
      </c>
      <c r="CL412" s="5">
        <v>0.81422844859859</v>
      </c>
      <c r="CM412" s="9">
        <v>51.270008610797802</v>
      </c>
      <c r="CN412" s="5">
        <v>0.90368241169927499</v>
      </c>
      <c r="CO412" s="9">
        <v>14.25</v>
      </c>
      <c r="CP412" s="9">
        <v>57.035556801074598</v>
      </c>
      <c r="CQ412" s="9">
        <v>46.689436869582799</v>
      </c>
      <c r="CR412" s="5">
        <v>0.81860228054621498</v>
      </c>
      <c r="CS412" s="9">
        <v>30.868971725534699</v>
      </c>
      <c r="CT412" s="5">
        <v>0.54122329046769402</v>
      </c>
      <c r="CU412" s="9">
        <v>13.366666666666699</v>
      </c>
      <c r="CV412" s="9">
        <v>-5.3068815492331103</v>
      </c>
      <c r="CW412" s="9">
        <v>-16.7438955174017</v>
      </c>
      <c r="CX412" s="5">
        <v>3.1551289325124099</v>
      </c>
      <c r="CY412" s="9">
        <v>-28.712929417706899</v>
      </c>
      <c r="CZ412" s="5">
        <v>-5.4105088179057104</v>
      </c>
      <c r="DA412" s="9">
        <v>11.0322580645161</v>
      </c>
      <c r="DB412" s="9">
        <v>65.925468711751606</v>
      </c>
      <c r="DC412" s="9">
        <v>62.644934054872699</v>
      </c>
      <c r="DD412" s="5">
        <v>0.95023873593948105</v>
      </c>
      <c r="DE412" s="9">
        <v>52.6219644518793</v>
      </c>
      <c r="DF412" s="5">
        <v>0.798203872951746</v>
      </c>
      <c r="DG412" s="9">
        <v>9</v>
      </c>
      <c r="DH412" s="9">
        <v>56.7930698074045</v>
      </c>
      <c r="DI412" s="9">
        <v>52.770832787866901</v>
      </c>
      <c r="DJ412" s="5">
        <v>0.92917732686086996</v>
      </c>
      <c r="DK412" s="9">
        <v>23.926857218161199</v>
      </c>
      <c r="DL412" s="5">
        <v>0.42129888909512198</v>
      </c>
      <c r="DM412" s="9">
        <v>6</v>
      </c>
      <c r="DN412" s="9">
        <v>31.099981971791401</v>
      </c>
      <c r="DO412" s="9">
        <v>27.265348986356699</v>
      </c>
      <c r="DP412" s="5">
        <v>0.87669983253003703</v>
      </c>
      <c r="DQ412" s="9">
        <v>40.423734163473199</v>
      </c>
      <c r="DR412" s="5">
        <v>1.29979927963105</v>
      </c>
      <c r="DS412" s="9">
        <v>6</v>
      </c>
      <c r="DT412" s="9">
        <v>15.466236331055599</v>
      </c>
      <c r="DU412" s="9">
        <v>12.5360575637214</v>
      </c>
      <c r="DV412" s="5">
        <v>0.81054351526683199</v>
      </c>
      <c r="DW412" s="9">
        <v>6.1207426234514903</v>
      </c>
      <c r="DX412" s="5">
        <v>0.39574868070270403</v>
      </c>
      <c r="DY412" s="9">
        <v>5.7419354838709697</v>
      </c>
      <c r="DZ412" s="9">
        <v>-39.785613031673499</v>
      </c>
      <c r="EA412" s="9">
        <v>-41.2991253164261</v>
      </c>
      <c r="EB412" s="5">
        <v>1.0380416982276399</v>
      </c>
      <c r="EC412" s="9">
        <v>-44.3336026393483</v>
      </c>
      <c r="ED412" s="5">
        <v>-1.11431241750766</v>
      </c>
      <c r="EE412" s="9">
        <v>3</v>
      </c>
      <c r="EF412" s="9">
        <v>54.747187317111702</v>
      </c>
      <c r="EG412" s="9">
        <v>54.767508883842801</v>
      </c>
      <c r="EH412" s="5">
        <v>1.00037118923779</v>
      </c>
      <c r="EI412" s="9">
        <v>54.766354722154503</v>
      </c>
      <c r="EJ412" s="5">
        <v>1.00035010757597</v>
      </c>
      <c r="EK412" s="9">
        <v>0</v>
      </c>
      <c r="EL412" s="9">
        <v>0</v>
      </c>
      <c r="EM412" s="9">
        <v>0</v>
      </c>
      <c r="EN412" s="5"/>
      <c r="EO412" s="9">
        <v>0.107898329726655</v>
      </c>
      <c r="EP412" s="5"/>
      <c r="EQ412" s="9">
        <v>0</v>
      </c>
      <c r="ER412" s="9"/>
      <c r="ES412" s="9"/>
      <c r="ET412" s="5"/>
      <c r="EU412" s="9"/>
      <c r="EV412" s="5"/>
      <c r="EW412" s="9"/>
      <c r="EX412" s="9"/>
      <c r="EY412" s="9"/>
      <c r="EZ412" s="5"/>
      <c r="FA412" s="9"/>
      <c r="FB412" s="5"/>
      <c r="FC412" s="9"/>
      <c r="FD412" s="8">
        <v>114.62986191258901</v>
      </c>
      <c r="FE412" s="8">
        <v>97.447350507755303</v>
      </c>
      <c r="FF412" s="5">
        <v>0.85010440457534298</v>
      </c>
      <c r="FG412" s="8">
        <v>67.046592845053894</v>
      </c>
      <c r="FH412" s="5">
        <v>0.58489639371789703</v>
      </c>
      <c r="FI412" s="8">
        <v>24.6666666666667</v>
      </c>
      <c r="FJ412" s="8">
        <v>109.188951924178</v>
      </c>
      <c r="FK412" s="8">
        <v>89.311334024761905</v>
      </c>
      <c r="FL412" s="5">
        <v>0.81795211375213595</v>
      </c>
      <c r="FM412" s="8">
        <v>57.986768327335703</v>
      </c>
      <c r="FN412" s="5">
        <v>0.531068091647242</v>
      </c>
      <c r="FO412" s="8">
        <v>26.25</v>
      </c>
      <c r="FP412" s="8">
        <v>51.728675251841501</v>
      </c>
      <c r="FQ412" s="8">
        <v>29.945541352181198</v>
      </c>
      <c r="FR412" s="5">
        <v>0.57889635113196003</v>
      </c>
      <c r="FS412" s="8">
        <v>2.1560423078278101</v>
      </c>
      <c r="FT412" s="5">
        <v>4.16798283994535E-2</v>
      </c>
      <c r="FU412" s="8">
        <v>24.398924731182799</v>
      </c>
      <c r="FV412" s="8">
        <v>122.718538519156</v>
      </c>
      <c r="FW412" s="8">
        <v>115.41576684274</v>
      </c>
      <c r="FX412" s="5">
        <v>0.94049169942423505</v>
      </c>
      <c r="FY412" s="8">
        <v>76.548821670040596</v>
      </c>
      <c r="FZ412" s="5">
        <v>0.62377553215475601</v>
      </c>
      <c r="GA412" s="8">
        <v>15</v>
      </c>
      <c r="GB412" s="8">
        <v>46.566218302846998</v>
      </c>
      <c r="GC412" s="8">
        <v>39.801406550078099</v>
      </c>
      <c r="GD412" s="5">
        <v>0.85472705323044595</v>
      </c>
      <c r="GE412" s="8">
        <v>46.544476786924697</v>
      </c>
      <c r="GF412" s="5">
        <v>0.999533105398833</v>
      </c>
      <c r="GG412" s="8">
        <v>11.741935483871</v>
      </c>
      <c r="GH412" s="8">
        <v>14.9615742854382</v>
      </c>
      <c r="GI412" s="8">
        <v>13.4683835674167</v>
      </c>
      <c r="GJ412" s="5">
        <v>0.90019828866038698</v>
      </c>
      <c r="GK412" s="8">
        <v>10.4327520828062</v>
      </c>
      <c r="GL412" s="5">
        <v>0.69730309683788905</v>
      </c>
      <c r="GM412" s="8">
        <v>3</v>
      </c>
      <c r="GN412" s="8">
        <v>0</v>
      </c>
      <c r="GO412" s="8">
        <v>0</v>
      </c>
      <c r="GP412" s="5"/>
      <c r="GQ412" s="8">
        <v>0.107898329726655</v>
      </c>
      <c r="GR412" s="5"/>
      <c r="GS412" s="8">
        <v>0</v>
      </c>
      <c r="GT412" s="8">
        <v>0</v>
      </c>
      <c r="GU412" s="8">
        <v>0</v>
      </c>
      <c r="GV412" s="5"/>
      <c r="GW412" s="8">
        <v>0</v>
      </c>
      <c r="GX412" s="5"/>
      <c r="GY412" s="8">
        <v>0</v>
      </c>
      <c r="GZ412" s="4"/>
    </row>
    <row r="413" spans="1:208" s="12" customFormat="1" x14ac:dyDescent="0.25">
      <c r="A413" s="8" t="s">
        <v>220</v>
      </c>
      <c r="B413" s="8" t="s">
        <v>1018</v>
      </c>
      <c r="C413" s="8" t="s">
        <v>1019</v>
      </c>
      <c r="D413" s="34" t="s">
        <v>674</v>
      </c>
      <c r="E413" s="8"/>
      <c r="F413" s="9">
        <v>0.44118122206938398</v>
      </c>
      <c r="G413" s="9">
        <v>0</v>
      </c>
      <c r="H413" s="9">
        <v>2.0707097092859201</v>
      </c>
      <c r="I413" s="9">
        <v>0</v>
      </c>
      <c r="J413" s="9"/>
      <c r="K413" s="9">
        <v>24.493020608535101</v>
      </c>
      <c r="L413" s="9">
        <v>21.8815996198005</v>
      </c>
      <c r="M413" s="9">
        <v>28.110547954287799</v>
      </c>
      <c r="N413" s="9">
        <v>0</v>
      </c>
      <c r="O413" s="9"/>
      <c r="P413" s="9"/>
      <c r="Q413" s="9">
        <v>1.8359338740720399</v>
      </c>
      <c r="R413" s="9">
        <v>-1.4701472710445499E-2</v>
      </c>
      <c r="S413" s="9">
        <v>18.766044693927299</v>
      </c>
      <c r="T413" s="9">
        <v>6.9835497505172501</v>
      </c>
      <c r="U413" s="9">
        <v>2.6365041986126401</v>
      </c>
      <c r="V413" s="9">
        <v>0</v>
      </c>
      <c r="W413" s="9">
        <v>0</v>
      </c>
      <c r="X413" s="9">
        <v>26.433331647803399</v>
      </c>
      <c r="Y413" s="9">
        <v>34.6259125045638</v>
      </c>
      <c r="Z413" s="9">
        <v>11.152091359377</v>
      </c>
      <c r="AA413" s="9">
        <v>1.9980655957161999</v>
      </c>
      <c r="AB413" s="9"/>
      <c r="AC413" s="9">
        <v>0.44118122206938398</v>
      </c>
      <c r="AD413" s="9">
        <v>2.0707097092859201</v>
      </c>
      <c r="AE413" s="9">
        <v>24.493020608535101</v>
      </c>
      <c r="AF413" s="9">
        <v>49.9921475740883</v>
      </c>
      <c r="AG413" s="9">
        <v>0</v>
      </c>
      <c r="AH413" s="9">
        <v>1.8359338740720399</v>
      </c>
      <c r="AI413" s="9">
        <v>18.751343221216899</v>
      </c>
      <c r="AJ413" s="9">
        <v>9.6200539491298898</v>
      </c>
      <c r="AK413" s="9">
        <v>0</v>
      </c>
      <c r="AL413" s="9">
        <v>61.059244152367199</v>
      </c>
      <c r="AM413" s="9">
        <v>13.1501569550932</v>
      </c>
      <c r="AN413" s="9">
        <v>0</v>
      </c>
      <c r="AO413" s="9">
        <v>2.5118909313553002</v>
      </c>
      <c r="AP413" s="9">
        <v>74.485168182623397</v>
      </c>
      <c r="AQ413" s="9">
        <v>1.8359338740720399</v>
      </c>
      <c r="AR413" s="9">
        <v>28.3713971703468</v>
      </c>
      <c r="AS413" s="9">
        <v>61.059244152367199</v>
      </c>
      <c r="AT413" s="9">
        <v>13.1501569550932</v>
      </c>
      <c r="AU413" s="9">
        <f t="shared" si="43"/>
        <v>-72.649234308551357</v>
      </c>
      <c r="AV413" s="9">
        <f t="shared" si="44"/>
        <v>26.535463296274759</v>
      </c>
      <c r="AW413" s="9">
        <f t="shared" si="45"/>
        <v>32.687846982020403</v>
      </c>
      <c r="AX413" s="9">
        <v>6.2289483344872796</v>
      </c>
      <c r="AY413" s="9">
        <v>-28.110547954287799</v>
      </c>
      <c r="AZ413" s="9">
        <v>0</v>
      </c>
      <c r="BA413" s="9">
        <v>0</v>
      </c>
      <c r="BB413" s="9">
        <v>1.8359338740720399</v>
      </c>
      <c r="BC413" s="9">
        <v>-1.8506353467824801</v>
      </c>
      <c r="BD413" s="9">
        <v>18.780746166637801</v>
      </c>
      <c r="BE413" s="9">
        <v>-11.7824949434101</v>
      </c>
      <c r="BF413" s="9">
        <v>-4.3470455519046096</v>
      </c>
      <c r="BG413" s="9">
        <v>-2.6365041986126401</v>
      </c>
      <c r="BH413" s="9">
        <v>0</v>
      </c>
      <c r="BI413" s="9">
        <v>26.433331647803399</v>
      </c>
      <c r="BJ413" s="9">
        <v>8.1925808567603902</v>
      </c>
      <c r="BK413" s="9">
        <v>-23.4738211451869</v>
      </c>
      <c r="BL413" s="10">
        <v>-9.1540257636607496</v>
      </c>
      <c r="BM413" s="9" t="s">
        <v>298</v>
      </c>
      <c r="BN413" s="8" t="s">
        <v>255</v>
      </c>
      <c r="BO413" s="11">
        <v>735</v>
      </c>
      <c r="BP413" s="11">
        <v>395</v>
      </c>
      <c r="BQ413" s="8" t="s">
        <v>251</v>
      </c>
      <c r="BR413" s="9">
        <v>0</v>
      </c>
      <c r="BS413" s="9">
        <v>0.13477297226238999</v>
      </c>
      <c r="BT413" s="5"/>
      <c r="BU413" s="9">
        <v>0.243471918601744</v>
      </c>
      <c r="BV413" s="5"/>
      <c r="BW413" s="9">
        <v>0</v>
      </c>
      <c r="BX413" s="9"/>
      <c r="BY413" s="9"/>
      <c r="BZ413" s="5"/>
      <c r="CA413" s="9"/>
      <c r="CB413" s="5"/>
      <c r="CC413" s="9"/>
      <c r="CD413" s="9"/>
      <c r="CE413" s="9"/>
      <c r="CF413" s="5"/>
      <c r="CG413" s="9"/>
      <c r="CH413" s="5"/>
      <c r="CI413" s="9"/>
      <c r="CJ413" s="9">
        <v>1.8359338740720399</v>
      </c>
      <c r="CK413" s="9">
        <v>1.8359338740720399</v>
      </c>
      <c r="CL413" s="5">
        <v>1</v>
      </c>
      <c r="CM413" s="9">
        <v>1.8359338740720399</v>
      </c>
      <c r="CN413" s="5">
        <v>1</v>
      </c>
      <c r="CO413" s="9">
        <v>0</v>
      </c>
      <c r="CP413" s="9">
        <v>-1.0070653546021499E-2</v>
      </c>
      <c r="CQ413" s="9">
        <v>-4.00625016386463</v>
      </c>
      <c r="CR413" s="5">
        <v>397.814317169844</v>
      </c>
      <c r="CS413" s="9">
        <v>-7.5675394780241101</v>
      </c>
      <c r="CT413" s="5">
        <v>-751.44472436088301</v>
      </c>
      <c r="CU413" s="9">
        <v>3</v>
      </c>
      <c r="CV413" s="9">
        <v>19.9251474467513</v>
      </c>
      <c r="CW413" s="9">
        <v>12.625827744710399</v>
      </c>
      <c r="CX413" s="5">
        <v>0.63366295172731701</v>
      </c>
      <c r="CY413" s="9">
        <v>6.0352026323713099</v>
      </c>
      <c r="CZ413" s="5">
        <v>0.30289375014664399</v>
      </c>
      <c r="DA413" s="9">
        <v>5.7333333333333298</v>
      </c>
      <c r="DB413" s="9">
        <v>7.5209756503427698</v>
      </c>
      <c r="DC413" s="9">
        <v>2.4207714463886698</v>
      </c>
      <c r="DD413" s="5">
        <v>0.321869337029211</v>
      </c>
      <c r="DE413" s="9">
        <v>-1.7482352419312199</v>
      </c>
      <c r="DF413" s="5">
        <v>-0.232447932716221</v>
      </c>
      <c r="DG413" s="9">
        <v>3.6333333333333302</v>
      </c>
      <c r="DH413" s="9">
        <v>2.8536921423924002</v>
      </c>
      <c r="DI413" s="9">
        <v>2.8251552187563198</v>
      </c>
      <c r="DJ413" s="5">
        <v>0.98999999922481097</v>
      </c>
      <c r="DK413" s="9">
        <v>2.8644104602037901</v>
      </c>
      <c r="DL413" s="5">
        <v>1.0037559474801701</v>
      </c>
      <c r="DM413" s="9">
        <v>0</v>
      </c>
      <c r="DN413" s="9">
        <v>0</v>
      </c>
      <c r="DO413" s="9">
        <v>0.29867746534135498</v>
      </c>
      <c r="DP413" s="5"/>
      <c r="DQ413" s="9">
        <v>0.30687921445397298</v>
      </c>
      <c r="DR413" s="5"/>
      <c r="DS413" s="9">
        <v>0</v>
      </c>
      <c r="DT413" s="9">
        <v>0</v>
      </c>
      <c r="DU413" s="9">
        <v>-0.28267403383133699</v>
      </c>
      <c r="DV413" s="5"/>
      <c r="DW413" s="9">
        <v>-1.00842363254723</v>
      </c>
      <c r="DX413" s="5"/>
      <c r="DY413" s="9">
        <v>0.63333333333333297</v>
      </c>
      <c r="DZ413" s="9">
        <v>25.3249916482728</v>
      </c>
      <c r="EA413" s="9">
        <v>7.8581395203323696</v>
      </c>
      <c r="EB413" s="5">
        <v>0.310291889903478</v>
      </c>
      <c r="EC413" s="9">
        <v>-2.2276865369322398</v>
      </c>
      <c r="ED413" s="5">
        <v>-8.7963959391243005E-2</v>
      </c>
      <c r="EE413" s="9">
        <v>8.21505376344086</v>
      </c>
      <c r="EF413" s="9">
        <v>34.795487467501999</v>
      </c>
      <c r="EG413" s="9">
        <v>19.014954267781999</v>
      </c>
      <c r="EH413" s="5">
        <v>0.54647759384148298</v>
      </c>
      <c r="EI413" s="9">
        <v>5.4884963931311104</v>
      </c>
      <c r="EJ413" s="5">
        <v>0.157735867280411</v>
      </c>
      <c r="EK413" s="9">
        <v>9.94585253456221</v>
      </c>
      <c r="EL413" s="9">
        <v>11.022866908133</v>
      </c>
      <c r="EM413" s="9">
        <v>4.1464210779161803</v>
      </c>
      <c r="EN413" s="5">
        <v>0.37616539439996399</v>
      </c>
      <c r="EO413" s="9">
        <v>0.87647919384648798</v>
      </c>
      <c r="EP413" s="5">
        <v>7.9514630916916199E-2</v>
      </c>
      <c r="EQ413" s="9">
        <v>2.3870967741935498</v>
      </c>
      <c r="ER413" s="9">
        <v>1.89093169765296</v>
      </c>
      <c r="ES413" s="9">
        <v>2.58202992535095</v>
      </c>
      <c r="ET413" s="5">
        <v>1.36548027015243</v>
      </c>
      <c r="EU413" s="9">
        <v>2.6194618826075802</v>
      </c>
      <c r="EV413" s="5">
        <v>1.38527578011352</v>
      </c>
      <c r="EW413" s="9">
        <v>0</v>
      </c>
      <c r="EX413" s="9"/>
      <c r="EY413" s="9"/>
      <c r="EZ413" s="5"/>
      <c r="FA413" s="9"/>
      <c r="FB413" s="5"/>
      <c r="FC413" s="9"/>
      <c r="FD413" s="8">
        <v>0</v>
      </c>
      <c r="FE413" s="8">
        <v>0.13477297226238999</v>
      </c>
      <c r="FF413" s="5"/>
      <c r="FG413" s="8">
        <v>0.243471918601744</v>
      </c>
      <c r="FH413" s="5"/>
      <c r="FI413" s="8">
        <v>0</v>
      </c>
      <c r="FJ413" s="8">
        <v>1.8359338740720399</v>
      </c>
      <c r="FK413" s="8">
        <v>1.8359338740720399</v>
      </c>
      <c r="FL413" s="5">
        <v>1</v>
      </c>
      <c r="FM413" s="8">
        <v>1.8359338740720399</v>
      </c>
      <c r="FN413" s="5">
        <v>1</v>
      </c>
      <c r="FO413" s="8">
        <v>0</v>
      </c>
      <c r="FP413" s="8">
        <v>19.915076793205198</v>
      </c>
      <c r="FQ413" s="8">
        <v>8.61957758084578</v>
      </c>
      <c r="FR413" s="5">
        <v>0.43281668809766599</v>
      </c>
      <c r="FS413" s="8">
        <v>-1.5323368456527999</v>
      </c>
      <c r="FT413" s="5">
        <v>-7.6943556962613194E-2</v>
      </c>
      <c r="FU413" s="8">
        <v>8.7333333333333307</v>
      </c>
      <c r="FV413" s="8">
        <v>10.374667792735201</v>
      </c>
      <c r="FW413" s="8">
        <v>5.2459266651449896</v>
      </c>
      <c r="FX413" s="5">
        <v>0.50564767662425103</v>
      </c>
      <c r="FY413" s="8">
        <v>1.1161752182725799</v>
      </c>
      <c r="FZ413" s="5">
        <v>0.10758659848888601</v>
      </c>
      <c r="GA413" s="8">
        <v>3.6333333333333302</v>
      </c>
      <c r="GB413" s="8">
        <v>0</v>
      </c>
      <c r="GC413" s="8">
        <v>1.60034315100177E-2</v>
      </c>
      <c r="GD413" s="5"/>
      <c r="GE413" s="8">
        <v>-0.70154441809325496</v>
      </c>
      <c r="GF413" s="5"/>
      <c r="GG413" s="8">
        <v>0.63333333333333297</v>
      </c>
      <c r="GH413" s="8">
        <v>60.120479115774899</v>
      </c>
      <c r="GI413" s="8">
        <v>26.873093788114399</v>
      </c>
      <c r="GJ413" s="5">
        <v>0.44698735245214</v>
      </c>
      <c r="GK413" s="8">
        <v>3.2608098561988701</v>
      </c>
      <c r="GL413" s="5">
        <v>5.42379219886037E-2</v>
      </c>
      <c r="GM413" s="8">
        <v>18.160906298003098</v>
      </c>
      <c r="GN413" s="8">
        <v>12.913798605786001</v>
      </c>
      <c r="GO413" s="8">
        <v>6.7284510032671196</v>
      </c>
      <c r="GP413" s="5">
        <v>0.52102802658332104</v>
      </c>
      <c r="GQ413" s="8">
        <v>3.4959410764540699</v>
      </c>
      <c r="GR413" s="5">
        <v>0.27071361287047802</v>
      </c>
      <c r="GS413" s="8">
        <v>2.3870967741935498</v>
      </c>
      <c r="GT413" s="8">
        <v>0</v>
      </c>
      <c r="GU413" s="8">
        <v>0</v>
      </c>
      <c r="GV413" s="5"/>
      <c r="GW413" s="8">
        <v>0</v>
      </c>
      <c r="GX413" s="5"/>
      <c r="GY413" s="8">
        <v>0</v>
      </c>
      <c r="GZ413" s="4"/>
    </row>
    <row r="414" spans="1:208" s="12" customFormat="1" x14ac:dyDescent="0.25">
      <c r="A414" s="8" t="s">
        <v>220</v>
      </c>
      <c r="B414" s="8" t="s">
        <v>1020</v>
      </c>
      <c r="C414" s="8" t="s">
        <v>1021</v>
      </c>
      <c r="D414" s="34" t="s">
        <v>236</v>
      </c>
      <c r="E414" s="8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>
        <v>8.9118997068943493</v>
      </c>
      <c r="W414" s="9">
        <v>18.591940276693499</v>
      </c>
      <c r="X414" s="9">
        <v>19.113886424426202</v>
      </c>
      <c r="Y414" s="9">
        <v>11.7414205139538</v>
      </c>
      <c r="Z414" s="9">
        <v>11.4337652290448</v>
      </c>
      <c r="AA414" s="9">
        <v>0</v>
      </c>
      <c r="AB414" s="9"/>
      <c r="AC414" s="9">
        <v>0</v>
      </c>
      <c r="AD414" s="9">
        <v>0</v>
      </c>
      <c r="AE414" s="9">
        <v>0</v>
      </c>
      <c r="AF414" s="9">
        <v>0</v>
      </c>
      <c r="AG414" s="9">
        <v>0</v>
      </c>
      <c r="AH414" s="9">
        <v>0</v>
      </c>
      <c r="AI414" s="9">
        <v>0</v>
      </c>
      <c r="AJ414" s="9">
        <v>0</v>
      </c>
      <c r="AK414" s="9">
        <v>27.503839983587898</v>
      </c>
      <c r="AL414" s="9">
        <v>30.85530693838</v>
      </c>
      <c r="AM414" s="9">
        <v>11.4337652290448</v>
      </c>
      <c r="AN414" s="9">
        <v>0</v>
      </c>
      <c r="AO414" s="9"/>
      <c r="AP414" s="9"/>
      <c r="AQ414" s="9"/>
      <c r="AR414" s="9"/>
      <c r="AS414" s="9">
        <v>58.359146921967799</v>
      </c>
      <c r="AT414" s="9">
        <v>11.4337652290448</v>
      </c>
      <c r="AU414" s="9">
        <f t="shared" si="43"/>
        <v>0</v>
      </c>
      <c r="AV414" s="9">
        <f t="shared" si="44"/>
        <v>0</v>
      </c>
      <c r="AW414" s="9">
        <f t="shared" si="45"/>
        <v>58.359146921967799</v>
      </c>
      <c r="AX414" s="9">
        <v>0</v>
      </c>
      <c r="AY414" s="9">
        <v>0</v>
      </c>
      <c r="AZ414" s="9">
        <v>0</v>
      </c>
      <c r="BA414" s="9">
        <v>0</v>
      </c>
      <c r="BB414" s="9">
        <v>0</v>
      </c>
      <c r="BC414" s="9">
        <v>0</v>
      </c>
      <c r="BD414" s="9">
        <v>0</v>
      </c>
      <c r="BE414" s="9">
        <v>0</v>
      </c>
      <c r="BF414" s="9">
        <v>0</v>
      </c>
      <c r="BG414" s="9">
        <v>8.9118997068943493</v>
      </c>
      <c r="BH414" s="9">
        <v>9.6800405697991394</v>
      </c>
      <c r="BI414" s="9">
        <v>0.52194614773269199</v>
      </c>
      <c r="BJ414" s="9">
        <v>-7.3724659104723997</v>
      </c>
      <c r="BK414" s="9">
        <v>-0.30765528490895699</v>
      </c>
      <c r="BL414" s="10">
        <v>-11.4337652290448</v>
      </c>
      <c r="BM414" s="9" t="s">
        <v>255</v>
      </c>
      <c r="BN414" s="8" t="s">
        <v>255</v>
      </c>
      <c r="BO414" s="11">
        <v>134</v>
      </c>
      <c r="BP414" s="11">
        <v>396</v>
      </c>
      <c r="BQ414" s="8" t="s">
        <v>251</v>
      </c>
      <c r="BR414" s="9"/>
      <c r="BS414" s="9"/>
      <c r="BT414" s="5"/>
      <c r="BU414" s="9"/>
      <c r="BV414" s="5"/>
      <c r="BW414" s="9"/>
      <c r="BX414" s="9"/>
      <c r="BY414" s="9"/>
      <c r="BZ414" s="5"/>
      <c r="CA414" s="9"/>
      <c r="CB414" s="5"/>
      <c r="CC414" s="9"/>
      <c r="CD414" s="9"/>
      <c r="CE414" s="9"/>
      <c r="CF414" s="5"/>
      <c r="CG414" s="9"/>
      <c r="CH414" s="5"/>
      <c r="CI414" s="9"/>
      <c r="CJ414" s="9"/>
      <c r="CK414" s="9"/>
      <c r="CL414" s="5"/>
      <c r="CM414" s="9"/>
      <c r="CN414" s="5"/>
      <c r="CO414" s="9"/>
      <c r="CP414" s="9"/>
      <c r="CQ414" s="9"/>
      <c r="CR414" s="5"/>
      <c r="CS414" s="9"/>
      <c r="CT414" s="5"/>
      <c r="CU414" s="9"/>
      <c r="CV414" s="9"/>
      <c r="CW414" s="9"/>
      <c r="CX414" s="5"/>
      <c r="CY414" s="9"/>
      <c r="CZ414" s="5"/>
      <c r="DA414" s="9"/>
      <c r="DB414" s="9"/>
      <c r="DC414" s="9"/>
      <c r="DD414" s="5"/>
      <c r="DE414" s="9"/>
      <c r="DF414" s="5"/>
      <c r="DG414" s="9"/>
      <c r="DH414" s="9"/>
      <c r="DI414" s="9"/>
      <c r="DJ414" s="5"/>
      <c r="DK414" s="9"/>
      <c r="DL414" s="5"/>
      <c r="DM414" s="9"/>
      <c r="DN414" s="9">
        <v>8.9118997068943493</v>
      </c>
      <c r="DO414" s="9">
        <v>7.48639225181598</v>
      </c>
      <c r="DP414" s="5">
        <v>0.84004449085355104</v>
      </c>
      <c r="DQ414" s="9">
        <v>6.3301507582515599</v>
      </c>
      <c r="DR414" s="5">
        <v>0.71030318635144396</v>
      </c>
      <c r="DS414" s="9">
        <v>1</v>
      </c>
      <c r="DT414" s="9">
        <v>18.591940276693499</v>
      </c>
      <c r="DU414" s="9">
        <v>9.10047254266793</v>
      </c>
      <c r="DV414" s="5">
        <v>0.48948482015489903</v>
      </c>
      <c r="DW414" s="9">
        <v>2.4896348580326801</v>
      </c>
      <c r="DX414" s="5">
        <v>0.13390936185147101</v>
      </c>
      <c r="DY414" s="9">
        <v>6.4408602150537604</v>
      </c>
      <c r="DZ414" s="9">
        <v>19.113886424426202</v>
      </c>
      <c r="EA414" s="9">
        <v>15.062113236691699</v>
      </c>
      <c r="EB414" s="5">
        <v>0.78801939606815596</v>
      </c>
      <c r="EC414" s="9">
        <v>11.7425070629793</v>
      </c>
      <c r="ED414" s="5">
        <v>0.61434429410301505</v>
      </c>
      <c r="EE414" s="9">
        <v>3</v>
      </c>
      <c r="EF414" s="9">
        <v>11.7414205139538</v>
      </c>
      <c r="EG414" s="9">
        <v>8.6958959522886605</v>
      </c>
      <c r="EH414" s="5">
        <v>0.74061702687117403</v>
      </c>
      <c r="EI414" s="9">
        <v>6.3131539216718098</v>
      </c>
      <c r="EJ414" s="5">
        <v>0.53768229441821802</v>
      </c>
      <c r="EK414" s="9">
        <v>2</v>
      </c>
      <c r="EL414" s="9">
        <v>11.4337652290448</v>
      </c>
      <c r="EM414" s="9">
        <v>9.4595852742671607</v>
      </c>
      <c r="EN414" s="5">
        <v>0.82733772163147801</v>
      </c>
      <c r="EO414" s="9">
        <v>7.6882556184584798</v>
      </c>
      <c r="EP414" s="5">
        <v>0.67241678173767705</v>
      </c>
      <c r="EQ414" s="9">
        <v>1.5010752688172</v>
      </c>
      <c r="ER414" s="9">
        <v>0</v>
      </c>
      <c r="ES414" s="9">
        <v>-1.38777878078145E-17</v>
      </c>
      <c r="ET414" s="5"/>
      <c r="EU414" s="9">
        <v>8.6225690408466595E-3</v>
      </c>
      <c r="EV414" s="5"/>
      <c r="EW414" s="9">
        <v>0</v>
      </c>
      <c r="EX414" s="9"/>
      <c r="EY414" s="9"/>
      <c r="EZ414" s="5"/>
      <c r="FA414" s="9"/>
      <c r="FB414" s="5"/>
      <c r="FC414" s="9"/>
      <c r="FD414" s="8">
        <v>0</v>
      </c>
      <c r="FE414" s="8">
        <v>0</v>
      </c>
      <c r="FF414" s="5"/>
      <c r="FG414" s="8">
        <v>0</v>
      </c>
      <c r="FH414" s="5"/>
      <c r="FI414" s="8">
        <v>0</v>
      </c>
      <c r="FJ414" s="8">
        <v>0</v>
      </c>
      <c r="FK414" s="8">
        <v>0</v>
      </c>
      <c r="FL414" s="5"/>
      <c r="FM414" s="8">
        <v>0</v>
      </c>
      <c r="FN414" s="5"/>
      <c r="FO414" s="8">
        <v>0</v>
      </c>
      <c r="FP414" s="8">
        <v>0</v>
      </c>
      <c r="FQ414" s="8">
        <v>0</v>
      </c>
      <c r="FR414" s="5"/>
      <c r="FS414" s="8">
        <v>0</v>
      </c>
      <c r="FT414" s="5"/>
      <c r="FU414" s="8">
        <v>0</v>
      </c>
      <c r="FV414" s="8">
        <v>0</v>
      </c>
      <c r="FW414" s="8">
        <v>0</v>
      </c>
      <c r="FX414" s="5"/>
      <c r="FY414" s="8">
        <v>0</v>
      </c>
      <c r="FZ414" s="5"/>
      <c r="GA414" s="8">
        <v>0</v>
      </c>
      <c r="GB414" s="8">
        <v>27.503839983587898</v>
      </c>
      <c r="GC414" s="8">
        <v>16.586864794483901</v>
      </c>
      <c r="GD414" s="5">
        <v>0.60307450902789095</v>
      </c>
      <c r="GE414" s="8">
        <v>8.8197856162842392</v>
      </c>
      <c r="GF414" s="5">
        <v>0.32067469929825099</v>
      </c>
      <c r="GG414" s="8">
        <v>7.4408602150537604</v>
      </c>
      <c r="GH414" s="8">
        <v>30.85530693838</v>
      </c>
      <c r="GI414" s="8">
        <v>23.758009188980299</v>
      </c>
      <c r="GJ414" s="5">
        <v>0.76998129483613897</v>
      </c>
      <c r="GK414" s="8">
        <v>18.055660984651102</v>
      </c>
      <c r="GL414" s="5">
        <v>0.58517197773172103</v>
      </c>
      <c r="GM414" s="8">
        <v>5</v>
      </c>
      <c r="GN414" s="8">
        <v>11.4337652290448</v>
      </c>
      <c r="GO414" s="8">
        <v>9.4595852742671607</v>
      </c>
      <c r="GP414" s="5">
        <v>0.82733772163147801</v>
      </c>
      <c r="GQ414" s="8">
        <v>7.6968781874993297</v>
      </c>
      <c r="GR414" s="5">
        <v>0.67317091380774496</v>
      </c>
      <c r="GS414" s="8">
        <v>1.5010752688172</v>
      </c>
      <c r="GT414" s="8">
        <v>0</v>
      </c>
      <c r="GU414" s="8">
        <v>0</v>
      </c>
      <c r="GV414" s="5"/>
      <c r="GW414" s="8">
        <v>0</v>
      </c>
      <c r="GX414" s="5"/>
      <c r="GY414" s="8">
        <v>0</v>
      </c>
      <c r="GZ414" s="4"/>
    </row>
    <row r="415" spans="1:208" s="12" customFormat="1" x14ac:dyDescent="0.25">
      <c r="A415" s="8" t="s">
        <v>220</v>
      </c>
      <c r="B415" s="8" t="s">
        <v>1022</v>
      </c>
      <c r="C415" s="8" t="s">
        <v>1023</v>
      </c>
      <c r="D415" s="34" t="s">
        <v>279</v>
      </c>
      <c r="E415" s="8"/>
      <c r="F415" s="9">
        <v>240.93813812798399</v>
      </c>
      <c r="G415" s="9">
        <v>131.948298517675</v>
      </c>
      <c r="H415" s="9">
        <v>190.06494565815601</v>
      </c>
      <c r="I415" s="9">
        <v>128.55234771611501</v>
      </c>
      <c r="J415" s="9">
        <v>51.2961188048317</v>
      </c>
      <c r="K415" s="9">
        <v>93.262429370026595</v>
      </c>
      <c r="L415" s="9">
        <v>174.84577867832701</v>
      </c>
      <c r="M415" s="9">
        <v>211.041971651491</v>
      </c>
      <c r="N415" s="9">
        <v>116.603113257061</v>
      </c>
      <c r="O415" s="9">
        <v>224.507957327203</v>
      </c>
      <c r="P415" s="9">
        <v>283.66769959251798</v>
      </c>
      <c r="Q415" s="9">
        <v>222.38727362711001</v>
      </c>
      <c r="R415" s="9">
        <v>299.33095575387898</v>
      </c>
      <c r="S415" s="9">
        <v>186.98918331967499</v>
      </c>
      <c r="T415" s="9">
        <v>256.63863992786798</v>
      </c>
      <c r="U415" s="9">
        <v>215.858475323916</v>
      </c>
      <c r="V415" s="9">
        <v>45.114427579599003</v>
      </c>
      <c r="W415" s="9">
        <v>10.961746433999499</v>
      </c>
      <c r="X415" s="9">
        <v>0</v>
      </c>
      <c r="Y415" s="9">
        <v>0</v>
      </c>
      <c r="Z415" s="9"/>
      <c r="AA415" s="9"/>
      <c r="AB415" s="9"/>
      <c r="AC415" s="9">
        <v>372.88643664565899</v>
      </c>
      <c r="AD415" s="9">
        <v>318.61729337427198</v>
      </c>
      <c r="AE415" s="9">
        <v>144.558548174858</v>
      </c>
      <c r="AF415" s="9">
        <v>385.88775032981903</v>
      </c>
      <c r="AG415" s="9">
        <v>341.11107058426398</v>
      </c>
      <c r="AH415" s="9">
        <v>506.05497321962798</v>
      </c>
      <c r="AI415" s="9">
        <v>486.32013907355298</v>
      </c>
      <c r="AJ415" s="9">
        <v>472.49711525178401</v>
      </c>
      <c r="AK415" s="9">
        <v>56.076174013598497</v>
      </c>
      <c r="AL415" s="9">
        <v>0</v>
      </c>
      <c r="AM415" s="9">
        <v>0</v>
      </c>
      <c r="AN415" s="9">
        <v>0</v>
      </c>
      <c r="AO415" s="9">
        <v>691.50373001993103</v>
      </c>
      <c r="AP415" s="9">
        <v>530.44629850467697</v>
      </c>
      <c r="AQ415" s="9">
        <v>847.16604380389197</v>
      </c>
      <c r="AR415" s="9">
        <v>958.81725432533699</v>
      </c>
      <c r="AS415" s="9">
        <v>56.076174013598497</v>
      </c>
      <c r="AT415" s="9"/>
      <c r="AU415" s="9">
        <f t="shared" si="43"/>
        <v>316.71974529921499</v>
      </c>
      <c r="AV415" s="9">
        <f t="shared" si="44"/>
        <v>111.65121052144502</v>
      </c>
      <c r="AW415" s="9">
        <f t="shared" si="45"/>
        <v>-902.74108031173853</v>
      </c>
      <c r="AX415" s="9">
        <v>36.196192973163797</v>
      </c>
      <c r="AY415" s="9">
        <v>-94.438858394430298</v>
      </c>
      <c r="AZ415" s="9">
        <v>107.904844070142</v>
      </c>
      <c r="BA415" s="9">
        <v>59.159742265314797</v>
      </c>
      <c r="BB415" s="9">
        <v>-61.280425965407503</v>
      </c>
      <c r="BC415" s="9">
        <v>76.943682126768195</v>
      </c>
      <c r="BD415" s="9">
        <v>-112.341772434204</v>
      </c>
      <c r="BE415" s="9">
        <v>69.649456608193006</v>
      </c>
      <c r="BF415" s="9">
        <v>-40.780164603951398</v>
      </c>
      <c r="BG415" s="9">
        <v>-170.74404774431699</v>
      </c>
      <c r="BH415" s="9">
        <v>-34.152681145599601</v>
      </c>
      <c r="BI415" s="9">
        <v>-10.961746433999499</v>
      </c>
      <c r="BJ415" s="9">
        <v>0</v>
      </c>
      <c r="BK415" s="9">
        <v>0</v>
      </c>
      <c r="BL415" s="10">
        <v>0</v>
      </c>
      <c r="BM415" s="9" t="s">
        <v>298</v>
      </c>
      <c r="BN415" s="8" t="s">
        <v>298</v>
      </c>
      <c r="BO415" s="11">
        <v>740</v>
      </c>
      <c r="BP415" s="11">
        <v>397</v>
      </c>
      <c r="BQ415" s="8" t="s">
        <v>251</v>
      </c>
      <c r="BR415" s="9">
        <v>118.50804473858101</v>
      </c>
      <c r="BS415" s="9">
        <v>75.026679269496597</v>
      </c>
      <c r="BT415" s="5">
        <v>0.63309355440805304</v>
      </c>
      <c r="BU415" s="9">
        <v>29.775278735015799</v>
      </c>
      <c r="BV415" s="5">
        <v>0.25125111802070299</v>
      </c>
      <c r="BW415" s="9">
        <v>30.751612903225801</v>
      </c>
      <c r="BX415" s="9">
        <v>242.364704906974</v>
      </c>
      <c r="BY415" s="9">
        <v>170.691134333207</v>
      </c>
      <c r="BZ415" s="5">
        <v>0.704273893340711</v>
      </c>
      <c r="CA415" s="9">
        <v>91.262532226776699</v>
      </c>
      <c r="CB415" s="5">
        <v>0.37655042330444</v>
      </c>
      <c r="CC415" s="9">
        <v>56.5602150537634</v>
      </c>
      <c r="CD415" s="9">
        <v>311.79244390665701</v>
      </c>
      <c r="CE415" s="9">
        <v>234.47128360641</v>
      </c>
      <c r="CF415" s="5">
        <v>0.75201079496527001</v>
      </c>
      <c r="CG415" s="9">
        <v>170.33553912530701</v>
      </c>
      <c r="CH415" s="5">
        <v>0.54631067062132299</v>
      </c>
      <c r="CI415" s="9">
        <v>62.262365591397902</v>
      </c>
      <c r="CJ415" s="9">
        <v>245.23129934925001</v>
      </c>
      <c r="CK415" s="9">
        <v>158.74560355383801</v>
      </c>
      <c r="CL415" s="5">
        <v>0.64733010824918202</v>
      </c>
      <c r="CM415" s="9">
        <v>65.741102466965003</v>
      </c>
      <c r="CN415" s="5">
        <v>0.26807794372666399</v>
      </c>
      <c r="CO415" s="9">
        <v>67.925115207373295</v>
      </c>
      <c r="CP415" s="9">
        <v>332.18100827625699</v>
      </c>
      <c r="CQ415" s="9">
        <v>151.79710548693501</v>
      </c>
      <c r="CR415" s="5">
        <v>0.45697105404862098</v>
      </c>
      <c r="CS415" s="9">
        <v>60.138295465004603</v>
      </c>
      <c r="CT415" s="5">
        <v>0.181040739737267</v>
      </c>
      <c r="CU415" s="9">
        <v>77.159139784946206</v>
      </c>
      <c r="CV415" s="9">
        <v>202.31628222278201</v>
      </c>
      <c r="CW415" s="9">
        <v>142.72649159542399</v>
      </c>
      <c r="CX415" s="5">
        <v>0.70546221009666099</v>
      </c>
      <c r="CY415" s="9">
        <v>121.502269811269</v>
      </c>
      <c r="CZ415" s="5">
        <v>0.600556062400732</v>
      </c>
      <c r="DA415" s="9">
        <v>65.960215053763406</v>
      </c>
      <c r="DB415" s="9">
        <v>269.00748690592798</v>
      </c>
      <c r="DC415" s="9">
        <v>201.423515596003</v>
      </c>
      <c r="DD415" s="5">
        <v>0.74876546341790595</v>
      </c>
      <c r="DE415" s="9">
        <v>143.10863520035301</v>
      </c>
      <c r="DF415" s="5">
        <v>0.53198755486830895</v>
      </c>
      <c r="DG415" s="9">
        <v>55.568817204301098</v>
      </c>
      <c r="DH415" s="9">
        <v>221.570928838903</v>
      </c>
      <c r="DI415" s="9">
        <v>149.365535099254</v>
      </c>
      <c r="DJ415" s="5">
        <v>0.67412063433580405</v>
      </c>
      <c r="DK415" s="9">
        <v>86.614006825264099</v>
      </c>
      <c r="DL415" s="5">
        <v>0.39090871387842802</v>
      </c>
      <c r="DM415" s="9">
        <v>59.549539170506897</v>
      </c>
      <c r="DN415" s="9">
        <v>44.009655213041697</v>
      </c>
      <c r="DO415" s="9">
        <v>30.293617603937001</v>
      </c>
      <c r="DP415" s="5">
        <v>0.68834026209230303</v>
      </c>
      <c r="DQ415" s="9">
        <v>-76.982161485505401</v>
      </c>
      <c r="DR415" s="5">
        <v>-1.7492107382539299</v>
      </c>
      <c r="DS415" s="9">
        <v>14.2727096774194</v>
      </c>
      <c r="DT415" s="9">
        <v>10.242381777108401</v>
      </c>
      <c r="DU415" s="9">
        <v>5.6201210279817397</v>
      </c>
      <c r="DV415" s="5">
        <v>0.54871231616679506</v>
      </c>
      <c r="DW415" s="9">
        <v>42.977642179298002</v>
      </c>
      <c r="DX415" s="5">
        <v>4.19605938487397</v>
      </c>
      <c r="DY415" s="9">
        <v>3.2903225806451601</v>
      </c>
      <c r="DZ415" s="9">
        <v>0</v>
      </c>
      <c r="EA415" s="9">
        <v>0</v>
      </c>
      <c r="EB415" s="5"/>
      <c r="EC415" s="9">
        <v>51.8575186392044</v>
      </c>
      <c r="ED415" s="5"/>
      <c r="EE415" s="9">
        <v>0</v>
      </c>
      <c r="EF415" s="9">
        <v>0</v>
      </c>
      <c r="EG415" s="9">
        <v>0</v>
      </c>
      <c r="EH415" s="5"/>
      <c r="EI415" s="9">
        <v>2.2821479543630199E-2</v>
      </c>
      <c r="EJ415" s="5"/>
      <c r="EK415" s="9">
        <v>0</v>
      </c>
      <c r="EL415" s="9"/>
      <c r="EM415" s="9"/>
      <c r="EN415" s="5"/>
      <c r="EO415" s="9"/>
      <c r="EP415" s="5"/>
      <c r="EQ415" s="9"/>
      <c r="ER415" s="9"/>
      <c r="ES415" s="9"/>
      <c r="ET415" s="5"/>
      <c r="EU415" s="9"/>
      <c r="EV415" s="5"/>
      <c r="EW415" s="9"/>
      <c r="EX415" s="9"/>
      <c r="EY415" s="9"/>
      <c r="EZ415" s="5"/>
      <c r="FA415" s="9"/>
      <c r="FB415" s="5"/>
      <c r="FC415" s="9"/>
      <c r="FD415" s="8">
        <v>360.87274964555502</v>
      </c>
      <c r="FE415" s="8">
        <v>245.71781360270401</v>
      </c>
      <c r="FF415" s="5">
        <v>0.68089877621417805</v>
      </c>
      <c r="FG415" s="8">
        <v>121.037810961793</v>
      </c>
      <c r="FH415" s="5">
        <v>0.33540302248001402</v>
      </c>
      <c r="FI415" s="8">
        <v>87.311827956989205</v>
      </c>
      <c r="FJ415" s="8">
        <v>557.02374325590802</v>
      </c>
      <c r="FK415" s="8">
        <v>393.21688716024801</v>
      </c>
      <c r="FL415" s="5">
        <v>0.70592482263291201</v>
      </c>
      <c r="FM415" s="8">
        <v>236.07664159227201</v>
      </c>
      <c r="FN415" s="5">
        <v>0.42381791521553502</v>
      </c>
      <c r="FO415" s="8">
        <v>130.18748079877099</v>
      </c>
      <c r="FP415" s="8">
        <v>534.49729049903897</v>
      </c>
      <c r="FQ415" s="8">
        <v>294.52359708235798</v>
      </c>
      <c r="FR415" s="5">
        <v>0.55102916762660004</v>
      </c>
      <c r="FS415" s="8">
        <v>181.640565276274</v>
      </c>
      <c r="FT415" s="5">
        <v>0.33983439861160603</v>
      </c>
      <c r="FU415" s="8">
        <v>143.11935483871</v>
      </c>
      <c r="FV415" s="8">
        <v>490.57841574483098</v>
      </c>
      <c r="FW415" s="8">
        <v>350.78905069525803</v>
      </c>
      <c r="FX415" s="5">
        <v>0.71505194569692798</v>
      </c>
      <c r="FY415" s="8">
        <v>229.72264202561701</v>
      </c>
      <c r="FZ415" s="5">
        <v>0.46826895487612602</v>
      </c>
      <c r="GA415" s="8">
        <v>115.118356374808</v>
      </c>
      <c r="GB415" s="8">
        <v>54.252036990150202</v>
      </c>
      <c r="GC415" s="8">
        <v>35.913738631918797</v>
      </c>
      <c r="GD415" s="5">
        <v>0.66197954260112202</v>
      </c>
      <c r="GE415" s="8">
        <v>-34.004519306207399</v>
      </c>
      <c r="GF415" s="5">
        <v>-0.62678788102244298</v>
      </c>
      <c r="GG415" s="8">
        <v>17.563032258064499</v>
      </c>
      <c r="GH415" s="8">
        <v>0</v>
      </c>
      <c r="GI415" s="8">
        <v>0</v>
      </c>
      <c r="GJ415" s="5"/>
      <c r="GK415" s="8">
        <v>51.880340118748002</v>
      </c>
      <c r="GL415" s="5"/>
      <c r="GM415" s="8">
        <v>0</v>
      </c>
      <c r="GN415" s="8">
        <v>0</v>
      </c>
      <c r="GO415" s="8">
        <v>0</v>
      </c>
      <c r="GP415" s="5"/>
      <c r="GQ415" s="8">
        <v>0</v>
      </c>
      <c r="GR415" s="5"/>
      <c r="GS415" s="8">
        <v>0</v>
      </c>
      <c r="GT415" s="8">
        <v>0</v>
      </c>
      <c r="GU415" s="8">
        <v>0</v>
      </c>
      <c r="GV415" s="5"/>
      <c r="GW415" s="8">
        <v>0</v>
      </c>
      <c r="GX415" s="5"/>
      <c r="GY415" s="8">
        <v>0</v>
      </c>
      <c r="GZ415" s="4"/>
    </row>
    <row r="416" spans="1:208" s="12" customFormat="1" x14ac:dyDescent="0.25">
      <c r="A416" s="8" t="s">
        <v>220</v>
      </c>
      <c r="B416" s="8" t="s">
        <v>1024</v>
      </c>
      <c r="C416" s="8" t="s">
        <v>1025</v>
      </c>
      <c r="D416" s="34" t="s">
        <v>297</v>
      </c>
      <c r="E416" s="8" t="s">
        <v>240</v>
      </c>
      <c r="F416" s="9"/>
      <c r="G416" s="9"/>
      <c r="H416" s="9"/>
      <c r="I416" s="9"/>
      <c r="J416" s="9"/>
      <c r="K416" s="9"/>
      <c r="L416" s="9"/>
      <c r="M416" s="9"/>
      <c r="N416" s="9"/>
      <c r="O416" s="9">
        <v>95.478808998066796</v>
      </c>
      <c r="P416" s="9">
        <v>101.120477541272</v>
      </c>
      <c r="Q416" s="9">
        <v>113.62541881618201</v>
      </c>
      <c r="R416" s="9">
        <v>77.084086470582307</v>
      </c>
      <c r="S416" s="9">
        <v>31.9638963871481</v>
      </c>
      <c r="T416" s="9">
        <v>34.866174620453698</v>
      </c>
      <c r="U416" s="9">
        <v>31.821093415987601</v>
      </c>
      <c r="V416" s="9">
        <v>34.395565623425703</v>
      </c>
      <c r="W416" s="9">
        <v>21.04905951093</v>
      </c>
      <c r="X416" s="9"/>
      <c r="Y416" s="9">
        <v>0</v>
      </c>
      <c r="Z416" s="9">
        <v>0</v>
      </c>
      <c r="AA416" s="9"/>
      <c r="AB416" s="9"/>
      <c r="AC416" s="9">
        <v>0</v>
      </c>
      <c r="AD416" s="9">
        <v>0</v>
      </c>
      <c r="AE416" s="9">
        <v>0</v>
      </c>
      <c r="AF416" s="9">
        <v>0</v>
      </c>
      <c r="AG416" s="9">
        <v>95.478808998066796</v>
      </c>
      <c r="AH416" s="9">
        <v>214.745896357454</v>
      </c>
      <c r="AI416" s="9">
        <v>109.04798285773001</v>
      </c>
      <c r="AJ416" s="9">
        <v>66.687268036441395</v>
      </c>
      <c r="AK416" s="9">
        <v>55.444625134355697</v>
      </c>
      <c r="AL416" s="9">
        <v>0</v>
      </c>
      <c r="AM416" s="9">
        <v>0</v>
      </c>
      <c r="AN416" s="9">
        <v>0</v>
      </c>
      <c r="AO416" s="9"/>
      <c r="AP416" s="9"/>
      <c r="AQ416" s="9">
        <v>310.224705355521</v>
      </c>
      <c r="AR416" s="9">
        <v>175.735250894172</v>
      </c>
      <c r="AS416" s="9">
        <v>55.444625134355697</v>
      </c>
      <c r="AT416" s="9">
        <v>0</v>
      </c>
      <c r="AU416" s="9">
        <f t="shared" si="43"/>
        <v>310.224705355521</v>
      </c>
      <c r="AV416" s="9">
        <f t="shared" si="44"/>
        <v>-134.489454461349</v>
      </c>
      <c r="AW416" s="9">
        <f t="shared" si="45"/>
        <v>-120.29062575981629</v>
      </c>
      <c r="AX416" s="9">
        <v>0</v>
      </c>
      <c r="AY416" s="9">
        <v>0</v>
      </c>
      <c r="AZ416" s="9">
        <v>95.478808998066796</v>
      </c>
      <c r="BA416" s="9">
        <v>5.6416685432052098</v>
      </c>
      <c r="BB416" s="9">
        <v>12.504941274910299</v>
      </c>
      <c r="BC416" s="9">
        <v>-36.541332345599997</v>
      </c>
      <c r="BD416" s="9">
        <v>-45.120190083434203</v>
      </c>
      <c r="BE416" s="9">
        <v>2.9022782333056099</v>
      </c>
      <c r="BF416" s="9">
        <v>-3.04508120446609</v>
      </c>
      <c r="BG416" s="9">
        <v>2.5744722074380602</v>
      </c>
      <c r="BH416" s="9">
        <v>-13.3465061124957</v>
      </c>
      <c r="BI416" s="9">
        <v>-21.04905951093</v>
      </c>
      <c r="BJ416" s="9">
        <v>0</v>
      </c>
      <c r="BK416" s="9">
        <v>0</v>
      </c>
      <c r="BL416" s="10">
        <v>0</v>
      </c>
      <c r="BM416" s="9" t="s">
        <v>298</v>
      </c>
      <c r="BN416" s="8" t="s">
        <v>298</v>
      </c>
      <c r="BO416" s="11">
        <v>743</v>
      </c>
      <c r="BP416" s="11">
        <v>398</v>
      </c>
      <c r="BQ416" s="8" t="s">
        <v>251</v>
      </c>
      <c r="BR416" s="9"/>
      <c r="BS416" s="9"/>
      <c r="BT416" s="5"/>
      <c r="BU416" s="9"/>
      <c r="BV416" s="5"/>
      <c r="BW416" s="9"/>
      <c r="BX416" s="9">
        <v>100.246408330693</v>
      </c>
      <c r="BY416" s="9">
        <v>82.154678249254502</v>
      </c>
      <c r="BZ416" s="5">
        <v>0.81952739870981495</v>
      </c>
      <c r="CA416" s="9">
        <v>57.414445952419499</v>
      </c>
      <c r="CB416" s="5">
        <v>0.57273319721361804</v>
      </c>
      <c r="CC416" s="9">
        <v>19.009677419354801</v>
      </c>
      <c r="CD416" s="9">
        <v>109.044363289147</v>
      </c>
      <c r="CE416" s="9">
        <v>77.014972979917999</v>
      </c>
      <c r="CF416" s="5">
        <v>0.70627193058756699</v>
      </c>
      <c r="CG416" s="9">
        <v>27.527086172241201</v>
      </c>
      <c r="CH416" s="5">
        <v>0.252439331497118</v>
      </c>
      <c r="CI416" s="9">
        <v>40.959139784946203</v>
      </c>
      <c r="CJ416" s="9">
        <v>127.545327196092</v>
      </c>
      <c r="CK416" s="9">
        <v>75.666234242361497</v>
      </c>
      <c r="CL416" s="5">
        <v>0.59324975603402297</v>
      </c>
      <c r="CM416" s="9">
        <v>7.1751027245197703</v>
      </c>
      <c r="CN416" s="5">
        <v>5.6255316304050298E-2</v>
      </c>
      <c r="CO416" s="9">
        <v>53.6</v>
      </c>
      <c r="CP416" s="9">
        <v>87.3591717628954</v>
      </c>
      <c r="CQ416" s="9">
        <v>56.460982889596899</v>
      </c>
      <c r="CR416" s="5">
        <v>0.64630858729796103</v>
      </c>
      <c r="CS416" s="9">
        <v>17.472217668755199</v>
      </c>
      <c r="CT416" s="5">
        <v>0.20000438781834101</v>
      </c>
      <c r="CU416" s="9">
        <v>34.548387096774199</v>
      </c>
      <c r="CV416" s="9">
        <v>35.5403186026222</v>
      </c>
      <c r="CW416" s="9">
        <v>29.4331086921541</v>
      </c>
      <c r="CX416" s="5">
        <v>0.82816108153803902</v>
      </c>
      <c r="CY416" s="9">
        <v>22.7231242309009</v>
      </c>
      <c r="CZ416" s="5">
        <v>0.63936186067910905</v>
      </c>
      <c r="DA416" s="9">
        <v>6.1612903225806503</v>
      </c>
      <c r="DB416" s="9">
        <v>37.970014699968402</v>
      </c>
      <c r="DC416" s="9">
        <v>32.121086100996898</v>
      </c>
      <c r="DD416" s="5">
        <v>0.84595927483335098</v>
      </c>
      <c r="DE416" s="9">
        <v>26.211116101952999</v>
      </c>
      <c r="DF416" s="5">
        <v>0.69031092848048903</v>
      </c>
      <c r="DG416" s="9">
        <v>6</v>
      </c>
      <c r="DH416" s="9">
        <v>34.313528888341601</v>
      </c>
      <c r="DI416" s="9">
        <v>27.9686271974089</v>
      </c>
      <c r="DJ416" s="5">
        <v>0.81509037698863995</v>
      </c>
      <c r="DK416" s="9">
        <v>21.0794602181934</v>
      </c>
      <c r="DL416" s="5">
        <v>0.61431921755373198</v>
      </c>
      <c r="DM416" s="9">
        <v>6.2903225806451601</v>
      </c>
      <c r="DN416" s="9">
        <v>34.711346988456903</v>
      </c>
      <c r="DO416" s="9">
        <v>28.292401657706101</v>
      </c>
      <c r="DP416" s="5">
        <v>0.81507645517515204</v>
      </c>
      <c r="DQ416" s="9">
        <v>21.052922968497199</v>
      </c>
      <c r="DR416" s="5">
        <v>0.60651414580650598</v>
      </c>
      <c r="DS416" s="9">
        <v>6.1</v>
      </c>
      <c r="DT416" s="9">
        <v>20.316735442458999</v>
      </c>
      <c r="DU416" s="9">
        <v>16.386708630679198</v>
      </c>
      <c r="DV416" s="5">
        <v>0.80656209148805602</v>
      </c>
      <c r="DW416" s="9">
        <v>12.0549786613875</v>
      </c>
      <c r="DX416" s="5">
        <v>0.59335215027678101</v>
      </c>
      <c r="DY416" s="9">
        <v>4</v>
      </c>
      <c r="DZ416" s="9"/>
      <c r="EA416" s="9"/>
      <c r="EB416" s="5"/>
      <c r="EC416" s="9"/>
      <c r="ED416" s="5"/>
      <c r="EE416" s="9"/>
      <c r="EF416" s="9">
        <v>0</v>
      </c>
      <c r="EG416" s="9">
        <v>6.0019598236158702E-3</v>
      </c>
      <c r="EH416" s="5"/>
      <c r="EI416" s="9">
        <v>6.0019598236158702E-3</v>
      </c>
      <c r="EJ416" s="5"/>
      <c r="EK416" s="9">
        <v>0</v>
      </c>
      <c r="EL416" s="9">
        <v>0</v>
      </c>
      <c r="EM416" s="9">
        <v>0</v>
      </c>
      <c r="EN416" s="5"/>
      <c r="EO416" s="9">
        <v>-9.2818759159745995E-2</v>
      </c>
      <c r="EP416" s="5"/>
      <c r="EQ416" s="9">
        <v>0</v>
      </c>
      <c r="ER416" s="9"/>
      <c r="ES416" s="9"/>
      <c r="ET416" s="5"/>
      <c r="EU416" s="9"/>
      <c r="EV416" s="5"/>
      <c r="EW416" s="9"/>
      <c r="EX416" s="9"/>
      <c r="EY416" s="9"/>
      <c r="EZ416" s="5"/>
      <c r="FA416" s="9"/>
      <c r="FB416" s="5"/>
      <c r="FC416" s="9"/>
      <c r="FD416" s="8">
        <v>100.246408330693</v>
      </c>
      <c r="FE416" s="8">
        <v>82.154678249254502</v>
      </c>
      <c r="FF416" s="5">
        <v>0.81952739870981495</v>
      </c>
      <c r="FG416" s="8">
        <v>57.414445952419499</v>
      </c>
      <c r="FH416" s="5">
        <v>0.57273319721361804</v>
      </c>
      <c r="FI416" s="8">
        <v>19.009677419354801</v>
      </c>
      <c r="FJ416" s="8">
        <v>236.58969048524</v>
      </c>
      <c r="FK416" s="8">
        <v>152.681207222279</v>
      </c>
      <c r="FL416" s="5">
        <v>0.64534175985916398</v>
      </c>
      <c r="FM416" s="8">
        <v>34.702188896760902</v>
      </c>
      <c r="FN416" s="5">
        <v>0.14667667397335701</v>
      </c>
      <c r="FO416" s="8">
        <v>94.559139784946197</v>
      </c>
      <c r="FP416" s="8">
        <v>122.89949036551801</v>
      </c>
      <c r="FQ416" s="8">
        <v>85.894091581750999</v>
      </c>
      <c r="FR416" s="5">
        <v>0.69889705259388601</v>
      </c>
      <c r="FS416" s="8">
        <v>40.1953418996561</v>
      </c>
      <c r="FT416" s="5">
        <v>0.32705865402786</v>
      </c>
      <c r="FU416" s="8">
        <v>40.709677419354797</v>
      </c>
      <c r="FV416" s="8">
        <v>72.283543588309996</v>
      </c>
      <c r="FW416" s="8">
        <v>60.089713298405798</v>
      </c>
      <c r="FX416" s="5">
        <v>0.83130558236942698</v>
      </c>
      <c r="FY416" s="8">
        <v>47.2905763201463</v>
      </c>
      <c r="FZ416" s="5">
        <v>0.65423710532910895</v>
      </c>
      <c r="GA416" s="8">
        <v>12.290322580645199</v>
      </c>
      <c r="GB416" s="8">
        <v>55.028082430915902</v>
      </c>
      <c r="GC416" s="8">
        <v>44.679110288385303</v>
      </c>
      <c r="GD416" s="5">
        <v>0.81193289525356505</v>
      </c>
      <c r="GE416" s="8">
        <v>33.107901629884701</v>
      </c>
      <c r="GF416" s="5">
        <v>0.60165464917752598</v>
      </c>
      <c r="GG416" s="8">
        <v>10.1</v>
      </c>
      <c r="GH416" s="8">
        <v>0</v>
      </c>
      <c r="GI416" s="8">
        <v>6.0019598236158702E-3</v>
      </c>
      <c r="GJ416" s="5"/>
      <c r="GK416" s="8">
        <v>6.0019598236158702E-3</v>
      </c>
      <c r="GL416" s="5"/>
      <c r="GM416" s="8">
        <v>0</v>
      </c>
      <c r="GN416" s="8">
        <v>0</v>
      </c>
      <c r="GO416" s="8">
        <v>0</v>
      </c>
      <c r="GP416" s="5"/>
      <c r="GQ416" s="8">
        <v>-9.2818759159745995E-2</v>
      </c>
      <c r="GR416" s="5"/>
      <c r="GS416" s="8">
        <v>0</v>
      </c>
      <c r="GT416" s="8">
        <v>0</v>
      </c>
      <c r="GU416" s="8">
        <v>0</v>
      </c>
      <c r="GV416" s="5"/>
      <c r="GW416" s="8">
        <v>0</v>
      </c>
      <c r="GX416" s="5"/>
      <c r="GY416" s="8">
        <v>0</v>
      </c>
      <c r="GZ416" s="4"/>
    </row>
    <row r="417" spans="1:208" s="12" customFormat="1" x14ac:dyDescent="0.25">
      <c r="A417" s="8" t="s">
        <v>220</v>
      </c>
      <c r="B417" s="8" t="s">
        <v>1026</v>
      </c>
      <c r="C417" s="8" t="s">
        <v>1027</v>
      </c>
      <c r="D417" s="34" t="s">
        <v>254</v>
      </c>
      <c r="E417" s="8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>
        <v>-8.0434511793265898E-2</v>
      </c>
      <c r="X417" s="9">
        <v>31.879226264489098</v>
      </c>
      <c r="Y417" s="9">
        <v>21.4691754545495</v>
      </c>
      <c r="Z417" s="9">
        <v>39.430514730893997</v>
      </c>
      <c r="AA417" s="9">
        <v>41.452909764030998</v>
      </c>
      <c r="AB417" s="9">
        <v>27.4466907879975</v>
      </c>
      <c r="AC417" s="9">
        <v>0</v>
      </c>
      <c r="AD417" s="9">
        <v>0</v>
      </c>
      <c r="AE417" s="9">
        <v>0</v>
      </c>
      <c r="AF417" s="9">
        <v>0</v>
      </c>
      <c r="AG417" s="9">
        <v>0</v>
      </c>
      <c r="AH417" s="9">
        <v>0</v>
      </c>
      <c r="AI417" s="9">
        <v>0</v>
      </c>
      <c r="AJ417" s="9">
        <v>0</v>
      </c>
      <c r="AK417" s="9">
        <v>-8.0434511793265898E-2</v>
      </c>
      <c r="AL417" s="9">
        <v>53.348401719038598</v>
      </c>
      <c r="AM417" s="9">
        <v>80.883424494924895</v>
      </c>
      <c r="AN417" s="9">
        <v>27.4466907879975</v>
      </c>
      <c r="AO417" s="9"/>
      <c r="AP417" s="9"/>
      <c r="AQ417" s="9"/>
      <c r="AR417" s="9"/>
      <c r="AS417" s="9">
        <v>53.267967207245299</v>
      </c>
      <c r="AT417" s="9">
        <v>108.33011528292199</v>
      </c>
      <c r="AU417" s="9">
        <f t="shared" si="43"/>
        <v>0</v>
      </c>
      <c r="AV417" s="9">
        <f t="shared" si="44"/>
        <v>0</v>
      </c>
      <c r="AW417" s="9">
        <f t="shared" si="45"/>
        <v>53.267967207245299</v>
      </c>
      <c r="AX417" s="9">
        <v>0</v>
      </c>
      <c r="AY417" s="9">
        <v>0</v>
      </c>
      <c r="AZ417" s="9">
        <v>0</v>
      </c>
      <c r="BA417" s="9">
        <v>0</v>
      </c>
      <c r="BB417" s="9">
        <v>0</v>
      </c>
      <c r="BC417" s="9">
        <v>0</v>
      </c>
      <c r="BD417" s="9">
        <v>0</v>
      </c>
      <c r="BE417" s="9">
        <v>0</v>
      </c>
      <c r="BF417" s="9">
        <v>0</v>
      </c>
      <c r="BG417" s="9">
        <v>0</v>
      </c>
      <c r="BH417" s="9">
        <v>-8.0434511793265898E-2</v>
      </c>
      <c r="BI417" s="9">
        <v>31.959660776282298</v>
      </c>
      <c r="BJ417" s="9">
        <v>-10.4100508099395</v>
      </c>
      <c r="BK417" s="9">
        <v>17.9613392763444</v>
      </c>
      <c r="BL417" s="10">
        <v>2.0223950331370002</v>
      </c>
      <c r="BM417" s="9" t="s">
        <v>298</v>
      </c>
      <c r="BN417" s="8" t="s">
        <v>298</v>
      </c>
      <c r="BO417" s="11">
        <v>746</v>
      </c>
      <c r="BP417" s="11">
        <v>399</v>
      </c>
      <c r="BQ417" s="8" t="s">
        <v>251</v>
      </c>
      <c r="BR417" s="9"/>
      <c r="BS417" s="9"/>
      <c r="BT417" s="5"/>
      <c r="BU417" s="9"/>
      <c r="BV417" s="5"/>
      <c r="BW417" s="9"/>
      <c r="BX417" s="9"/>
      <c r="BY417" s="9"/>
      <c r="BZ417" s="5"/>
      <c r="CA417" s="9"/>
      <c r="CB417" s="5"/>
      <c r="CC417" s="9"/>
      <c r="CD417" s="9"/>
      <c r="CE417" s="9"/>
      <c r="CF417" s="5"/>
      <c r="CG417" s="9"/>
      <c r="CH417" s="5"/>
      <c r="CI417" s="9"/>
      <c r="CJ417" s="9"/>
      <c r="CK417" s="9"/>
      <c r="CL417" s="5"/>
      <c r="CM417" s="9"/>
      <c r="CN417" s="5"/>
      <c r="CO417" s="9"/>
      <c r="CP417" s="9"/>
      <c r="CQ417" s="9"/>
      <c r="CR417" s="5"/>
      <c r="CS417" s="9"/>
      <c r="CT417" s="5"/>
      <c r="CU417" s="9"/>
      <c r="CV417" s="9"/>
      <c r="CW417" s="9"/>
      <c r="CX417" s="5"/>
      <c r="CY417" s="9"/>
      <c r="CZ417" s="5"/>
      <c r="DA417" s="9"/>
      <c r="DB417" s="9"/>
      <c r="DC417" s="9"/>
      <c r="DD417" s="5"/>
      <c r="DE417" s="9"/>
      <c r="DF417" s="5"/>
      <c r="DG417" s="9"/>
      <c r="DH417" s="9"/>
      <c r="DI417" s="9"/>
      <c r="DJ417" s="5"/>
      <c r="DK417" s="9"/>
      <c r="DL417" s="5"/>
      <c r="DM417" s="9"/>
      <c r="DN417" s="9"/>
      <c r="DO417" s="9"/>
      <c r="DP417" s="5"/>
      <c r="DQ417" s="9"/>
      <c r="DR417" s="5"/>
      <c r="DS417" s="9"/>
      <c r="DT417" s="9">
        <v>-8.0434511793265898E-2</v>
      </c>
      <c r="DU417" s="9">
        <v>-2.2963368651089602</v>
      </c>
      <c r="DV417" s="5">
        <v>28.549149039544702</v>
      </c>
      <c r="DW417" s="9">
        <v>-3.79899788317001</v>
      </c>
      <c r="DX417" s="5">
        <v>-47.2309435150704</v>
      </c>
      <c r="DY417" s="9">
        <v>1.5161290322580601</v>
      </c>
      <c r="DZ417" s="9">
        <v>31.879226264489098</v>
      </c>
      <c r="EA417" s="9">
        <v>27.268214249603101</v>
      </c>
      <c r="EB417" s="5">
        <v>0.85535997716411705</v>
      </c>
      <c r="EC417" s="9">
        <v>24.180341457407302</v>
      </c>
      <c r="ED417" s="5">
        <v>0.75849837937698905</v>
      </c>
      <c r="EE417" s="9">
        <v>3</v>
      </c>
      <c r="EF417" s="9">
        <v>21.4691754545495</v>
      </c>
      <c r="EG417" s="9">
        <v>18.833088526500301</v>
      </c>
      <c r="EH417" s="5">
        <v>0.87721526922960402</v>
      </c>
      <c r="EI417" s="9">
        <v>15.723261934847001</v>
      </c>
      <c r="EJ417" s="5">
        <v>0.73236449942538795</v>
      </c>
      <c r="EK417" s="9">
        <v>3</v>
      </c>
      <c r="EL417" s="9">
        <v>39.430514730893997</v>
      </c>
      <c r="EM417" s="9">
        <v>35.834090542460999</v>
      </c>
      <c r="EN417" s="5">
        <v>0.90879083844129704</v>
      </c>
      <c r="EO417" s="9">
        <v>29.942657385487699</v>
      </c>
      <c r="EP417" s="5">
        <v>0.75937779635494995</v>
      </c>
      <c r="EQ417" s="9">
        <v>5.7</v>
      </c>
      <c r="ER417" s="9">
        <v>41.452909764030998</v>
      </c>
      <c r="ES417" s="9">
        <v>37.815720279240701</v>
      </c>
      <c r="ET417" s="5">
        <v>0.912257317869968</v>
      </c>
      <c r="EU417" s="9">
        <v>31.533673984544599</v>
      </c>
      <c r="EV417" s="5">
        <v>0.76071074778703796</v>
      </c>
      <c r="EW417" s="9">
        <v>6</v>
      </c>
      <c r="EX417" s="9">
        <v>27.4466907879975</v>
      </c>
      <c r="EY417" s="9">
        <v>25.0550023487835</v>
      </c>
      <c r="EZ417" s="5">
        <v>0.91286059009125398</v>
      </c>
      <c r="FA417" s="9">
        <v>20.992811295299099</v>
      </c>
      <c r="FB417" s="5">
        <v>0.76485764558834801</v>
      </c>
      <c r="FC417" s="9">
        <v>4</v>
      </c>
      <c r="FD417" s="8">
        <v>0</v>
      </c>
      <c r="FE417" s="8">
        <v>0</v>
      </c>
      <c r="FF417" s="5"/>
      <c r="FG417" s="8">
        <v>0</v>
      </c>
      <c r="FH417" s="5"/>
      <c r="FI417" s="8">
        <v>0</v>
      </c>
      <c r="FJ417" s="8">
        <v>0</v>
      </c>
      <c r="FK417" s="8">
        <v>0</v>
      </c>
      <c r="FL417" s="5"/>
      <c r="FM417" s="8">
        <v>0</v>
      </c>
      <c r="FN417" s="5"/>
      <c r="FO417" s="8">
        <v>0</v>
      </c>
      <c r="FP417" s="8">
        <v>0</v>
      </c>
      <c r="FQ417" s="8">
        <v>0</v>
      </c>
      <c r="FR417" s="5"/>
      <c r="FS417" s="8">
        <v>0</v>
      </c>
      <c r="FT417" s="5"/>
      <c r="FU417" s="8">
        <v>0</v>
      </c>
      <c r="FV417" s="8">
        <v>0</v>
      </c>
      <c r="FW417" s="8">
        <v>0</v>
      </c>
      <c r="FX417" s="5"/>
      <c r="FY417" s="8">
        <v>0</v>
      </c>
      <c r="FZ417" s="5"/>
      <c r="GA417" s="8">
        <v>0</v>
      </c>
      <c r="GB417" s="8">
        <v>-8.0434511793265898E-2</v>
      </c>
      <c r="GC417" s="8">
        <v>-2.2963368651089602</v>
      </c>
      <c r="GD417" s="5">
        <v>28.549149039544702</v>
      </c>
      <c r="GE417" s="8">
        <v>-3.79899788317001</v>
      </c>
      <c r="GF417" s="5">
        <v>47.2309435150704</v>
      </c>
      <c r="GG417" s="8">
        <v>1.5161290322580601</v>
      </c>
      <c r="GH417" s="8">
        <v>53.348401719038598</v>
      </c>
      <c r="GI417" s="8">
        <v>46.101302776103402</v>
      </c>
      <c r="GJ417" s="5">
        <v>0.864155275333226</v>
      </c>
      <c r="GK417" s="8">
        <v>39.903603392254297</v>
      </c>
      <c r="GL417" s="5">
        <v>0.74798123479702705</v>
      </c>
      <c r="GM417" s="8">
        <v>6</v>
      </c>
      <c r="GN417" s="8">
        <v>80.883424494924895</v>
      </c>
      <c r="GO417" s="8">
        <v>73.649810821701706</v>
      </c>
      <c r="GP417" s="5">
        <v>0.910567415779026</v>
      </c>
      <c r="GQ417" s="8">
        <v>61.476331370032199</v>
      </c>
      <c r="GR417" s="5">
        <v>0.76006093651350803</v>
      </c>
      <c r="GS417" s="8">
        <v>11.7</v>
      </c>
      <c r="GT417" s="8">
        <v>27.4466907879975</v>
      </c>
      <c r="GU417" s="8">
        <v>25.0550023487835</v>
      </c>
      <c r="GV417" s="5">
        <v>0.91286059009125398</v>
      </c>
      <c r="GW417" s="8">
        <v>20.992811295299099</v>
      </c>
      <c r="GX417" s="5">
        <v>0.76485764558834801</v>
      </c>
      <c r="GY417" s="8">
        <v>4</v>
      </c>
      <c r="GZ417" s="4"/>
    </row>
    <row r="418" spans="1:208" s="12" customFormat="1" x14ac:dyDescent="0.25">
      <c r="A418" s="8" t="s">
        <v>220</v>
      </c>
      <c r="B418" s="8" t="s">
        <v>1028</v>
      </c>
      <c r="C418" s="8" t="s">
        <v>1029</v>
      </c>
      <c r="D418" s="34" t="s">
        <v>223</v>
      </c>
      <c r="E418" s="8"/>
      <c r="F418" s="9">
        <v>0.69057252598282803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20.04620192961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/>
      <c r="V418" s="9"/>
      <c r="W418" s="9"/>
      <c r="X418" s="9">
        <v>0</v>
      </c>
      <c r="Y418" s="9">
        <v>53.128269548503702</v>
      </c>
      <c r="Z418" s="9">
        <v>109.303735401206</v>
      </c>
      <c r="AA418" s="9">
        <v>36.424793772978802</v>
      </c>
      <c r="AB418" s="9">
        <v>0</v>
      </c>
      <c r="AC418" s="9">
        <v>0.69057252598282803</v>
      </c>
      <c r="AD418" s="9">
        <v>0</v>
      </c>
      <c r="AE418" s="9">
        <v>0</v>
      </c>
      <c r="AF418" s="9">
        <v>0</v>
      </c>
      <c r="AG418" s="9">
        <v>20.04620192961</v>
      </c>
      <c r="AH418" s="9">
        <v>0</v>
      </c>
      <c r="AI418" s="9">
        <v>0</v>
      </c>
      <c r="AJ418" s="9">
        <v>0</v>
      </c>
      <c r="AK418" s="9">
        <v>0</v>
      </c>
      <c r="AL418" s="9">
        <v>53.128269548503702</v>
      </c>
      <c r="AM418" s="9">
        <v>145.72852917418501</v>
      </c>
      <c r="AN418" s="9">
        <v>0</v>
      </c>
      <c r="AO418" s="9">
        <v>0.69057252598282803</v>
      </c>
      <c r="AP418" s="9">
        <v>0</v>
      </c>
      <c r="AQ418" s="9">
        <v>20.04620192961</v>
      </c>
      <c r="AR418" s="9">
        <v>0</v>
      </c>
      <c r="AS418" s="9">
        <v>53.128269548503702</v>
      </c>
      <c r="AT418" s="9">
        <v>145.72852917418501</v>
      </c>
      <c r="AU418" s="9">
        <f t="shared" si="43"/>
        <v>20.04620192961</v>
      </c>
      <c r="AV418" s="9">
        <f t="shared" si="44"/>
        <v>-20.04620192961</v>
      </c>
      <c r="AW418" s="9">
        <f t="shared" si="45"/>
        <v>53.128269548503702</v>
      </c>
      <c r="AX418" s="9">
        <v>0</v>
      </c>
      <c r="AY418" s="9">
        <v>0</v>
      </c>
      <c r="AZ418" s="9">
        <v>20.04620192961</v>
      </c>
      <c r="BA418" s="9">
        <v>-20.04620192961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53.128269548503702</v>
      </c>
      <c r="BK418" s="9">
        <v>56.175465852701997</v>
      </c>
      <c r="BL418" s="10">
        <v>-72.878941628226997</v>
      </c>
      <c r="BM418" s="9" t="s">
        <v>298</v>
      </c>
      <c r="BN418" s="8" t="s">
        <v>298</v>
      </c>
      <c r="BO418" s="11">
        <v>278</v>
      </c>
      <c r="BP418" s="11">
        <v>400</v>
      </c>
      <c r="BQ418" s="8" t="s">
        <v>251</v>
      </c>
      <c r="BR418" s="9">
        <v>0</v>
      </c>
      <c r="BS418" s="9">
        <v>0</v>
      </c>
      <c r="BT418" s="5"/>
      <c r="BU418" s="9">
        <v>0.20053791734681201</v>
      </c>
      <c r="BV418" s="5"/>
      <c r="BW418" s="9">
        <v>0</v>
      </c>
      <c r="BX418" s="9">
        <v>20.04620192961</v>
      </c>
      <c r="BY418" s="9">
        <v>20.04620192961</v>
      </c>
      <c r="BZ418" s="5">
        <v>1</v>
      </c>
      <c r="CA418" s="9">
        <v>22.3297916443797</v>
      </c>
      <c r="CB418" s="5">
        <v>1.1139163280300299</v>
      </c>
      <c r="CC418" s="9">
        <v>0</v>
      </c>
      <c r="CD418" s="9">
        <v>0</v>
      </c>
      <c r="CE418" s="9">
        <v>0</v>
      </c>
      <c r="CF418" s="5"/>
      <c r="CG418" s="9">
        <v>0.33519769635156799</v>
      </c>
      <c r="CH418" s="5"/>
      <c r="CI418" s="9">
        <v>0</v>
      </c>
      <c r="CJ418" s="9">
        <v>0</v>
      </c>
      <c r="CK418" s="9">
        <v>0</v>
      </c>
      <c r="CL418" s="5"/>
      <c r="CM418" s="9">
        <v>-1.28700717171801E-2</v>
      </c>
      <c r="CN418" s="5"/>
      <c r="CO418" s="9">
        <v>0</v>
      </c>
      <c r="CP418" s="9">
        <v>0</v>
      </c>
      <c r="CQ418" s="9">
        <v>0</v>
      </c>
      <c r="CR418" s="5"/>
      <c r="CS418" s="9">
        <v>5.3415909867481099</v>
      </c>
      <c r="CT418" s="5"/>
      <c r="CU418" s="9">
        <v>0</v>
      </c>
      <c r="CV418" s="9">
        <v>0</v>
      </c>
      <c r="CW418" s="9">
        <v>0</v>
      </c>
      <c r="CX418" s="5"/>
      <c r="CY418" s="9">
        <v>2.3483572847452699E-2</v>
      </c>
      <c r="CZ418" s="5"/>
      <c r="DA418" s="9">
        <v>0</v>
      </c>
      <c r="DB418" s="9">
        <v>0</v>
      </c>
      <c r="DC418" s="9">
        <v>0</v>
      </c>
      <c r="DD418" s="5"/>
      <c r="DE418" s="9">
        <v>-1.9808327528775899E-2</v>
      </c>
      <c r="DF418" s="5"/>
      <c r="DG418" s="9">
        <v>0</v>
      </c>
      <c r="DH418" s="9"/>
      <c r="DI418" s="9"/>
      <c r="DJ418" s="5"/>
      <c r="DK418" s="9"/>
      <c r="DL418" s="5"/>
      <c r="DM418" s="9"/>
      <c r="DN418" s="9"/>
      <c r="DO418" s="9"/>
      <c r="DP418" s="5"/>
      <c r="DQ418" s="9"/>
      <c r="DR418" s="5"/>
      <c r="DS418" s="9"/>
      <c r="DT418" s="9"/>
      <c r="DU418" s="9"/>
      <c r="DV418" s="5"/>
      <c r="DW418" s="9"/>
      <c r="DX418" s="5"/>
      <c r="DY418" s="9"/>
      <c r="DZ418" s="9">
        <v>0</v>
      </c>
      <c r="EA418" s="9">
        <v>0</v>
      </c>
      <c r="EB418" s="5"/>
      <c r="EC418" s="9">
        <v>-0.18663198645052001</v>
      </c>
      <c r="ED418" s="5"/>
      <c r="EE418" s="9">
        <v>0</v>
      </c>
      <c r="EF418" s="9">
        <v>53.128269548503702</v>
      </c>
      <c r="EG418" s="9">
        <v>16.108032522908001</v>
      </c>
      <c r="EH418" s="5">
        <v>0.30319136421716403</v>
      </c>
      <c r="EI418" s="9">
        <v>8.1169122350994307</v>
      </c>
      <c r="EJ418" s="5">
        <v>0.15277953345890699</v>
      </c>
      <c r="EK418" s="9">
        <v>5.2903225806451601</v>
      </c>
      <c r="EL418" s="9">
        <v>109.303735401206</v>
      </c>
      <c r="EM418" s="9">
        <v>94.348014653201005</v>
      </c>
      <c r="EN418" s="5">
        <v>0.86317283034190095</v>
      </c>
      <c r="EO418" s="9">
        <v>89.523929715846506</v>
      </c>
      <c r="EP418" s="5">
        <v>0.81903815443492101</v>
      </c>
      <c r="EQ418" s="9">
        <v>4.06666666666667</v>
      </c>
      <c r="ER418" s="9">
        <v>36.424793772978802</v>
      </c>
      <c r="ES418" s="9">
        <v>-28.007336491571198</v>
      </c>
      <c r="ET418" s="5">
        <v>-0.768908580955317</v>
      </c>
      <c r="EU418" s="9">
        <v>-40.508318293991998</v>
      </c>
      <c r="EV418" s="5">
        <v>-1.1121083772351401</v>
      </c>
      <c r="EW418" s="9">
        <v>12.4150537634409</v>
      </c>
      <c r="EX418" s="9">
        <v>0</v>
      </c>
      <c r="EY418" s="9">
        <v>-40.317628753701896</v>
      </c>
      <c r="EZ418" s="5"/>
      <c r="FA418" s="9">
        <v>-46.028147731099899</v>
      </c>
      <c r="FB418" s="5"/>
      <c r="FC418" s="9">
        <v>5.8709677419354804</v>
      </c>
      <c r="FD418" s="8">
        <v>20.04620192961</v>
      </c>
      <c r="FE418" s="8">
        <v>20.04620192961</v>
      </c>
      <c r="FF418" s="5">
        <v>1</v>
      </c>
      <c r="FG418" s="8">
        <v>22.5303295617265</v>
      </c>
      <c r="FH418" s="5">
        <v>1.1239201141861801</v>
      </c>
      <c r="FI418" s="8">
        <v>0</v>
      </c>
      <c r="FJ418" s="8">
        <v>0</v>
      </c>
      <c r="FK418" s="8">
        <v>0</v>
      </c>
      <c r="FL418" s="5"/>
      <c r="FM418" s="8">
        <v>0.32232762463438802</v>
      </c>
      <c r="FN418" s="5"/>
      <c r="FO418" s="8">
        <v>0</v>
      </c>
      <c r="FP418" s="8">
        <v>0</v>
      </c>
      <c r="FQ418" s="8">
        <v>0</v>
      </c>
      <c r="FR418" s="5"/>
      <c r="FS418" s="8">
        <v>5.36507455959556</v>
      </c>
      <c r="FT418" s="5"/>
      <c r="FU418" s="8">
        <v>0</v>
      </c>
      <c r="FV418" s="8">
        <v>0</v>
      </c>
      <c r="FW418" s="8">
        <v>0</v>
      </c>
      <c r="FX418" s="5"/>
      <c r="FY418" s="8">
        <v>-1.9808327528775899E-2</v>
      </c>
      <c r="FZ418" s="5"/>
      <c r="GA418" s="8">
        <v>0</v>
      </c>
      <c r="GB418" s="8">
        <v>0</v>
      </c>
      <c r="GC418" s="8">
        <v>0</v>
      </c>
      <c r="GD418" s="5"/>
      <c r="GE418" s="8">
        <v>0</v>
      </c>
      <c r="GF418" s="5"/>
      <c r="GG418" s="8">
        <v>0</v>
      </c>
      <c r="GH418" s="8">
        <v>53.128269548503702</v>
      </c>
      <c r="GI418" s="8">
        <v>16.108032522908001</v>
      </c>
      <c r="GJ418" s="5">
        <v>0.30319136421716403</v>
      </c>
      <c r="GK418" s="8">
        <v>7.9302802486489101</v>
      </c>
      <c r="GL418" s="5">
        <v>0.14926667696957299</v>
      </c>
      <c r="GM418" s="8">
        <v>5.2903225806451601</v>
      </c>
      <c r="GN418" s="8">
        <v>145.72852917418501</v>
      </c>
      <c r="GO418" s="8">
        <v>66.340678161629896</v>
      </c>
      <c r="GP418" s="5">
        <v>0.45523466501425403</v>
      </c>
      <c r="GQ418" s="8">
        <v>49.015611421854402</v>
      </c>
      <c r="GR418" s="5">
        <v>0.33634876917798101</v>
      </c>
      <c r="GS418" s="8">
        <v>16.481720430107501</v>
      </c>
      <c r="GT418" s="8">
        <v>0</v>
      </c>
      <c r="GU418" s="8">
        <v>-40.317628753701896</v>
      </c>
      <c r="GV418" s="5"/>
      <c r="GW418" s="8">
        <v>-46.028147731099899</v>
      </c>
      <c r="GX418" s="5"/>
      <c r="GY418" s="8">
        <v>5.8709677419354804</v>
      </c>
      <c r="GZ418" s="4"/>
    </row>
    <row r="419" spans="1:208" s="12" customFormat="1" x14ac:dyDescent="0.25">
      <c r="A419" s="8" t="s">
        <v>220</v>
      </c>
      <c r="B419" s="8" t="s">
        <v>1030</v>
      </c>
      <c r="C419" s="8" t="s">
        <v>1031</v>
      </c>
      <c r="D419" s="34" t="s">
        <v>223</v>
      </c>
      <c r="E419" s="8"/>
      <c r="F419" s="9"/>
      <c r="G419" s="9"/>
      <c r="H419" s="9"/>
      <c r="I419" s="9"/>
      <c r="J419" s="9"/>
      <c r="K419" s="9"/>
      <c r="L419" s="9"/>
      <c r="M419" s="9"/>
      <c r="N419" s="9"/>
      <c r="O419" s="9">
        <v>39.832612039679297</v>
      </c>
      <c r="P419" s="9">
        <v>27.000294207123201</v>
      </c>
      <c r="Q419" s="9">
        <v>0</v>
      </c>
      <c r="R419" s="9"/>
      <c r="S419" s="9"/>
      <c r="T419" s="9"/>
      <c r="U419" s="9"/>
      <c r="V419" s="9">
        <v>50.0385227475468</v>
      </c>
      <c r="W419" s="9">
        <v>-0.109715547819647</v>
      </c>
      <c r="X419" s="9">
        <v>0</v>
      </c>
      <c r="Y419" s="9">
        <v>0</v>
      </c>
      <c r="Z419" s="9"/>
      <c r="AA419" s="9"/>
      <c r="AB419" s="9"/>
      <c r="AC419" s="9">
        <v>0</v>
      </c>
      <c r="AD419" s="9">
        <v>0</v>
      </c>
      <c r="AE419" s="9">
        <v>0</v>
      </c>
      <c r="AF419" s="9">
        <v>0</v>
      </c>
      <c r="AG419" s="9">
        <v>39.832612039679297</v>
      </c>
      <c r="AH419" s="9">
        <v>27.000294207123201</v>
      </c>
      <c r="AI419" s="9">
        <v>0</v>
      </c>
      <c r="AJ419" s="9">
        <v>0</v>
      </c>
      <c r="AK419" s="9">
        <v>49.928807199727203</v>
      </c>
      <c r="AL419" s="9">
        <v>0</v>
      </c>
      <c r="AM419" s="9">
        <v>0</v>
      </c>
      <c r="AN419" s="9">
        <v>0</v>
      </c>
      <c r="AO419" s="9"/>
      <c r="AP419" s="9"/>
      <c r="AQ419" s="9">
        <v>66.832906246802594</v>
      </c>
      <c r="AR419" s="9"/>
      <c r="AS419" s="9">
        <v>49.928807199727203</v>
      </c>
      <c r="AT419" s="9"/>
      <c r="AU419" s="9">
        <f t="shared" si="43"/>
        <v>66.832906246802594</v>
      </c>
      <c r="AV419" s="9">
        <f t="shared" si="44"/>
        <v>-66.832906246802594</v>
      </c>
      <c r="AW419" s="9">
        <f t="shared" si="45"/>
        <v>49.928807199727203</v>
      </c>
      <c r="AX419" s="9">
        <v>0</v>
      </c>
      <c r="AY419" s="9">
        <v>0</v>
      </c>
      <c r="AZ419" s="9">
        <v>39.832612039679297</v>
      </c>
      <c r="BA419" s="9">
        <v>-12.8323178325561</v>
      </c>
      <c r="BB419" s="9">
        <v>-27.000294207123201</v>
      </c>
      <c r="BC419" s="9">
        <v>0</v>
      </c>
      <c r="BD419" s="9">
        <v>0</v>
      </c>
      <c r="BE419" s="9">
        <v>0</v>
      </c>
      <c r="BF419" s="9">
        <v>0</v>
      </c>
      <c r="BG419" s="9">
        <v>50.0385227475468</v>
      </c>
      <c r="BH419" s="9">
        <v>-50.148238295366497</v>
      </c>
      <c r="BI419" s="9">
        <v>0.109715547819647</v>
      </c>
      <c r="BJ419" s="9">
        <v>0</v>
      </c>
      <c r="BK419" s="9">
        <v>0</v>
      </c>
      <c r="BL419" s="10">
        <v>0</v>
      </c>
      <c r="BM419" s="9" t="s">
        <v>298</v>
      </c>
      <c r="BN419" s="8" t="s">
        <v>298</v>
      </c>
      <c r="BO419" s="11">
        <v>292</v>
      </c>
      <c r="BP419" s="11">
        <v>401</v>
      </c>
      <c r="BQ419" s="8" t="s">
        <v>251</v>
      </c>
      <c r="BR419" s="9"/>
      <c r="BS419" s="9"/>
      <c r="BT419" s="5"/>
      <c r="BU419" s="9"/>
      <c r="BV419" s="5"/>
      <c r="BW419" s="9"/>
      <c r="BX419" s="9">
        <v>39.832612039679297</v>
      </c>
      <c r="BY419" s="9">
        <v>25.392458486207399</v>
      </c>
      <c r="BZ419" s="5">
        <v>0.63747912039794496</v>
      </c>
      <c r="CA419" s="9">
        <v>21.587619377632802</v>
      </c>
      <c r="CB419" s="5">
        <v>0.54195841729204997</v>
      </c>
      <c r="CC419" s="9">
        <v>3</v>
      </c>
      <c r="CD419" s="9">
        <v>27.000294207123201</v>
      </c>
      <c r="CE419" s="9">
        <v>17.143530791347299</v>
      </c>
      <c r="CF419" s="5">
        <v>0.63493866621736506</v>
      </c>
      <c r="CG419" s="9">
        <v>9.5012219950842507</v>
      </c>
      <c r="CH419" s="5">
        <v>0.351893276502803</v>
      </c>
      <c r="CI419" s="9">
        <v>6.32258064516129</v>
      </c>
      <c r="CJ419" s="9">
        <v>0</v>
      </c>
      <c r="CK419" s="9">
        <v>-4.0165708025198602E-2</v>
      </c>
      <c r="CL419" s="5"/>
      <c r="CM419" s="9">
        <v>-0.13760968957625799</v>
      </c>
      <c r="CN419" s="5"/>
      <c r="CO419" s="9">
        <v>6.4516129032258104E-2</v>
      </c>
      <c r="CP419" s="9"/>
      <c r="CQ419" s="9"/>
      <c r="CR419" s="5"/>
      <c r="CS419" s="9"/>
      <c r="CT419" s="5"/>
      <c r="CU419" s="9"/>
      <c r="CV419" s="9"/>
      <c r="CW419" s="9"/>
      <c r="CX419" s="5"/>
      <c r="CY419" s="9"/>
      <c r="CZ419" s="5"/>
      <c r="DA419" s="9"/>
      <c r="DB419" s="9"/>
      <c r="DC419" s="9"/>
      <c r="DD419" s="5"/>
      <c r="DE419" s="9"/>
      <c r="DF419" s="5"/>
      <c r="DG419" s="9"/>
      <c r="DH419" s="9"/>
      <c r="DI419" s="9"/>
      <c r="DJ419" s="5"/>
      <c r="DK419" s="9"/>
      <c r="DL419" s="5"/>
      <c r="DM419" s="9"/>
      <c r="DN419" s="9">
        <v>50.0385227475468</v>
      </c>
      <c r="DO419" s="9">
        <v>36.392856298260902</v>
      </c>
      <c r="DP419" s="5">
        <v>0.72729677656291403</v>
      </c>
      <c r="DQ419" s="9">
        <v>33.5221687154961</v>
      </c>
      <c r="DR419" s="5">
        <v>0.66992722556221995</v>
      </c>
      <c r="DS419" s="9">
        <v>2.43870967741936</v>
      </c>
      <c r="DT419" s="9">
        <v>-0.109715547819647</v>
      </c>
      <c r="DU419" s="9">
        <v>0.83844421623657805</v>
      </c>
      <c r="DV419" s="5">
        <v>-7.6419817692095098</v>
      </c>
      <c r="DW419" s="9">
        <v>0.64584443504634004</v>
      </c>
      <c r="DX419" s="5">
        <v>5.8865352074620603</v>
      </c>
      <c r="DY419" s="9">
        <v>0</v>
      </c>
      <c r="DZ419" s="9">
        <v>0</v>
      </c>
      <c r="EA419" s="9">
        <v>0</v>
      </c>
      <c r="EB419" s="5"/>
      <c r="EC419" s="9">
        <v>-5.4425903776162401E-3</v>
      </c>
      <c r="ED419" s="5"/>
      <c r="EE419" s="9">
        <v>0</v>
      </c>
      <c r="EF419" s="9">
        <v>0</v>
      </c>
      <c r="EG419" s="9">
        <v>0</v>
      </c>
      <c r="EH419" s="5"/>
      <c r="EI419" s="9">
        <v>-3.8632420005797201E-3</v>
      </c>
      <c r="EJ419" s="5"/>
      <c r="EK419" s="9">
        <v>0</v>
      </c>
      <c r="EL419" s="9"/>
      <c r="EM419" s="9"/>
      <c r="EN419" s="5"/>
      <c r="EO419" s="9"/>
      <c r="EP419" s="5"/>
      <c r="EQ419" s="9"/>
      <c r="ER419" s="9"/>
      <c r="ES419" s="9"/>
      <c r="ET419" s="5"/>
      <c r="EU419" s="9"/>
      <c r="EV419" s="5"/>
      <c r="EW419" s="9"/>
      <c r="EX419" s="9"/>
      <c r="EY419" s="9"/>
      <c r="EZ419" s="5"/>
      <c r="FA419" s="9"/>
      <c r="FB419" s="5"/>
      <c r="FC419" s="9"/>
      <c r="FD419" s="8">
        <v>39.832612039679297</v>
      </c>
      <c r="FE419" s="8">
        <v>25.392458486207399</v>
      </c>
      <c r="FF419" s="5">
        <v>0.63747912039794496</v>
      </c>
      <c r="FG419" s="8">
        <v>21.587619377632802</v>
      </c>
      <c r="FH419" s="5">
        <v>0.54195841729204997</v>
      </c>
      <c r="FI419" s="8">
        <v>3</v>
      </c>
      <c r="FJ419" s="8">
        <v>27.000294207123201</v>
      </c>
      <c r="FK419" s="8">
        <v>17.1033650833221</v>
      </c>
      <c r="FL419" s="5">
        <v>0.63345106361136805</v>
      </c>
      <c r="FM419" s="8">
        <v>9.3636123055079992</v>
      </c>
      <c r="FN419" s="5">
        <v>0.34679667686871601</v>
      </c>
      <c r="FO419" s="8">
        <v>6.3870967741935498</v>
      </c>
      <c r="FP419" s="8">
        <v>0</v>
      </c>
      <c r="FQ419" s="8">
        <v>0</v>
      </c>
      <c r="FR419" s="5"/>
      <c r="FS419" s="8">
        <v>0</v>
      </c>
      <c r="FT419" s="5"/>
      <c r="FU419" s="8">
        <v>0</v>
      </c>
      <c r="FV419" s="8">
        <v>0</v>
      </c>
      <c r="FW419" s="8">
        <v>0</v>
      </c>
      <c r="FX419" s="5"/>
      <c r="FY419" s="8">
        <v>0</v>
      </c>
      <c r="FZ419" s="5"/>
      <c r="GA419" s="8">
        <v>0</v>
      </c>
      <c r="GB419" s="8">
        <v>49.928807199727203</v>
      </c>
      <c r="GC419" s="8">
        <v>37.231300514497399</v>
      </c>
      <c r="GD419" s="5">
        <v>0.745687762288478</v>
      </c>
      <c r="GE419" s="8">
        <v>34.1680131505424</v>
      </c>
      <c r="GF419" s="5">
        <v>0.68433465702199103</v>
      </c>
      <c r="GG419" s="8">
        <v>2.43870967741936</v>
      </c>
      <c r="GH419" s="8">
        <v>0</v>
      </c>
      <c r="GI419" s="8">
        <v>0</v>
      </c>
      <c r="GJ419" s="5"/>
      <c r="GK419" s="8">
        <v>-9.3058323781959502E-3</v>
      </c>
      <c r="GL419" s="5"/>
      <c r="GM419" s="8">
        <v>0</v>
      </c>
      <c r="GN419" s="8">
        <v>0</v>
      </c>
      <c r="GO419" s="8">
        <v>0</v>
      </c>
      <c r="GP419" s="5"/>
      <c r="GQ419" s="8">
        <v>0</v>
      </c>
      <c r="GR419" s="5"/>
      <c r="GS419" s="8">
        <v>0</v>
      </c>
      <c r="GT419" s="8">
        <v>0</v>
      </c>
      <c r="GU419" s="8">
        <v>0</v>
      </c>
      <c r="GV419" s="5"/>
      <c r="GW419" s="8">
        <v>0</v>
      </c>
      <c r="GX419" s="5"/>
      <c r="GY419" s="8">
        <v>0</v>
      </c>
      <c r="GZ419" s="4"/>
    </row>
    <row r="420" spans="1:208" s="12" customFormat="1" x14ac:dyDescent="0.25">
      <c r="A420" s="8" t="s">
        <v>220</v>
      </c>
      <c r="B420" s="8" t="s">
        <v>1032</v>
      </c>
      <c r="C420" s="8" t="s">
        <v>1033</v>
      </c>
      <c r="D420" s="34" t="s">
        <v>223</v>
      </c>
      <c r="E420" s="8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>
        <v>23.668531123419299</v>
      </c>
      <c r="S420" s="9">
        <v>35.934236893982998</v>
      </c>
      <c r="T420" s="9">
        <v>35.583184500777698</v>
      </c>
      <c r="U420" s="9">
        <v>34.917807738659697</v>
      </c>
      <c r="V420" s="9">
        <v>26.4156214688829</v>
      </c>
      <c r="W420" s="9">
        <v>23.224782009871699</v>
      </c>
      <c r="X420" s="9">
        <v>0</v>
      </c>
      <c r="Y420" s="9">
        <v>0</v>
      </c>
      <c r="Z420" s="9">
        <v>0</v>
      </c>
      <c r="AA420" s="9">
        <v>0</v>
      </c>
      <c r="AB420" s="9">
        <v>0</v>
      </c>
      <c r="AC420" s="9">
        <v>0</v>
      </c>
      <c r="AD420" s="9">
        <v>0</v>
      </c>
      <c r="AE420" s="9">
        <v>0</v>
      </c>
      <c r="AF420" s="9">
        <v>0</v>
      </c>
      <c r="AG420" s="9">
        <v>0</v>
      </c>
      <c r="AH420" s="9">
        <v>0</v>
      </c>
      <c r="AI420" s="9">
        <v>59.602768017402298</v>
      </c>
      <c r="AJ420" s="9">
        <v>70.500992239437394</v>
      </c>
      <c r="AK420" s="9">
        <v>49.6404034787546</v>
      </c>
      <c r="AL420" s="9">
        <v>0</v>
      </c>
      <c r="AM420" s="9">
        <v>0</v>
      </c>
      <c r="AN420" s="9">
        <v>0</v>
      </c>
      <c r="AO420" s="9"/>
      <c r="AP420" s="9"/>
      <c r="AQ420" s="9"/>
      <c r="AR420" s="9">
        <v>130.10376025683999</v>
      </c>
      <c r="AS420" s="9">
        <v>49.6404034787546</v>
      </c>
      <c r="AT420" s="9">
        <v>0</v>
      </c>
      <c r="AU420" s="9">
        <f t="shared" si="43"/>
        <v>0</v>
      </c>
      <c r="AV420" s="9">
        <f t="shared" si="44"/>
        <v>130.10376025683999</v>
      </c>
      <c r="AW420" s="9">
        <f t="shared" si="45"/>
        <v>-80.463356778085398</v>
      </c>
      <c r="AX420" s="9">
        <v>0</v>
      </c>
      <c r="AY420" s="9">
        <v>0</v>
      </c>
      <c r="AZ420" s="9">
        <v>0</v>
      </c>
      <c r="BA420" s="9">
        <v>0</v>
      </c>
      <c r="BB420" s="9">
        <v>0</v>
      </c>
      <c r="BC420" s="9">
        <v>23.668531123419299</v>
      </c>
      <c r="BD420" s="9">
        <v>12.2657057705637</v>
      </c>
      <c r="BE420" s="9">
        <v>-0.35105239320530801</v>
      </c>
      <c r="BF420" s="9">
        <v>-0.66537676211804397</v>
      </c>
      <c r="BG420" s="9">
        <v>-8.5021862697768</v>
      </c>
      <c r="BH420" s="9">
        <v>-3.1908394590112001</v>
      </c>
      <c r="BI420" s="9">
        <v>-23.224782009871699</v>
      </c>
      <c r="BJ420" s="9">
        <v>0</v>
      </c>
      <c r="BK420" s="9">
        <v>0</v>
      </c>
      <c r="BL420" s="10">
        <v>0</v>
      </c>
      <c r="BM420" s="9" t="s">
        <v>298</v>
      </c>
      <c r="BN420" s="8" t="s">
        <v>298</v>
      </c>
      <c r="BO420" s="11">
        <v>751</v>
      </c>
      <c r="BP420" s="11">
        <v>402</v>
      </c>
      <c r="BQ420" s="8" t="s">
        <v>251</v>
      </c>
      <c r="BR420" s="9"/>
      <c r="BS420" s="9"/>
      <c r="BT420" s="5"/>
      <c r="BU420" s="9"/>
      <c r="BV420" s="5"/>
      <c r="BW420" s="9"/>
      <c r="BX420" s="9"/>
      <c r="BY420" s="9"/>
      <c r="BZ420" s="5"/>
      <c r="CA420" s="9"/>
      <c r="CB420" s="5"/>
      <c r="CC420" s="9"/>
      <c r="CD420" s="9"/>
      <c r="CE420" s="9"/>
      <c r="CF420" s="5"/>
      <c r="CG420" s="9"/>
      <c r="CH420" s="5"/>
      <c r="CI420" s="9"/>
      <c r="CJ420" s="9"/>
      <c r="CK420" s="9"/>
      <c r="CL420" s="5"/>
      <c r="CM420" s="9"/>
      <c r="CN420" s="5"/>
      <c r="CO420" s="9"/>
      <c r="CP420" s="9">
        <v>26.291568583257298</v>
      </c>
      <c r="CQ420" s="9">
        <v>19.070287951141701</v>
      </c>
      <c r="CR420" s="5">
        <v>0.72533853926409597</v>
      </c>
      <c r="CS420" s="9">
        <v>15.1116657522652</v>
      </c>
      <c r="CT420" s="5">
        <v>0.57477231548247998</v>
      </c>
      <c r="CU420" s="9">
        <v>3.6387096774193499</v>
      </c>
      <c r="CV420" s="9">
        <v>38.599429816996903</v>
      </c>
      <c r="CW420" s="9">
        <v>23.5173003417929</v>
      </c>
      <c r="CX420" s="5">
        <v>0.60926548535277203</v>
      </c>
      <c r="CY420" s="9">
        <v>13.889230860790899</v>
      </c>
      <c r="CZ420" s="5">
        <v>0.35982994895626402</v>
      </c>
      <c r="DA420" s="9">
        <v>9</v>
      </c>
      <c r="DB420" s="9">
        <v>38.220452876843602</v>
      </c>
      <c r="DC420" s="9">
        <v>23.4585738385166</v>
      </c>
      <c r="DD420" s="5">
        <v>0.61377016944582896</v>
      </c>
      <c r="DE420" s="9">
        <v>13.3285763242529</v>
      </c>
      <c r="DF420" s="5">
        <v>0.34872889568318399</v>
      </c>
      <c r="DG420" s="9">
        <v>9.5172043010752692</v>
      </c>
      <c r="DH420" s="9">
        <v>37.346437763235201</v>
      </c>
      <c r="DI420" s="9">
        <v>21.536991427500698</v>
      </c>
      <c r="DJ420" s="5">
        <v>0.57668127718200302</v>
      </c>
      <c r="DK420" s="9">
        <v>10.006809071553301</v>
      </c>
      <c r="DL420" s="5">
        <v>0.26794547675452701</v>
      </c>
      <c r="DM420" s="9">
        <v>10.3548387096774</v>
      </c>
      <c r="DN420" s="9">
        <v>27.951575582994099</v>
      </c>
      <c r="DO420" s="9">
        <v>18.370208915007101</v>
      </c>
      <c r="DP420" s="5">
        <v>0.65721550688482799</v>
      </c>
      <c r="DQ420" s="9">
        <v>10.135843136371999</v>
      </c>
      <c r="DR420" s="5">
        <v>0.36262153116472801</v>
      </c>
      <c r="DS420" s="9">
        <v>7.1811827956989198</v>
      </c>
      <c r="DT420" s="9">
        <v>23.975458541995199</v>
      </c>
      <c r="DU420" s="9">
        <v>14.8011129656929</v>
      </c>
      <c r="DV420" s="5">
        <v>0.61734431230032305</v>
      </c>
      <c r="DW420" s="9">
        <v>7.1216952316013602</v>
      </c>
      <c r="DX420" s="5">
        <v>0.29704104382934099</v>
      </c>
      <c r="DY420" s="9">
        <v>7.4516129032258096</v>
      </c>
      <c r="DZ420" s="9">
        <v>0</v>
      </c>
      <c r="EA420" s="9">
        <v>0.118338799805637</v>
      </c>
      <c r="EB420" s="5"/>
      <c r="EC420" s="9">
        <v>8.0284945233855307E-2</v>
      </c>
      <c r="ED420" s="5"/>
      <c r="EE420" s="9">
        <v>0</v>
      </c>
      <c r="EF420" s="9">
        <v>0</v>
      </c>
      <c r="EG420" s="9">
        <v>0</v>
      </c>
      <c r="EH420" s="5"/>
      <c r="EI420" s="9">
        <v>-26.457178793508</v>
      </c>
      <c r="EJ420" s="5"/>
      <c r="EK420" s="9">
        <v>0</v>
      </c>
      <c r="EL420" s="9">
        <v>0</v>
      </c>
      <c r="EM420" s="9">
        <v>0</v>
      </c>
      <c r="EN420" s="5"/>
      <c r="EO420" s="9">
        <v>-0.59212116019954997</v>
      </c>
      <c r="EP420" s="5"/>
      <c r="EQ420" s="9">
        <v>0</v>
      </c>
      <c r="ER420" s="9">
        <v>0</v>
      </c>
      <c r="ES420" s="9">
        <v>0</v>
      </c>
      <c r="ET420" s="5"/>
      <c r="EU420" s="9">
        <v>0.350959717911906</v>
      </c>
      <c r="EV420" s="5"/>
      <c r="EW420" s="9">
        <v>0</v>
      </c>
      <c r="EX420" s="9">
        <v>0</v>
      </c>
      <c r="EY420" s="9">
        <v>0</v>
      </c>
      <c r="EZ420" s="5"/>
      <c r="FA420" s="9">
        <v>0.29976760377490302</v>
      </c>
      <c r="FB420" s="5"/>
      <c r="FC420" s="9">
        <v>0</v>
      </c>
      <c r="FD420" s="8">
        <v>0</v>
      </c>
      <c r="FE420" s="8">
        <v>0</v>
      </c>
      <c r="FF420" s="5"/>
      <c r="FG420" s="8">
        <v>0</v>
      </c>
      <c r="FH420" s="5"/>
      <c r="FI420" s="8">
        <v>0</v>
      </c>
      <c r="FJ420" s="8">
        <v>0</v>
      </c>
      <c r="FK420" s="8">
        <v>0</v>
      </c>
      <c r="FL420" s="5"/>
      <c r="FM420" s="8">
        <v>0</v>
      </c>
      <c r="FN420" s="5"/>
      <c r="FO420" s="8">
        <v>0</v>
      </c>
      <c r="FP420" s="8">
        <v>64.890998400254205</v>
      </c>
      <c r="FQ420" s="8">
        <v>42.587588292934498</v>
      </c>
      <c r="FR420" s="5">
        <v>0.656294237149042</v>
      </c>
      <c r="FS420" s="8">
        <v>29.000896613056099</v>
      </c>
      <c r="FT420" s="5">
        <v>0.44691709679323599</v>
      </c>
      <c r="FU420" s="8">
        <v>12.638709677419399</v>
      </c>
      <c r="FV420" s="8">
        <v>75.566890640078796</v>
      </c>
      <c r="FW420" s="8">
        <v>44.995565266017302</v>
      </c>
      <c r="FX420" s="5">
        <v>0.595440210453131</v>
      </c>
      <c r="FY420" s="8">
        <v>23.335385395806199</v>
      </c>
      <c r="FZ420" s="5">
        <v>0.30880436125063498</v>
      </c>
      <c r="GA420" s="8">
        <v>19.872043010752702</v>
      </c>
      <c r="GB420" s="8">
        <v>51.927034124989298</v>
      </c>
      <c r="GC420" s="8">
        <v>33.171321880699999</v>
      </c>
      <c r="GD420" s="5">
        <v>0.63880640286244805</v>
      </c>
      <c r="GE420" s="8">
        <v>17.2575383679733</v>
      </c>
      <c r="GF420" s="5">
        <v>0.33234207689262801</v>
      </c>
      <c r="GG420" s="8">
        <v>14.632795698924699</v>
      </c>
      <c r="GH420" s="8">
        <v>0</v>
      </c>
      <c r="GI420" s="8">
        <v>0.118338799805637</v>
      </c>
      <c r="GJ420" s="5"/>
      <c r="GK420" s="8">
        <v>-26.376893848274101</v>
      </c>
      <c r="GL420" s="5"/>
      <c r="GM420" s="8">
        <v>0</v>
      </c>
      <c r="GN420" s="8">
        <v>0</v>
      </c>
      <c r="GO420" s="8">
        <v>0</v>
      </c>
      <c r="GP420" s="5"/>
      <c r="GQ420" s="8">
        <v>-0.24116144228764499</v>
      </c>
      <c r="GR420" s="5"/>
      <c r="GS420" s="8">
        <v>0</v>
      </c>
      <c r="GT420" s="8">
        <v>0</v>
      </c>
      <c r="GU420" s="8">
        <v>0</v>
      </c>
      <c r="GV420" s="5"/>
      <c r="GW420" s="8">
        <v>0.29976760377490302</v>
      </c>
      <c r="GX420" s="5"/>
      <c r="GY420" s="8">
        <v>0</v>
      </c>
      <c r="GZ420" s="4"/>
    </row>
    <row r="421" spans="1:208" s="12" customFormat="1" x14ac:dyDescent="0.25">
      <c r="A421" s="8" t="s">
        <v>220</v>
      </c>
      <c r="B421" s="8" t="s">
        <v>1034</v>
      </c>
      <c r="C421" s="8" t="s">
        <v>1035</v>
      </c>
      <c r="D421" s="34" t="s">
        <v>223</v>
      </c>
      <c r="E421" s="8"/>
      <c r="F421" s="9"/>
      <c r="G421" s="9"/>
      <c r="H421" s="9"/>
      <c r="I421" s="9"/>
      <c r="J421" s="9"/>
      <c r="K421" s="9"/>
      <c r="L421" s="9"/>
      <c r="M421" s="9">
        <v>-2.9551723902105898E-3</v>
      </c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>
        <v>23.316309257414598</v>
      </c>
      <c r="Y421" s="9">
        <v>25.941964296809001</v>
      </c>
      <c r="Z421" s="9">
        <v>0</v>
      </c>
      <c r="AA421" s="9">
        <v>0</v>
      </c>
      <c r="AB421" s="9"/>
      <c r="AC421" s="9">
        <v>0</v>
      </c>
      <c r="AD421" s="9">
        <v>0</v>
      </c>
      <c r="AE421" s="9">
        <v>0</v>
      </c>
      <c r="AF421" s="9">
        <v>-2.9551723902105898E-3</v>
      </c>
      <c r="AG421" s="9">
        <v>0</v>
      </c>
      <c r="AH421" s="9">
        <v>0</v>
      </c>
      <c r="AI421" s="9">
        <v>0</v>
      </c>
      <c r="AJ421" s="9">
        <v>0</v>
      </c>
      <c r="AK421" s="9">
        <v>0</v>
      </c>
      <c r="AL421" s="9">
        <v>49.258273554223599</v>
      </c>
      <c r="AM421" s="9">
        <v>0</v>
      </c>
      <c r="AN421" s="9">
        <v>0</v>
      </c>
      <c r="AO421" s="9"/>
      <c r="AP421" s="9">
        <v>-2.9551723902105898E-3</v>
      </c>
      <c r="AQ421" s="9"/>
      <c r="AR421" s="9"/>
      <c r="AS421" s="9">
        <v>49.258273554223599</v>
      </c>
      <c r="AT421" s="9">
        <v>0</v>
      </c>
      <c r="AU421" s="9">
        <f t="shared" si="43"/>
        <v>2.9551723902105898E-3</v>
      </c>
      <c r="AV421" s="9">
        <f t="shared" si="44"/>
        <v>0</v>
      </c>
      <c r="AW421" s="9">
        <f t="shared" si="45"/>
        <v>49.258273554223599</v>
      </c>
      <c r="AX421" s="9">
        <v>-2.9551723902105898E-3</v>
      </c>
      <c r="AY421" s="9">
        <v>2.9551723902105898E-3</v>
      </c>
      <c r="AZ421" s="9">
        <v>0</v>
      </c>
      <c r="BA421" s="9">
        <v>0</v>
      </c>
      <c r="BB421" s="9">
        <v>0</v>
      </c>
      <c r="BC421" s="9">
        <v>0</v>
      </c>
      <c r="BD421" s="9">
        <v>0</v>
      </c>
      <c r="BE421" s="9">
        <v>0</v>
      </c>
      <c r="BF421" s="9">
        <v>0</v>
      </c>
      <c r="BG421" s="9">
        <v>0</v>
      </c>
      <c r="BH421" s="9">
        <v>0</v>
      </c>
      <c r="BI421" s="9">
        <v>23.316309257414598</v>
      </c>
      <c r="BJ421" s="9">
        <v>2.6256550393944602</v>
      </c>
      <c r="BK421" s="9">
        <v>-25.941964296809001</v>
      </c>
      <c r="BL421" s="10">
        <v>0</v>
      </c>
      <c r="BM421" s="9" t="s">
        <v>298</v>
      </c>
      <c r="BN421" s="8" t="s">
        <v>298</v>
      </c>
      <c r="BO421" s="11">
        <v>366</v>
      </c>
      <c r="BP421" s="11">
        <v>403</v>
      </c>
      <c r="BQ421" s="8" t="s">
        <v>251</v>
      </c>
      <c r="BR421" s="9"/>
      <c r="BS421" s="9"/>
      <c r="BT421" s="5"/>
      <c r="BU421" s="9"/>
      <c r="BV421" s="5"/>
      <c r="BW421" s="9"/>
      <c r="BX421" s="9"/>
      <c r="BY421" s="9"/>
      <c r="BZ421" s="5"/>
      <c r="CA421" s="9"/>
      <c r="CB421" s="5"/>
      <c r="CC421" s="9"/>
      <c r="CD421" s="9"/>
      <c r="CE421" s="9"/>
      <c r="CF421" s="5"/>
      <c r="CG421" s="9"/>
      <c r="CH421" s="5"/>
      <c r="CI421" s="9"/>
      <c r="CJ421" s="9"/>
      <c r="CK421" s="9"/>
      <c r="CL421" s="5"/>
      <c r="CM421" s="9"/>
      <c r="CN421" s="5"/>
      <c r="CO421" s="9"/>
      <c r="CP421" s="9"/>
      <c r="CQ421" s="9"/>
      <c r="CR421" s="5"/>
      <c r="CS421" s="9"/>
      <c r="CT421" s="5"/>
      <c r="CU421" s="9"/>
      <c r="CV421" s="9"/>
      <c r="CW421" s="9"/>
      <c r="CX421" s="5"/>
      <c r="CY421" s="9"/>
      <c r="CZ421" s="5"/>
      <c r="DA421" s="9"/>
      <c r="DB421" s="9"/>
      <c r="DC421" s="9"/>
      <c r="DD421" s="5"/>
      <c r="DE421" s="9"/>
      <c r="DF421" s="5"/>
      <c r="DG421" s="9"/>
      <c r="DH421" s="9"/>
      <c r="DI421" s="9"/>
      <c r="DJ421" s="5"/>
      <c r="DK421" s="9"/>
      <c r="DL421" s="5"/>
      <c r="DM421" s="9"/>
      <c r="DN421" s="9"/>
      <c r="DO421" s="9"/>
      <c r="DP421" s="5"/>
      <c r="DQ421" s="9"/>
      <c r="DR421" s="5"/>
      <c r="DS421" s="9"/>
      <c r="DT421" s="9"/>
      <c r="DU421" s="9"/>
      <c r="DV421" s="5"/>
      <c r="DW421" s="9"/>
      <c r="DX421" s="5"/>
      <c r="DY421" s="9"/>
      <c r="DZ421" s="9">
        <v>23.316309257414598</v>
      </c>
      <c r="EA421" s="9">
        <v>15.5517102572075</v>
      </c>
      <c r="EB421" s="5">
        <v>0.66698850514954799</v>
      </c>
      <c r="EC421" s="9">
        <v>12.7732771073469</v>
      </c>
      <c r="ED421" s="5">
        <v>0.54782585727134203</v>
      </c>
      <c r="EE421" s="9">
        <v>2.7096774193548399</v>
      </c>
      <c r="EF421" s="9">
        <v>25.941964296809001</v>
      </c>
      <c r="EG421" s="9">
        <v>17.616256058672999</v>
      </c>
      <c r="EH421" s="5">
        <v>0.67906407768974797</v>
      </c>
      <c r="EI421" s="9">
        <v>14.156808372414201</v>
      </c>
      <c r="EJ421" s="5">
        <v>0.54571073379187096</v>
      </c>
      <c r="EK421" s="9">
        <v>3</v>
      </c>
      <c r="EL421" s="9">
        <v>0</v>
      </c>
      <c r="EM421" s="9">
        <v>0</v>
      </c>
      <c r="EN421" s="5"/>
      <c r="EO421" s="9">
        <v>2.50718064405888E-2</v>
      </c>
      <c r="EP421" s="5"/>
      <c r="EQ421" s="9">
        <v>0</v>
      </c>
      <c r="ER421" s="9">
        <v>0</v>
      </c>
      <c r="ES421" s="9">
        <v>5.2149104641247397E-2</v>
      </c>
      <c r="ET421" s="5"/>
      <c r="EU421" s="9">
        <v>5.2149104641247397E-2</v>
      </c>
      <c r="EV421" s="5"/>
      <c r="EW421" s="9">
        <v>0</v>
      </c>
      <c r="EX421" s="9"/>
      <c r="EY421" s="9"/>
      <c r="EZ421" s="5"/>
      <c r="FA421" s="9"/>
      <c r="FB421" s="5"/>
      <c r="FC421" s="9"/>
      <c r="FD421" s="8">
        <v>0</v>
      </c>
      <c r="FE421" s="8">
        <v>0</v>
      </c>
      <c r="FF421" s="5"/>
      <c r="FG421" s="8">
        <v>0</v>
      </c>
      <c r="FH421" s="5"/>
      <c r="FI421" s="8">
        <v>0</v>
      </c>
      <c r="FJ421" s="8">
        <v>0</v>
      </c>
      <c r="FK421" s="8">
        <v>0</v>
      </c>
      <c r="FL421" s="5"/>
      <c r="FM421" s="8">
        <v>0</v>
      </c>
      <c r="FN421" s="5"/>
      <c r="FO421" s="8">
        <v>0</v>
      </c>
      <c r="FP421" s="8">
        <v>0</v>
      </c>
      <c r="FQ421" s="8">
        <v>0</v>
      </c>
      <c r="FR421" s="5"/>
      <c r="FS421" s="8">
        <v>0</v>
      </c>
      <c r="FT421" s="5"/>
      <c r="FU421" s="8">
        <v>0</v>
      </c>
      <c r="FV421" s="8">
        <v>0</v>
      </c>
      <c r="FW421" s="8">
        <v>0</v>
      </c>
      <c r="FX421" s="5"/>
      <c r="FY421" s="8">
        <v>0</v>
      </c>
      <c r="FZ421" s="5"/>
      <c r="GA421" s="8">
        <v>0</v>
      </c>
      <c r="GB421" s="8">
        <v>0</v>
      </c>
      <c r="GC421" s="8">
        <v>0</v>
      </c>
      <c r="GD421" s="5"/>
      <c r="GE421" s="8">
        <v>0</v>
      </c>
      <c r="GF421" s="5"/>
      <c r="GG421" s="8">
        <v>0</v>
      </c>
      <c r="GH421" s="8">
        <v>49.258273554223599</v>
      </c>
      <c r="GI421" s="8">
        <v>33.167966315880498</v>
      </c>
      <c r="GJ421" s="5">
        <v>0.67334812860156701</v>
      </c>
      <c r="GK421" s="8">
        <v>26.930085479761001</v>
      </c>
      <c r="GL421" s="5">
        <v>0.54671192343183395</v>
      </c>
      <c r="GM421" s="8">
        <v>5.7096774193548399</v>
      </c>
      <c r="GN421" s="8">
        <v>0</v>
      </c>
      <c r="GO421" s="8">
        <v>5.2149104641247397E-2</v>
      </c>
      <c r="GP421" s="5"/>
      <c r="GQ421" s="8">
        <v>7.7220911081836194E-2</v>
      </c>
      <c r="GR421" s="5"/>
      <c r="GS421" s="8">
        <v>0</v>
      </c>
      <c r="GT421" s="8">
        <v>0</v>
      </c>
      <c r="GU421" s="8">
        <v>0</v>
      </c>
      <c r="GV421" s="5"/>
      <c r="GW421" s="8">
        <v>0</v>
      </c>
      <c r="GX421" s="5"/>
      <c r="GY421" s="8">
        <v>0</v>
      </c>
      <c r="GZ421" s="4"/>
    </row>
    <row r="422" spans="1:208" s="12" customFormat="1" x14ac:dyDescent="0.25">
      <c r="A422" s="8" t="s">
        <v>220</v>
      </c>
      <c r="B422" s="8" t="s">
        <v>1036</v>
      </c>
      <c r="C422" s="8" t="s">
        <v>1037</v>
      </c>
      <c r="D422" s="34" t="s">
        <v>279</v>
      </c>
      <c r="E422" s="8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>
        <v>6.3735155347814096</v>
      </c>
      <c r="R422" s="9">
        <v>16.266996388968298</v>
      </c>
      <c r="S422" s="9">
        <v>41.192555493912103</v>
      </c>
      <c r="T422" s="9">
        <v>50.447458986562602</v>
      </c>
      <c r="U422" s="9">
        <v>25.3463655424957</v>
      </c>
      <c r="V422" s="9">
        <v>15.794642728282801</v>
      </c>
      <c r="W422" s="9">
        <v>16.956794385636801</v>
      </c>
      <c r="X422" s="9">
        <v>16.350444240225801</v>
      </c>
      <c r="Y422" s="9">
        <v>1.6141645482176298E-2</v>
      </c>
      <c r="Z422" s="9">
        <v>32.127892882675901</v>
      </c>
      <c r="AA422" s="9">
        <v>16.034222525817398</v>
      </c>
      <c r="AB422" s="9">
        <v>10.698229058565</v>
      </c>
      <c r="AC422" s="9">
        <v>0</v>
      </c>
      <c r="AD422" s="9">
        <v>0</v>
      </c>
      <c r="AE422" s="9">
        <v>0</v>
      </c>
      <c r="AF422" s="9">
        <v>0</v>
      </c>
      <c r="AG422" s="9">
        <v>0</v>
      </c>
      <c r="AH422" s="9">
        <v>6.3735155347814096</v>
      </c>
      <c r="AI422" s="9">
        <v>57.459551882880497</v>
      </c>
      <c r="AJ422" s="9">
        <v>75.793824529058298</v>
      </c>
      <c r="AK422" s="9">
        <v>32.7514371139196</v>
      </c>
      <c r="AL422" s="9">
        <v>16.366585885707899</v>
      </c>
      <c r="AM422" s="9">
        <v>48.1621154084933</v>
      </c>
      <c r="AN422" s="9">
        <v>10.698229058565</v>
      </c>
      <c r="AO422" s="9"/>
      <c r="AP422" s="9"/>
      <c r="AQ422" s="9">
        <v>6.3735155347814096</v>
      </c>
      <c r="AR422" s="9">
        <v>133.253376411939</v>
      </c>
      <c r="AS422" s="9">
        <v>49.118022999627499</v>
      </c>
      <c r="AT422" s="9">
        <v>58.860344467058297</v>
      </c>
      <c r="AU422" s="9">
        <f t="shared" si="43"/>
        <v>6.3735155347814096</v>
      </c>
      <c r="AV422" s="9">
        <f t="shared" si="44"/>
        <v>126.8798608771576</v>
      </c>
      <c r="AW422" s="9">
        <f t="shared" si="45"/>
        <v>-84.135353412311503</v>
      </c>
      <c r="AX422" s="9">
        <v>0</v>
      </c>
      <c r="AY422" s="9">
        <v>0</v>
      </c>
      <c r="AZ422" s="9">
        <v>0</v>
      </c>
      <c r="BA422" s="9">
        <v>0</v>
      </c>
      <c r="BB422" s="9">
        <v>6.3735155347814096</v>
      </c>
      <c r="BC422" s="9">
        <v>9.8934808541869206</v>
      </c>
      <c r="BD422" s="9">
        <v>24.925559104943801</v>
      </c>
      <c r="BE422" s="9">
        <v>9.2549034926504596</v>
      </c>
      <c r="BF422" s="9">
        <v>-25.101093444066901</v>
      </c>
      <c r="BG422" s="9">
        <v>-9.5517228142129191</v>
      </c>
      <c r="BH422" s="9">
        <v>1.16215165735404</v>
      </c>
      <c r="BI422" s="9">
        <v>-0.60635014541107801</v>
      </c>
      <c r="BJ422" s="9">
        <v>-16.334302594743601</v>
      </c>
      <c r="BK422" s="9">
        <v>32.111751237193701</v>
      </c>
      <c r="BL422" s="10">
        <v>-16.0936703568585</v>
      </c>
      <c r="BM422" s="9" t="s">
        <v>298</v>
      </c>
      <c r="BN422" s="8" t="s">
        <v>298</v>
      </c>
      <c r="BO422" s="11">
        <v>753</v>
      </c>
      <c r="BP422" s="11">
        <v>404</v>
      </c>
      <c r="BQ422" s="8" t="s">
        <v>251</v>
      </c>
      <c r="BR422" s="9"/>
      <c r="BS422" s="9"/>
      <c r="BT422" s="5"/>
      <c r="BU422" s="9"/>
      <c r="BV422" s="5"/>
      <c r="BW422" s="9"/>
      <c r="BX422" s="9"/>
      <c r="BY422" s="9"/>
      <c r="BZ422" s="5"/>
      <c r="CA422" s="9"/>
      <c r="CB422" s="5"/>
      <c r="CC422" s="9"/>
      <c r="CD422" s="9"/>
      <c r="CE422" s="9"/>
      <c r="CF422" s="5"/>
      <c r="CG422" s="9"/>
      <c r="CH422" s="5"/>
      <c r="CI422" s="9"/>
      <c r="CJ422" s="9">
        <v>6.3735155347814096</v>
      </c>
      <c r="CK422" s="9">
        <v>4.8670647511685496</v>
      </c>
      <c r="CL422" s="5">
        <v>0.76363895633549495</v>
      </c>
      <c r="CM422" s="9">
        <v>1.2476774814407501</v>
      </c>
      <c r="CN422" s="5">
        <v>0.195759698808601</v>
      </c>
      <c r="CO422" s="9">
        <v>3.0497695852534599</v>
      </c>
      <c r="CP422" s="9">
        <v>16.266996388968298</v>
      </c>
      <c r="CQ422" s="9">
        <v>6.5833391681267504</v>
      </c>
      <c r="CR422" s="5">
        <v>0.40470527015001501</v>
      </c>
      <c r="CS422" s="9">
        <v>-4.9644317596117498</v>
      </c>
      <c r="CT422" s="5">
        <v>-0.30518429099661198</v>
      </c>
      <c r="CU422" s="9">
        <v>11.4948279569892</v>
      </c>
      <c r="CV422" s="9">
        <v>41.192555493912103</v>
      </c>
      <c r="CW422" s="9">
        <v>32.491786874984498</v>
      </c>
      <c r="CX422" s="5">
        <v>0.788778129576994</v>
      </c>
      <c r="CY422" s="9">
        <v>23.304353018187701</v>
      </c>
      <c r="CZ422" s="5">
        <v>0.56574186133297399</v>
      </c>
      <c r="DA422" s="9">
        <v>8.9666666666666703</v>
      </c>
      <c r="DB422" s="9">
        <v>50.447458986562602</v>
      </c>
      <c r="DC422" s="9">
        <v>41.019949271021801</v>
      </c>
      <c r="DD422" s="5">
        <v>0.81312220863191598</v>
      </c>
      <c r="DE422" s="9">
        <v>33.692007848461799</v>
      </c>
      <c r="DF422" s="5">
        <v>0.66786332801095305</v>
      </c>
      <c r="DG422" s="9">
        <v>6.8548387096774199</v>
      </c>
      <c r="DH422" s="9">
        <v>25.3463655424957</v>
      </c>
      <c r="DI422" s="9">
        <v>24.054221279403599</v>
      </c>
      <c r="DJ422" s="5">
        <v>0.949020530737407</v>
      </c>
      <c r="DK422" s="9">
        <v>21.751633227105899</v>
      </c>
      <c r="DL422" s="5">
        <v>0.85817563037339895</v>
      </c>
      <c r="DM422" s="9">
        <v>2.2903225806451601</v>
      </c>
      <c r="DN422" s="9">
        <v>15.794642728282801</v>
      </c>
      <c r="DO422" s="9">
        <v>14.495095256806501</v>
      </c>
      <c r="DP422" s="5">
        <v>0.917722262299147</v>
      </c>
      <c r="DQ422" s="9">
        <v>10.894040992779001</v>
      </c>
      <c r="DR422" s="5">
        <v>0.68973013066459199</v>
      </c>
      <c r="DS422" s="9">
        <v>3</v>
      </c>
      <c r="DT422" s="9">
        <v>16.956794385636801</v>
      </c>
      <c r="DU422" s="9">
        <v>15.7174896767512</v>
      </c>
      <c r="DV422" s="5">
        <v>0.92691397438095002</v>
      </c>
      <c r="DW422" s="9">
        <v>1.1144440642389799</v>
      </c>
      <c r="DX422" s="5">
        <v>6.5722567538057802E-2</v>
      </c>
      <c r="DY422" s="9">
        <v>3</v>
      </c>
      <c r="DZ422" s="9">
        <v>16.350444240225801</v>
      </c>
      <c r="EA422" s="9">
        <v>15.149370773581801</v>
      </c>
      <c r="EB422" s="5">
        <v>0.92654184504118398</v>
      </c>
      <c r="EC422" s="9">
        <v>27.872513533436699</v>
      </c>
      <c r="ED422" s="5">
        <v>1.70469457122541</v>
      </c>
      <c r="EE422" s="9">
        <v>3</v>
      </c>
      <c r="EF422" s="9">
        <v>1.6141645482176298E-2</v>
      </c>
      <c r="EG422" s="9">
        <v>-0.92015909463148404</v>
      </c>
      <c r="EH422" s="5">
        <v>-57.005284600478099</v>
      </c>
      <c r="EI422" s="9">
        <v>-2.9146434210350902</v>
      </c>
      <c r="EJ422" s="5">
        <v>-180.56668536385899</v>
      </c>
      <c r="EK422" s="9">
        <v>2.1612903225806499</v>
      </c>
      <c r="EL422" s="9">
        <v>32.127892882675901</v>
      </c>
      <c r="EM422" s="9">
        <v>30.794691302930101</v>
      </c>
      <c r="EN422" s="5">
        <v>0.95850329853207805</v>
      </c>
      <c r="EO422" s="9">
        <v>27.790347801482699</v>
      </c>
      <c r="EP422" s="5">
        <v>0.86499129908603101</v>
      </c>
      <c r="EQ422" s="9">
        <v>3</v>
      </c>
      <c r="ER422" s="9">
        <v>16.034222525817398</v>
      </c>
      <c r="ES422" s="9">
        <v>14.5077891600399</v>
      </c>
      <c r="ET422" s="5">
        <v>0.90480153538347796</v>
      </c>
      <c r="EU422" s="9">
        <v>11.410451398789901</v>
      </c>
      <c r="EV422" s="5">
        <v>0.71163109907059297</v>
      </c>
      <c r="EW422" s="9">
        <v>3</v>
      </c>
      <c r="EX422" s="9">
        <v>10.698229058565</v>
      </c>
      <c r="EY422" s="9">
        <v>9.6865835846799406</v>
      </c>
      <c r="EZ422" s="5">
        <v>0.90543804321752497</v>
      </c>
      <c r="FA422" s="9">
        <v>7.9373047089725199</v>
      </c>
      <c r="FB422" s="5">
        <v>0.74192697366279903</v>
      </c>
      <c r="FC422" s="9">
        <v>2</v>
      </c>
      <c r="FD422" s="8">
        <v>0</v>
      </c>
      <c r="FE422" s="8">
        <v>0</v>
      </c>
      <c r="FF422" s="5"/>
      <c r="FG422" s="8">
        <v>0</v>
      </c>
      <c r="FH422" s="5"/>
      <c r="FI422" s="8">
        <v>0</v>
      </c>
      <c r="FJ422" s="8">
        <v>6.3735155347814096</v>
      </c>
      <c r="FK422" s="8">
        <v>4.8670647511685496</v>
      </c>
      <c r="FL422" s="5">
        <v>0.76363895633549495</v>
      </c>
      <c r="FM422" s="8">
        <v>1.2476774814407501</v>
      </c>
      <c r="FN422" s="5">
        <v>0.195759698808601</v>
      </c>
      <c r="FO422" s="8">
        <v>3.0497695852534599</v>
      </c>
      <c r="FP422" s="8">
        <v>57.459551882880497</v>
      </c>
      <c r="FQ422" s="8">
        <v>39.075126043111297</v>
      </c>
      <c r="FR422" s="5">
        <v>0.68004578460266996</v>
      </c>
      <c r="FS422" s="8">
        <v>18.339921258575899</v>
      </c>
      <c r="FT422" s="5">
        <v>0.31917967783595103</v>
      </c>
      <c r="FU422" s="8">
        <v>20.461494623655899</v>
      </c>
      <c r="FV422" s="8">
        <v>75.793824529058298</v>
      </c>
      <c r="FW422" s="8">
        <v>65.074170550425407</v>
      </c>
      <c r="FX422" s="5">
        <v>0.85856824028555101</v>
      </c>
      <c r="FY422" s="8">
        <v>55.443641075567598</v>
      </c>
      <c r="FZ422" s="5">
        <v>0.73150604841574296</v>
      </c>
      <c r="GA422" s="8">
        <v>9.1451612903225801</v>
      </c>
      <c r="GB422" s="8">
        <v>32.7514371139196</v>
      </c>
      <c r="GC422" s="8">
        <v>30.2125849335577</v>
      </c>
      <c r="GD422" s="5">
        <v>0.92248119764848702</v>
      </c>
      <c r="GE422" s="8">
        <v>12.008485057018</v>
      </c>
      <c r="GF422" s="5">
        <v>0.36665521012860502</v>
      </c>
      <c r="GG422" s="8">
        <v>6</v>
      </c>
      <c r="GH422" s="8">
        <v>16.366585885707899</v>
      </c>
      <c r="GI422" s="8">
        <v>14.2292116789503</v>
      </c>
      <c r="GJ422" s="5">
        <v>0.86940622670583401</v>
      </c>
      <c r="GK422" s="8">
        <v>24.957870112401601</v>
      </c>
      <c r="GL422" s="5">
        <v>1.5249283073873099</v>
      </c>
      <c r="GM422" s="8">
        <v>5.1612903225806503</v>
      </c>
      <c r="GN422" s="8">
        <v>48.1621154084933</v>
      </c>
      <c r="GO422" s="8">
        <v>45.302480462970102</v>
      </c>
      <c r="GP422" s="5">
        <v>0.940624806006362</v>
      </c>
      <c r="GQ422" s="8">
        <v>39.200799200272598</v>
      </c>
      <c r="GR422" s="5">
        <v>0.81393433132630999</v>
      </c>
      <c r="GS422" s="8">
        <v>6</v>
      </c>
      <c r="GT422" s="8">
        <v>10.698229058565</v>
      </c>
      <c r="GU422" s="8">
        <v>9.6865835846799406</v>
      </c>
      <c r="GV422" s="5">
        <v>0.90543804321752497</v>
      </c>
      <c r="GW422" s="8">
        <v>7.9373047089725199</v>
      </c>
      <c r="GX422" s="5">
        <v>0.74192697366279903</v>
      </c>
      <c r="GY422" s="8">
        <v>2</v>
      </c>
      <c r="GZ422" s="4"/>
    </row>
    <row r="423" spans="1:208" s="12" customFormat="1" x14ac:dyDescent="0.25">
      <c r="A423" s="8" t="s">
        <v>220</v>
      </c>
      <c r="B423" s="8" t="s">
        <v>1038</v>
      </c>
      <c r="C423" s="8" t="s">
        <v>1039</v>
      </c>
      <c r="D423" s="34" t="s">
        <v>236</v>
      </c>
      <c r="E423" s="8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>
        <v>22.550393291737201</v>
      </c>
      <c r="Y423" s="9">
        <v>26.2239052433621</v>
      </c>
      <c r="Z423" s="9">
        <v>21.4403298245544</v>
      </c>
      <c r="AA423" s="9">
        <v>21.757513793995699</v>
      </c>
      <c r="AB423" s="9">
        <v>7.4199534021730704</v>
      </c>
      <c r="AC423" s="9">
        <v>0</v>
      </c>
      <c r="AD423" s="9">
        <v>0</v>
      </c>
      <c r="AE423" s="9">
        <v>0</v>
      </c>
      <c r="AF423" s="9">
        <v>0</v>
      </c>
      <c r="AG423" s="9">
        <v>0</v>
      </c>
      <c r="AH423" s="9">
        <v>0</v>
      </c>
      <c r="AI423" s="9">
        <v>0</v>
      </c>
      <c r="AJ423" s="9">
        <v>0</v>
      </c>
      <c r="AK423" s="9">
        <v>0</v>
      </c>
      <c r="AL423" s="9">
        <v>48.774298535099298</v>
      </c>
      <c r="AM423" s="9">
        <v>43.197843618550102</v>
      </c>
      <c r="AN423" s="9">
        <v>7.4199534021730704</v>
      </c>
      <c r="AO423" s="9"/>
      <c r="AP423" s="9"/>
      <c r="AQ423" s="9"/>
      <c r="AR423" s="9"/>
      <c r="AS423" s="9">
        <v>48.774298535099298</v>
      </c>
      <c r="AT423" s="9">
        <v>50.617797020723202</v>
      </c>
      <c r="AU423" s="9">
        <f t="shared" si="43"/>
        <v>0</v>
      </c>
      <c r="AV423" s="9">
        <f t="shared" si="44"/>
        <v>0</v>
      </c>
      <c r="AW423" s="9">
        <f t="shared" si="45"/>
        <v>48.774298535099298</v>
      </c>
      <c r="AX423" s="9">
        <v>0</v>
      </c>
      <c r="AY423" s="9">
        <v>0</v>
      </c>
      <c r="AZ423" s="9">
        <v>0</v>
      </c>
      <c r="BA423" s="9">
        <v>0</v>
      </c>
      <c r="BB423" s="9">
        <v>0</v>
      </c>
      <c r="BC423" s="9">
        <v>0</v>
      </c>
      <c r="BD423" s="9">
        <v>0</v>
      </c>
      <c r="BE423" s="9">
        <v>0</v>
      </c>
      <c r="BF423" s="9">
        <v>0</v>
      </c>
      <c r="BG423" s="9">
        <v>0</v>
      </c>
      <c r="BH423" s="9">
        <v>0</v>
      </c>
      <c r="BI423" s="9">
        <v>22.550393291737201</v>
      </c>
      <c r="BJ423" s="9">
        <v>3.6735119516249899</v>
      </c>
      <c r="BK423" s="9">
        <v>-4.7835754188077599</v>
      </c>
      <c r="BL423" s="10">
        <v>0.31718396944133098</v>
      </c>
      <c r="BM423" s="9" t="s">
        <v>298</v>
      </c>
      <c r="BN423" s="8" t="s">
        <v>298</v>
      </c>
      <c r="BO423" s="11">
        <v>655</v>
      </c>
      <c r="BP423" s="11">
        <v>405</v>
      </c>
      <c r="BQ423" s="8" t="s">
        <v>251</v>
      </c>
      <c r="BR423" s="9"/>
      <c r="BS423" s="9"/>
      <c r="BT423" s="5"/>
      <c r="BU423" s="9"/>
      <c r="BV423" s="5"/>
      <c r="BW423" s="9"/>
      <c r="BX423" s="9"/>
      <c r="BY423" s="9"/>
      <c r="BZ423" s="5"/>
      <c r="CA423" s="9"/>
      <c r="CB423" s="5"/>
      <c r="CC423" s="9"/>
      <c r="CD423" s="9"/>
      <c r="CE423" s="9"/>
      <c r="CF423" s="5"/>
      <c r="CG423" s="9"/>
      <c r="CH423" s="5"/>
      <c r="CI423" s="9"/>
      <c r="CJ423" s="9"/>
      <c r="CK423" s="9"/>
      <c r="CL423" s="5"/>
      <c r="CM423" s="9"/>
      <c r="CN423" s="5"/>
      <c r="CO423" s="9"/>
      <c r="CP423" s="9"/>
      <c r="CQ423" s="9"/>
      <c r="CR423" s="5"/>
      <c r="CS423" s="9"/>
      <c r="CT423" s="5"/>
      <c r="CU423" s="9"/>
      <c r="CV423" s="9"/>
      <c r="CW423" s="9"/>
      <c r="CX423" s="5"/>
      <c r="CY423" s="9"/>
      <c r="CZ423" s="5"/>
      <c r="DA423" s="9"/>
      <c r="DB423" s="9"/>
      <c r="DC423" s="9"/>
      <c r="DD423" s="5"/>
      <c r="DE423" s="9"/>
      <c r="DF423" s="5"/>
      <c r="DG423" s="9"/>
      <c r="DH423" s="9"/>
      <c r="DI423" s="9"/>
      <c r="DJ423" s="5"/>
      <c r="DK423" s="9"/>
      <c r="DL423" s="5"/>
      <c r="DM423" s="9"/>
      <c r="DN423" s="9"/>
      <c r="DO423" s="9"/>
      <c r="DP423" s="5"/>
      <c r="DQ423" s="9"/>
      <c r="DR423" s="5"/>
      <c r="DS423" s="9"/>
      <c r="DT423" s="9"/>
      <c r="DU423" s="9"/>
      <c r="DV423" s="5"/>
      <c r="DW423" s="9"/>
      <c r="DX423" s="5"/>
      <c r="DY423" s="9"/>
      <c r="DZ423" s="9">
        <v>22.550393291737201</v>
      </c>
      <c r="EA423" s="9">
        <v>16.201262313218201</v>
      </c>
      <c r="EB423" s="5">
        <v>0.71844699574062998</v>
      </c>
      <c r="EC423" s="9">
        <v>13.2675759843859</v>
      </c>
      <c r="ED423" s="5">
        <v>0.58835230999041199</v>
      </c>
      <c r="EE423" s="9">
        <v>3</v>
      </c>
      <c r="EF423" s="9">
        <v>26.2239052433621</v>
      </c>
      <c r="EG423" s="9">
        <v>20.1664444687414</v>
      </c>
      <c r="EH423" s="5">
        <v>0.76900996558649304</v>
      </c>
      <c r="EI423" s="9">
        <v>16.730390940586499</v>
      </c>
      <c r="EJ423" s="5">
        <v>0.63798243569467294</v>
      </c>
      <c r="EK423" s="9">
        <v>3</v>
      </c>
      <c r="EL423" s="9">
        <v>21.4403298245544</v>
      </c>
      <c r="EM423" s="9">
        <v>14.9570621772406</v>
      </c>
      <c r="EN423" s="5">
        <v>0.69761343690296596</v>
      </c>
      <c r="EO423" s="9">
        <v>11.5921781882691</v>
      </c>
      <c r="EP423" s="5">
        <v>0.54067163533059304</v>
      </c>
      <c r="EQ423" s="9">
        <v>3</v>
      </c>
      <c r="ER423" s="9">
        <v>21.757513793995699</v>
      </c>
      <c r="ES423" s="9">
        <v>15.2797885028814</v>
      </c>
      <c r="ET423" s="5">
        <v>0.70227640196179197</v>
      </c>
      <c r="EU423" s="9">
        <v>12.0710014777859</v>
      </c>
      <c r="EV423" s="5">
        <v>0.55479691255519403</v>
      </c>
      <c r="EW423" s="9">
        <v>3</v>
      </c>
      <c r="EX423" s="9">
        <v>7.4199534021730704</v>
      </c>
      <c r="EY423" s="9">
        <v>6.1895681970844896</v>
      </c>
      <c r="EZ423" s="5">
        <v>0.834178850135604</v>
      </c>
      <c r="FA423" s="9">
        <v>4.1338865142740397</v>
      </c>
      <c r="FB423" s="5">
        <v>0.55713106137072999</v>
      </c>
      <c r="FC423" s="9">
        <v>2</v>
      </c>
      <c r="FD423" s="8">
        <v>0</v>
      </c>
      <c r="FE423" s="8">
        <v>0</v>
      </c>
      <c r="FF423" s="5"/>
      <c r="FG423" s="8">
        <v>0</v>
      </c>
      <c r="FH423" s="5"/>
      <c r="FI423" s="8">
        <v>0</v>
      </c>
      <c r="FJ423" s="8">
        <v>0</v>
      </c>
      <c r="FK423" s="8">
        <v>0</v>
      </c>
      <c r="FL423" s="5"/>
      <c r="FM423" s="8">
        <v>0</v>
      </c>
      <c r="FN423" s="5"/>
      <c r="FO423" s="8">
        <v>0</v>
      </c>
      <c r="FP423" s="8">
        <v>0</v>
      </c>
      <c r="FQ423" s="8">
        <v>0</v>
      </c>
      <c r="FR423" s="5"/>
      <c r="FS423" s="8">
        <v>0</v>
      </c>
      <c r="FT423" s="5"/>
      <c r="FU423" s="8">
        <v>0</v>
      </c>
      <c r="FV423" s="8">
        <v>0</v>
      </c>
      <c r="FW423" s="8">
        <v>0</v>
      </c>
      <c r="FX423" s="5"/>
      <c r="FY423" s="8">
        <v>0</v>
      </c>
      <c r="FZ423" s="5"/>
      <c r="GA423" s="8">
        <v>0</v>
      </c>
      <c r="GB423" s="8">
        <v>0</v>
      </c>
      <c r="GC423" s="8">
        <v>0</v>
      </c>
      <c r="GD423" s="5"/>
      <c r="GE423" s="8">
        <v>0</v>
      </c>
      <c r="GF423" s="5"/>
      <c r="GG423" s="8">
        <v>0</v>
      </c>
      <c r="GH423" s="8">
        <v>48.774298535099298</v>
      </c>
      <c r="GI423" s="8">
        <v>36.367706781959598</v>
      </c>
      <c r="GJ423" s="5">
        <v>0.74563259491653</v>
      </c>
      <c r="GK423" s="8">
        <v>29.9979669249723</v>
      </c>
      <c r="GL423" s="5">
        <v>0.61503635779374599</v>
      </c>
      <c r="GM423" s="8">
        <v>6</v>
      </c>
      <c r="GN423" s="8">
        <v>43.197843618550102</v>
      </c>
      <c r="GO423" s="8">
        <v>30.236850680121901</v>
      </c>
      <c r="GP423" s="5">
        <v>0.69996203854809003</v>
      </c>
      <c r="GQ423" s="8">
        <v>23.663179666055001</v>
      </c>
      <c r="GR423" s="5">
        <v>0.54778613198862303</v>
      </c>
      <c r="GS423" s="8">
        <v>6</v>
      </c>
      <c r="GT423" s="8">
        <v>7.4199534021730704</v>
      </c>
      <c r="GU423" s="8">
        <v>6.1895681970844896</v>
      </c>
      <c r="GV423" s="5">
        <v>0.834178850135604</v>
      </c>
      <c r="GW423" s="8">
        <v>4.1338865142740397</v>
      </c>
      <c r="GX423" s="5">
        <v>0.55713106137072999</v>
      </c>
      <c r="GY423" s="8">
        <v>2</v>
      </c>
      <c r="GZ423" s="4"/>
    </row>
    <row r="424" spans="1:208" s="12" customFormat="1" x14ac:dyDescent="0.25">
      <c r="A424" s="8" t="s">
        <v>220</v>
      </c>
      <c r="B424" s="8" t="s">
        <v>1040</v>
      </c>
      <c r="C424" s="8" t="s">
        <v>1041</v>
      </c>
      <c r="D424" s="34" t="s">
        <v>223</v>
      </c>
      <c r="E424" s="8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>
        <v>58.759422188617002</v>
      </c>
      <c r="R424" s="9">
        <v>155.894158396996</v>
      </c>
      <c r="S424" s="9">
        <v>168.29168355051499</v>
      </c>
      <c r="T424" s="9">
        <v>81.246738134062696</v>
      </c>
      <c r="U424" s="9">
        <v>43.074296898911903</v>
      </c>
      <c r="V424" s="9">
        <v>48.545261838696398</v>
      </c>
      <c r="W424" s="9">
        <v>0</v>
      </c>
      <c r="X424" s="9">
        <v>0</v>
      </c>
      <c r="Y424" s="9">
        <v>0</v>
      </c>
      <c r="Z424" s="9"/>
      <c r="AA424" s="9"/>
      <c r="AB424" s="9"/>
      <c r="AC424" s="9">
        <v>0</v>
      </c>
      <c r="AD424" s="9">
        <v>0</v>
      </c>
      <c r="AE424" s="9">
        <v>0</v>
      </c>
      <c r="AF424" s="9">
        <v>0</v>
      </c>
      <c r="AG424" s="9">
        <v>0</v>
      </c>
      <c r="AH424" s="9">
        <v>58.759422188617002</v>
      </c>
      <c r="AI424" s="9">
        <v>324.18584194751099</v>
      </c>
      <c r="AJ424" s="9">
        <v>124.321035032975</v>
      </c>
      <c r="AK424" s="9">
        <v>48.545261838696398</v>
      </c>
      <c r="AL424" s="9">
        <v>0</v>
      </c>
      <c r="AM424" s="9">
        <v>0</v>
      </c>
      <c r="AN424" s="9">
        <v>0</v>
      </c>
      <c r="AO424" s="9"/>
      <c r="AP424" s="9"/>
      <c r="AQ424" s="9">
        <v>58.759422188617002</v>
      </c>
      <c r="AR424" s="9">
        <v>448.506876980485</v>
      </c>
      <c r="AS424" s="9">
        <v>48.545261838696398</v>
      </c>
      <c r="AT424" s="9"/>
      <c r="AU424" s="9">
        <f t="shared" si="43"/>
        <v>58.759422188617002</v>
      </c>
      <c r="AV424" s="9">
        <f t="shared" si="44"/>
        <v>389.74745479186799</v>
      </c>
      <c r="AW424" s="9">
        <f t="shared" si="45"/>
        <v>-399.96161514178863</v>
      </c>
      <c r="AX424" s="9">
        <v>0</v>
      </c>
      <c r="AY424" s="9">
        <v>0</v>
      </c>
      <c r="AZ424" s="9">
        <v>0</v>
      </c>
      <c r="BA424" s="9">
        <v>0</v>
      </c>
      <c r="BB424" s="9">
        <v>58.759422188617002</v>
      </c>
      <c r="BC424" s="9">
        <v>97.134736208378996</v>
      </c>
      <c r="BD424" s="9">
        <v>12.3975251535187</v>
      </c>
      <c r="BE424" s="9">
        <v>-87.044945416451995</v>
      </c>
      <c r="BF424" s="9">
        <v>-38.1724412351507</v>
      </c>
      <c r="BG424" s="9">
        <v>5.4709649397845004</v>
      </c>
      <c r="BH424" s="9">
        <v>-48.545261838696398</v>
      </c>
      <c r="BI424" s="9">
        <v>0</v>
      </c>
      <c r="BJ424" s="9">
        <v>0</v>
      </c>
      <c r="BK424" s="9">
        <v>0</v>
      </c>
      <c r="BL424" s="10">
        <v>0</v>
      </c>
      <c r="BM424" s="9" t="s">
        <v>298</v>
      </c>
      <c r="BN424" s="8" t="s">
        <v>298</v>
      </c>
      <c r="BO424" s="11">
        <v>754</v>
      </c>
      <c r="BP424" s="11">
        <v>406</v>
      </c>
      <c r="BQ424" s="8" t="s">
        <v>251</v>
      </c>
      <c r="BR424" s="9"/>
      <c r="BS424" s="9"/>
      <c r="BT424" s="5"/>
      <c r="BU424" s="9"/>
      <c r="BV424" s="5"/>
      <c r="BW424" s="9"/>
      <c r="BX424" s="9"/>
      <c r="BY424" s="9"/>
      <c r="BZ424" s="5"/>
      <c r="CA424" s="9"/>
      <c r="CB424" s="5"/>
      <c r="CC424" s="9"/>
      <c r="CD424" s="9"/>
      <c r="CE424" s="9"/>
      <c r="CF424" s="5"/>
      <c r="CG424" s="9"/>
      <c r="CH424" s="5"/>
      <c r="CI424" s="9"/>
      <c r="CJ424" s="9">
        <v>58.759422188617002</v>
      </c>
      <c r="CK424" s="9">
        <v>33.643460131976902</v>
      </c>
      <c r="CL424" s="5">
        <v>0.57256281424929301</v>
      </c>
      <c r="CM424" s="9">
        <v>24.173831097467598</v>
      </c>
      <c r="CN424" s="5">
        <v>0.41140348555283401</v>
      </c>
      <c r="CO424" s="9">
        <v>8.4585253456221192</v>
      </c>
      <c r="CP424" s="9">
        <v>155.894158396996</v>
      </c>
      <c r="CQ424" s="9">
        <v>73.6761194963901</v>
      </c>
      <c r="CR424" s="5">
        <v>0.47260346541509601</v>
      </c>
      <c r="CS424" s="9">
        <v>49.461402444290897</v>
      </c>
      <c r="CT424" s="5">
        <v>0.31727553458631802</v>
      </c>
      <c r="CU424" s="9">
        <v>25.0388709677419</v>
      </c>
      <c r="CV424" s="9">
        <v>168.29168355051499</v>
      </c>
      <c r="CW424" s="9">
        <v>98.621715907715298</v>
      </c>
      <c r="CX424" s="5">
        <v>0.58601657447982503</v>
      </c>
      <c r="CY424" s="9">
        <v>73.058372099258193</v>
      </c>
      <c r="CZ424" s="5">
        <v>0.43411754257796598</v>
      </c>
      <c r="DA424" s="9">
        <v>26.3774193548387</v>
      </c>
      <c r="DB424" s="9">
        <v>81.246738134062696</v>
      </c>
      <c r="DC424" s="9">
        <v>64.097345270290901</v>
      </c>
      <c r="DD424" s="5">
        <v>0.78892207542567305</v>
      </c>
      <c r="DE424" s="9">
        <v>44.6113550294153</v>
      </c>
      <c r="DF424" s="5">
        <v>0.54908487471587497</v>
      </c>
      <c r="DG424" s="9">
        <v>18.965709677419401</v>
      </c>
      <c r="DH424" s="9">
        <v>43.074296898911903</v>
      </c>
      <c r="DI424" s="9">
        <v>30.406354379650601</v>
      </c>
      <c r="DJ424" s="5">
        <v>0.70590483347898103</v>
      </c>
      <c r="DK424" s="9">
        <v>16.860394048015699</v>
      </c>
      <c r="DL424" s="5">
        <v>0.391425867904105</v>
      </c>
      <c r="DM424" s="9">
        <v>12.4735023041475</v>
      </c>
      <c r="DN424" s="9">
        <v>48.5996619734509</v>
      </c>
      <c r="DO424" s="9">
        <v>37.200004983895901</v>
      </c>
      <c r="DP424" s="5">
        <v>0.76543752514611296</v>
      </c>
      <c r="DQ424" s="9">
        <v>25.074559819132901</v>
      </c>
      <c r="DR424" s="5">
        <v>0.51594103335185104</v>
      </c>
      <c r="DS424" s="9">
        <v>10.034408602150499</v>
      </c>
      <c r="DT424" s="9">
        <v>0</v>
      </c>
      <c r="DU424" s="9">
        <v>4.2847390813253003</v>
      </c>
      <c r="DV424" s="5"/>
      <c r="DW424" s="9">
        <v>4.0346710412864697</v>
      </c>
      <c r="DX424" s="5"/>
      <c r="DY424" s="9">
        <v>0</v>
      </c>
      <c r="DZ424" s="9">
        <v>0</v>
      </c>
      <c r="EA424" s="9">
        <v>4.7376093294460601E-3</v>
      </c>
      <c r="EB424" s="5"/>
      <c r="EC424" s="9">
        <v>-5.14398261177701E-4</v>
      </c>
      <c r="ED424" s="5"/>
      <c r="EE424" s="9">
        <v>0</v>
      </c>
      <c r="EF424" s="9">
        <v>0</v>
      </c>
      <c r="EG424" s="9">
        <v>0</v>
      </c>
      <c r="EH424" s="5"/>
      <c r="EI424" s="9">
        <v>-3.7279192568510202E-3</v>
      </c>
      <c r="EJ424" s="5"/>
      <c r="EK424" s="9">
        <v>0</v>
      </c>
      <c r="EL424" s="9"/>
      <c r="EM424" s="9"/>
      <c r="EN424" s="5"/>
      <c r="EO424" s="9"/>
      <c r="EP424" s="5"/>
      <c r="EQ424" s="9"/>
      <c r="ER424" s="9"/>
      <c r="ES424" s="9"/>
      <c r="ET424" s="5"/>
      <c r="EU424" s="9"/>
      <c r="EV424" s="5"/>
      <c r="EW424" s="9"/>
      <c r="EX424" s="9"/>
      <c r="EY424" s="9"/>
      <c r="EZ424" s="5"/>
      <c r="FA424" s="9"/>
      <c r="FB424" s="5"/>
      <c r="FC424" s="9"/>
      <c r="FD424" s="8">
        <v>0</v>
      </c>
      <c r="FE424" s="8">
        <v>0</v>
      </c>
      <c r="FF424" s="5"/>
      <c r="FG424" s="8">
        <v>0</v>
      </c>
      <c r="FH424" s="5"/>
      <c r="FI424" s="8">
        <v>0</v>
      </c>
      <c r="FJ424" s="8">
        <v>58.759422188617002</v>
      </c>
      <c r="FK424" s="8">
        <v>33.643460131976902</v>
      </c>
      <c r="FL424" s="5">
        <v>0.57256281424929301</v>
      </c>
      <c r="FM424" s="8">
        <v>24.173831097467598</v>
      </c>
      <c r="FN424" s="5">
        <v>0.41140348555283401</v>
      </c>
      <c r="FO424" s="8">
        <v>8.4585253456221192</v>
      </c>
      <c r="FP424" s="8">
        <v>324.18584194751099</v>
      </c>
      <c r="FQ424" s="8">
        <v>172.297835404105</v>
      </c>
      <c r="FR424" s="5">
        <v>0.531478593787579</v>
      </c>
      <c r="FS424" s="8">
        <v>122.519774543549</v>
      </c>
      <c r="FT424" s="5">
        <v>0.37793067645250999</v>
      </c>
      <c r="FU424" s="8">
        <v>51.416290322580601</v>
      </c>
      <c r="FV424" s="8">
        <v>124.321035032975</v>
      </c>
      <c r="FW424" s="8">
        <v>94.503699649941495</v>
      </c>
      <c r="FX424" s="5">
        <v>0.76015856548230598</v>
      </c>
      <c r="FY424" s="8">
        <v>61.471749077430999</v>
      </c>
      <c r="FZ424" s="5">
        <v>0.49445975945363002</v>
      </c>
      <c r="GA424" s="8">
        <v>31.4392119815668</v>
      </c>
      <c r="GB424" s="8">
        <v>48.5996619734509</v>
      </c>
      <c r="GC424" s="8">
        <v>41.4847440652212</v>
      </c>
      <c r="GD424" s="5">
        <v>0.85360149393392004</v>
      </c>
      <c r="GE424" s="8">
        <v>29.109230860419402</v>
      </c>
      <c r="GF424" s="5">
        <v>0.59895953342887898</v>
      </c>
      <c r="GG424" s="8">
        <v>10.034408602150499</v>
      </c>
      <c r="GH424" s="8">
        <v>0</v>
      </c>
      <c r="GI424" s="8">
        <v>4.7376093294460601E-3</v>
      </c>
      <c r="GJ424" s="5"/>
      <c r="GK424" s="8">
        <v>-4.2423175180287204E-3</v>
      </c>
      <c r="GL424" s="5"/>
      <c r="GM424" s="8">
        <v>0</v>
      </c>
      <c r="GN424" s="8">
        <v>0</v>
      </c>
      <c r="GO424" s="8">
        <v>0</v>
      </c>
      <c r="GP424" s="5"/>
      <c r="GQ424" s="8">
        <v>0</v>
      </c>
      <c r="GR424" s="5"/>
      <c r="GS424" s="8">
        <v>0</v>
      </c>
      <c r="GT424" s="8">
        <v>0</v>
      </c>
      <c r="GU424" s="8">
        <v>0</v>
      </c>
      <c r="GV424" s="5"/>
      <c r="GW424" s="8">
        <v>0</v>
      </c>
      <c r="GX424" s="5"/>
      <c r="GY424" s="8">
        <v>0</v>
      </c>
      <c r="GZ424" s="4"/>
    </row>
    <row r="425" spans="1:208" s="12" customFormat="1" x14ac:dyDescent="0.25">
      <c r="A425" s="8" t="s">
        <v>220</v>
      </c>
      <c r="B425" s="8" t="s">
        <v>1042</v>
      </c>
      <c r="C425" s="8" t="s">
        <v>1043</v>
      </c>
      <c r="D425" s="34" t="s">
        <v>236</v>
      </c>
      <c r="E425" s="8"/>
      <c r="F425" s="9"/>
      <c r="G425" s="9"/>
      <c r="H425" s="9"/>
      <c r="I425" s="9"/>
      <c r="J425" s="9"/>
      <c r="K425" s="9"/>
      <c r="L425" s="9"/>
      <c r="M425" s="9"/>
      <c r="N425" s="9">
        <v>7.2203923900118898</v>
      </c>
      <c r="O425" s="9">
        <v>16.919756751997799</v>
      </c>
      <c r="P425" s="9">
        <v>12.7610998196457</v>
      </c>
      <c r="Q425" s="9">
        <v>10.1590891802781</v>
      </c>
      <c r="R425" s="9">
        <v>12.8508472886648</v>
      </c>
      <c r="S425" s="9">
        <v>13.289780122789599</v>
      </c>
      <c r="T425" s="9">
        <v>12.393688394693999</v>
      </c>
      <c r="U425" s="9">
        <v>11.853594084370201</v>
      </c>
      <c r="V425" s="9">
        <v>13.331473977841</v>
      </c>
      <c r="W425" s="9">
        <v>12.493076481537299</v>
      </c>
      <c r="X425" s="9">
        <v>12.286326089987799</v>
      </c>
      <c r="Y425" s="9">
        <v>9.5501149343988505</v>
      </c>
      <c r="Z425" s="9">
        <v>0</v>
      </c>
      <c r="AA425" s="9"/>
      <c r="AB425" s="9"/>
      <c r="AC425" s="9">
        <v>0</v>
      </c>
      <c r="AD425" s="9">
        <v>0</v>
      </c>
      <c r="AE425" s="9">
        <v>0</v>
      </c>
      <c r="AF425" s="9">
        <v>0</v>
      </c>
      <c r="AG425" s="9">
        <v>24.140149142009701</v>
      </c>
      <c r="AH425" s="9">
        <v>22.920188999923798</v>
      </c>
      <c r="AI425" s="9">
        <v>26.1406274114544</v>
      </c>
      <c r="AJ425" s="9">
        <v>24.2472824790643</v>
      </c>
      <c r="AK425" s="9">
        <v>25.824550459378301</v>
      </c>
      <c r="AL425" s="9">
        <v>21.836441024386598</v>
      </c>
      <c r="AM425" s="9">
        <v>0</v>
      </c>
      <c r="AN425" s="9">
        <v>0</v>
      </c>
      <c r="AO425" s="9"/>
      <c r="AP425" s="9"/>
      <c r="AQ425" s="9">
        <v>47.060338141933499</v>
      </c>
      <c r="AR425" s="9">
        <v>50.3879098905186</v>
      </c>
      <c r="AS425" s="9">
        <v>47.660991483764903</v>
      </c>
      <c r="AT425" s="9">
        <v>0</v>
      </c>
      <c r="AU425" s="9">
        <f t="shared" si="43"/>
        <v>47.060338141933499</v>
      </c>
      <c r="AV425" s="9">
        <f t="shared" si="44"/>
        <v>3.3275717485851004</v>
      </c>
      <c r="AW425" s="9">
        <f t="shared" si="45"/>
        <v>-2.7269184067536969</v>
      </c>
      <c r="AX425" s="9">
        <v>0</v>
      </c>
      <c r="AY425" s="9">
        <v>7.2203923900118898</v>
      </c>
      <c r="AZ425" s="9">
        <v>9.6993643619859</v>
      </c>
      <c r="BA425" s="9">
        <v>-4.1586569323520903</v>
      </c>
      <c r="BB425" s="9">
        <v>-2.6020106393675602</v>
      </c>
      <c r="BC425" s="9">
        <v>2.69175810838665</v>
      </c>
      <c r="BD425" s="9">
        <v>0.43893283412475997</v>
      </c>
      <c r="BE425" s="9">
        <v>-0.89609172809553805</v>
      </c>
      <c r="BF425" s="9">
        <v>-0.54009431032376998</v>
      </c>
      <c r="BG425" s="9">
        <v>1.47787989347079</v>
      </c>
      <c r="BH425" s="9">
        <v>-0.83839749630375804</v>
      </c>
      <c r="BI425" s="9">
        <v>-0.20675039154952701</v>
      </c>
      <c r="BJ425" s="9">
        <v>-2.7362111555889101</v>
      </c>
      <c r="BK425" s="9">
        <v>-9.5501149343988505</v>
      </c>
      <c r="BL425" s="10">
        <v>0</v>
      </c>
      <c r="BM425" s="9" t="s">
        <v>298</v>
      </c>
      <c r="BN425" s="8" t="s">
        <v>298</v>
      </c>
      <c r="BO425" s="11">
        <v>263</v>
      </c>
      <c r="BP425" s="11">
        <v>407</v>
      </c>
      <c r="BQ425" s="8" t="s">
        <v>251</v>
      </c>
      <c r="BR425" s="9">
        <v>7.2203923900118898</v>
      </c>
      <c r="BS425" s="9">
        <v>6.1963921257761898</v>
      </c>
      <c r="BT425" s="5">
        <v>0.85817941616965099</v>
      </c>
      <c r="BU425" s="9">
        <v>4.2588001056942799</v>
      </c>
      <c r="BV425" s="5">
        <v>0.58982945464093595</v>
      </c>
      <c r="BW425" s="9">
        <v>1.25</v>
      </c>
      <c r="BX425" s="9">
        <v>16.919756751997799</v>
      </c>
      <c r="BY425" s="9">
        <v>14.0500946351591</v>
      </c>
      <c r="BZ425" s="5">
        <v>0.83039578175378403</v>
      </c>
      <c r="CA425" s="9">
        <v>9.4724088028158899</v>
      </c>
      <c r="CB425" s="5">
        <v>0.55984308413284001</v>
      </c>
      <c r="CC425" s="9">
        <v>3.5077419354838701</v>
      </c>
      <c r="CD425" s="9">
        <v>12.7610998196457</v>
      </c>
      <c r="CE425" s="9">
        <v>11.257465232125</v>
      </c>
      <c r="CF425" s="5">
        <v>0.88217045483761003</v>
      </c>
      <c r="CG425" s="9">
        <v>7.6815637554878098</v>
      </c>
      <c r="CH425" s="5">
        <v>0.60195154524706795</v>
      </c>
      <c r="CI425" s="9">
        <v>3</v>
      </c>
      <c r="CJ425" s="9">
        <v>10.1590891802781</v>
      </c>
      <c r="CK425" s="9">
        <v>8.6462027618016695</v>
      </c>
      <c r="CL425" s="5">
        <v>0.85108050617240005</v>
      </c>
      <c r="CM425" s="9">
        <v>4.7182688234863299</v>
      </c>
      <c r="CN425" s="5">
        <v>0.46443817351715999</v>
      </c>
      <c r="CO425" s="9">
        <v>3</v>
      </c>
      <c r="CP425" s="9">
        <v>12.8508472886648</v>
      </c>
      <c r="CQ425" s="9">
        <v>11.334975547320999</v>
      </c>
      <c r="CR425" s="5">
        <v>0.882041105361135</v>
      </c>
      <c r="CS425" s="9">
        <v>8.2021383984845002</v>
      </c>
      <c r="CT425" s="5">
        <v>0.63825662341496103</v>
      </c>
      <c r="CU425" s="9">
        <v>3</v>
      </c>
      <c r="CV425" s="9">
        <v>13.289780122789599</v>
      </c>
      <c r="CW425" s="9">
        <v>11.3545478121804</v>
      </c>
      <c r="CX425" s="5">
        <v>0.85438191657583495</v>
      </c>
      <c r="CY425" s="9">
        <v>8.3684660823135406</v>
      </c>
      <c r="CZ425" s="5">
        <v>0.62969183876587598</v>
      </c>
      <c r="DA425" s="9">
        <v>3</v>
      </c>
      <c r="DB425" s="9">
        <v>12.393688394693999</v>
      </c>
      <c r="DC425" s="9">
        <v>10.439426056286599</v>
      </c>
      <c r="DD425" s="5">
        <v>0.84231793827864498</v>
      </c>
      <c r="DE425" s="9">
        <v>7.1371124149092298</v>
      </c>
      <c r="DF425" s="5">
        <v>0.57586669824333903</v>
      </c>
      <c r="DG425" s="9">
        <v>3</v>
      </c>
      <c r="DH425" s="9">
        <v>11.853594084370201</v>
      </c>
      <c r="DI425" s="9">
        <v>9.9530105525693902</v>
      </c>
      <c r="DJ425" s="5">
        <v>0.83966183435394504</v>
      </c>
      <c r="DK425" s="9">
        <v>6.6905935783198398</v>
      </c>
      <c r="DL425" s="5">
        <v>0.56443586060887996</v>
      </c>
      <c r="DM425" s="9">
        <v>3</v>
      </c>
      <c r="DN425" s="9">
        <v>13.331473977841</v>
      </c>
      <c r="DO425" s="9">
        <v>11.4149807367438</v>
      </c>
      <c r="DP425" s="5">
        <v>0.85624295975952902</v>
      </c>
      <c r="DQ425" s="9">
        <v>7.7392059661099202</v>
      </c>
      <c r="DR425" s="5">
        <v>0.58052140213255199</v>
      </c>
      <c r="DS425" s="9">
        <v>3</v>
      </c>
      <c r="DT425" s="9">
        <v>12.493076481537299</v>
      </c>
      <c r="DU425" s="9">
        <v>9.9808312230786296</v>
      </c>
      <c r="DV425" s="5">
        <v>0.79890899874251597</v>
      </c>
      <c r="DW425" s="9">
        <v>7.1227112055453201</v>
      </c>
      <c r="DX425" s="5">
        <v>0.57013268237583603</v>
      </c>
      <c r="DY425" s="9">
        <v>3</v>
      </c>
      <c r="DZ425" s="9">
        <v>12.286326089987799</v>
      </c>
      <c r="EA425" s="9">
        <v>7.8769860016024396</v>
      </c>
      <c r="EB425" s="5">
        <v>0.64111809697298205</v>
      </c>
      <c r="EC425" s="9">
        <v>4.0942685856590799</v>
      </c>
      <c r="ED425" s="5">
        <v>0.33323782517831202</v>
      </c>
      <c r="EE425" s="9">
        <v>4</v>
      </c>
      <c r="EF425" s="9">
        <v>9.5501149343988505</v>
      </c>
      <c r="EG425" s="9">
        <v>6.8019133111014201</v>
      </c>
      <c r="EH425" s="5">
        <v>0.71223365978574804</v>
      </c>
      <c r="EI425" s="9">
        <v>4.4852375466539103</v>
      </c>
      <c r="EJ425" s="5">
        <v>0.46965272957065701</v>
      </c>
      <c r="EK425" s="9">
        <v>2.2580645161290298</v>
      </c>
      <c r="EL425" s="9">
        <v>0</v>
      </c>
      <c r="EM425" s="9">
        <v>0</v>
      </c>
      <c r="EN425" s="5"/>
      <c r="EO425" s="9">
        <v>7.65510241322611E-3</v>
      </c>
      <c r="EP425" s="5"/>
      <c r="EQ425" s="9">
        <v>0</v>
      </c>
      <c r="ER425" s="9"/>
      <c r="ES425" s="9"/>
      <c r="ET425" s="5"/>
      <c r="EU425" s="9"/>
      <c r="EV425" s="5"/>
      <c r="EW425" s="9"/>
      <c r="EX425" s="9"/>
      <c r="EY425" s="9"/>
      <c r="EZ425" s="5"/>
      <c r="FA425" s="9"/>
      <c r="FB425" s="5"/>
      <c r="FC425" s="9"/>
      <c r="FD425" s="8">
        <v>24.140149142009701</v>
      </c>
      <c r="FE425" s="8">
        <v>20.246486760935301</v>
      </c>
      <c r="FF425" s="5">
        <v>0.83870595172510798</v>
      </c>
      <c r="FG425" s="8">
        <v>13.731208908510199</v>
      </c>
      <c r="FH425" s="5">
        <v>0.56881209920176301</v>
      </c>
      <c r="FI425" s="8">
        <v>4.7577419354838701</v>
      </c>
      <c r="FJ425" s="8">
        <v>22.920188999923798</v>
      </c>
      <c r="FK425" s="8">
        <v>19.9036679939267</v>
      </c>
      <c r="FL425" s="5">
        <v>0.86839022112744402</v>
      </c>
      <c r="FM425" s="8">
        <v>12.399832578974101</v>
      </c>
      <c r="FN425" s="5">
        <v>0.541000450695033</v>
      </c>
      <c r="FO425" s="8">
        <v>6</v>
      </c>
      <c r="FP425" s="8">
        <v>26.1406274114544</v>
      </c>
      <c r="FQ425" s="8">
        <v>22.689523359501401</v>
      </c>
      <c r="FR425" s="5">
        <v>0.86797929530793405</v>
      </c>
      <c r="FS425" s="8">
        <v>16.570604480798</v>
      </c>
      <c r="FT425" s="5">
        <v>0.63390232453017203</v>
      </c>
      <c r="FU425" s="8">
        <v>6</v>
      </c>
      <c r="FV425" s="8">
        <v>24.2472824790643</v>
      </c>
      <c r="FW425" s="8">
        <v>20.392436608855999</v>
      </c>
      <c r="FX425" s="5">
        <v>0.84101946791205895</v>
      </c>
      <c r="FY425" s="8">
        <v>13.827705993229101</v>
      </c>
      <c r="FZ425" s="5">
        <v>0.57027858710221602</v>
      </c>
      <c r="GA425" s="8">
        <v>6</v>
      </c>
      <c r="GB425" s="8">
        <v>25.824550459378301</v>
      </c>
      <c r="GC425" s="8">
        <v>21.395811959822399</v>
      </c>
      <c r="GD425" s="5">
        <v>0.82850665662032397</v>
      </c>
      <c r="GE425" s="8">
        <v>14.8619171716552</v>
      </c>
      <c r="GF425" s="5">
        <v>0.575495677844725</v>
      </c>
      <c r="GG425" s="8">
        <v>6</v>
      </c>
      <c r="GH425" s="8">
        <v>21.836441024386598</v>
      </c>
      <c r="GI425" s="8">
        <v>14.6788993127039</v>
      </c>
      <c r="GJ425" s="5">
        <v>0.67222031723533604</v>
      </c>
      <c r="GK425" s="8">
        <v>8.5795061323129893</v>
      </c>
      <c r="GL425" s="5">
        <v>0.39289855534294799</v>
      </c>
      <c r="GM425" s="8">
        <v>6.2580645161290303</v>
      </c>
      <c r="GN425" s="8">
        <v>0</v>
      </c>
      <c r="GO425" s="8">
        <v>0</v>
      </c>
      <c r="GP425" s="5"/>
      <c r="GQ425" s="8">
        <v>7.65510241322611E-3</v>
      </c>
      <c r="GR425" s="5"/>
      <c r="GS425" s="8">
        <v>0</v>
      </c>
      <c r="GT425" s="8">
        <v>0</v>
      </c>
      <c r="GU425" s="8">
        <v>0</v>
      </c>
      <c r="GV425" s="5"/>
      <c r="GW425" s="8">
        <v>0</v>
      </c>
      <c r="GX425" s="5"/>
      <c r="GY425" s="8">
        <v>0</v>
      </c>
      <c r="GZ425" s="4"/>
    </row>
    <row r="426" spans="1:208" s="12" customFormat="1" x14ac:dyDescent="0.25">
      <c r="A426" s="8" t="s">
        <v>220</v>
      </c>
      <c r="B426" s="8" t="s">
        <v>1044</v>
      </c>
      <c r="C426" s="8" t="s">
        <v>1045</v>
      </c>
      <c r="D426" s="34" t="s">
        <v>279</v>
      </c>
      <c r="E426" s="8"/>
      <c r="F426" s="9"/>
      <c r="G426" s="9"/>
      <c r="H426" s="9"/>
      <c r="I426" s="9"/>
      <c r="J426" s="9"/>
      <c r="K426" s="9"/>
      <c r="L426" s="9"/>
      <c r="M426" s="9"/>
      <c r="N426" s="9"/>
      <c r="O426" s="9">
        <v>0</v>
      </c>
      <c r="P426" s="9">
        <v>15.586885780291301</v>
      </c>
      <c r="Q426" s="9">
        <v>74.938045568812598</v>
      </c>
      <c r="R426" s="9">
        <v>23.7510533516135</v>
      </c>
      <c r="S426" s="9">
        <v>29.356762808436098</v>
      </c>
      <c r="T426" s="9">
        <v>2.2683265707309701</v>
      </c>
      <c r="U426" s="9">
        <v>-4.2695422641721903</v>
      </c>
      <c r="V426" s="9">
        <v>33.654517691578199</v>
      </c>
      <c r="W426" s="9">
        <v>39.254142118553197</v>
      </c>
      <c r="X426" s="9">
        <v>14.346250257299801</v>
      </c>
      <c r="Y426" s="9">
        <v>-40.9406129930017</v>
      </c>
      <c r="Z426" s="9">
        <v>2.0971586468001999</v>
      </c>
      <c r="AA426" s="9"/>
      <c r="AB426" s="9"/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90.524931349103895</v>
      </c>
      <c r="AI426" s="9">
        <v>53.107816160049602</v>
      </c>
      <c r="AJ426" s="9">
        <v>-2.0012156934412202</v>
      </c>
      <c r="AK426" s="9">
        <v>72.908659810131397</v>
      </c>
      <c r="AL426" s="9">
        <v>-26.5943627357019</v>
      </c>
      <c r="AM426" s="9">
        <v>2.0971586468001999</v>
      </c>
      <c r="AN426" s="9">
        <v>0</v>
      </c>
      <c r="AO426" s="9"/>
      <c r="AP426" s="9"/>
      <c r="AQ426" s="9">
        <v>90.524931349103895</v>
      </c>
      <c r="AR426" s="9">
        <v>51.106600466608299</v>
      </c>
      <c r="AS426" s="9">
        <v>46.314297074429497</v>
      </c>
      <c r="AT426" s="9">
        <v>2.0971586468001999</v>
      </c>
      <c r="AU426" s="9">
        <f t="shared" si="43"/>
        <v>90.524931349103895</v>
      </c>
      <c r="AV426" s="9">
        <f t="shared" si="44"/>
        <v>-39.418330882495596</v>
      </c>
      <c r="AW426" s="9">
        <f t="shared" si="45"/>
        <v>-4.7923033921788019</v>
      </c>
      <c r="AX426" s="9">
        <v>0</v>
      </c>
      <c r="AY426" s="9">
        <v>0</v>
      </c>
      <c r="AZ426" s="9">
        <v>0</v>
      </c>
      <c r="BA426" s="9">
        <v>15.586885780291301</v>
      </c>
      <c r="BB426" s="9">
        <v>59.3511597885214</v>
      </c>
      <c r="BC426" s="9">
        <v>-51.186992217199098</v>
      </c>
      <c r="BD426" s="9">
        <v>5.6057094568225603</v>
      </c>
      <c r="BE426" s="9">
        <v>-27.0884362377051</v>
      </c>
      <c r="BF426" s="9">
        <v>-6.5378688349031702</v>
      </c>
      <c r="BG426" s="9">
        <v>37.924059955750401</v>
      </c>
      <c r="BH426" s="9">
        <v>5.5996244269749296</v>
      </c>
      <c r="BI426" s="9">
        <v>-24.9078918612534</v>
      </c>
      <c r="BJ426" s="9">
        <v>-55.286863250301501</v>
      </c>
      <c r="BK426" s="9">
        <v>43.037771639801903</v>
      </c>
      <c r="BL426" s="10">
        <v>-2.0971586468001999</v>
      </c>
      <c r="BM426" s="9" t="s">
        <v>298</v>
      </c>
      <c r="BN426" s="8" t="s">
        <v>298</v>
      </c>
      <c r="BO426" s="11">
        <v>674</v>
      </c>
      <c r="BP426" s="11">
        <v>408</v>
      </c>
      <c r="BQ426" s="8" t="s">
        <v>251</v>
      </c>
      <c r="BR426" s="9"/>
      <c r="BS426" s="9"/>
      <c r="BT426" s="5"/>
      <c r="BU426" s="9"/>
      <c r="BV426" s="5"/>
      <c r="BW426" s="9"/>
      <c r="BX426" s="9">
        <v>0</v>
      </c>
      <c r="BY426" s="9">
        <v>-3.9314930017665399</v>
      </c>
      <c r="BZ426" s="5"/>
      <c r="CA426" s="9">
        <v>-5.0513300720206598</v>
      </c>
      <c r="CB426" s="5"/>
      <c r="CC426" s="9">
        <v>0.92633333333333301</v>
      </c>
      <c r="CD426" s="9">
        <v>15.586885780291301</v>
      </c>
      <c r="CE426" s="9">
        <v>-8.7746509083989608</v>
      </c>
      <c r="CF426" s="5">
        <v>-0.56295086985842901</v>
      </c>
      <c r="CG426" s="9">
        <v>-15.0118085269958</v>
      </c>
      <c r="CH426" s="5">
        <v>-0.96310505758484299</v>
      </c>
      <c r="CI426" s="9">
        <v>5.2396774193548401</v>
      </c>
      <c r="CJ426" s="9">
        <v>74.938045568812598</v>
      </c>
      <c r="CK426" s="9">
        <v>65.255960178931801</v>
      </c>
      <c r="CL426" s="5">
        <v>0.87079880031044998</v>
      </c>
      <c r="CM426" s="9">
        <v>58.723229838854998</v>
      </c>
      <c r="CN426" s="5">
        <v>0.78362371734036995</v>
      </c>
      <c r="CO426" s="9">
        <v>8.0783870967741898</v>
      </c>
      <c r="CP426" s="9">
        <v>23.7510533516135</v>
      </c>
      <c r="CQ426" s="9">
        <v>19.873519719003699</v>
      </c>
      <c r="CR426" s="5">
        <v>0.83674266672697495</v>
      </c>
      <c r="CS426" s="9">
        <v>16.3196411896716</v>
      </c>
      <c r="CT426" s="5">
        <v>0.68711231237089399</v>
      </c>
      <c r="CU426" s="9">
        <v>4.5966666666666702</v>
      </c>
      <c r="CV426" s="9">
        <v>29.356762808436098</v>
      </c>
      <c r="CW426" s="9">
        <v>27.038197505933599</v>
      </c>
      <c r="CX426" s="5">
        <v>0.92102108404690197</v>
      </c>
      <c r="CY426" s="9">
        <v>26.635814017039799</v>
      </c>
      <c r="CZ426" s="5">
        <v>0.90731441306551697</v>
      </c>
      <c r="DA426" s="9">
        <v>3.5058064516129002</v>
      </c>
      <c r="DB426" s="9">
        <v>2.2683265707309701</v>
      </c>
      <c r="DC426" s="9">
        <v>0.96201486571508998</v>
      </c>
      <c r="DD426" s="5">
        <v>0.42410774450571198</v>
      </c>
      <c r="DE426" s="9">
        <v>-1.9748405958223101</v>
      </c>
      <c r="DF426" s="5">
        <v>-0.87061564296093197</v>
      </c>
      <c r="DG426" s="9">
        <v>3</v>
      </c>
      <c r="DH426" s="9">
        <v>-4.2695422641721903</v>
      </c>
      <c r="DI426" s="9">
        <v>-5.5825867916699901</v>
      </c>
      <c r="DJ426" s="5">
        <v>1.3075375406202701</v>
      </c>
      <c r="DK426" s="9">
        <v>-8.6265638667805895</v>
      </c>
      <c r="DL426" s="5">
        <v>-2.0204891609038</v>
      </c>
      <c r="DM426" s="9">
        <v>3</v>
      </c>
      <c r="DN426" s="9">
        <v>33.654517691578199</v>
      </c>
      <c r="DO426" s="9">
        <v>25.583334037035002</v>
      </c>
      <c r="DP426" s="5">
        <v>0.76017532836125201</v>
      </c>
      <c r="DQ426" s="9">
        <v>13.492104345725</v>
      </c>
      <c r="DR426" s="5">
        <v>0.40090024374651201</v>
      </c>
      <c r="DS426" s="9">
        <v>11.277419354838701</v>
      </c>
      <c r="DT426" s="9">
        <v>39.254142118553197</v>
      </c>
      <c r="DU426" s="9">
        <v>30.5185746551028</v>
      </c>
      <c r="DV426" s="5">
        <v>0.77746125651994402</v>
      </c>
      <c r="DW426" s="9">
        <v>20.766950461720199</v>
      </c>
      <c r="DX426" s="5">
        <v>0.52903844896166696</v>
      </c>
      <c r="DY426" s="9">
        <v>10.25</v>
      </c>
      <c r="DZ426" s="9">
        <v>14.346250257299801</v>
      </c>
      <c r="EA426" s="9">
        <v>11.216349774948601</v>
      </c>
      <c r="EB426" s="5">
        <v>0.78183145935582299</v>
      </c>
      <c r="EC426" s="9">
        <v>5.0225370893926904</v>
      </c>
      <c r="ED426" s="5">
        <v>0.35009406634580797</v>
      </c>
      <c r="EE426" s="9">
        <v>6.25</v>
      </c>
      <c r="EF426" s="9">
        <v>-40.9406129930017</v>
      </c>
      <c r="EG426" s="9">
        <v>-41.7002695207171</v>
      </c>
      <c r="EH426" s="5">
        <v>1.0185550843570701</v>
      </c>
      <c r="EI426" s="9">
        <v>-45.866565804270799</v>
      </c>
      <c r="EJ426" s="5">
        <v>-1.12031946888805</v>
      </c>
      <c r="EK426" s="9">
        <v>4.1785714285714297</v>
      </c>
      <c r="EL426" s="9">
        <v>2.0971586468001999</v>
      </c>
      <c r="EM426" s="9">
        <v>2.9477648174667799</v>
      </c>
      <c r="EN426" s="5">
        <v>1.4055993436473799</v>
      </c>
      <c r="EO426" s="9">
        <v>1.53569054894874</v>
      </c>
      <c r="EP426" s="5">
        <v>0.73227199634699403</v>
      </c>
      <c r="EQ426" s="9">
        <v>1</v>
      </c>
      <c r="ER426" s="9"/>
      <c r="ES426" s="9"/>
      <c r="ET426" s="5"/>
      <c r="EU426" s="9"/>
      <c r="EV426" s="5"/>
      <c r="EW426" s="9"/>
      <c r="EX426" s="9"/>
      <c r="EY426" s="9"/>
      <c r="EZ426" s="5"/>
      <c r="FA426" s="9"/>
      <c r="FB426" s="5"/>
      <c r="FC426" s="9"/>
      <c r="FD426" s="8">
        <v>0</v>
      </c>
      <c r="FE426" s="8">
        <v>-3.9314930017665399</v>
      </c>
      <c r="FF426" s="5"/>
      <c r="FG426" s="8">
        <v>-5.0513300720206598</v>
      </c>
      <c r="FH426" s="5"/>
      <c r="FI426" s="8">
        <v>0.92633333333333301</v>
      </c>
      <c r="FJ426" s="8">
        <v>90.524931349103895</v>
      </c>
      <c r="FK426" s="8">
        <v>56.481309270532897</v>
      </c>
      <c r="FL426" s="5">
        <v>0.62393098154050097</v>
      </c>
      <c r="FM426" s="8">
        <v>43.711421311859198</v>
      </c>
      <c r="FN426" s="5">
        <v>0.48286610837945598</v>
      </c>
      <c r="FO426" s="8">
        <v>13.318064516129001</v>
      </c>
      <c r="FP426" s="8">
        <v>53.107816160049602</v>
      </c>
      <c r="FQ426" s="8">
        <v>46.911717224937298</v>
      </c>
      <c r="FR426" s="5">
        <v>0.88332981125717402</v>
      </c>
      <c r="FS426" s="8">
        <v>42.955455206711399</v>
      </c>
      <c r="FT426" s="5">
        <v>0.80883490063416796</v>
      </c>
      <c r="FU426" s="8">
        <v>8.1024731182795708</v>
      </c>
      <c r="FV426" s="8">
        <v>-2.0012156934412202</v>
      </c>
      <c r="FW426" s="8">
        <v>-4.6205719259549003</v>
      </c>
      <c r="FX426" s="5">
        <v>2.30888251631163</v>
      </c>
      <c r="FY426" s="8">
        <v>-10.6014044626029</v>
      </c>
      <c r="FZ426" s="5">
        <v>5.2974821741344096</v>
      </c>
      <c r="GA426" s="8">
        <v>6</v>
      </c>
      <c r="GB426" s="8">
        <v>72.908659810131397</v>
      </c>
      <c r="GC426" s="8">
        <v>56.101908692137897</v>
      </c>
      <c r="GD426" s="5">
        <v>0.76948210045608201</v>
      </c>
      <c r="GE426" s="8">
        <v>34.259054807445303</v>
      </c>
      <c r="GF426" s="5">
        <v>0.46989006376831799</v>
      </c>
      <c r="GG426" s="8">
        <v>21.527419354838699</v>
      </c>
      <c r="GH426" s="8">
        <v>-26.5943627357019</v>
      </c>
      <c r="GI426" s="8">
        <v>-30.483919745768599</v>
      </c>
      <c r="GJ426" s="5">
        <v>1.1462549431517299</v>
      </c>
      <c r="GK426" s="8">
        <v>-40.8440287148781</v>
      </c>
      <c r="GL426" s="5">
        <v>1.5358152823886499</v>
      </c>
      <c r="GM426" s="8">
        <v>10.4285714285714</v>
      </c>
      <c r="GN426" s="8">
        <v>2.0971586468001999</v>
      </c>
      <c r="GO426" s="8">
        <v>2.9477648174667799</v>
      </c>
      <c r="GP426" s="5">
        <v>1.4055993436473799</v>
      </c>
      <c r="GQ426" s="8">
        <v>1.53569054894874</v>
      </c>
      <c r="GR426" s="5">
        <v>0.73227199634699403</v>
      </c>
      <c r="GS426" s="8">
        <v>1</v>
      </c>
      <c r="GT426" s="8">
        <v>0</v>
      </c>
      <c r="GU426" s="8">
        <v>0</v>
      </c>
      <c r="GV426" s="5"/>
      <c r="GW426" s="8">
        <v>0</v>
      </c>
      <c r="GX426" s="5"/>
      <c r="GY426" s="8">
        <v>0</v>
      </c>
      <c r="GZ426" s="4"/>
    </row>
    <row r="427" spans="1:208" s="12" customFormat="1" x14ac:dyDescent="0.25">
      <c r="A427" s="8" t="s">
        <v>220</v>
      </c>
      <c r="B427" s="8" t="s">
        <v>1046</v>
      </c>
      <c r="C427" s="8" t="s">
        <v>1047</v>
      </c>
      <c r="D427" s="34" t="s">
        <v>223</v>
      </c>
      <c r="E427" s="8"/>
      <c r="F427" s="9"/>
      <c r="G427" s="9"/>
      <c r="H427" s="9"/>
      <c r="I427" s="9">
        <v>45.770890538813198</v>
      </c>
      <c r="J427" s="9">
        <v>178.79644190917401</v>
      </c>
      <c r="K427" s="9">
        <v>205.384603636506</v>
      </c>
      <c r="L427" s="9">
        <v>120.699926091015</v>
      </c>
      <c r="M427" s="9">
        <v>184.32009233343899</v>
      </c>
      <c r="N427" s="9">
        <v>130.88406384525899</v>
      </c>
      <c r="O427" s="9">
        <v>139.194709058846</v>
      </c>
      <c r="P427" s="9">
        <v>195.59924939886099</v>
      </c>
      <c r="Q427" s="9">
        <v>104.72443262009701</v>
      </c>
      <c r="R427" s="9">
        <v>80.841899525634901</v>
      </c>
      <c r="S427" s="9">
        <v>75.725554602602003</v>
      </c>
      <c r="T427" s="9">
        <v>39.260563236777301</v>
      </c>
      <c r="U427" s="9">
        <v>36.068965302976501</v>
      </c>
      <c r="V427" s="9">
        <v>35.456337034071403</v>
      </c>
      <c r="W427" s="9">
        <v>9.9833810096647095</v>
      </c>
      <c r="X427" s="9">
        <v>0</v>
      </c>
      <c r="Y427" s="9">
        <v>0</v>
      </c>
      <c r="Z427" s="9"/>
      <c r="AA427" s="9"/>
      <c r="AB427" s="9"/>
      <c r="AC427" s="9">
        <v>0</v>
      </c>
      <c r="AD427" s="9">
        <v>45.770890538813198</v>
      </c>
      <c r="AE427" s="9">
        <v>384.18104554567998</v>
      </c>
      <c r="AF427" s="9">
        <v>305.02001842445401</v>
      </c>
      <c r="AG427" s="9">
        <v>270.07877290410499</v>
      </c>
      <c r="AH427" s="9">
        <v>300.32368201895798</v>
      </c>
      <c r="AI427" s="9">
        <v>156.56745412823699</v>
      </c>
      <c r="AJ427" s="9">
        <v>75.329528539753795</v>
      </c>
      <c r="AK427" s="9">
        <v>45.4397180437362</v>
      </c>
      <c r="AL427" s="9">
        <v>0</v>
      </c>
      <c r="AM427" s="9">
        <v>0</v>
      </c>
      <c r="AN427" s="9">
        <v>0</v>
      </c>
      <c r="AO427" s="9">
        <v>45.770890538813198</v>
      </c>
      <c r="AP427" s="9">
        <v>689.20106397013399</v>
      </c>
      <c r="AQ427" s="9">
        <v>570.40245492306303</v>
      </c>
      <c r="AR427" s="9">
        <v>231.89698266799101</v>
      </c>
      <c r="AS427" s="9">
        <v>45.4397180437362</v>
      </c>
      <c r="AT427" s="9"/>
      <c r="AU427" s="9">
        <f t="shared" si="43"/>
        <v>-118.79860904707095</v>
      </c>
      <c r="AV427" s="9">
        <f t="shared" si="44"/>
        <v>-338.50547225507205</v>
      </c>
      <c r="AW427" s="9">
        <f t="shared" si="45"/>
        <v>-186.4572646242548</v>
      </c>
      <c r="AX427" s="9">
        <v>63.620166242424403</v>
      </c>
      <c r="AY427" s="9">
        <v>-53.4360284881799</v>
      </c>
      <c r="AZ427" s="9">
        <v>8.3106452135866409</v>
      </c>
      <c r="BA427" s="9">
        <v>56.404540340015402</v>
      </c>
      <c r="BB427" s="9">
        <v>-90.874816778763702</v>
      </c>
      <c r="BC427" s="9">
        <v>-23.882533094462499</v>
      </c>
      <c r="BD427" s="9">
        <v>-5.1163449230328402</v>
      </c>
      <c r="BE427" s="9">
        <v>-36.464991365824801</v>
      </c>
      <c r="BF427" s="9">
        <v>-3.1915979338007299</v>
      </c>
      <c r="BG427" s="9">
        <v>-0.61262826890508404</v>
      </c>
      <c r="BH427" s="9">
        <v>-25.472956024406699</v>
      </c>
      <c r="BI427" s="9">
        <v>-9.9833810096647095</v>
      </c>
      <c r="BJ427" s="9">
        <v>0</v>
      </c>
      <c r="BK427" s="9">
        <v>0</v>
      </c>
      <c r="BL427" s="10">
        <v>0</v>
      </c>
      <c r="BM427" s="9" t="s">
        <v>298</v>
      </c>
      <c r="BN427" s="8" t="s">
        <v>298</v>
      </c>
      <c r="BO427" s="11">
        <v>760</v>
      </c>
      <c r="BP427" s="11">
        <v>409</v>
      </c>
      <c r="BQ427" s="8" t="s">
        <v>251</v>
      </c>
      <c r="BR427" s="9">
        <v>129.608131702723</v>
      </c>
      <c r="BS427" s="9">
        <v>65.836602820888601</v>
      </c>
      <c r="BT427" s="5">
        <v>0.50796660638466395</v>
      </c>
      <c r="BU427" s="9">
        <v>41.721083591559498</v>
      </c>
      <c r="BV427" s="5">
        <v>0.32190174369038499</v>
      </c>
      <c r="BW427" s="9">
        <v>18.8494623655914</v>
      </c>
      <c r="BX427" s="9">
        <v>148.67615027625399</v>
      </c>
      <c r="BY427" s="9">
        <v>45.687309219704701</v>
      </c>
      <c r="BZ427" s="5">
        <v>0.30729413651627002</v>
      </c>
      <c r="CA427" s="9">
        <v>15.790809565833801</v>
      </c>
      <c r="CB427" s="5">
        <v>0.106209432625831</v>
      </c>
      <c r="CC427" s="9">
        <v>24.7</v>
      </c>
      <c r="CD427" s="9">
        <v>214.98909250535499</v>
      </c>
      <c r="CE427" s="9">
        <v>114.813118924047</v>
      </c>
      <c r="CF427" s="5">
        <v>0.53404159990668698</v>
      </c>
      <c r="CG427" s="9">
        <v>83.781771754383499</v>
      </c>
      <c r="CH427" s="5">
        <v>0.38970242991419002</v>
      </c>
      <c r="CI427" s="9">
        <v>26.866666666666699</v>
      </c>
      <c r="CJ427" s="9">
        <v>120.92865332344201</v>
      </c>
      <c r="CK427" s="9">
        <v>56.019551922151599</v>
      </c>
      <c r="CL427" s="5">
        <v>0.46324465197109799</v>
      </c>
      <c r="CM427" s="9">
        <v>31.047776311187199</v>
      </c>
      <c r="CN427" s="5">
        <v>0.25674458003055001</v>
      </c>
      <c r="CO427" s="9">
        <v>21.5041474654378</v>
      </c>
      <c r="CP427" s="9">
        <v>92.726479943843898</v>
      </c>
      <c r="CQ427" s="9">
        <v>66.303721414509994</v>
      </c>
      <c r="CR427" s="5">
        <v>0.71504624627899405</v>
      </c>
      <c r="CS427" s="9">
        <v>52.442184533962902</v>
      </c>
      <c r="CT427" s="5">
        <v>0.56555780577158199</v>
      </c>
      <c r="CU427" s="9">
        <v>13.631720430107499</v>
      </c>
      <c r="CV427" s="9">
        <v>82.710548792316501</v>
      </c>
      <c r="CW427" s="9">
        <v>36.916256597075296</v>
      </c>
      <c r="CX427" s="5">
        <v>0.44633069343755399</v>
      </c>
      <c r="CY427" s="9">
        <v>24.754875408894101</v>
      </c>
      <c r="CZ427" s="5">
        <v>0.29929526245863503</v>
      </c>
      <c r="DA427" s="9">
        <v>12.9032258064516</v>
      </c>
      <c r="DB427" s="9">
        <v>42.793161906915401</v>
      </c>
      <c r="DC427" s="9">
        <v>22.660639756426399</v>
      </c>
      <c r="DD427" s="5">
        <v>0.52953880355273297</v>
      </c>
      <c r="DE427" s="9">
        <v>16.558347092302</v>
      </c>
      <c r="DF427" s="5">
        <v>0.386939089201215</v>
      </c>
      <c r="DG427" s="9">
        <v>6.0967741935483897</v>
      </c>
      <c r="DH427" s="9">
        <v>39.380823896414498</v>
      </c>
      <c r="DI427" s="9">
        <v>7.7575970077562504</v>
      </c>
      <c r="DJ427" s="5">
        <v>0.19698920033165099</v>
      </c>
      <c r="DK427" s="9">
        <v>3.0752103358965202</v>
      </c>
      <c r="DL427" s="5">
        <v>7.8089029929526502E-2</v>
      </c>
      <c r="DM427" s="9">
        <v>4.9112903225806503</v>
      </c>
      <c r="DN427" s="9">
        <v>37.458007112529202</v>
      </c>
      <c r="DO427" s="9">
        <v>8.7408602663656403</v>
      </c>
      <c r="DP427" s="5">
        <v>0.23335091586978601</v>
      </c>
      <c r="DQ427" s="9">
        <v>5.4380433389538796</v>
      </c>
      <c r="DR427" s="5">
        <v>0.145177059810396</v>
      </c>
      <c r="DS427" s="9">
        <v>3.1849462365591399</v>
      </c>
      <c r="DT427" s="9">
        <v>10.353358433734901</v>
      </c>
      <c r="DU427" s="9">
        <v>1.56633684738956</v>
      </c>
      <c r="DV427" s="5">
        <v>0.15128780264052999</v>
      </c>
      <c r="DW427" s="9">
        <v>0.98983380614290795</v>
      </c>
      <c r="DX427" s="5">
        <v>9.5605093987442394E-2</v>
      </c>
      <c r="DY427" s="9">
        <v>0.64516129032258096</v>
      </c>
      <c r="DZ427" s="9">
        <v>0</v>
      </c>
      <c r="EA427" s="9">
        <v>0</v>
      </c>
      <c r="EB427" s="5"/>
      <c r="EC427" s="9">
        <v>-5.1769664893775201E-3</v>
      </c>
      <c r="ED427" s="5"/>
      <c r="EE427" s="9">
        <v>0</v>
      </c>
      <c r="EF427" s="9">
        <v>0</v>
      </c>
      <c r="EG427" s="9">
        <v>0</v>
      </c>
      <c r="EH427" s="5"/>
      <c r="EI427" s="9">
        <v>-3.6746380814604799E-3</v>
      </c>
      <c r="EJ427" s="5"/>
      <c r="EK427" s="9">
        <v>0</v>
      </c>
      <c r="EL427" s="9"/>
      <c r="EM427" s="9"/>
      <c r="EN427" s="5"/>
      <c r="EO427" s="9"/>
      <c r="EP427" s="5"/>
      <c r="EQ427" s="9"/>
      <c r="ER427" s="9"/>
      <c r="ES427" s="9"/>
      <c r="ET427" s="5"/>
      <c r="EU427" s="9"/>
      <c r="EV427" s="5"/>
      <c r="EW427" s="9"/>
      <c r="EX427" s="9"/>
      <c r="EY427" s="9"/>
      <c r="EZ427" s="5"/>
      <c r="FA427" s="9"/>
      <c r="FB427" s="5"/>
      <c r="FC427" s="9"/>
      <c r="FD427" s="8">
        <v>278.28428197897699</v>
      </c>
      <c r="FE427" s="8">
        <v>111.523912040593</v>
      </c>
      <c r="FF427" s="5">
        <v>0.40075533999803298</v>
      </c>
      <c r="FG427" s="8">
        <v>57.511893157393303</v>
      </c>
      <c r="FH427" s="5">
        <v>0.20666597749756499</v>
      </c>
      <c r="FI427" s="8">
        <v>43.549462365591403</v>
      </c>
      <c r="FJ427" s="8">
        <v>335.91774582879799</v>
      </c>
      <c r="FK427" s="8">
        <v>170.832670846198</v>
      </c>
      <c r="FL427" s="5">
        <v>0.50855506434978304</v>
      </c>
      <c r="FM427" s="8">
        <v>114.829548065571</v>
      </c>
      <c r="FN427" s="5">
        <v>0.34183829074661098</v>
      </c>
      <c r="FO427" s="8">
        <v>48.370814132104499</v>
      </c>
      <c r="FP427" s="8">
        <v>175.43702873615999</v>
      </c>
      <c r="FQ427" s="8">
        <v>103.219978011585</v>
      </c>
      <c r="FR427" s="5">
        <v>0.58835913236320103</v>
      </c>
      <c r="FS427" s="8">
        <v>77.197059942856995</v>
      </c>
      <c r="FT427" s="5">
        <v>0.44002717384682599</v>
      </c>
      <c r="FU427" s="8">
        <v>26.534946236559101</v>
      </c>
      <c r="FV427" s="8">
        <v>82.173985803329899</v>
      </c>
      <c r="FW427" s="8">
        <v>30.418236764182598</v>
      </c>
      <c r="FX427" s="5">
        <v>0.37016869106220301</v>
      </c>
      <c r="FY427" s="8">
        <v>19.6335574281985</v>
      </c>
      <c r="FZ427" s="5">
        <v>0.23892667778326099</v>
      </c>
      <c r="GA427" s="8">
        <v>11.008064516129</v>
      </c>
      <c r="GB427" s="8">
        <v>47.811365546264099</v>
      </c>
      <c r="GC427" s="8">
        <v>10.307197113755199</v>
      </c>
      <c r="GD427" s="5">
        <v>0.21558047957826201</v>
      </c>
      <c r="GE427" s="8">
        <v>6.4278771450967902</v>
      </c>
      <c r="GF427" s="5">
        <v>0.13444245048548001</v>
      </c>
      <c r="GG427" s="8">
        <v>3.83010752688172</v>
      </c>
      <c r="GH427" s="8">
        <v>0</v>
      </c>
      <c r="GI427" s="8">
        <v>0</v>
      </c>
      <c r="GJ427" s="5"/>
      <c r="GK427" s="8">
        <v>-8.8516045708379992E-3</v>
      </c>
      <c r="GL427" s="5"/>
      <c r="GM427" s="8">
        <v>0</v>
      </c>
      <c r="GN427" s="8">
        <v>0</v>
      </c>
      <c r="GO427" s="8">
        <v>0</v>
      </c>
      <c r="GP427" s="5"/>
      <c r="GQ427" s="8">
        <v>0</v>
      </c>
      <c r="GR427" s="5"/>
      <c r="GS427" s="8">
        <v>0</v>
      </c>
      <c r="GT427" s="8">
        <v>0</v>
      </c>
      <c r="GU427" s="8">
        <v>0</v>
      </c>
      <c r="GV427" s="5"/>
      <c r="GW427" s="8">
        <v>0</v>
      </c>
      <c r="GX427" s="5"/>
      <c r="GY427" s="8">
        <v>0</v>
      </c>
      <c r="GZ427" s="4"/>
    </row>
    <row r="428" spans="1:208" s="12" customFormat="1" x14ac:dyDescent="0.25">
      <c r="A428" s="8" t="s">
        <v>220</v>
      </c>
      <c r="B428" s="8" t="s">
        <v>1048</v>
      </c>
      <c r="C428" s="8" t="s">
        <v>1049</v>
      </c>
      <c r="D428" s="34" t="s">
        <v>228</v>
      </c>
      <c r="E428" s="8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>
        <v>43.590201179438502</v>
      </c>
      <c r="Z428" s="9">
        <v>264.94240918159602</v>
      </c>
      <c r="AA428" s="9">
        <v>236.07951926175201</v>
      </c>
      <c r="AB428" s="9">
        <v>104.14386010901799</v>
      </c>
      <c r="AC428" s="9">
        <v>0</v>
      </c>
      <c r="AD428" s="9">
        <v>0</v>
      </c>
      <c r="AE428" s="9">
        <v>0</v>
      </c>
      <c r="AF428" s="9">
        <v>0</v>
      </c>
      <c r="AG428" s="9">
        <v>0</v>
      </c>
      <c r="AH428" s="9">
        <v>0</v>
      </c>
      <c r="AI428" s="9">
        <v>0</v>
      </c>
      <c r="AJ428" s="9">
        <v>0</v>
      </c>
      <c r="AK428" s="9">
        <v>0</v>
      </c>
      <c r="AL428" s="9">
        <v>43.590201179438502</v>
      </c>
      <c r="AM428" s="9">
        <v>501.021928443349</v>
      </c>
      <c r="AN428" s="9">
        <v>104.14386010901799</v>
      </c>
      <c r="AO428" s="9"/>
      <c r="AP428" s="9"/>
      <c r="AQ428" s="9"/>
      <c r="AR428" s="9"/>
      <c r="AS428" s="9">
        <v>43.590201179438502</v>
      </c>
      <c r="AT428" s="9">
        <v>605.16578855236696</v>
      </c>
      <c r="AU428" s="9">
        <f t="shared" si="43"/>
        <v>0</v>
      </c>
      <c r="AV428" s="9">
        <f t="shared" si="44"/>
        <v>0</v>
      </c>
      <c r="AW428" s="9">
        <f t="shared" si="45"/>
        <v>43.590201179438502</v>
      </c>
      <c r="AX428" s="9">
        <v>0</v>
      </c>
      <c r="AY428" s="9">
        <v>0</v>
      </c>
      <c r="AZ428" s="9">
        <v>0</v>
      </c>
      <c r="BA428" s="9">
        <v>0</v>
      </c>
      <c r="BB428" s="9">
        <v>0</v>
      </c>
      <c r="BC428" s="9">
        <v>0</v>
      </c>
      <c r="BD428" s="9">
        <v>0</v>
      </c>
      <c r="BE428" s="9">
        <v>0</v>
      </c>
      <c r="BF428" s="9">
        <v>0</v>
      </c>
      <c r="BG428" s="9">
        <v>0</v>
      </c>
      <c r="BH428" s="9">
        <v>0</v>
      </c>
      <c r="BI428" s="9">
        <v>0</v>
      </c>
      <c r="BJ428" s="9">
        <v>43.590201179438502</v>
      </c>
      <c r="BK428" s="9">
        <v>221.35220800215799</v>
      </c>
      <c r="BL428" s="10">
        <v>-28.8628899198436</v>
      </c>
      <c r="BM428" s="9" t="s">
        <v>298</v>
      </c>
      <c r="BN428" s="8" t="s">
        <v>298</v>
      </c>
      <c r="BO428" s="11">
        <v>762</v>
      </c>
      <c r="BP428" s="11">
        <v>410</v>
      </c>
      <c r="BQ428" s="8" t="s">
        <v>251</v>
      </c>
      <c r="BR428" s="9"/>
      <c r="BS428" s="9"/>
      <c r="BT428" s="5"/>
      <c r="BU428" s="9"/>
      <c r="BV428" s="5"/>
      <c r="BW428" s="9"/>
      <c r="BX428" s="9"/>
      <c r="BY428" s="9"/>
      <c r="BZ428" s="5"/>
      <c r="CA428" s="9"/>
      <c r="CB428" s="5"/>
      <c r="CC428" s="9"/>
      <c r="CD428" s="9"/>
      <c r="CE428" s="9"/>
      <c r="CF428" s="5"/>
      <c r="CG428" s="9"/>
      <c r="CH428" s="5"/>
      <c r="CI428" s="9"/>
      <c r="CJ428" s="9"/>
      <c r="CK428" s="9"/>
      <c r="CL428" s="5"/>
      <c r="CM428" s="9"/>
      <c r="CN428" s="5"/>
      <c r="CO428" s="9"/>
      <c r="CP428" s="9"/>
      <c r="CQ428" s="9"/>
      <c r="CR428" s="5"/>
      <c r="CS428" s="9"/>
      <c r="CT428" s="5"/>
      <c r="CU428" s="9"/>
      <c r="CV428" s="9"/>
      <c r="CW428" s="9"/>
      <c r="CX428" s="5"/>
      <c r="CY428" s="9"/>
      <c r="CZ428" s="5"/>
      <c r="DA428" s="9"/>
      <c r="DB428" s="9"/>
      <c r="DC428" s="9"/>
      <c r="DD428" s="5"/>
      <c r="DE428" s="9"/>
      <c r="DF428" s="5"/>
      <c r="DG428" s="9"/>
      <c r="DH428" s="9"/>
      <c r="DI428" s="9"/>
      <c r="DJ428" s="5"/>
      <c r="DK428" s="9"/>
      <c r="DL428" s="5"/>
      <c r="DM428" s="9"/>
      <c r="DN428" s="9"/>
      <c r="DO428" s="9"/>
      <c r="DP428" s="5"/>
      <c r="DQ428" s="9"/>
      <c r="DR428" s="5"/>
      <c r="DS428" s="9"/>
      <c r="DT428" s="9"/>
      <c r="DU428" s="9"/>
      <c r="DV428" s="5"/>
      <c r="DW428" s="9"/>
      <c r="DX428" s="5"/>
      <c r="DY428" s="9"/>
      <c r="DZ428" s="9"/>
      <c r="EA428" s="9"/>
      <c r="EB428" s="5"/>
      <c r="EC428" s="9"/>
      <c r="ED428" s="5"/>
      <c r="EE428" s="9"/>
      <c r="EF428" s="9">
        <v>43.590201179438502</v>
      </c>
      <c r="EG428" s="9">
        <v>21.099510588966499</v>
      </c>
      <c r="EH428" s="5">
        <v>0.48404251455758701</v>
      </c>
      <c r="EI428" s="9">
        <v>17.469213945937501</v>
      </c>
      <c r="EJ428" s="5">
        <v>0.40076011289843899</v>
      </c>
      <c r="EK428" s="9">
        <v>2.6129032258064502</v>
      </c>
      <c r="EL428" s="9">
        <v>264.94240918159602</v>
      </c>
      <c r="EM428" s="9">
        <v>155.315027704849</v>
      </c>
      <c r="EN428" s="5">
        <v>0.58622184415328404</v>
      </c>
      <c r="EO428" s="9">
        <v>129.36319246358701</v>
      </c>
      <c r="EP428" s="5">
        <v>0.48826910294651599</v>
      </c>
      <c r="EQ428" s="9">
        <v>23.821505376344099</v>
      </c>
      <c r="ER428" s="9">
        <v>236.07951926175201</v>
      </c>
      <c r="ES428" s="9">
        <v>125.378731564216</v>
      </c>
      <c r="ET428" s="5">
        <v>0.53108686410532102</v>
      </c>
      <c r="EU428" s="9">
        <v>102.997918503978</v>
      </c>
      <c r="EV428" s="5">
        <v>0.43628485362078301</v>
      </c>
      <c r="EW428" s="9">
        <v>22.510752688172001</v>
      </c>
      <c r="EX428" s="9">
        <v>104.14386010901799</v>
      </c>
      <c r="EY428" s="9">
        <v>54.814876033843497</v>
      </c>
      <c r="EZ428" s="5">
        <v>0.52633804793161298</v>
      </c>
      <c r="FA428" s="9">
        <v>48.249380375726297</v>
      </c>
      <c r="FB428" s="5">
        <v>0.46329548688918099</v>
      </c>
      <c r="FC428" s="9">
        <v>7.2430107526881704</v>
      </c>
      <c r="FD428" s="8">
        <v>0</v>
      </c>
      <c r="FE428" s="8">
        <v>0</v>
      </c>
      <c r="FF428" s="5"/>
      <c r="FG428" s="8">
        <v>0</v>
      </c>
      <c r="FH428" s="5"/>
      <c r="FI428" s="8">
        <v>0</v>
      </c>
      <c r="FJ428" s="8">
        <v>0</v>
      </c>
      <c r="FK428" s="8">
        <v>0</v>
      </c>
      <c r="FL428" s="5"/>
      <c r="FM428" s="8">
        <v>0</v>
      </c>
      <c r="FN428" s="5"/>
      <c r="FO428" s="8">
        <v>0</v>
      </c>
      <c r="FP428" s="8">
        <v>0</v>
      </c>
      <c r="FQ428" s="8">
        <v>0</v>
      </c>
      <c r="FR428" s="5"/>
      <c r="FS428" s="8">
        <v>0</v>
      </c>
      <c r="FT428" s="5"/>
      <c r="FU428" s="8">
        <v>0</v>
      </c>
      <c r="FV428" s="8">
        <v>0</v>
      </c>
      <c r="FW428" s="8">
        <v>0</v>
      </c>
      <c r="FX428" s="5"/>
      <c r="FY428" s="8">
        <v>0</v>
      </c>
      <c r="FZ428" s="5"/>
      <c r="GA428" s="8">
        <v>0</v>
      </c>
      <c r="GB428" s="8">
        <v>0</v>
      </c>
      <c r="GC428" s="8">
        <v>0</v>
      </c>
      <c r="GD428" s="5"/>
      <c r="GE428" s="8">
        <v>0</v>
      </c>
      <c r="GF428" s="5"/>
      <c r="GG428" s="8">
        <v>0</v>
      </c>
      <c r="GH428" s="8">
        <v>43.590201179438502</v>
      </c>
      <c r="GI428" s="8">
        <v>21.099510588966499</v>
      </c>
      <c r="GJ428" s="5">
        <v>0.48404251455758701</v>
      </c>
      <c r="GK428" s="8">
        <v>17.469213945937501</v>
      </c>
      <c r="GL428" s="5">
        <v>0.40076011289843899</v>
      </c>
      <c r="GM428" s="8">
        <v>2.6129032258064502</v>
      </c>
      <c r="GN428" s="8">
        <v>501.021928443349</v>
      </c>
      <c r="GO428" s="8">
        <v>280.69375926906503</v>
      </c>
      <c r="GP428" s="5">
        <v>0.56024246312165904</v>
      </c>
      <c r="GQ428" s="8">
        <v>232.361110967565</v>
      </c>
      <c r="GR428" s="5">
        <v>0.46377433356959102</v>
      </c>
      <c r="GS428" s="8">
        <v>46.332258064516097</v>
      </c>
      <c r="GT428" s="8">
        <v>104.14386010901799</v>
      </c>
      <c r="GU428" s="8">
        <v>54.814876033843497</v>
      </c>
      <c r="GV428" s="5">
        <v>0.52633804793161298</v>
      </c>
      <c r="GW428" s="8">
        <v>48.249380375726297</v>
      </c>
      <c r="GX428" s="5">
        <v>0.46329548688918099</v>
      </c>
      <c r="GY428" s="8">
        <v>7.2430107526881704</v>
      </c>
      <c r="GZ428" s="4"/>
    </row>
    <row r="429" spans="1:208" s="12" customFormat="1" x14ac:dyDescent="0.25">
      <c r="A429" s="8" t="s">
        <v>220</v>
      </c>
      <c r="B429" s="8" t="s">
        <v>1050</v>
      </c>
      <c r="C429" s="8" t="s">
        <v>1051</v>
      </c>
      <c r="D429" s="34" t="s">
        <v>236</v>
      </c>
      <c r="E429" s="8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>
        <v>24.8192574395697</v>
      </c>
      <c r="Y429" s="9">
        <v>17.894612797052901</v>
      </c>
      <c r="Z429" s="9">
        <v>0</v>
      </c>
      <c r="AA429" s="9"/>
      <c r="AB429" s="9"/>
      <c r="AC429" s="9">
        <v>0</v>
      </c>
      <c r="AD429" s="9">
        <v>0</v>
      </c>
      <c r="AE429" s="9">
        <v>0</v>
      </c>
      <c r="AF429" s="9">
        <v>0</v>
      </c>
      <c r="AG429" s="9">
        <v>0</v>
      </c>
      <c r="AH429" s="9">
        <v>0</v>
      </c>
      <c r="AI429" s="9">
        <v>0</v>
      </c>
      <c r="AJ429" s="9">
        <v>0</v>
      </c>
      <c r="AK429" s="9">
        <v>0</v>
      </c>
      <c r="AL429" s="9">
        <v>42.713870236622597</v>
      </c>
      <c r="AM429" s="9">
        <v>0</v>
      </c>
      <c r="AN429" s="9">
        <v>0</v>
      </c>
      <c r="AO429" s="9"/>
      <c r="AP429" s="9"/>
      <c r="AQ429" s="9"/>
      <c r="AR429" s="9"/>
      <c r="AS429" s="9">
        <v>42.713870236622597</v>
      </c>
      <c r="AT429" s="9">
        <v>0</v>
      </c>
      <c r="AU429" s="9">
        <f t="shared" si="43"/>
        <v>0</v>
      </c>
      <c r="AV429" s="9">
        <f t="shared" si="44"/>
        <v>0</v>
      </c>
      <c r="AW429" s="9">
        <f t="shared" si="45"/>
        <v>42.713870236622597</v>
      </c>
      <c r="AX429" s="9">
        <v>0</v>
      </c>
      <c r="AY429" s="9">
        <v>0</v>
      </c>
      <c r="AZ429" s="9">
        <v>0</v>
      </c>
      <c r="BA429" s="9">
        <v>0</v>
      </c>
      <c r="BB429" s="9">
        <v>0</v>
      </c>
      <c r="BC429" s="9">
        <v>0</v>
      </c>
      <c r="BD429" s="9">
        <v>0</v>
      </c>
      <c r="BE429" s="9">
        <v>0</v>
      </c>
      <c r="BF429" s="9">
        <v>0</v>
      </c>
      <c r="BG429" s="9">
        <v>0</v>
      </c>
      <c r="BH429" s="9">
        <v>0</v>
      </c>
      <c r="BI429" s="9">
        <v>24.8192574395697</v>
      </c>
      <c r="BJ429" s="9">
        <v>-6.9246446425168697</v>
      </c>
      <c r="BK429" s="9">
        <v>-17.894612797052901</v>
      </c>
      <c r="BL429" s="10">
        <v>0</v>
      </c>
      <c r="BM429" s="9" t="s">
        <v>298</v>
      </c>
      <c r="BN429" s="8" t="s">
        <v>298</v>
      </c>
      <c r="BO429" s="11">
        <v>143</v>
      </c>
      <c r="BP429" s="11">
        <v>411</v>
      </c>
      <c r="BQ429" s="8" t="s">
        <v>251</v>
      </c>
      <c r="BR429" s="9"/>
      <c r="BS429" s="9"/>
      <c r="BT429" s="5"/>
      <c r="BU429" s="9"/>
      <c r="BV429" s="5"/>
      <c r="BW429" s="9"/>
      <c r="BX429" s="9"/>
      <c r="BY429" s="9"/>
      <c r="BZ429" s="5"/>
      <c r="CA429" s="9"/>
      <c r="CB429" s="5"/>
      <c r="CC429" s="9"/>
      <c r="CD429" s="9"/>
      <c r="CE429" s="9"/>
      <c r="CF429" s="5"/>
      <c r="CG429" s="9"/>
      <c r="CH429" s="5"/>
      <c r="CI429" s="9"/>
      <c r="CJ429" s="9"/>
      <c r="CK429" s="9"/>
      <c r="CL429" s="5"/>
      <c r="CM429" s="9"/>
      <c r="CN429" s="5"/>
      <c r="CO429" s="9"/>
      <c r="CP429" s="9"/>
      <c r="CQ429" s="9"/>
      <c r="CR429" s="5"/>
      <c r="CS429" s="9"/>
      <c r="CT429" s="5"/>
      <c r="CU429" s="9"/>
      <c r="CV429" s="9"/>
      <c r="CW429" s="9"/>
      <c r="CX429" s="5"/>
      <c r="CY429" s="9"/>
      <c r="CZ429" s="5"/>
      <c r="DA429" s="9"/>
      <c r="DB429" s="9"/>
      <c r="DC429" s="9"/>
      <c r="DD429" s="5"/>
      <c r="DE429" s="9"/>
      <c r="DF429" s="5"/>
      <c r="DG429" s="9"/>
      <c r="DH429" s="9"/>
      <c r="DI429" s="9"/>
      <c r="DJ429" s="5"/>
      <c r="DK429" s="9"/>
      <c r="DL429" s="5"/>
      <c r="DM429" s="9"/>
      <c r="DN429" s="9"/>
      <c r="DO429" s="9"/>
      <c r="DP429" s="5"/>
      <c r="DQ429" s="9"/>
      <c r="DR429" s="5"/>
      <c r="DS429" s="9"/>
      <c r="DT429" s="9"/>
      <c r="DU429" s="9"/>
      <c r="DV429" s="5"/>
      <c r="DW429" s="9"/>
      <c r="DX429" s="5"/>
      <c r="DY429" s="9"/>
      <c r="DZ429" s="9">
        <v>24.8192574395697</v>
      </c>
      <c r="EA429" s="9">
        <v>18.375521700869299</v>
      </c>
      <c r="EB429" s="5">
        <v>0.74037354846776904</v>
      </c>
      <c r="EC429" s="9">
        <v>10.1981927533622</v>
      </c>
      <c r="ED429" s="5">
        <v>0.41089838316850902</v>
      </c>
      <c r="EE429" s="9">
        <v>8.1935483870967705</v>
      </c>
      <c r="EF429" s="9">
        <v>17.894612797052901</v>
      </c>
      <c r="EG429" s="9">
        <v>14.4060702594976</v>
      </c>
      <c r="EH429" s="5">
        <v>0.80505068329112905</v>
      </c>
      <c r="EI429" s="9">
        <v>10.7064922067835</v>
      </c>
      <c r="EJ429" s="5">
        <v>0.59830812369110498</v>
      </c>
      <c r="EK429" s="9">
        <v>3.56958525345622</v>
      </c>
      <c r="EL429" s="9">
        <v>0</v>
      </c>
      <c r="EM429" s="9">
        <v>0</v>
      </c>
      <c r="EN429" s="5"/>
      <c r="EO429" s="9">
        <v>-3.8688285569523501E-2</v>
      </c>
      <c r="EP429" s="5"/>
      <c r="EQ429" s="9">
        <v>0</v>
      </c>
      <c r="ER429" s="9"/>
      <c r="ES429" s="9"/>
      <c r="ET429" s="5"/>
      <c r="EU429" s="9"/>
      <c r="EV429" s="5"/>
      <c r="EW429" s="9"/>
      <c r="EX429" s="9"/>
      <c r="EY429" s="9"/>
      <c r="EZ429" s="5"/>
      <c r="FA429" s="9"/>
      <c r="FB429" s="5"/>
      <c r="FC429" s="9"/>
      <c r="FD429" s="8">
        <v>0</v>
      </c>
      <c r="FE429" s="8">
        <v>0</v>
      </c>
      <c r="FF429" s="5"/>
      <c r="FG429" s="8">
        <v>0</v>
      </c>
      <c r="FH429" s="5"/>
      <c r="FI429" s="8">
        <v>0</v>
      </c>
      <c r="FJ429" s="8">
        <v>0</v>
      </c>
      <c r="FK429" s="8">
        <v>0</v>
      </c>
      <c r="FL429" s="5"/>
      <c r="FM429" s="8">
        <v>0</v>
      </c>
      <c r="FN429" s="5"/>
      <c r="FO429" s="8">
        <v>0</v>
      </c>
      <c r="FP429" s="8">
        <v>0</v>
      </c>
      <c r="FQ429" s="8">
        <v>0</v>
      </c>
      <c r="FR429" s="5"/>
      <c r="FS429" s="8">
        <v>0</v>
      </c>
      <c r="FT429" s="5"/>
      <c r="FU429" s="8">
        <v>0</v>
      </c>
      <c r="FV429" s="8">
        <v>0</v>
      </c>
      <c r="FW429" s="8">
        <v>0</v>
      </c>
      <c r="FX429" s="5"/>
      <c r="FY429" s="8">
        <v>0</v>
      </c>
      <c r="FZ429" s="5"/>
      <c r="GA429" s="8">
        <v>0</v>
      </c>
      <c r="GB429" s="8">
        <v>0</v>
      </c>
      <c r="GC429" s="8">
        <v>0</v>
      </c>
      <c r="GD429" s="5"/>
      <c r="GE429" s="8">
        <v>0</v>
      </c>
      <c r="GF429" s="5"/>
      <c r="GG429" s="8">
        <v>0</v>
      </c>
      <c r="GH429" s="8">
        <v>42.713870236622597</v>
      </c>
      <c r="GI429" s="8">
        <v>32.781591960366903</v>
      </c>
      <c r="GJ429" s="5">
        <v>0.76746948423934103</v>
      </c>
      <c r="GK429" s="8">
        <v>20.904684960145701</v>
      </c>
      <c r="GL429" s="5">
        <v>0.48941210066752899</v>
      </c>
      <c r="GM429" s="8">
        <v>11.763133640553001</v>
      </c>
      <c r="GN429" s="8">
        <v>0</v>
      </c>
      <c r="GO429" s="8">
        <v>0</v>
      </c>
      <c r="GP429" s="5"/>
      <c r="GQ429" s="8">
        <v>-3.8688285569523501E-2</v>
      </c>
      <c r="GR429" s="5"/>
      <c r="GS429" s="8">
        <v>0</v>
      </c>
      <c r="GT429" s="8">
        <v>0</v>
      </c>
      <c r="GU429" s="8">
        <v>0</v>
      </c>
      <c r="GV429" s="5"/>
      <c r="GW429" s="8">
        <v>0</v>
      </c>
      <c r="GX429" s="5"/>
      <c r="GY429" s="8">
        <v>0</v>
      </c>
      <c r="GZ429" s="4"/>
    </row>
    <row r="430" spans="1:208" s="12" customFormat="1" x14ac:dyDescent="0.25">
      <c r="A430" s="8" t="s">
        <v>220</v>
      </c>
      <c r="B430" s="8" t="s">
        <v>1052</v>
      </c>
      <c r="C430" s="8" t="s">
        <v>1053</v>
      </c>
      <c r="D430" s="34" t="s">
        <v>297</v>
      </c>
      <c r="E430" s="8" t="s">
        <v>240</v>
      </c>
      <c r="F430" s="9"/>
      <c r="G430" s="9"/>
      <c r="H430" s="9"/>
      <c r="I430" s="9"/>
      <c r="J430" s="9"/>
      <c r="K430" s="9"/>
      <c r="L430" s="9"/>
      <c r="M430" s="9"/>
      <c r="N430" s="9">
        <v>20.009172281675301</v>
      </c>
      <c r="O430" s="9">
        <v>93.385055386308807</v>
      </c>
      <c r="P430" s="9">
        <v>30.482256202472101</v>
      </c>
      <c r="Q430" s="9">
        <v>56.296194201730898</v>
      </c>
      <c r="R430" s="9">
        <v>55.422583975179101</v>
      </c>
      <c r="S430" s="9">
        <v>47.378933979821099</v>
      </c>
      <c r="T430" s="9">
        <v>58.481262973536701</v>
      </c>
      <c r="U430" s="9">
        <v>39.175477230780601</v>
      </c>
      <c r="V430" s="9">
        <v>42.305975770967898</v>
      </c>
      <c r="W430" s="9">
        <v>0</v>
      </c>
      <c r="X430" s="9"/>
      <c r="Y430" s="9"/>
      <c r="Z430" s="9"/>
      <c r="AA430" s="9">
        <v>-2.0380388103010501</v>
      </c>
      <c r="AB430" s="9"/>
      <c r="AC430" s="9">
        <v>0</v>
      </c>
      <c r="AD430" s="9">
        <v>0</v>
      </c>
      <c r="AE430" s="9">
        <v>0</v>
      </c>
      <c r="AF430" s="9">
        <v>0</v>
      </c>
      <c r="AG430" s="9">
        <v>113.394227667984</v>
      </c>
      <c r="AH430" s="9">
        <v>86.778450404203099</v>
      </c>
      <c r="AI430" s="9">
        <v>102.80151795499999</v>
      </c>
      <c r="AJ430" s="9">
        <v>97.656740204317302</v>
      </c>
      <c r="AK430" s="9">
        <v>42.305975770967898</v>
      </c>
      <c r="AL430" s="9">
        <v>0</v>
      </c>
      <c r="AM430" s="9">
        <v>-2.0380388103010501</v>
      </c>
      <c r="AN430" s="9">
        <v>0</v>
      </c>
      <c r="AO430" s="9"/>
      <c r="AP430" s="9"/>
      <c r="AQ430" s="9">
        <v>200.17267807218701</v>
      </c>
      <c r="AR430" s="9">
        <v>200.45825815931801</v>
      </c>
      <c r="AS430" s="9">
        <v>42.305975770967898</v>
      </c>
      <c r="AT430" s="9">
        <v>-2.0380388103010501</v>
      </c>
      <c r="AU430" s="9">
        <f t="shared" si="43"/>
        <v>200.17267807218701</v>
      </c>
      <c r="AV430" s="9">
        <f t="shared" si="44"/>
        <v>0.28558008713099525</v>
      </c>
      <c r="AW430" s="9">
        <f t="shared" si="45"/>
        <v>-158.1522823883501</v>
      </c>
      <c r="AX430" s="9">
        <v>0</v>
      </c>
      <c r="AY430" s="9">
        <v>20.009172281675301</v>
      </c>
      <c r="AZ430" s="9">
        <v>73.375883104633601</v>
      </c>
      <c r="BA430" s="9">
        <v>-62.902799183836699</v>
      </c>
      <c r="BB430" s="9">
        <v>25.813937999258801</v>
      </c>
      <c r="BC430" s="9">
        <v>-0.87361022655180398</v>
      </c>
      <c r="BD430" s="9">
        <v>-8.0436499953579901</v>
      </c>
      <c r="BE430" s="9">
        <v>11.102328993715499</v>
      </c>
      <c r="BF430" s="9">
        <v>-19.305785742756001</v>
      </c>
      <c r="BG430" s="9">
        <v>3.1304985401873</v>
      </c>
      <c r="BH430" s="9">
        <v>-42.305975770967898</v>
      </c>
      <c r="BI430" s="9">
        <v>0</v>
      </c>
      <c r="BJ430" s="9">
        <v>0</v>
      </c>
      <c r="BK430" s="9">
        <v>0</v>
      </c>
      <c r="BL430" s="10">
        <v>-2.0380388103010501</v>
      </c>
      <c r="BM430" s="9" t="s">
        <v>298</v>
      </c>
      <c r="BN430" s="8" t="s">
        <v>298</v>
      </c>
      <c r="BO430" s="11">
        <v>763</v>
      </c>
      <c r="BP430" s="11">
        <v>412</v>
      </c>
      <c r="BQ430" s="8" t="s">
        <v>251</v>
      </c>
      <c r="BR430" s="9">
        <v>20.009172281675301</v>
      </c>
      <c r="BS430" s="9">
        <v>2.4648213766679898</v>
      </c>
      <c r="BT430" s="5">
        <v>0.123184574652561</v>
      </c>
      <c r="BU430" s="9">
        <v>0.634764830228562</v>
      </c>
      <c r="BV430" s="5">
        <v>3.17236925792223E-2</v>
      </c>
      <c r="BW430" s="9">
        <v>1.4</v>
      </c>
      <c r="BX430" s="9">
        <v>93.385055386308807</v>
      </c>
      <c r="BY430" s="9">
        <v>32.991848627357101</v>
      </c>
      <c r="BZ430" s="5">
        <v>0.353288312470113</v>
      </c>
      <c r="CA430" s="9">
        <v>19.808455453317201</v>
      </c>
      <c r="CB430" s="5">
        <v>0.21211590410665801</v>
      </c>
      <c r="CC430" s="9">
        <v>10.741935483871</v>
      </c>
      <c r="CD430" s="9">
        <v>30.482256202472101</v>
      </c>
      <c r="CE430" s="9">
        <v>8.9543246944515698</v>
      </c>
      <c r="CF430" s="5">
        <v>0.29375531243403702</v>
      </c>
      <c r="CG430" s="9">
        <v>-3.7682611620792601</v>
      </c>
      <c r="CH430" s="5">
        <v>-0.12362146479740101</v>
      </c>
      <c r="CI430" s="9">
        <v>11.1591397849462</v>
      </c>
      <c r="CJ430" s="9">
        <v>56.296194201730898</v>
      </c>
      <c r="CK430" s="9">
        <v>27.183987906334401</v>
      </c>
      <c r="CL430" s="5">
        <v>0.48287434509202698</v>
      </c>
      <c r="CM430" s="9">
        <v>9.2188549119292702</v>
      </c>
      <c r="CN430" s="5">
        <v>0.16375627238485399</v>
      </c>
      <c r="CO430" s="9">
        <v>15</v>
      </c>
      <c r="CP430" s="9">
        <v>55.422583975179101</v>
      </c>
      <c r="CQ430" s="9">
        <v>31.753981618285</v>
      </c>
      <c r="CR430" s="5">
        <v>0.57294300158408296</v>
      </c>
      <c r="CS430" s="9">
        <v>19.0147069990843</v>
      </c>
      <c r="CT430" s="5">
        <v>0.34308589811691298</v>
      </c>
      <c r="CU430" s="9">
        <v>11.733333333333301</v>
      </c>
      <c r="CV430" s="9">
        <v>47.378933979821099</v>
      </c>
      <c r="CW430" s="9">
        <v>31.522761291655002</v>
      </c>
      <c r="CX430" s="5">
        <v>0.66533285246731499</v>
      </c>
      <c r="CY430" s="9">
        <v>21.236801084249102</v>
      </c>
      <c r="CZ430" s="5">
        <v>0.44823298669602701</v>
      </c>
      <c r="DA430" s="9">
        <v>10.0967741935484</v>
      </c>
      <c r="DB430" s="9">
        <v>58.481262973536701</v>
      </c>
      <c r="DC430" s="9">
        <v>46.127736530852701</v>
      </c>
      <c r="DD430" s="5">
        <v>0.78876094984005296</v>
      </c>
      <c r="DE430" s="9">
        <v>37.899902792159303</v>
      </c>
      <c r="DF430" s="5">
        <v>0.64806915694193201</v>
      </c>
      <c r="DG430" s="9">
        <v>7.41290322580645</v>
      </c>
      <c r="DH430" s="9">
        <v>39.175477230780601</v>
      </c>
      <c r="DI430" s="9">
        <v>32.933601519793399</v>
      </c>
      <c r="DJ430" s="5">
        <v>0.84066880221479801</v>
      </c>
      <c r="DK430" s="9">
        <v>29.726850146507399</v>
      </c>
      <c r="DL430" s="5">
        <v>0.75881271264133099</v>
      </c>
      <c r="DM430" s="9">
        <v>3</v>
      </c>
      <c r="DN430" s="9">
        <v>42.305975770967898</v>
      </c>
      <c r="DO430" s="9">
        <v>41.881406535992497</v>
      </c>
      <c r="DP430" s="5">
        <v>0.98996431999881296</v>
      </c>
      <c r="DQ430" s="9">
        <v>41.877305956176002</v>
      </c>
      <c r="DR430" s="5">
        <v>0.98986739327057105</v>
      </c>
      <c r="DS430" s="9">
        <v>0</v>
      </c>
      <c r="DT430" s="9">
        <v>0</v>
      </c>
      <c r="DU430" s="9">
        <v>3.3159786646586298</v>
      </c>
      <c r="DV430" s="5"/>
      <c r="DW430" s="9">
        <v>3.3862186844097701</v>
      </c>
      <c r="DX430" s="5"/>
      <c r="DY430" s="9">
        <v>0</v>
      </c>
      <c r="DZ430" s="9"/>
      <c r="EA430" s="9"/>
      <c r="EB430" s="5"/>
      <c r="EC430" s="9"/>
      <c r="ED430" s="5"/>
      <c r="EE430" s="9"/>
      <c r="EF430" s="9"/>
      <c r="EG430" s="9"/>
      <c r="EH430" s="5"/>
      <c r="EI430" s="9"/>
      <c r="EJ430" s="5"/>
      <c r="EK430" s="9"/>
      <c r="EL430" s="9"/>
      <c r="EM430" s="9"/>
      <c r="EN430" s="5"/>
      <c r="EO430" s="9"/>
      <c r="EP430" s="5"/>
      <c r="EQ430" s="9"/>
      <c r="ER430" s="9">
        <v>-2.0380388103010501</v>
      </c>
      <c r="ES430" s="9">
        <v>-2.0380388103010501</v>
      </c>
      <c r="ET430" s="5">
        <v>1</v>
      </c>
      <c r="EU430" s="9">
        <v>-2.0380388103010501</v>
      </c>
      <c r="EV430" s="5">
        <v>-1</v>
      </c>
      <c r="EW430" s="9">
        <v>0</v>
      </c>
      <c r="EX430" s="9"/>
      <c r="EY430" s="9"/>
      <c r="EZ430" s="5"/>
      <c r="FA430" s="9"/>
      <c r="FB430" s="5"/>
      <c r="FC430" s="9"/>
      <c r="FD430" s="8">
        <v>113.394227667984</v>
      </c>
      <c r="FE430" s="8">
        <v>35.456670004025099</v>
      </c>
      <c r="FF430" s="5">
        <v>0.31268496406926</v>
      </c>
      <c r="FG430" s="8">
        <v>20.443220283545799</v>
      </c>
      <c r="FH430" s="5">
        <v>0.180284488055275</v>
      </c>
      <c r="FI430" s="8">
        <v>12.141935483871</v>
      </c>
      <c r="FJ430" s="8">
        <v>86.778450404203099</v>
      </c>
      <c r="FK430" s="8">
        <v>36.138312600786001</v>
      </c>
      <c r="FL430" s="5">
        <v>0.41644339617103399</v>
      </c>
      <c r="FM430" s="8">
        <v>5.4505937498500101</v>
      </c>
      <c r="FN430" s="5">
        <v>6.2810452646501896E-2</v>
      </c>
      <c r="FO430" s="8">
        <v>26.159139784946198</v>
      </c>
      <c r="FP430" s="8">
        <v>102.80151795499999</v>
      </c>
      <c r="FQ430" s="8">
        <v>63.276742909939998</v>
      </c>
      <c r="FR430" s="5">
        <v>0.61552342969914497</v>
      </c>
      <c r="FS430" s="8">
        <v>40.251508083333398</v>
      </c>
      <c r="FT430" s="5">
        <v>0.39154585344695902</v>
      </c>
      <c r="FU430" s="8">
        <v>21.830107526881701</v>
      </c>
      <c r="FV430" s="8">
        <v>97.656740204317302</v>
      </c>
      <c r="FW430" s="8">
        <v>79.0613380506461</v>
      </c>
      <c r="FX430" s="5">
        <v>0.80958403777592902</v>
      </c>
      <c r="FY430" s="8">
        <v>67.626752938666698</v>
      </c>
      <c r="FZ430" s="5">
        <v>0.69249447398283104</v>
      </c>
      <c r="GA430" s="8">
        <v>10.412903225806501</v>
      </c>
      <c r="GB430" s="8">
        <v>42.305975770967898</v>
      </c>
      <c r="GC430" s="8">
        <v>45.197385200651198</v>
      </c>
      <c r="GD430" s="5">
        <v>1.06834517764905</v>
      </c>
      <c r="GE430" s="8">
        <v>45.2635246405857</v>
      </c>
      <c r="GF430" s="5">
        <v>1.06990853693173</v>
      </c>
      <c r="GG430" s="8">
        <v>0</v>
      </c>
      <c r="GH430" s="8">
        <v>0</v>
      </c>
      <c r="GI430" s="8">
        <v>0</v>
      </c>
      <c r="GJ430" s="5"/>
      <c r="GK430" s="8">
        <v>0</v>
      </c>
      <c r="GL430" s="5"/>
      <c r="GM430" s="8">
        <v>0</v>
      </c>
      <c r="GN430" s="8">
        <v>-2.0380388103010501</v>
      </c>
      <c r="GO430" s="8">
        <v>-2.0380388103010501</v>
      </c>
      <c r="GP430" s="5">
        <v>1</v>
      </c>
      <c r="GQ430" s="8">
        <v>-2.0380388103010501</v>
      </c>
      <c r="GR430" s="5">
        <v>1</v>
      </c>
      <c r="GS430" s="8">
        <v>0</v>
      </c>
      <c r="GT430" s="8">
        <v>0</v>
      </c>
      <c r="GU430" s="8">
        <v>0</v>
      </c>
      <c r="GV430" s="5"/>
      <c r="GW430" s="8">
        <v>0</v>
      </c>
      <c r="GX430" s="5"/>
      <c r="GY430" s="8">
        <v>0</v>
      </c>
      <c r="GZ430" s="4"/>
    </row>
    <row r="431" spans="1:208" s="12" customFormat="1" x14ac:dyDescent="0.25">
      <c r="A431" s="8" t="s">
        <v>220</v>
      </c>
      <c r="B431" s="8" t="s">
        <v>1054</v>
      </c>
      <c r="C431" s="8" t="s">
        <v>1055</v>
      </c>
      <c r="D431" s="34" t="s">
        <v>254</v>
      </c>
      <c r="E431" s="8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>
        <v>0</v>
      </c>
      <c r="V431" s="9">
        <v>7.1603650362977502</v>
      </c>
      <c r="W431" s="9">
        <v>33.579140243532699</v>
      </c>
      <c r="X431" s="9">
        <v>0</v>
      </c>
      <c r="Y431" s="9">
        <v>0</v>
      </c>
      <c r="Z431" s="9">
        <v>0</v>
      </c>
      <c r="AA431" s="9">
        <v>0</v>
      </c>
      <c r="AB431" s="9">
        <v>0</v>
      </c>
      <c r="AC431" s="9">
        <v>0</v>
      </c>
      <c r="AD431" s="9">
        <v>0</v>
      </c>
      <c r="AE431" s="9">
        <v>0</v>
      </c>
      <c r="AF431" s="9">
        <v>0</v>
      </c>
      <c r="AG431" s="9">
        <v>0</v>
      </c>
      <c r="AH431" s="9">
        <v>0</v>
      </c>
      <c r="AI431" s="9">
        <v>0</v>
      </c>
      <c r="AJ431" s="9">
        <v>0</v>
      </c>
      <c r="AK431" s="9">
        <v>40.739505279830503</v>
      </c>
      <c r="AL431" s="9">
        <v>0</v>
      </c>
      <c r="AM431" s="9">
        <v>0</v>
      </c>
      <c r="AN431" s="9">
        <v>0</v>
      </c>
      <c r="AO431" s="9"/>
      <c r="AP431" s="9"/>
      <c r="AQ431" s="9"/>
      <c r="AR431" s="9">
        <v>0</v>
      </c>
      <c r="AS431" s="9">
        <v>40.739505279830503</v>
      </c>
      <c r="AT431" s="9">
        <v>0</v>
      </c>
      <c r="AU431" s="9">
        <f t="shared" si="43"/>
        <v>0</v>
      </c>
      <c r="AV431" s="9">
        <f t="shared" si="44"/>
        <v>0</v>
      </c>
      <c r="AW431" s="9">
        <f t="shared" si="45"/>
        <v>40.739505279830503</v>
      </c>
      <c r="AX431" s="9">
        <v>0</v>
      </c>
      <c r="AY431" s="9">
        <v>0</v>
      </c>
      <c r="AZ431" s="9">
        <v>0</v>
      </c>
      <c r="BA431" s="9">
        <v>0</v>
      </c>
      <c r="BB431" s="9">
        <v>0</v>
      </c>
      <c r="BC431" s="9">
        <v>0</v>
      </c>
      <c r="BD431" s="9">
        <v>0</v>
      </c>
      <c r="BE431" s="9">
        <v>0</v>
      </c>
      <c r="BF431" s="9">
        <v>0</v>
      </c>
      <c r="BG431" s="9">
        <v>7.1603650362977502</v>
      </c>
      <c r="BH431" s="9">
        <v>26.418775207235001</v>
      </c>
      <c r="BI431" s="9">
        <v>-33.579140243532699</v>
      </c>
      <c r="BJ431" s="9">
        <v>0</v>
      </c>
      <c r="BK431" s="9">
        <v>0</v>
      </c>
      <c r="BL431" s="10">
        <v>0</v>
      </c>
      <c r="BM431" s="9" t="s">
        <v>298</v>
      </c>
      <c r="BN431" s="8" t="s">
        <v>298</v>
      </c>
      <c r="BO431" s="11">
        <v>709</v>
      </c>
      <c r="BP431" s="11">
        <v>413</v>
      </c>
      <c r="BQ431" s="8" t="s">
        <v>251</v>
      </c>
      <c r="BR431" s="9"/>
      <c r="BS431" s="9"/>
      <c r="BT431" s="5"/>
      <c r="BU431" s="9"/>
      <c r="BV431" s="5"/>
      <c r="BW431" s="9"/>
      <c r="BX431" s="9"/>
      <c r="BY431" s="9"/>
      <c r="BZ431" s="5"/>
      <c r="CA431" s="9"/>
      <c r="CB431" s="5"/>
      <c r="CC431" s="9"/>
      <c r="CD431" s="9"/>
      <c r="CE431" s="9"/>
      <c r="CF431" s="5"/>
      <c r="CG431" s="9"/>
      <c r="CH431" s="5"/>
      <c r="CI431" s="9"/>
      <c r="CJ431" s="9"/>
      <c r="CK431" s="9"/>
      <c r="CL431" s="5"/>
      <c r="CM431" s="9"/>
      <c r="CN431" s="5"/>
      <c r="CO431" s="9"/>
      <c r="CP431" s="9"/>
      <c r="CQ431" s="9"/>
      <c r="CR431" s="5"/>
      <c r="CS431" s="9"/>
      <c r="CT431" s="5"/>
      <c r="CU431" s="9"/>
      <c r="CV431" s="9"/>
      <c r="CW431" s="9"/>
      <c r="CX431" s="5"/>
      <c r="CY431" s="9"/>
      <c r="CZ431" s="5"/>
      <c r="DA431" s="9"/>
      <c r="DB431" s="9"/>
      <c r="DC431" s="9"/>
      <c r="DD431" s="5"/>
      <c r="DE431" s="9"/>
      <c r="DF431" s="5"/>
      <c r="DG431" s="9"/>
      <c r="DH431" s="9">
        <v>0</v>
      </c>
      <c r="DI431" s="9">
        <v>-3.58848760990112</v>
      </c>
      <c r="DJ431" s="5"/>
      <c r="DK431" s="9">
        <v>-6.8369028771584102</v>
      </c>
      <c r="DL431" s="5"/>
      <c r="DM431" s="9">
        <v>3</v>
      </c>
      <c r="DN431" s="9">
        <v>7.1603650362977502</v>
      </c>
      <c r="DO431" s="9">
        <v>2.8061772203831099</v>
      </c>
      <c r="DP431" s="5">
        <v>0.39190421244697299</v>
      </c>
      <c r="DQ431" s="9">
        <v>-1.1090203254181801</v>
      </c>
      <c r="DR431" s="5">
        <v>-0.154883210534138</v>
      </c>
      <c r="DS431" s="9">
        <v>3.2440860215053799</v>
      </c>
      <c r="DT431" s="9">
        <v>33.579140243532699</v>
      </c>
      <c r="DU431" s="9">
        <v>31.026160593835701</v>
      </c>
      <c r="DV431" s="5">
        <v>0.92397126218296499</v>
      </c>
      <c r="DW431" s="9">
        <v>25.360627969171901</v>
      </c>
      <c r="DX431" s="5">
        <v>0.755249472894302</v>
      </c>
      <c r="DY431" s="9">
        <v>2</v>
      </c>
      <c r="DZ431" s="9">
        <v>0</v>
      </c>
      <c r="EA431" s="9">
        <v>0</v>
      </c>
      <c r="EB431" s="5"/>
      <c r="EC431" s="9">
        <v>8.1467601715550195</v>
      </c>
      <c r="ED431" s="5"/>
      <c r="EE431" s="9">
        <v>0</v>
      </c>
      <c r="EF431" s="9">
        <v>0</v>
      </c>
      <c r="EG431" s="9">
        <v>0</v>
      </c>
      <c r="EH431" s="5"/>
      <c r="EI431" s="9">
        <v>4.1007240746856999</v>
      </c>
      <c r="EJ431" s="5"/>
      <c r="EK431" s="9">
        <v>0</v>
      </c>
      <c r="EL431" s="9">
        <v>0</v>
      </c>
      <c r="EM431" s="9">
        <v>0</v>
      </c>
      <c r="EN431" s="5"/>
      <c r="EO431" s="9">
        <v>-1.95736887151494</v>
      </c>
      <c r="EP431" s="5"/>
      <c r="EQ431" s="9">
        <v>0</v>
      </c>
      <c r="ER431" s="9">
        <v>0</v>
      </c>
      <c r="ES431" s="9">
        <v>0</v>
      </c>
      <c r="ET431" s="5"/>
      <c r="EU431" s="9">
        <v>6.8694680176138903</v>
      </c>
      <c r="EV431" s="5"/>
      <c r="EW431" s="9">
        <v>0</v>
      </c>
      <c r="EX431" s="9">
        <v>0</v>
      </c>
      <c r="EY431" s="9">
        <v>0</v>
      </c>
      <c r="EZ431" s="5"/>
      <c r="FA431" s="9">
        <v>-7.3053422055836103E-3</v>
      </c>
      <c r="FB431" s="5"/>
      <c r="FC431" s="9">
        <v>0</v>
      </c>
      <c r="FD431" s="8">
        <v>0</v>
      </c>
      <c r="FE431" s="8">
        <v>0</v>
      </c>
      <c r="FF431" s="5"/>
      <c r="FG431" s="8">
        <v>0</v>
      </c>
      <c r="FH431" s="5"/>
      <c r="FI431" s="8">
        <v>0</v>
      </c>
      <c r="FJ431" s="8">
        <v>0</v>
      </c>
      <c r="FK431" s="8">
        <v>0</v>
      </c>
      <c r="FL431" s="5"/>
      <c r="FM431" s="8">
        <v>0</v>
      </c>
      <c r="FN431" s="5"/>
      <c r="FO431" s="8">
        <v>0</v>
      </c>
      <c r="FP431" s="8">
        <v>0</v>
      </c>
      <c r="FQ431" s="8">
        <v>0</v>
      </c>
      <c r="FR431" s="5"/>
      <c r="FS431" s="8">
        <v>0</v>
      </c>
      <c r="FT431" s="5"/>
      <c r="FU431" s="8">
        <v>0</v>
      </c>
      <c r="FV431" s="8">
        <v>0</v>
      </c>
      <c r="FW431" s="8">
        <v>-3.58848760990112</v>
      </c>
      <c r="FX431" s="5"/>
      <c r="FY431" s="8">
        <v>-6.8369028771584102</v>
      </c>
      <c r="FZ431" s="5"/>
      <c r="GA431" s="8">
        <v>3</v>
      </c>
      <c r="GB431" s="8">
        <v>40.739505279830503</v>
      </c>
      <c r="GC431" s="8">
        <v>33.832337814218803</v>
      </c>
      <c r="GD431" s="5">
        <v>0.830455293500305</v>
      </c>
      <c r="GE431" s="8">
        <v>24.251607643753701</v>
      </c>
      <c r="GF431" s="5">
        <v>0.59528478505506899</v>
      </c>
      <c r="GG431" s="8">
        <v>5.2440860215053799</v>
      </c>
      <c r="GH431" s="8">
        <v>0</v>
      </c>
      <c r="GI431" s="8">
        <v>0</v>
      </c>
      <c r="GJ431" s="5"/>
      <c r="GK431" s="8">
        <v>12.247484246240701</v>
      </c>
      <c r="GL431" s="5"/>
      <c r="GM431" s="8">
        <v>0</v>
      </c>
      <c r="GN431" s="8">
        <v>0</v>
      </c>
      <c r="GO431" s="8">
        <v>0</v>
      </c>
      <c r="GP431" s="5"/>
      <c r="GQ431" s="8">
        <v>4.9120991460989503</v>
      </c>
      <c r="GR431" s="5"/>
      <c r="GS431" s="8">
        <v>0</v>
      </c>
      <c r="GT431" s="8">
        <v>0</v>
      </c>
      <c r="GU431" s="8">
        <v>0</v>
      </c>
      <c r="GV431" s="5"/>
      <c r="GW431" s="8">
        <v>-7.3053422055836103E-3</v>
      </c>
      <c r="GX431" s="5"/>
      <c r="GY431" s="8">
        <v>0</v>
      </c>
      <c r="GZ431" s="4"/>
    </row>
    <row r="432" spans="1:208" s="12" customFormat="1" x14ac:dyDescent="0.25">
      <c r="A432" s="8" t="s">
        <v>220</v>
      </c>
      <c r="B432" s="8" t="s">
        <v>1056</v>
      </c>
      <c r="C432" s="8" t="s">
        <v>1057</v>
      </c>
      <c r="D432" s="34" t="s">
        <v>236</v>
      </c>
      <c r="E432" s="8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>
        <v>6.30056402926063</v>
      </c>
      <c r="Y432" s="9">
        <v>33.6230308622834</v>
      </c>
      <c r="Z432" s="9">
        <v>37.5457348747656</v>
      </c>
      <c r="AA432" s="9">
        <v>35.557553852619101</v>
      </c>
      <c r="AB432" s="9">
        <v>15.1301056488575</v>
      </c>
      <c r="AC432" s="9">
        <v>0</v>
      </c>
      <c r="AD432" s="9">
        <v>0</v>
      </c>
      <c r="AE432" s="9">
        <v>0</v>
      </c>
      <c r="AF432" s="9">
        <v>0</v>
      </c>
      <c r="AG432" s="9">
        <v>0</v>
      </c>
      <c r="AH432" s="9">
        <v>0</v>
      </c>
      <c r="AI432" s="9">
        <v>0</v>
      </c>
      <c r="AJ432" s="9">
        <v>0</v>
      </c>
      <c r="AK432" s="9">
        <v>0</v>
      </c>
      <c r="AL432" s="9">
        <v>39.923594891543999</v>
      </c>
      <c r="AM432" s="9">
        <v>73.103288727384694</v>
      </c>
      <c r="AN432" s="9">
        <v>15.1301056488575</v>
      </c>
      <c r="AO432" s="9"/>
      <c r="AP432" s="9"/>
      <c r="AQ432" s="9"/>
      <c r="AR432" s="9"/>
      <c r="AS432" s="9">
        <v>39.923594891543999</v>
      </c>
      <c r="AT432" s="9">
        <v>88.233394376242202</v>
      </c>
      <c r="AU432" s="9">
        <f t="shared" si="43"/>
        <v>0</v>
      </c>
      <c r="AV432" s="9">
        <f t="shared" si="44"/>
        <v>0</v>
      </c>
      <c r="AW432" s="9">
        <f t="shared" si="45"/>
        <v>39.923594891543999</v>
      </c>
      <c r="AX432" s="9">
        <v>0</v>
      </c>
      <c r="AY432" s="9">
        <v>0</v>
      </c>
      <c r="AZ432" s="9">
        <v>0</v>
      </c>
      <c r="BA432" s="9">
        <v>0</v>
      </c>
      <c r="BB432" s="9">
        <v>0</v>
      </c>
      <c r="BC432" s="9">
        <v>0</v>
      </c>
      <c r="BD432" s="9">
        <v>0</v>
      </c>
      <c r="BE432" s="9">
        <v>0</v>
      </c>
      <c r="BF432" s="9">
        <v>0</v>
      </c>
      <c r="BG432" s="9">
        <v>0</v>
      </c>
      <c r="BH432" s="9">
        <v>0</v>
      </c>
      <c r="BI432" s="9">
        <v>6.30056402926063</v>
      </c>
      <c r="BJ432" s="9">
        <v>27.322466833022801</v>
      </c>
      <c r="BK432" s="9">
        <v>3.9227040124822001</v>
      </c>
      <c r="BL432" s="10">
        <v>-1.98818102214648</v>
      </c>
      <c r="BM432" s="9" t="s">
        <v>298</v>
      </c>
      <c r="BN432" s="8" t="s">
        <v>298</v>
      </c>
      <c r="BO432" s="11">
        <v>274</v>
      </c>
      <c r="BP432" s="11">
        <v>414</v>
      </c>
      <c r="BQ432" s="8" t="s">
        <v>251</v>
      </c>
      <c r="BR432" s="9"/>
      <c r="BS432" s="9"/>
      <c r="BT432" s="5"/>
      <c r="BU432" s="9"/>
      <c r="BV432" s="5"/>
      <c r="BW432" s="9"/>
      <c r="BX432" s="9"/>
      <c r="BY432" s="9"/>
      <c r="BZ432" s="5"/>
      <c r="CA432" s="9"/>
      <c r="CB432" s="5"/>
      <c r="CC432" s="9"/>
      <c r="CD432" s="9"/>
      <c r="CE432" s="9"/>
      <c r="CF432" s="5"/>
      <c r="CG432" s="9"/>
      <c r="CH432" s="5"/>
      <c r="CI432" s="9"/>
      <c r="CJ432" s="9"/>
      <c r="CK432" s="9"/>
      <c r="CL432" s="5"/>
      <c r="CM432" s="9"/>
      <c r="CN432" s="5"/>
      <c r="CO432" s="9"/>
      <c r="CP432" s="9"/>
      <c r="CQ432" s="9"/>
      <c r="CR432" s="5"/>
      <c r="CS432" s="9"/>
      <c r="CT432" s="5"/>
      <c r="CU432" s="9"/>
      <c r="CV432" s="9"/>
      <c r="CW432" s="9"/>
      <c r="CX432" s="5"/>
      <c r="CY432" s="9"/>
      <c r="CZ432" s="5"/>
      <c r="DA432" s="9"/>
      <c r="DB432" s="9"/>
      <c r="DC432" s="9"/>
      <c r="DD432" s="5"/>
      <c r="DE432" s="9"/>
      <c r="DF432" s="5"/>
      <c r="DG432" s="9"/>
      <c r="DH432" s="9"/>
      <c r="DI432" s="9"/>
      <c r="DJ432" s="5"/>
      <c r="DK432" s="9"/>
      <c r="DL432" s="5"/>
      <c r="DM432" s="9"/>
      <c r="DN432" s="9"/>
      <c r="DO432" s="9"/>
      <c r="DP432" s="5"/>
      <c r="DQ432" s="9"/>
      <c r="DR432" s="5"/>
      <c r="DS432" s="9"/>
      <c r="DT432" s="9"/>
      <c r="DU432" s="9"/>
      <c r="DV432" s="5"/>
      <c r="DW432" s="9"/>
      <c r="DX432" s="5"/>
      <c r="DY432" s="9"/>
      <c r="DZ432" s="9">
        <v>6.6526788047423198</v>
      </c>
      <c r="EA432" s="9">
        <v>-2.36113276792452</v>
      </c>
      <c r="EB432" s="5">
        <v>-0.35491458962988098</v>
      </c>
      <c r="EC432" s="9">
        <v>-11.0944207862675</v>
      </c>
      <c r="ED432" s="5">
        <v>-1.66766217217024</v>
      </c>
      <c r="EE432" s="9">
        <v>8.9032258064516103</v>
      </c>
      <c r="EF432" s="9">
        <v>34.3593718558501</v>
      </c>
      <c r="EG432" s="9">
        <v>22.169841974739199</v>
      </c>
      <c r="EH432" s="5">
        <v>0.64523420473894799</v>
      </c>
      <c r="EI432" s="9">
        <v>11.939510412755499</v>
      </c>
      <c r="EJ432" s="5">
        <v>0.347489193424314</v>
      </c>
      <c r="EK432" s="9">
        <v>9.9677419354838701</v>
      </c>
      <c r="EL432" s="9">
        <v>36.426027191899799</v>
      </c>
      <c r="EM432" s="9">
        <v>23.957952817519502</v>
      </c>
      <c r="EN432" s="5">
        <v>0.65771522903950297</v>
      </c>
      <c r="EO432" s="9">
        <v>14.8639087722293</v>
      </c>
      <c r="EP432" s="5">
        <v>0.408057367714662</v>
      </c>
      <c r="EQ432" s="9">
        <v>9</v>
      </c>
      <c r="ER432" s="9">
        <v>35.522964830756997</v>
      </c>
      <c r="ES432" s="9">
        <v>23.9975281462455</v>
      </c>
      <c r="ET432" s="5">
        <v>0.67554969751476401</v>
      </c>
      <c r="EU432" s="9">
        <v>15.507290933623301</v>
      </c>
      <c r="EV432" s="5">
        <v>0.43654269871631102</v>
      </c>
      <c r="EW432" s="9">
        <v>8.56666666666667</v>
      </c>
      <c r="EX432" s="9">
        <v>14.426672056901999</v>
      </c>
      <c r="EY432" s="9">
        <v>11.3391514369546</v>
      </c>
      <c r="EZ432" s="5">
        <v>0.78598524955932003</v>
      </c>
      <c r="FA432" s="9">
        <v>7.9113491525788699</v>
      </c>
      <c r="FB432" s="5">
        <v>0.54838351640452898</v>
      </c>
      <c r="FC432" s="9">
        <v>4</v>
      </c>
      <c r="FD432" s="8">
        <v>0</v>
      </c>
      <c r="FE432" s="8">
        <v>0</v>
      </c>
      <c r="FF432" s="5"/>
      <c r="FG432" s="8">
        <v>0</v>
      </c>
      <c r="FH432" s="5"/>
      <c r="FI432" s="8">
        <v>0</v>
      </c>
      <c r="FJ432" s="8">
        <v>0</v>
      </c>
      <c r="FK432" s="8">
        <v>0</v>
      </c>
      <c r="FL432" s="5"/>
      <c r="FM432" s="8">
        <v>0</v>
      </c>
      <c r="FN432" s="5"/>
      <c r="FO432" s="8">
        <v>0</v>
      </c>
      <c r="FP432" s="8">
        <v>0</v>
      </c>
      <c r="FQ432" s="8">
        <v>0</v>
      </c>
      <c r="FR432" s="5"/>
      <c r="FS432" s="8">
        <v>0</v>
      </c>
      <c r="FT432" s="5"/>
      <c r="FU432" s="8">
        <v>0</v>
      </c>
      <c r="FV432" s="8">
        <v>0</v>
      </c>
      <c r="FW432" s="8">
        <v>0</v>
      </c>
      <c r="FX432" s="5"/>
      <c r="FY432" s="8">
        <v>0</v>
      </c>
      <c r="FZ432" s="5"/>
      <c r="GA432" s="8">
        <v>0</v>
      </c>
      <c r="GB432" s="8">
        <v>0</v>
      </c>
      <c r="GC432" s="8">
        <v>0</v>
      </c>
      <c r="GD432" s="5"/>
      <c r="GE432" s="8">
        <v>0</v>
      </c>
      <c r="GF432" s="5"/>
      <c r="GG432" s="8">
        <v>0</v>
      </c>
      <c r="GH432" s="8">
        <v>41.0120506605925</v>
      </c>
      <c r="GI432" s="8">
        <v>19.808709206814701</v>
      </c>
      <c r="GJ432" s="5">
        <v>0.48299728708392697</v>
      </c>
      <c r="GK432" s="8">
        <v>0.84508962648793295</v>
      </c>
      <c r="GL432" s="5">
        <v>2.0605885657406599E-2</v>
      </c>
      <c r="GM432" s="8">
        <v>18.870967741935502</v>
      </c>
      <c r="GN432" s="8">
        <v>71.948992022656796</v>
      </c>
      <c r="GO432" s="8">
        <v>47.955480963764998</v>
      </c>
      <c r="GP432" s="5">
        <v>0.66652053928238197</v>
      </c>
      <c r="GQ432" s="8">
        <v>30.3711997058526</v>
      </c>
      <c r="GR432" s="5">
        <v>0.42212126747083101</v>
      </c>
      <c r="GS432" s="8">
        <v>17.566666666666698</v>
      </c>
      <c r="GT432" s="8">
        <v>14.426672056901999</v>
      </c>
      <c r="GU432" s="8">
        <v>11.3391514369546</v>
      </c>
      <c r="GV432" s="5">
        <v>0.78598524955932003</v>
      </c>
      <c r="GW432" s="8">
        <v>7.9113491525788699</v>
      </c>
      <c r="GX432" s="5">
        <v>0.54838351640452898</v>
      </c>
      <c r="GY432" s="8">
        <v>4</v>
      </c>
      <c r="GZ432" s="4"/>
    </row>
    <row r="433" spans="1:208" s="12" customFormat="1" x14ac:dyDescent="0.25">
      <c r="A433" s="8" t="s">
        <v>220</v>
      </c>
      <c r="B433" s="8" t="s">
        <v>1058</v>
      </c>
      <c r="C433" s="8" t="s">
        <v>1059</v>
      </c>
      <c r="D433" s="34" t="s">
        <v>228</v>
      </c>
      <c r="E433" s="8" t="s">
        <v>229</v>
      </c>
      <c r="F433" s="9"/>
      <c r="G433" s="9"/>
      <c r="H433" s="9"/>
      <c r="I433" s="9"/>
      <c r="J433" s="9"/>
      <c r="K433" s="9"/>
      <c r="L433" s="9"/>
      <c r="M433" s="9"/>
      <c r="N433" s="9">
        <v>0</v>
      </c>
      <c r="O433" s="9">
        <v>42.429896125944801</v>
      </c>
      <c r="P433" s="9">
        <v>69.828406495169006</v>
      </c>
      <c r="Q433" s="9">
        <v>71.962133874725893</v>
      </c>
      <c r="R433" s="9">
        <v>30.314238271085099</v>
      </c>
      <c r="S433" s="9">
        <v>17.274711789906402</v>
      </c>
      <c r="T433" s="9">
        <v>23.207354782755399</v>
      </c>
      <c r="U433" s="9">
        <v>38.397577920481602</v>
      </c>
      <c r="V433" s="9">
        <v>16.417665983058601</v>
      </c>
      <c r="W433" s="9">
        <v>8.6473460819302606</v>
      </c>
      <c r="X433" s="9">
        <v>11.2697186180045</v>
      </c>
      <c r="Y433" s="9">
        <v>3.1926278566798398</v>
      </c>
      <c r="Z433" s="9">
        <v>0.35296830306195498</v>
      </c>
      <c r="AA433" s="9">
        <v>0</v>
      </c>
      <c r="AB433" s="9">
        <v>6.0960379397294498E-2</v>
      </c>
      <c r="AC433" s="9">
        <v>0</v>
      </c>
      <c r="AD433" s="9">
        <v>0</v>
      </c>
      <c r="AE433" s="9">
        <v>0</v>
      </c>
      <c r="AF433" s="9">
        <v>0</v>
      </c>
      <c r="AG433" s="9">
        <v>42.429896125944801</v>
      </c>
      <c r="AH433" s="9">
        <v>141.79054036989501</v>
      </c>
      <c r="AI433" s="9">
        <v>47.5889500609915</v>
      </c>
      <c r="AJ433" s="9">
        <v>61.604932703236997</v>
      </c>
      <c r="AK433" s="9">
        <v>25.0650120649888</v>
      </c>
      <c r="AL433" s="9">
        <v>14.462346474684299</v>
      </c>
      <c r="AM433" s="9">
        <v>0.35296830306195498</v>
      </c>
      <c r="AN433" s="9">
        <v>6.0960379397294498E-2</v>
      </c>
      <c r="AO433" s="9"/>
      <c r="AP433" s="9"/>
      <c r="AQ433" s="9">
        <v>184.22043649584</v>
      </c>
      <c r="AR433" s="9">
        <v>109.19388276422799</v>
      </c>
      <c r="AS433" s="9">
        <v>39.527358539673102</v>
      </c>
      <c r="AT433" s="9">
        <v>0.41392868245924902</v>
      </c>
      <c r="AU433" s="9">
        <f t="shared" si="43"/>
        <v>184.22043649584</v>
      </c>
      <c r="AV433" s="9">
        <f t="shared" si="44"/>
        <v>-75.026553731612012</v>
      </c>
      <c r="AW433" s="9">
        <f t="shared" si="45"/>
        <v>-69.666524224554891</v>
      </c>
      <c r="AX433" s="9">
        <v>0</v>
      </c>
      <c r="AY433" s="9">
        <v>0</v>
      </c>
      <c r="AZ433" s="9">
        <v>42.429896125944801</v>
      </c>
      <c r="BA433" s="9">
        <v>27.398510369224201</v>
      </c>
      <c r="BB433" s="9">
        <v>2.1337273795569298</v>
      </c>
      <c r="BC433" s="9">
        <v>-41.647895603640698</v>
      </c>
      <c r="BD433" s="9">
        <v>-13.0395264811788</v>
      </c>
      <c r="BE433" s="9">
        <v>5.9326429928490203</v>
      </c>
      <c r="BF433" s="9">
        <v>15.1902231377262</v>
      </c>
      <c r="BG433" s="9">
        <v>-21.979911937423001</v>
      </c>
      <c r="BH433" s="9">
        <v>-7.7703199011283202</v>
      </c>
      <c r="BI433" s="9">
        <v>2.6223725360742201</v>
      </c>
      <c r="BJ433" s="9">
        <v>-8.0770907613246408</v>
      </c>
      <c r="BK433" s="9">
        <v>-2.8396595536178899</v>
      </c>
      <c r="BL433" s="10">
        <v>-0.35296830306195498</v>
      </c>
      <c r="BM433" s="9" t="s">
        <v>294</v>
      </c>
      <c r="BN433" s="8" t="s">
        <v>294</v>
      </c>
      <c r="BO433" s="11">
        <v>640</v>
      </c>
      <c r="BP433" s="11">
        <v>415</v>
      </c>
      <c r="BQ433" s="8" t="s">
        <v>251</v>
      </c>
      <c r="BR433" s="9">
        <v>0</v>
      </c>
      <c r="BS433" s="9">
        <v>-0.53623054564671702</v>
      </c>
      <c r="BT433" s="5"/>
      <c r="BU433" s="9">
        <v>-2.1784112828643099</v>
      </c>
      <c r="BV433" s="5"/>
      <c r="BW433" s="9">
        <v>1.1000000000000001</v>
      </c>
      <c r="BX433" s="9">
        <v>42.429896125944801</v>
      </c>
      <c r="BY433" s="9">
        <v>35.988401137083699</v>
      </c>
      <c r="BZ433" s="5">
        <v>0.84818499272916603</v>
      </c>
      <c r="CA433" s="9">
        <v>23.9887824386287</v>
      </c>
      <c r="CB433" s="5">
        <v>0.56537452666446997</v>
      </c>
      <c r="CC433" s="9">
        <v>9.80066666666667</v>
      </c>
      <c r="CD433" s="9">
        <v>69.828406495169006</v>
      </c>
      <c r="CE433" s="9">
        <v>53.616646999044399</v>
      </c>
      <c r="CF433" s="5">
        <v>0.76783431972994898</v>
      </c>
      <c r="CG433" s="9">
        <v>30.338914219835601</v>
      </c>
      <c r="CH433" s="5">
        <v>0.43447811202643699</v>
      </c>
      <c r="CI433" s="9">
        <v>22.137634408602199</v>
      </c>
      <c r="CJ433" s="9">
        <v>72.259575851964897</v>
      </c>
      <c r="CK433" s="9">
        <v>58.6121355544038</v>
      </c>
      <c r="CL433" s="5">
        <v>0.81113312475678001</v>
      </c>
      <c r="CM433" s="9">
        <v>32.492846498682603</v>
      </c>
      <c r="CN433" s="5">
        <v>0.44966838118797398</v>
      </c>
      <c r="CO433" s="9">
        <v>16.322580645161299</v>
      </c>
      <c r="CP433" s="9">
        <v>30.077346194364399</v>
      </c>
      <c r="CQ433" s="9">
        <v>19.2410092273687</v>
      </c>
      <c r="CR433" s="5">
        <v>0.63971765005563996</v>
      </c>
      <c r="CS433" s="9">
        <v>11.189015178951101</v>
      </c>
      <c r="CT433" s="5">
        <v>0.37200805904370599</v>
      </c>
      <c r="CU433" s="9">
        <v>12.789139784946199</v>
      </c>
      <c r="CV433" s="9">
        <v>17.274711789906402</v>
      </c>
      <c r="CW433" s="9">
        <v>13.4460014471394</v>
      </c>
      <c r="CX433" s="5">
        <v>0.77836328678988198</v>
      </c>
      <c r="CY433" s="9">
        <v>3.3871084448576498</v>
      </c>
      <c r="CZ433" s="5">
        <v>0.19607322461013499</v>
      </c>
      <c r="DA433" s="9">
        <v>5.0645161290322598</v>
      </c>
      <c r="DB433" s="9">
        <v>25.848179282797499</v>
      </c>
      <c r="DC433" s="9">
        <v>6.21071334342325</v>
      </c>
      <c r="DD433" s="5">
        <v>0.24027662743567399</v>
      </c>
      <c r="DE433" s="9">
        <v>-5.4681243527545602</v>
      </c>
      <c r="DF433" s="5">
        <v>-0.21154775711393001</v>
      </c>
      <c r="DG433" s="9">
        <v>7.8064516129032304</v>
      </c>
      <c r="DH433" s="9">
        <v>38.399226803330301</v>
      </c>
      <c r="DI433" s="9">
        <v>21.290326078324298</v>
      </c>
      <c r="DJ433" s="5">
        <v>0.55444673892438401</v>
      </c>
      <c r="DK433" s="9">
        <v>16.420416699047401</v>
      </c>
      <c r="DL433" s="5">
        <v>0.42762362854721098</v>
      </c>
      <c r="DM433" s="9">
        <v>9.6129032258064502</v>
      </c>
      <c r="DN433" s="9">
        <v>16.252127034356999</v>
      </c>
      <c r="DO433" s="9">
        <v>4.3444350899805304</v>
      </c>
      <c r="DP433" s="5">
        <v>0.26731486166680801</v>
      </c>
      <c r="DQ433" s="9">
        <v>-15.4382148724758</v>
      </c>
      <c r="DR433" s="5">
        <v>-0.94991965296846403</v>
      </c>
      <c r="DS433" s="9">
        <v>6</v>
      </c>
      <c r="DT433" s="9">
        <v>8.6473460819302606</v>
      </c>
      <c r="DU433" s="9">
        <v>5.4321691630111202</v>
      </c>
      <c r="DV433" s="5">
        <v>0.62818917058984602</v>
      </c>
      <c r="DW433" s="9">
        <v>13.880454945203001</v>
      </c>
      <c r="DX433" s="5">
        <v>1.60516935643504</v>
      </c>
      <c r="DY433" s="9">
        <v>3</v>
      </c>
      <c r="DZ433" s="9">
        <v>11.2697186180045</v>
      </c>
      <c r="EA433" s="9">
        <v>5.9800528511387601</v>
      </c>
      <c r="EB433" s="5">
        <v>0.53063018286765795</v>
      </c>
      <c r="EC433" s="9">
        <v>2.6582412124349601</v>
      </c>
      <c r="ED433" s="5">
        <v>0.235874674651429</v>
      </c>
      <c r="EE433" s="9">
        <v>2.9677419354838701</v>
      </c>
      <c r="EF433" s="9">
        <v>3.1926278566798398</v>
      </c>
      <c r="EG433" s="9">
        <v>2.1286653014650398</v>
      </c>
      <c r="EH433" s="5">
        <v>0.66674394793971703</v>
      </c>
      <c r="EI433" s="9">
        <v>0.80823826001226995</v>
      </c>
      <c r="EJ433" s="5">
        <v>0.25315767959651703</v>
      </c>
      <c r="EK433" s="9">
        <v>1</v>
      </c>
      <c r="EL433" s="9">
        <v>0.35296830306195498</v>
      </c>
      <c r="EM433" s="9">
        <v>0.34943525855149299</v>
      </c>
      <c r="EN433" s="5">
        <v>0.98999047653907501</v>
      </c>
      <c r="EO433" s="9">
        <v>0.355529935302204</v>
      </c>
      <c r="EP433" s="5">
        <v>1.00725740021987</v>
      </c>
      <c r="EQ433" s="9">
        <v>0</v>
      </c>
      <c r="ER433" s="9">
        <v>0</v>
      </c>
      <c r="ES433" s="9">
        <v>-4.1434479914583102</v>
      </c>
      <c r="ET433" s="5"/>
      <c r="EU433" s="9">
        <v>-8.2528477507844205</v>
      </c>
      <c r="EV433" s="5"/>
      <c r="EW433" s="9">
        <v>4.56666666666667</v>
      </c>
      <c r="EX433" s="9">
        <v>6.0960379397294498E-2</v>
      </c>
      <c r="EY433" s="9">
        <v>-38.638050382065501</v>
      </c>
      <c r="EZ433" s="5">
        <v>-633.822341069294</v>
      </c>
      <c r="FA433" s="9">
        <v>-61.111241279529999</v>
      </c>
      <c r="FB433" s="5">
        <v>-1002.47475300723</v>
      </c>
      <c r="FC433" s="9">
        <v>24.959139784946199</v>
      </c>
      <c r="FD433" s="8">
        <v>42.429896125944801</v>
      </c>
      <c r="FE433" s="8">
        <v>35.452170591437003</v>
      </c>
      <c r="FF433" s="5">
        <v>0.83554695694291203</v>
      </c>
      <c r="FG433" s="8">
        <v>21.810371155764301</v>
      </c>
      <c r="FH433" s="5">
        <v>0.51403310276849501</v>
      </c>
      <c r="FI433" s="8">
        <v>10.9006666666667</v>
      </c>
      <c r="FJ433" s="8">
        <v>142.08798234713399</v>
      </c>
      <c r="FK433" s="8">
        <v>112.228782553448</v>
      </c>
      <c r="FL433" s="5">
        <v>0.78985415022125605</v>
      </c>
      <c r="FM433" s="8">
        <v>62.831760718518197</v>
      </c>
      <c r="FN433" s="5">
        <v>0.44220320171071598</v>
      </c>
      <c r="FO433" s="8">
        <v>38.460215053763399</v>
      </c>
      <c r="FP433" s="8">
        <v>47.352057984270701</v>
      </c>
      <c r="FQ433" s="8">
        <v>32.687010674508201</v>
      </c>
      <c r="FR433" s="5">
        <v>0.69029757239624201</v>
      </c>
      <c r="FS433" s="8">
        <v>14.5761236238087</v>
      </c>
      <c r="FT433" s="5">
        <v>0.30782450107344</v>
      </c>
      <c r="FU433" s="8">
        <v>17.8536559139785</v>
      </c>
      <c r="FV433" s="8">
        <v>64.247406086127796</v>
      </c>
      <c r="FW433" s="8">
        <v>27.5010394217475</v>
      </c>
      <c r="FX433" s="5">
        <v>0.42804902325364902</v>
      </c>
      <c r="FY433" s="8">
        <v>10.9522923462929</v>
      </c>
      <c r="FZ433" s="5">
        <v>0.17047057637798799</v>
      </c>
      <c r="GA433" s="8">
        <v>17.419354838709701</v>
      </c>
      <c r="GB433" s="8">
        <v>24.8994731162873</v>
      </c>
      <c r="GC433" s="8">
        <v>9.7766042529916604</v>
      </c>
      <c r="GD433" s="5">
        <v>0.39264301727720402</v>
      </c>
      <c r="GE433" s="8">
        <v>-1.55775992727278</v>
      </c>
      <c r="GF433" s="5">
        <v>-6.25619634599342E-2</v>
      </c>
      <c r="GG433" s="8">
        <v>9</v>
      </c>
      <c r="GH433" s="8">
        <v>14.462346474684299</v>
      </c>
      <c r="GI433" s="8">
        <v>8.1087181526037995</v>
      </c>
      <c r="GJ433" s="5">
        <v>0.56067790706008502</v>
      </c>
      <c r="GK433" s="8">
        <v>3.4664794724472299</v>
      </c>
      <c r="GL433" s="5">
        <v>0.23968997551781401</v>
      </c>
      <c r="GM433" s="8">
        <v>3.9677419354838701</v>
      </c>
      <c r="GN433" s="8">
        <v>0.35296830306195498</v>
      </c>
      <c r="GO433" s="8">
        <v>-3.7940127329068201</v>
      </c>
      <c r="GP433" s="5">
        <v>-10.7488765988171</v>
      </c>
      <c r="GQ433" s="8">
        <v>-7.8973178154822197</v>
      </c>
      <c r="GR433" s="5">
        <v>-22.3740141734371</v>
      </c>
      <c r="GS433" s="8">
        <v>4.56666666666667</v>
      </c>
      <c r="GT433" s="8">
        <v>6.0960379397294498E-2</v>
      </c>
      <c r="GU433" s="8">
        <v>-38.638050382065501</v>
      </c>
      <c r="GV433" s="5">
        <v>-633.822341069294</v>
      </c>
      <c r="GW433" s="8">
        <v>-61.111241279529999</v>
      </c>
      <c r="GX433" s="5">
        <v>-1002.47475300723</v>
      </c>
      <c r="GY433" s="8">
        <v>24.959139784946199</v>
      </c>
      <c r="GZ433" s="4"/>
    </row>
    <row r="434" spans="1:208" s="12" customFormat="1" x14ac:dyDescent="0.25">
      <c r="A434" s="8" t="s">
        <v>220</v>
      </c>
      <c r="B434" s="8" t="s">
        <v>1060</v>
      </c>
      <c r="C434" s="8" t="s">
        <v>1060</v>
      </c>
      <c r="D434" s="34" t="s">
        <v>223</v>
      </c>
      <c r="E434" s="8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>
        <v>0</v>
      </c>
      <c r="W434" s="9">
        <v>38.773788455395398</v>
      </c>
      <c r="X434" s="9">
        <v>0</v>
      </c>
      <c r="Y434" s="9">
        <v>0</v>
      </c>
      <c r="Z434" s="9"/>
      <c r="AA434" s="9"/>
      <c r="AB434" s="9"/>
      <c r="AC434" s="9">
        <v>0</v>
      </c>
      <c r="AD434" s="9">
        <v>0</v>
      </c>
      <c r="AE434" s="9">
        <v>0</v>
      </c>
      <c r="AF434" s="9">
        <v>0</v>
      </c>
      <c r="AG434" s="9">
        <v>0</v>
      </c>
      <c r="AH434" s="9">
        <v>0</v>
      </c>
      <c r="AI434" s="9">
        <v>0</v>
      </c>
      <c r="AJ434" s="9">
        <v>0</v>
      </c>
      <c r="AK434" s="9">
        <v>38.773788455395398</v>
      </c>
      <c r="AL434" s="9">
        <v>0</v>
      </c>
      <c r="AM434" s="9">
        <v>0</v>
      </c>
      <c r="AN434" s="9">
        <v>0</v>
      </c>
      <c r="AO434" s="9"/>
      <c r="AP434" s="9"/>
      <c r="AQ434" s="9"/>
      <c r="AR434" s="9"/>
      <c r="AS434" s="9">
        <v>38.773788455395398</v>
      </c>
      <c r="AT434" s="9"/>
      <c r="AU434" s="9">
        <f t="shared" si="43"/>
        <v>0</v>
      </c>
      <c r="AV434" s="9">
        <f t="shared" si="44"/>
        <v>0</v>
      </c>
      <c r="AW434" s="9">
        <f t="shared" si="45"/>
        <v>38.773788455395398</v>
      </c>
      <c r="AX434" s="9">
        <v>0</v>
      </c>
      <c r="AY434" s="9">
        <v>0</v>
      </c>
      <c r="AZ434" s="9">
        <v>0</v>
      </c>
      <c r="BA434" s="9">
        <v>0</v>
      </c>
      <c r="BB434" s="9">
        <v>0</v>
      </c>
      <c r="BC434" s="9">
        <v>0</v>
      </c>
      <c r="BD434" s="9">
        <v>0</v>
      </c>
      <c r="BE434" s="9">
        <v>0</v>
      </c>
      <c r="BF434" s="9">
        <v>0</v>
      </c>
      <c r="BG434" s="9">
        <v>0</v>
      </c>
      <c r="BH434" s="9">
        <v>38.773788455395398</v>
      </c>
      <c r="BI434" s="9">
        <v>-38.773788455395398</v>
      </c>
      <c r="BJ434" s="9">
        <v>0</v>
      </c>
      <c r="BK434" s="9">
        <v>0</v>
      </c>
      <c r="BL434" s="10">
        <v>0</v>
      </c>
      <c r="BM434" s="9" t="s">
        <v>298</v>
      </c>
      <c r="BN434" s="8" t="s">
        <v>298</v>
      </c>
      <c r="BO434" s="11">
        <v>773</v>
      </c>
      <c r="BP434" s="11">
        <v>416</v>
      </c>
      <c r="BQ434" s="8" t="s">
        <v>251</v>
      </c>
      <c r="BR434" s="9"/>
      <c r="BS434" s="9"/>
      <c r="BT434" s="5"/>
      <c r="BU434" s="9"/>
      <c r="BV434" s="5"/>
      <c r="BW434" s="9"/>
      <c r="BX434" s="9"/>
      <c r="BY434" s="9"/>
      <c r="BZ434" s="5"/>
      <c r="CA434" s="9"/>
      <c r="CB434" s="5"/>
      <c r="CC434" s="9"/>
      <c r="CD434" s="9"/>
      <c r="CE434" s="9"/>
      <c r="CF434" s="5"/>
      <c r="CG434" s="9"/>
      <c r="CH434" s="5"/>
      <c r="CI434" s="9"/>
      <c r="CJ434" s="9"/>
      <c r="CK434" s="9"/>
      <c r="CL434" s="5"/>
      <c r="CM434" s="9"/>
      <c r="CN434" s="5"/>
      <c r="CO434" s="9"/>
      <c r="CP434" s="9"/>
      <c r="CQ434" s="9"/>
      <c r="CR434" s="5"/>
      <c r="CS434" s="9"/>
      <c r="CT434" s="5"/>
      <c r="CU434" s="9"/>
      <c r="CV434" s="9"/>
      <c r="CW434" s="9"/>
      <c r="CX434" s="5"/>
      <c r="CY434" s="9"/>
      <c r="CZ434" s="5"/>
      <c r="DA434" s="9"/>
      <c r="DB434" s="9"/>
      <c r="DC434" s="9"/>
      <c r="DD434" s="5"/>
      <c r="DE434" s="9"/>
      <c r="DF434" s="5"/>
      <c r="DG434" s="9"/>
      <c r="DH434" s="9"/>
      <c r="DI434" s="9"/>
      <c r="DJ434" s="5"/>
      <c r="DK434" s="9"/>
      <c r="DL434" s="5"/>
      <c r="DM434" s="9"/>
      <c r="DN434" s="9">
        <v>0</v>
      </c>
      <c r="DO434" s="9">
        <v>0</v>
      </c>
      <c r="DP434" s="5"/>
      <c r="DQ434" s="9">
        <v>0</v>
      </c>
      <c r="DR434" s="5"/>
      <c r="DS434" s="9">
        <v>0</v>
      </c>
      <c r="DT434" s="9">
        <v>40.210719126506</v>
      </c>
      <c r="DU434" s="9">
        <v>39.085082556085602</v>
      </c>
      <c r="DV434" s="5">
        <v>0.972006554598561</v>
      </c>
      <c r="DW434" s="9">
        <v>39.427897333260297</v>
      </c>
      <c r="DX434" s="5">
        <v>0.98053201210396301</v>
      </c>
      <c r="DY434" s="9">
        <v>0.61290322580645196</v>
      </c>
      <c r="DZ434" s="9">
        <v>0</v>
      </c>
      <c r="EA434" s="9">
        <v>0</v>
      </c>
      <c r="EB434" s="5"/>
      <c r="EC434" s="9">
        <v>-4.4506182370120401E-3</v>
      </c>
      <c r="ED434" s="5"/>
      <c r="EE434" s="9">
        <v>0</v>
      </c>
      <c r="EF434" s="9">
        <v>0</v>
      </c>
      <c r="EG434" s="9">
        <v>0</v>
      </c>
      <c r="EH434" s="5"/>
      <c r="EI434" s="9">
        <v>-3.1592829097992401E-3</v>
      </c>
      <c r="EJ434" s="5"/>
      <c r="EK434" s="9">
        <v>0</v>
      </c>
      <c r="EL434" s="9"/>
      <c r="EM434" s="9"/>
      <c r="EN434" s="5"/>
      <c r="EO434" s="9"/>
      <c r="EP434" s="5"/>
      <c r="EQ434" s="9"/>
      <c r="ER434" s="9"/>
      <c r="ES434" s="9"/>
      <c r="ET434" s="5"/>
      <c r="EU434" s="9"/>
      <c r="EV434" s="5"/>
      <c r="EW434" s="9"/>
      <c r="EX434" s="9"/>
      <c r="EY434" s="9"/>
      <c r="EZ434" s="5"/>
      <c r="FA434" s="9"/>
      <c r="FB434" s="5"/>
      <c r="FC434" s="9"/>
      <c r="FD434" s="8">
        <v>0</v>
      </c>
      <c r="FE434" s="8">
        <v>0</v>
      </c>
      <c r="FF434" s="5"/>
      <c r="FG434" s="8">
        <v>0</v>
      </c>
      <c r="FH434" s="5"/>
      <c r="FI434" s="8">
        <v>0</v>
      </c>
      <c r="FJ434" s="8">
        <v>0</v>
      </c>
      <c r="FK434" s="8">
        <v>0</v>
      </c>
      <c r="FL434" s="5"/>
      <c r="FM434" s="8">
        <v>0</v>
      </c>
      <c r="FN434" s="5"/>
      <c r="FO434" s="8">
        <v>0</v>
      </c>
      <c r="FP434" s="8">
        <v>0</v>
      </c>
      <c r="FQ434" s="8">
        <v>0</v>
      </c>
      <c r="FR434" s="5"/>
      <c r="FS434" s="8">
        <v>0</v>
      </c>
      <c r="FT434" s="5"/>
      <c r="FU434" s="8">
        <v>0</v>
      </c>
      <c r="FV434" s="8">
        <v>0</v>
      </c>
      <c r="FW434" s="8">
        <v>0</v>
      </c>
      <c r="FX434" s="5"/>
      <c r="FY434" s="8">
        <v>0</v>
      </c>
      <c r="FZ434" s="5"/>
      <c r="GA434" s="8">
        <v>0</v>
      </c>
      <c r="GB434" s="8">
        <v>40.210719126506</v>
      </c>
      <c r="GC434" s="8">
        <v>39.085082556085602</v>
      </c>
      <c r="GD434" s="5">
        <v>0.972006554598561</v>
      </c>
      <c r="GE434" s="8">
        <v>39.427897333260297</v>
      </c>
      <c r="GF434" s="5">
        <v>0.98053201210396301</v>
      </c>
      <c r="GG434" s="8">
        <v>0.61290322580645196</v>
      </c>
      <c r="GH434" s="8">
        <v>0</v>
      </c>
      <c r="GI434" s="8">
        <v>0</v>
      </c>
      <c r="GJ434" s="5"/>
      <c r="GK434" s="8">
        <v>-7.6099011468112798E-3</v>
      </c>
      <c r="GL434" s="5"/>
      <c r="GM434" s="8">
        <v>0</v>
      </c>
      <c r="GN434" s="8">
        <v>0</v>
      </c>
      <c r="GO434" s="8">
        <v>0</v>
      </c>
      <c r="GP434" s="5"/>
      <c r="GQ434" s="8">
        <v>0</v>
      </c>
      <c r="GR434" s="5"/>
      <c r="GS434" s="8">
        <v>0</v>
      </c>
      <c r="GT434" s="8">
        <v>0</v>
      </c>
      <c r="GU434" s="8">
        <v>0</v>
      </c>
      <c r="GV434" s="5"/>
      <c r="GW434" s="8">
        <v>0</v>
      </c>
      <c r="GX434" s="5"/>
      <c r="GY434" s="8">
        <v>0</v>
      </c>
      <c r="GZ434" s="4"/>
    </row>
    <row r="435" spans="1:208" s="12" customFormat="1" x14ac:dyDescent="0.25">
      <c r="A435" s="8" t="s">
        <v>220</v>
      </c>
      <c r="B435" s="8" t="s">
        <v>1061</v>
      </c>
      <c r="C435" s="8" t="s">
        <v>1062</v>
      </c>
      <c r="D435" s="34" t="s">
        <v>279</v>
      </c>
      <c r="E435" s="8"/>
      <c r="F435" s="9"/>
      <c r="G435" s="9"/>
      <c r="H435" s="9"/>
      <c r="I435" s="9"/>
      <c r="J435" s="9"/>
      <c r="K435" s="9"/>
      <c r="L435" s="9">
        <v>33.8641209763164</v>
      </c>
      <c r="M435" s="9">
        <v>50.586332761411498</v>
      </c>
      <c r="N435" s="9">
        <v>27.764778686501199</v>
      </c>
      <c r="O435" s="9">
        <v>24.025167120703198</v>
      </c>
      <c r="P435" s="9">
        <v>31.147967676738102</v>
      </c>
      <c r="Q435" s="9">
        <v>-15.402577800431899</v>
      </c>
      <c r="R435" s="9">
        <v>20.608546266302199</v>
      </c>
      <c r="S435" s="9">
        <v>21.122329165137</v>
      </c>
      <c r="T435" s="9">
        <v>12.1297093627282</v>
      </c>
      <c r="U435" s="9">
        <v>9.3652211820832694</v>
      </c>
      <c r="V435" s="9">
        <v>9.7919094529223294</v>
      </c>
      <c r="W435" s="9">
        <v>12.0423120140767</v>
      </c>
      <c r="X435" s="9">
        <v>8.4760493451488408</v>
      </c>
      <c r="Y435" s="9">
        <v>8.3845891932902692</v>
      </c>
      <c r="Z435" s="9">
        <v>7.7906167861841702</v>
      </c>
      <c r="AA435" s="9">
        <v>9.3435298188967799</v>
      </c>
      <c r="AB435" s="9">
        <v>0.16738860625201499</v>
      </c>
      <c r="AC435" s="9">
        <v>0</v>
      </c>
      <c r="AD435" s="9">
        <v>0</v>
      </c>
      <c r="AE435" s="9">
        <v>0</v>
      </c>
      <c r="AF435" s="9">
        <v>84.450453737727898</v>
      </c>
      <c r="AG435" s="9">
        <v>51.789945807204397</v>
      </c>
      <c r="AH435" s="9">
        <v>15.7453898763062</v>
      </c>
      <c r="AI435" s="9">
        <v>41.730875431439202</v>
      </c>
      <c r="AJ435" s="9">
        <v>21.494930544811499</v>
      </c>
      <c r="AK435" s="9">
        <v>21.8342214669991</v>
      </c>
      <c r="AL435" s="9">
        <v>16.860638538439101</v>
      </c>
      <c r="AM435" s="9">
        <v>17.134146605081</v>
      </c>
      <c r="AN435" s="9">
        <v>0.16738860625201499</v>
      </c>
      <c r="AO435" s="9"/>
      <c r="AP435" s="9">
        <v>84.450453737727898</v>
      </c>
      <c r="AQ435" s="9">
        <v>67.535335683510596</v>
      </c>
      <c r="AR435" s="9">
        <v>63.225805976250697</v>
      </c>
      <c r="AS435" s="9">
        <v>38.694860005438201</v>
      </c>
      <c r="AT435" s="9">
        <v>17.301535211333</v>
      </c>
      <c r="AU435" s="9">
        <f t="shared" si="43"/>
        <v>-16.915118054217302</v>
      </c>
      <c r="AV435" s="9">
        <f t="shared" si="44"/>
        <v>-4.3095297072598981</v>
      </c>
      <c r="AW435" s="9">
        <f t="shared" si="45"/>
        <v>-24.530945970812496</v>
      </c>
      <c r="AX435" s="9">
        <v>16.722211785095201</v>
      </c>
      <c r="AY435" s="9">
        <v>-22.821554074910299</v>
      </c>
      <c r="AZ435" s="9">
        <v>-3.7396115657980502</v>
      </c>
      <c r="BA435" s="9">
        <v>7.1228005560349201</v>
      </c>
      <c r="BB435" s="9">
        <v>-46.550545477169997</v>
      </c>
      <c r="BC435" s="9">
        <v>36.011124066734098</v>
      </c>
      <c r="BD435" s="9">
        <v>0.51378289883485495</v>
      </c>
      <c r="BE435" s="9">
        <v>-8.9926198024087807</v>
      </c>
      <c r="BF435" s="9">
        <v>-2.7644881806449702</v>
      </c>
      <c r="BG435" s="9">
        <v>0.42668827083906002</v>
      </c>
      <c r="BH435" s="9">
        <v>2.2504025611544001</v>
      </c>
      <c r="BI435" s="9">
        <v>-3.5662626689278998</v>
      </c>
      <c r="BJ435" s="9">
        <v>-9.1460151858567998E-2</v>
      </c>
      <c r="BK435" s="9">
        <v>-0.593972407106097</v>
      </c>
      <c r="BL435" s="10">
        <v>1.5529130327126099</v>
      </c>
      <c r="BM435" s="9" t="s">
        <v>298</v>
      </c>
      <c r="BN435" s="8" t="s">
        <v>298</v>
      </c>
      <c r="BO435" s="11">
        <v>654</v>
      </c>
      <c r="BP435" s="11">
        <v>417</v>
      </c>
      <c r="BQ435" s="8" t="s">
        <v>251</v>
      </c>
      <c r="BR435" s="9">
        <v>28.119408877897399</v>
      </c>
      <c r="BS435" s="9">
        <v>11.327767051401599</v>
      </c>
      <c r="BT435" s="5">
        <v>0.40284513449731402</v>
      </c>
      <c r="BU435" s="9">
        <v>3.83719849053643</v>
      </c>
      <c r="BV435" s="5">
        <v>0.13646085190477</v>
      </c>
      <c r="BW435" s="9">
        <v>6.0182795698924698</v>
      </c>
      <c r="BX435" s="9">
        <v>25.937289493295602</v>
      </c>
      <c r="BY435" s="9">
        <v>18.733502220280499</v>
      </c>
      <c r="BZ435" s="5">
        <v>0.722261369104234</v>
      </c>
      <c r="CA435" s="9">
        <v>15.311475010005299</v>
      </c>
      <c r="CB435" s="5">
        <v>0.590326719141686</v>
      </c>
      <c r="CC435" s="9">
        <v>3</v>
      </c>
      <c r="CD435" s="9">
        <v>34.219509013023</v>
      </c>
      <c r="CE435" s="9">
        <v>19.949549896688598</v>
      </c>
      <c r="CF435" s="5">
        <v>0.58298761355974904</v>
      </c>
      <c r="CG435" s="9">
        <v>13.1043147296435</v>
      </c>
      <c r="CH435" s="5">
        <v>0.38294864852258198</v>
      </c>
      <c r="CI435" s="9">
        <v>5.2139784946236603</v>
      </c>
      <c r="CJ435" s="9">
        <v>-17.3658837270583</v>
      </c>
      <c r="CK435" s="9">
        <v>-21.4902481276952</v>
      </c>
      <c r="CL435" s="5">
        <v>1.23749810061268</v>
      </c>
      <c r="CM435" s="9">
        <v>-27.019317107825302</v>
      </c>
      <c r="CN435" s="5">
        <v>-1.5558849484708801</v>
      </c>
      <c r="CO435" s="9">
        <v>4.7096774193548399</v>
      </c>
      <c r="CP435" s="9">
        <v>22.8641086298475</v>
      </c>
      <c r="CQ435" s="9">
        <v>20.4803024895674</v>
      </c>
      <c r="CR435" s="5">
        <v>0.89574025478656805</v>
      </c>
      <c r="CS435" s="9">
        <v>17.037376389557199</v>
      </c>
      <c r="CT435" s="5">
        <v>0.74515812819906002</v>
      </c>
      <c r="CU435" s="9">
        <v>3</v>
      </c>
      <c r="CV435" s="9">
        <v>22.8389695384564</v>
      </c>
      <c r="CW435" s="9">
        <v>18.0369074334278</v>
      </c>
      <c r="CX435" s="5">
        <v>0.78974261089394404</v>
      </c>
      <c r="CY435" s="9">
        <v>14.4655470249091</v>
      </c>
      <c r="CZ435" s="5">
        <v>0.63337126487042195</v>
      </c>
      <c r="DA435" s="9">
        <v>3.54838709677419</v>
      </c>
      <c r="DB435" s="9">
        <v>12.8065097642477</v>
      </c>
      <c r="DC435" s="9">
        <v>8.3279916116761505</v>
      </c>
      <c r="DD435" s="5">
        <v>0.65029362136791302</v>
      </c>
      <c r="DE435" s="9">
        <v>5.1430344088852697</v>
      </c>
      <c r="DF435" s="5">
        <v>0.401595321720149</v>
      </c>
      <c r="DG435" s="9">
        <v>3</v>
      </c>
      <c r="DH435" s="9">
        <v>9.6172632702066494</v>
      </c>
      <c r="DI435" s="9">
        <v>4.9963998783608403</v>
      </c>
      <c r="DJ435" s="5">
        <v>0.51952408268152594</v>
      </c>
      <c r="DK435" s="9">
        <v>1.8699985189177999</v>
      </c>
      <c r="DL435" s="5">
        <v>0.19444185589791199</v>
      </c>
      <c r="DM435" s="9">
        <v>3</v>
      </c>
      <c r="DN435" s="9">
        <v>9.5424786416758902</v>
      </c>
      <c r="DO435" s="9">
        <v>4.73138397513637</v>
      </c>
      <c r="DP435" s="5">
        <v>0.495823375959417</v>
      </c>
      <c r="DQ435" s="9">
        <v>1.52425378061483</v>
      </c>
      <c r="DR435" s="5">
        <v>0.15973352813783601</v>
      </c>
      <c r="DS435" s="9">
        <v>3</v>
      </c>
      <c r="DT435" s="9">
        <v>11.079025412722499</v>
      </c>
      <c r="DU435" s="9">
        <v>6.2482177824511203</v>
      </c>
      <c r="DV435" s="5">
        <v>0.56396817857968295</v>
      </c>
      <c r="DW435" s="9">
        <v>2.3711402605901899</v>
      </c>
      <c r="DX435" s="5">
        <v>0.21402065364588099</v>
      </c>
      <c r="DY435" s="9">
        <v>4</v>
      </c>
      <c r="DZ435" s="9">
        <v>7.9836713902567</v>
      </c>
      <c r="EA435" s="9">
        <v>3.9639984183714598</v>
      </c>
      <c r="EB435" s="5">
        <v>0.49651322362906097</v>
      </c>
      <c r="EC435" s="9">
        <v>1.1509044894557601</v>
      </c>
      <c r="ED435" s="5">
        <v>0.14415729721295001</v>
      </c>
      <c r="EE435" s="9">
        <v>3</v>
      </c>
      <c r="EF435" s="9">
        <v>8.29447230763782</v>
      </c>
      <c r="EG435" s="9">
        <v>3.6797390191658899</v>
      </c>
      <c r="EH435" s="5">
        <v>0.44363750732852097</v>
      </c>
      <c r="EI435" s="9">
        <v>0.467724527675628</v>
      </c>
      <c r="EJ435" s="5">
        <v>5.6389907679230203E-2</v>
      </c>
      <c r="EK435" s="9">
        <v>3</v>
      </c>
      <c r="EL435" s="9">
        <v>7.8059992531826499</v>
      </c>
      <c r="EM435" s="9">
        <v>6.5598586687426996</v>
      </c>
      <c r="EN435" s="5">
        <v>0.84036117042518599</v>
      </c>
      <c r="EO435" s="9">
        <v>2.97415575347252</v>
      </c>
      <c r="EP435" s="5">
        <v>0.38100897233110897</v>
      </c>
      <c r="EQ435" s="9">
        <v>3</v>
      </c>
      <c r="ER435" s="9">
        <v>9.3552516361909408</v>
      </c>
      <c r="ES435" s="9">
        <v>7.3266472801636304</v>
      </c>
      <c r="ET435" s="5">
        <v>0.783158760991568</v>
      </c>
      <c r="EU435" s="9">
        <v>2.4533585154700499</v>
      </c>
      <c r="EV435" s="5">
        <v>0.26224398988683401</v>
      </c>
      <c r="EW435" s="9">
        <v>5</v>
      </c>
      <c r="EX435" s="9">
        <v>0.16486610527321599</v>
      </c>
      <c r="EY435" s="9">
        <v>-0.674837422570153</v>
      </c>
      <c r="EZ435" s="5">
        <v>-4.0932453729759199</v>
      </c>
      <c r="FA435" s="9">
        <v>-2.9090279947744699</v>
      </c>
      <c r="FB435" s="5">
        <v>-17.6447911470561</v>
      </c>
      <c r="FC435" s="9">
        <v>2</v>
      </c>
      <c r="FD435" s="8">
        <v>54.0566983711931</v>
      </c>
      <c r="FE435" s="8">
        <v>30.0612692716821</v>
      </c>
      <c r="FF435" s="5">
        <v>0.55610627688097602</v>
      </c>
      <c r="FG435" s="8">
        <v>19.148673500541801</v>
      </c>
      <c r="FH435" s="5">
        <v>0.35423313072235502</v>
      </c>
      <c r="FI435" s="8">
        <v>9.0182795698924707</v>
      </c>
      <c r="FJ435" s="8">
        <v>16.853625285964799</v>
      </c>
      <c r="FK435" s="8">
        <v>-1.54069823100652</v>
      </c>
      <c r="FL435" s="5">
        <v>-9.1416428505122202E-2</v>
      </c>
      <c r="FM435" s="8">
        <v>-13.9150023781818</v>
      </c>
      <c r="FN435" s="5">
        <v>-0.82563852833311802</v>
      </c>
      <c r="FO435" s="8">
        <v>9.9236559139784895</v>
      </c>
      <c r="FP435" s="8">
        <v>45.703078168303897</v>
      </c>
      <c r="FQ435" s="8">
        <v>38.5172099229952</v>
      </c>
      <c r="FR435" s="5">
        <v>0.84277058497359003</v>
      </c>
      <c r="FS435" s="8">
        <v>31.502923414466299</v>
      </c>
      <c r="FT435" s="5">
        <v>0.68929544085532302</v>
      </c>
      <c r="FU435" s="8">
        <v>6.5483870967741904</v>
      </c>
      <c r="FV435" s="8">
        <v>22.4237730344543</v>
      </c>
      <c r="FW435" s="8">
        <v>13.324391490037</v>
      </c>
      <c r="FX435" s="5">
        <v>0.594208274832427</v>
      </c>
      <c r="FY435" s="8">
        <v>7.0130329278030699</v>
      </c>
      <c r="FZ435" s="5">
        <v>0.31274990685231702</v>
      </c>
      <c r="GA435" s="8">
        <v>6</v>
      </c>
      <c r="GB435" s="8">
        <v>20.6215040543984</v>
      </c>
      <c r="GC435" s="8">
        <v>10.979601757587499</v>
      </c>
      <c r="GD435" s="5">
        <v>0.53243457551029805</v>
      </c>
      <c r="GE435" s="8">
        <v>3.8953940412050301</v>
      </c>
      <c r="GF435" s="5">
        <v>0.18889960843443801</v>
      </c>
      <c r="GG435" s="8">
        <v>7</v>
      </c>
      <c r="GH435" s="8">
        <v>16.2781436978945</v>
      </c>
      <c r="GI435" s="8">
        <v>7.6437374375373404</v>
      </c>
      <c r="GJ435" s="5">
        <v>0.469570583685535</v>
      </c>
      <c r="GK435" s="8">
        <v>1.61862901713139</v>
      </c>
      <c r="GL435" s="5">
        <v>9.9435724808151493E-2</v>
      </c>
      <c r="GM435" s="8">
        <v>6</v>
      </c>
      <c r="GN435" s="8">
        <v>17.161250889373601</v>
      </c>
      <c r="GO435" s="8">
        <v>13.886505948906301</v>
      </c>
      <c r="GP435" s="5">
        <v>0.80917795785533297</v>
      </c>
      <c r="GQ435" s="8">
        <v>5.4275142689425699</v>
      </c>
      <c r="GR435" s="5">
        <v>0.316265655920417</v>
      </c>
      <c r="GS435" s="8">
        <v>8</v>
      </c>
      <c r="GT435" s="8">
        <v>0.16486610527321599</v>
      </c>
      <c r="GU435" s="8">
        <v>-0.674837422570153</v>
      </c>
      <c r="GV435" s="5">
        <v>-4.0932453729759199</v>
      </c>
      <c r="GW435" s="8">
        <v>-2.9090279947744699</v>
      </c>
      <c r="GX435" s="5">
        <v>-17.6447911470561</v>
      </c>
      <c r="GY435" s="8">
        <v>2</v>
      </c>
      <c r="GZ435" s="4"/>
    </row>
    <row r="436" spans="1:208" s="12" customFormat="1" x14ac:dyDescent="0.25">
      <c r="A436" s="8" t="s">
        <v>220</v>
      </c>
      <c r="B436" s="8" t="s">
        <v>1063</v>
      </c>
      <c r="C436" s="8" t="s">
        <v>1064</v>
      </c>
      <c r="D436" s="34" t="s">
        <v>223</v>
      </c>
      <c r="E436" s="8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>
        <v>0</v>
      </c>
      <c r="S436" s="9">
        <v>331.08599632980599</v>
      </c>
      <c r="T436" s="9">
        <v>148.10173676543201</v>
      </c>
      <c r="U436" s="9">
        <v>0</v>
      </c>
      <c r="V436" s="9">
        <v>0</v>
      </c>
      <c r="W436" s="9">
        <v>0</v>
      </c>
      <c r="X436" s="9">
        <v>0</v>
      </c>
      <c r="Y436" s="9">
        <v>37.634451994894903</v>
      </c>
      <c r="Z436" s="9">
        <v>0</v>
      </c>
      <c r="AA436" s="9"/>
      <c r="AB436" s="9"/>
      <c r="AC436" s="9">
        <v>0</v>
      </c>
      <c r="AD436" s="9">
        <v>0</v>
      </c>
      <c r="AE436" s="9">
        <v>0</v>
      </c>
      <c r="AF436" s="9">
        <v>0</v>
      </c>
      <c r="AG436" s="9">
        <v>0</v>
      </c>
      <c r="AH436" s="9">
        <v>0</v>
      </c>
      <c r="AI436" s="9">
        <v>331.08599632980599</v>
      </c>
      <c r="AJ436" s="9">
        <v>148.10173676543201</v>
      </c>
      <c r="AK436" s="9">
        <v>0</v>
      </c>
      <c r="AL436" s="9">
        <v>37.634451994894903</v>
      </c>
      <c r="AM436" s="9">
        <v>0</v>
      </c>
      <c r="AN436" s="9">
        <v>0</v>
      </c>
      <c r="AO436" s="9"/>
      <c r="AP436" s="9"/>
      <c r="AQ436" s="9"/>
      <c r="AR436" s="9">
        <v>479.187733095238</v>
      </c>
      <c r="AS436" s="9">
        <v>37.634451994894903</v>
      </c>
      <c r="AT436" s="9">
        <v>0</v>
      </c>
      <c r="AU436" s="9">
        <f t="shared" si="43"/>
        <v>0</v>
      </c>
      <c r="AV436" s="9">
        <f t="shared" si="44"/>
        <v>479.187733095238</v>
      </c>
      <c r="AW436" s="9">
        <f t="shared" si="45"/>
        <v>-441.5532811003431</v>
      </c>
      <c r="AX436" s="9">
        <v>0</v>
      </c>
      <c r="AY436" s="9">
        <v>0</v>
      </c>
      <c r="AZ436" s="9">
        <v>0</v>
      </c>
      <c r="BA436" s="9">
        <v>0</v>
      </c>
      <c r="BB436" s="9">
        <v>0</v>
      </c>
      <c r="BC436" s="9">
        <v>0</v>
      </c>
      <c r="BD436" s="9">
        <v>331.08599632980599</v>
      </c>
      <c r="BE436" s="9">
        <v>-182.98425956437401</v>
      </c>
      <c r="BF436" s="9">
        <v>-148.10173676543201</v>
      </c>
      <c r="BG436" s="9">
        <v>0</v>
      </c>
      <c r="BH436" s="9">
        <v>0</v>
      </c>
      <c r="BI436" s="9">
        <v>0</v>
      </c>
      <c r="BJ436" s="9">
        <v>37.634451994894903</v>
      </c>
      <c r="BK436" s="9">
        <v>-37.634451994894903</v>
      </c>
      <c r="BL436" s="10">
        <v>0</v>
      </c>
      <c r="BM436" s="9" t="s">
        <v>298</v>
      </c>
      <c r="BN436" s="8" t="s">
        <v>298</v>
      </c>
      <c r="BO436" s="11">
        <v>776</v>
      </c>
      <c r="BP436" s="11">
        <v>418</v>
      </c>
      <c r="BQ436" s="8" t="s">
        <v>251</v>
      </c>
      <c r="BR436" s="9"/>
      <c r="BS436" s="9"/>
      <c r="BT436" s="5"/>
      <c r="BU436" s="9"/>
      <c r="BV436" s="5"/>
      <c r="BW436" s="9"/>
      <c r="BX436" s="9"/>
      <c r="BY436" s="9"/>
      <c r="BZ436" s="5"/>
      <c r="CA436" s="9"/>
      <c r="CB436" s="5"/>
      <c r="CC436" s="9"/>
      <c r="CD436" s="9"/>
      <c r="CE436" s="9"/>
      <c r="CF436" s="5"/>
      <c r="CG436" s="9"/>
      <c r="CH436" s="5"/>
      <c r="CI436" s="9"/>
      <c r="CJ436" s="9"/>
      <c r="CK436" s="9"/>
      <c r="CL436" s="5"/>
      <c r="CM436" s="9"/>
      <c r="CN436" s="5"/>
      <c r="CO436" s="9"/>
      <c r="CP436" s="9">
        <v>0</v>
      </c>
      <c r="CQ436" s="9">
        <v>-18.8538608895498</v>
      </c>
      <c r="CR436" s="5"/>
      <c r="CS436" s="9">
        <v>-21.5168877923482</v>
      </c>
      <c r="CT436" s="5"/>
      <c r="CU436" s="9">
        <v>2.7333333333333298</v>
      </c>
      <c r="CV436" s="9">
        <v>331.08599632980599</v>
      </c>
      <c r="CW436" s="9">
        <v>168.18118514369999</v>
      </c>
      <c r="CX436" s="5">
        <v>0.50796828318939002</v>
      </c>
      <c r="CY436" s="9">
        <v>93.844043529907196</v>
      </c>
      <c r="CZ436" s="5">
        <v>0.28344310713892501</v>
      </c>
      <c r="DA436" s="9">
        <v>21.220430107526902</v>
      </c>
      <c r="DB436" s="9">
        <v>148.10173676543201</v>
      </c>
      <c r="DC436" s="9">
        <v>25.713203905091898</v>
      </c>
      <c r="DD436" s="5">
        <v>0.17361851701858999</v>
      </c>
      <c r="DE436" s="9">
        <v>-190.036178963233</v>
      </c>
      <c r="DF436" s="5">
        <v>-1.28314618797629</v>
      </c>
      <c r="DG436" s="9">
        <v>13.4838709677419</v>
      </c>
      <c r="DH436" s="9">
        <v>0</v>
      </c>
      <c r="DI436" s="9">
        <v>0.38182684447633303</v>
      </c>
      <c r="DJ436" s="5"/>
      <c r="DK436" s="9">
        <v>-0.29881565460391202</v>
      </c>
      <c r="DL436" s="5"/>
      <c r="DM436" s="9">
        <v>0</v>
      </c>
      <c r="DN436" s="9">
        <v>0</v>
      </c>
      <c r="DO436" s="9">
        <v>12.408958837772399</v>
      </c>
      <c r="DP436" s="5"/>
      <c r="DQ436" s="9">
        <v>12.5078527252249</v>
      </c>
      <c r="DR436" s="5"/>
      <c r="DS436" s="9">
        <v>0</v>
      </c>
      <c r="DT436" s="9">
        <v>0</v>
      </c>
      <c r="DU436" s="9">
        <v>-7.2836897590361396</v>
      </c>
      <c r="DV436" s="5"/>
      <c r="DW436" s="9">
        <v>-7.2836897590361396</v>
      </c>
      <c r="DX436" s="5"/>
      <c r="DY436" s="9">
        <v>0</v>
      </c>
      <c r="DZ436" s="9">
        <v>0</v>
      </c>
      <c r="EA436" s="9">
        <v>0</v>
      </c>
      <c r="EB436" s="5"/>
      <c r="EC436" s="9">
        <v>26.963394386644101</v>
      </c>
      <c r="ED436" s="5"/>
      <c r="EE436" s="9">
        <v>0</v>
      </c>
      <c r="EF436" s="9">
        <v>37.634451994894903</v>
      </c>
      <c r="EG436" s="9">
        <v>29.099285489202099</v>
      </c>
      <c r="EH436" s="5">
        <v>0.77320869434074502</v>
      </c>
      <c r="EI436" s="9">
        <v>25.717524732875901</v>
      </c>
      <c r="EJ436" s="5">
        <v>0.68335058356541101</v>
      </c>
      <c r="EK436" s="9">
        <v>3</v>
      </c>
      <c r="EL436" s="9">
        <v>0</v>
      </c>
      <c r="EM436" s="9">
        <v>0</v>
      </c>
      <c r="EN436" s="5"/>
      <c r="EO436" s="9">
        <v>-3.9674975266012998E-2</v>
      </c>
      <c r="EP436" s="5"/>
      <c r="EQ436" s="9">
        <v>0</v>
      </c>
      <c r="ER436" s="9"/>
      <c r="ES436" s="9"/>
      <c r="ET436" s="5"/>
      <c r="EU436" s="9"/>
      <c r="EV436" s="5"/>
      <c r="EW436" s="9"/>
      <c r="EX436" s="9"/>
      <c r="EY436" s="9"/>
      <c r="EZ436" s="5"/>
      <c r="FA436" s="9"/>
      <c r="FB436" s="5"/>
      <c r="FC436" s="9"/>
      <c r="FD436" s="8">
        <v>0</v>
      </c>
      <c r="FE436" s="8">
        <v>0</v>
      </c>
      <c r="FF436" s="5"/>
      <c r="FG436" s="8">
        <v>0</v>
      </c>
      <c r="FH436" s="5"/>
      <c r="FI436" s="8">
        <v>0</v>
      </c>
      <c r="FJ436" s="8">
        <v>0</v>
      </c>
      <c r="FK436" s="8">
        <v>0</v>
      </c>
      <c r="FL436" s="5"/>
      <c r="FM436" s="8">
        <v>0</v>
      </c>
      <c r="FN436" s="5"/>
      <c r="FO436" s="8">
        <v>0</v>
      </c>
      <c r="FP436" s="8">
        <v>331.08599632980599</v>
      </c>
      <c r="FQ436" s="8">
        <v>149.32732425415</v>
      </c>
      <c r="FR436" s="5">
        <v>0.45102277326583201</v>
      </c>
      <c r="FS436" s="8">
        <v>72.327155737558897</v>
      </c>
      <c r="FT436" s="5">
        <v>0.21845428843058401</v>
      </c>
      <c r="FU436" s="8">
        <v>23.9537634408602</v>
      </c>
      <c r="FV436" s="8">
        <v>148.10173676543201</v>
      </c>
      <c r="FW436" s="8">
        <v>26.095030749568199</v>
      </c>
      <c r="FX436" s="5">
        <v>0.17619665588998701</v>
      </c>
      <c r="FY436" s="8">
        <v>-190.334994617837</v>
      </c>
      <c r="FZ436" s="5">
        <v>-1.2851638257240401</v>
      </c>
      <c r="GA436" s="8">
        <v>13.4838709677419</v>
      </c>
      <c r="GB436" s="8">
        <v>0</v>
      </c>
      <c r="GC436" s="8">
        <v>5.1252690787362498</v>
      </c>
      <c r="GD436" s="5"/>
      <c r="GE436" s="8">
        <v>5.2241629661887501</v>
      </c>
      <c r="GF436" s="5"/>
      <c r="GG436" s="8">
        <v>0</v>
      </c>
      <c r="GH436" s="8">
        <v>37.634451994894903</v>
      </c>
      <c r="GI436" s="8">
        <v>29.099285489202099</v>
      </c>
      <c r="GJ436" s="5">
        <v>0.77320869434074502</v>
      </c>
      <c r="GK436" s="8">
        <v>52.680919119519999</v>
      </c>
      <c r="GL436" s="5">
        <v>1.39980566547551</v>
      </c>
      <c r="GM436" s="8">
        <v>3</v>
      </c>
      <c r="GN436" s="8">
        <v>0</v>
      </c>
      <c r="GO436" s="8">
        <v>0</v>
      </c>
      <c r="GP436" s="5"/>
      <c r="GQ436" s="8">
        <v>-3.9674975266012998E-2</v>
      </c>
      <c r="GR436" s="5"/>
      <c r="GS436" s="8">
        <v>0</v>
      </c>
      <c r="GT436" s="8">
        <v>0</v>
      </c>
      <c r="GU436" s="8">
        <v>0</v>
      </c>
      <c r="GV436" s="5"/>
      <c r="GW436" s="8">
        <v>0</v>
      </c>
      <c r="GX436" s="5"/>
      <c r="GY436" s="8">
        <v>0</v>
      </c>
      <c r="GZ436" s="4"/>
    </row>
    <row r="437" spans="1:208" s="12" customFormat="1" x14ac:dyDescent="0.25">
      <c r="A437" s="8" t="s">
        <v>220</v>
      </c>
      <c r="B437" s="8" t="s">
        <v>1065</v>
      </c>
      <c r="C437" s="8" t="s">
        <v>1066</v>
      </c>
      <c r="D437" s="34" t="s">
        <v>279</v>
      </c>
      <c r="E437" s="8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>
        <v>15.984861387037199</v>
      </c>
      <c r="Y437" s="9">
        <v>21.030055280635601</v>
      </c>
      <c r="Z437" s="9">
        <v>21.695214791703702</v>
      </c>
      <c r="AA437" s="9">
        <v>21.6624722579528</v>
      </c>
      <c r="AB437" s="9">
        <v>13.875730434590199</v>
      </c>
      <c r="AC437" s="9">
        <v>0</v>
      </c>
      <c r="AD437" s="9">
        <v>0</v>
      </c>
      <c r="AE437" s="9">
        <v>0</v>
      </c>
      <c r="AF437" s="9">
        <v>0</v>
      </c>
      <c r="AG437" s="9">
        <v>0</v>
      </c>
      <c r="AH437" s="9">
        <v>0</v>
      </c>
      <c r="AI437" s="9">
        <v>0</v>
      </c>
      <c r="AJ437" s="9">
        <v>0</v>
      </c>
      <c r="AK437" s="9">
        <v>0</v>
      </c>
      <c r="AL437" s="9">
        <v>37.0149166676728</v>
      </c>
      <c r="AM437" s="9">
        <v>43.357687049656498</v>
      </c>
      <c r="AN437" s="9">
        <v>13.875730434590199</v>
      </c>
      <c r="AO437" s="9"/>
      <c r="AP437" s="9"/>
      <c r="AQ437" s="9"/>
      <c r="AR437" s="9"/>
      <c r="AS437" s="9">
        <v>37.0149166676728</v>
      </c>
      <c r="AT437" s="9">
        <v>57.233417484246701</v>
      </c>
      <c r="AU437" s="9">
        <f t="shared" si="43"/>
        <v>0</v>
      </c>
      <c r="AV437" s="9">
        <f t="shared" si="44"/>
        <v>0</v>
      </c>
      <c r="AW437" s="9">
        <f t="shared" si="45"/>
        <v>37.0149166676728</v>
      </c>
      <c r="AX437" s="9">
        <v>0</v>
      </c>
      <c r="AY437" s="9">
        <v>0</v>
      </c>
      <c r="AZ437" s="9">
        <v>0</v>
      </c>
      <c r="BA437" s="9">
        <v>0</v>
      </c>
      <c r="BB437" s="9">
        <v>0</v>
      </c>
      <c r="BC437" s="9">
        <v>0</v>
      </c>
      <c r="BD437" s="9">
        <v>0</v>
      </c>
      <c r="BE437" s="9">
        <v>0</v>
      </c>
      <c r="BF437" s="9">
        <v>0</v>
      </c>
      <c r="BG437" s="9">
        <v>0</v>
      </c>
      <c r="BH437" s="9">
        <v>0</v>
      </c>
      <c r="BI437" s="9">
        <v>15.984861387037199</v>
      </c>
      <c r="BJ437" s="9">
        <v>5.0451938935984497</v>
      </c>
      <c r="BK437" s="9">
        <v>0.66515951106807902</v>
      </c>
      <c r="BL437" s="10">
        <v>-3.2742533750905502E-2</v>
      </c>
      <c r="BM437" s="9" t="s">
        <v>298</v>
      </c>
      <c r="BN437" s="8" t="s">
        <v>298</v>
      </c>
      <c r="BO437" s="11">
        <v>505</v>
      </c>
      <c r="BP437" s="11">
        <v>419</v>
      </c>
      <c r="BQ437" s="8" t="s">
        <v>251</v>
      </c>
      <c r="BR437" s="9"/>
      <c r="BS437" s="9"/>
      <c r="BT437" s="5"/>
      <c r="BU437" s="9"/>
      <c r="BV437" s="5"/>
      <c r="BW437" s="9"/>
      <c r="BX437" s="9"/>
      <c r="BY437" s="9"/>
      <c r="BZ437" s="5"/>
      <c r="CA437" s="9"/>
      <c r="CB437" s="5"/>
      <c r="CC437" s="9"/>
      <c r="CD437" s="9"/>
      <c r="CE437" s="9"/>
      <c r="CF437" s="5"/>
      <c r="CG437" s="9"/>
      <c r="CH437" s="5"/>
      <c r="CI437" s="9"/>
      <c r="CJ437" s="9"/>
      <c r="CK437" s="9"/>
      <c r="CL437" s="5"/>
      <c r="CM437" s="9"/>
      <c r="CN437" s="5"/>
      <c r="CO437" s="9"/>
      <c r="CP437" s="9"/>
      <c r="CQ437" s="9"/>
      <c r="CR437" s="5"/>
      <c r="CS437" s="9"/>
      <c r="CT437" s="5"/>
      <c r="CU437" s="9"/>
      <c r="CV437" s="9"/>
      <c r="CW437" s="9"/>
      <c r="CX437" s="5"/>
      <c r="CY437" s="9"/>
      <c r="CZ437" s="5"/>
      <c r="DA437" s="9"/>
      <c r="DB437" s="9"/>
      <c r="DC437" s="9"/>
      <c r="DD437" s="5"/>
      <c r="DE437" s="9"/>
      <c r="DF437" s="5"/>
      <c r="DG437" s="9"/>
      <c r="DH437" s="9"/>
      <c r="DI437" s="9"/>
      <c r="DJ437" s="5"/>
      <c r="DK437" s="9"/>
      <c r="DL437" s="5"/>
      <c r="DM437" s="9"/>
      <c r="DN437" s="9"/>
      <c r="DO437" s="9"/>
      <c r="DP437" s="5"/>
      <c r="DQ437" s="9"/>
      <c r="DR437" s="5"/>
      <c r="DS437" s="9"/>
      <c r="DT437" s="9"/>
      <c r="DU437" s="9"/>
      <c r="DV437" s="5"/>
      <c r="DW437" s="9"/>
      <c r="DX437" s="5"/>
      <c r="DY437" s="9"/>
      <c r="DZ437" s="9">
        <v>15.2238357067754</v>
      </c>
      <c r="EA437" s="9">
        <v>12.3523635410019</v>
      </c>
      <c r="EB437" s="5">
        <v>0.81138313490235903</v>
      </c>
      <c r="EC437" s="9">
        <v>9.8304187056921606</v>
      </c>
      <c r="ED437" s="5">
        <v>0.64572548568145205</v>
      </c>
      <c r="EE437" s="9">
        <v>2.4838709677419399</v>
      </c>
      <c r="EF437" s="9">
        <v>20.811117554478301</v>
      </c>
      <c r="EG437" s="9">
        <v>17.389662500311701</v>
      </c>
      <c r="EH437" s="5">
        <v>0.83559484274642704</v>
      </c>
      <c r="EI437" s="9">
        <v>13.6029773922968</v>
      </c>
      <c r="EJ437" s="5">
        <v>0.65363992859525999</v>
      </c>
      <c r="EK437" s="9">
        <v>3</v>
      </c>
      <c r="EL437" s="9">
        <v>21.724188161460798</v>
      </c>
      <c r="EM437" s="9">
        <v>18.181345574719099</v>
      </c>
      <c r="EN437" s="5">
        <v>0.83691714689588403</v>
      </c>
      <c r="EO437" s="9">
        <v>14.7756487782516</v>
      </c>
      <c r="EP437" s="5">
        <v>0.680147339382007</v>
      </c>
      <c r="EQ437" s="9">
        <v>3</v>
      </c>
      <c r="ER437" s="9">
        <v>21.650950074081798</v>
      </c>
      <c r="ES437" s="9">
        <v>18.2824954292699</v>
      </c>
      <c r="ET437" s="5">
        <v>0.84442000774625703</v>
      </c>
      <c r="EU437" s="9">
        <v>14.9161743624677</v>
      </c>
      <c r="EV437" s="5">
        <v>0.68893855980591601</v>
      </c>
      <c r="EW437" s="9">
        <v>3</v>
      </c>
      <c r="EX437" s="9">
        <v>13.638094145550699</v>
      </c>
      <c r="EY437" s="9">
        <v>11.4722882705495</v>
      </c>
      <c r="EZ437" s="5">
        <v>0.841194388901637</v>
      </c>
      <c r="FA437" s="9">
        <v>-6.2972912100122604</v>
      </c>
      <c r="FB437" s="5">
        <v>-0.46174275839463302</v>
      </c>
      <c r="FC437" s="9">
        <v>2</v>
      </c>
      <c r="FD437" s="8">
        <v>0</v>
      </c>
      <c r="FE437" s="8">
        <v>0</v>
      </c>
      <c r="FF437" s="5"/>
      <c r="FG437" s="8">
        <v>0</v>
      </c>
      <c r="FH437" s="5"/>
      <c r="FI437" s="8">
        <v>0</v>
      </c>
      <c r="FJ437" s="8">
        <v>0</v>
      </c>
      <c r="FK437" s="8">
        <v>0</v>
      </c>
      <c r="FL437" s="5"/>
      <c r="FM437" s="8">
        <v>0</v>
      </c>
      <c r="FN437" s="5"/>
      <c r="FO437" s="8">
        <v>0</v>
      </c>
      <c r="FP437" s="8">
        <v>0</v>
      </c>
      <c r="FQ437" s="8">
        <v>0</v>
      </c>
      <c r="FR437" s="5"/>
      <c r="FS437" s="8">
        <v>0</v>
      </c>
      <c r="FT437" s="5"/>
      <c r="FU437" s="8">
        <v>0</v>
      </c>
      <c r="FV437" s="8">
        <v>0</v>
      </c>
      <c r="FW437" s="8">
        <v>0</v>
      </c>
      <c r="FX437" s="5"/>
      <c r="FY437" s="8">
        <v>0</v>
      </c>
      <c r="FZ437" s="5"/>
      <c r="GA437" s="8">
        <v>0</v>
      </c>
      <c r="GB437" s="8">
        <v>0</v>
      </c>
      <c r="GC437" s="8">
        <v>0</v>
      </c>
      <c r="GD437" s="5"/>
      <c r="GE437" s="8">
        <v>0</v>
      </c>
      <c r="GF437" s="5"/>
      <c r="GG437" s="8">
        <v>0</v>
      </c>
      <c r="GH437" s="8">
        <v>36.034953261253698</v>
      </c>
      <c r="GI437" s="8">
        <v>29.742026041313601</v>
      </c>
      <c r="GJ437" s="5">
        <v>0.82536602241950197</v>
      </c>
      <c r="GK437" s="8">
        <v>23.433396097988901</v>
      </c>
      <c r="GL437" s="5">
        <v>0.65029628117169003</v>
      </c>
      <c r="GM437" s="8">
        <v>5.4838709677419404</v>
      </c>
      <c r="GN437" s="8">
        <v>43.375138235542501</v>
      </c>
      <c r="GO437" s="8">
        <v>36.463841003989003</v>
      </c>
      <c r="GP437" s="5">
        <v>0.84066224310288795</v>
      </c>
      <c r="GQ437" s="8">
        <v>29.691823140719301</v>
      </c>
      <c r="GR437" s="5">
        <v>0.68453552769058901</v>
      </c>
      <c r="GS437" s="8">
        <v>6</v>
      </c>
      <c r="GT437" s="8">
        <v>13.638094145550699</v>
      </c>
      <c r="GU437" s="8">
        <v>11.4722882705495</v>
      </c>
      <c r="GV437" s="5">
        <v>0.841194388901637</v>
      </c>
      <c r="GW437" s="8">
        <v>-6.2972912100122604</v>
      </c>
      <c r="GX437" s="5">
        <v>-0.46174275839463302</v>
      </c>
      <c r="GY437" s="8">
        <v>2</v>
      </c>
      <c r="GZ437" s="4"/>
    </row>
    <row r="438" spans="1:208" s="12" customFormat="1" x14ac:dyDescent="0.25">
      <c r="A438" s="8" t="s">
        <v>220</v>
      </c>
      <c r="B438" s="8" t="s">
        <v>1067</v>
      </c>
      <c r="C438" s="8" t="s">
        <v>1068</v>
      </c>
      <c r="D438" s="34" t="s">
        <v>228</v>
      </c>
      <c r="E438" s="8" t="s">
        <v>229</v>
      </c>
      <c r="F438" s="9"/>
      <c r="G438" s="9"/>
      <c r="H438" s="9"/>
      <c r="I438" s="9"/>
      <c r="J438" s="9"/>
      <c r="K438" s="9"/>
      <c r="L438" s="9"/>
      <c r="M438" s="9"/>
      <c r="N438" s="9"/>
      <c r="O438" s="9">
        <v>33.557547870319198</v>
      </c>
      <c r="P438" s="9">
        <v>50.742178576602498</v>
      </c>
      <c r="Q438" s="9">
        <v>44.882283786039999</v>
      </c>
      <c r="R438" s="9">
        <v>11.7203658990418</v>
      </c>
      <c r="S438" s="9">
        <v>62.704258653130097</v>
      </c>
      <c r="T438" s="9">
        <v>63.630654998537899</v>
      </c>
      <c r="U438" s="9">
        <v>51.111019997414402</v>
      </c>
      <c r="V438" s="9">
        <v>35.570921699348297</v>
      </c>
      <c r="W438" s="9">
        <v>0.36143938253011998</v>
      </c>
      <c r="X438" s="9">
        <v>0</v>
      </c>
      <c r="Y438" s="9"/>
      <c r="Z438" s="9"/>
      <c r="AA438" s="9"/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33.557547870319198</v>
      </c>
      <c r="AH438" s="9">
        <v>95.624462362642504</v>
      </c>
      <c r="AI438" s="9">
        <v>74.424624552171906</v>
      </c>
      <c r="AJ438" s="9">
        <v>114.741674995952</v>
      </c>
      <c r="AK438" s="9">
        <v>35.932361081878497</v>
      </c>
      <c r="AL438" s="9">
        <v>0</v>
      </c>
      <c r="AM438" s="9">
        <v>0</v>
      </c>
      <c r="AN438" s="9">
        <v>0</v>
      </c>
      <c r="AO438" s="9"/>
      <c r="AP438" s="9"/>
      <c r="AQ438" s="9">
        <v>129.182010232962</v>
      </c>
      <c r="AR438" s="9">
        <v>189.16629954812399</v>
      </c>
      <c r="AS438" s="9">
        <v>35.932361081878497</v>
      </c>
      <c r="AT438" s="9">
        <v>0</v>
      </c>
      <c r="AU438" s="9">
        <f t="shared" si="43"/>
        <v>129.182010232962</v>
      </c>
      <c r="AV438" s="9">
        <f t="shared" si="44"/>
        <v>59.984289315161988</v>
      </c>
      <c r="AW438" s="9">
        <f t="shared" si="45"/>
        <v>-153.23393846624549</v>
      </c>
      <c r="AX438" s="9">
        <v>0</v>
      </c>
      <c r="AY438" s="9">
        <v>0</v>
      </c>
      <c r="AZ438" s="9">
        <v>33.557547870319198</v>
      </c>
      <c r="BA438" s="9">
        <v>17.184630706283201</v>
      </c>
      <c r="BB438" s="9">
        <v>-5.8598947905624801</v>
      </c>
      <c r="BC438" s="9">
        <v>-33.161917886998197</v>
      </c>
      <c r="BD438" s="9">
        <v>50.983892754088302</v>
      </c>
      <c r="BE438" s="9">
        <v>0.92639634540773796</v>
      </c>
      <c r="BF438" s="9">
        <v>-12.519635001123399</v>
      </c>
      <c r="BG438" s="9">
        <v>-15.5400982980661</v>
      </c>
      <c r="BH438" s="9">
        <v>-35.209482316818203</v>
      </c>
      <c r="BI438" s="9">
        <v>-0.36143938253011998</v>
      </c>
      <c r="BJ438" s="9">
        <v>0</v>
      </c>
      <c r="BK438" s="9">
        <v>0</v>
      </c>
      <c r="BL438" s="10">
        <v>0</v>
      </c>
      <c r="BM438" s="9" t="s">
        <v>294</v>
      </c>
      <c r="BN438" s="8" t="s">
        <v>294</v>
      </c>
      <c r="BO438" s="11">
        <v>556</v>
      </c>
      <c r="BP438" s="11">
        <v>420</v>
      </c>
      <c r="BQ438" s="8" t="s">
        <v>251</v>
      </c>
      <c r="BR438" s="9"/>
      <c r="BS438" s="9"/>
      <c r="BT438" s="5"/>
      <c r="BU438" s="9"/>
      <c r="BV438" s="5"/>
      <c r="BW438" s="9"/>
      <c r="BX438" s="9">
        <v>33.557547870319198</v>
      </c>
      <c r="BY438" s="9">
        <v>14.004268286131101</v>
      </c>
      <c r="BZ438" s="5">
        <v>0.41732096577049099</v>
      </c>
      <c r="CA438" s="9">
        <v>5.5088147243541696</v>
      </c>
      <c r="CB438" s="5">
        <v>0.16416022844227399</v>
      </c>
      <c r="CC438" s="9">
        <v>5.4516129032258096</v>
      </c>
      <c r="CD438" s="9">
        <v>50.742178576602498</v>
      </c>
      <c r="CE438" s="9">
        <v>27.8982946890238</v>
      </c>
      <c r="CF438" s="5">
        <v>0.54980482650951601</v>
      </c>
      <c r="CG438" s="9">
        <v>19.740942618806699</v>
      </c>
      <c r="CH438" s="5">
        <v>0.38904404920267599</v>
      </c>
      <c r="CI438" s="9">
        <v>6</v>
      </c>
      <c r="CJ438" s="9">
        <v>44.882283786039999</v>
      </c>
      <c r="CK438" s="9">
        <v>27.680401813183799</v>
      </c>
      <c r="CL438" s="5">
        <v>0.61673336288188996</v>
      </c>
      <c r="CM438" s="9">
        <v>8.9135545103062501</v>
      </c>
      <c r="CN438" s="5">
        <v>0.19859850610094601</v>
      </c>
      <c r="CO438" s="9">
        <v>5.32258064516129</v>
      </c>
      <c r="CP438" s="9">
        <v>11.7203658990418</v>
      </c>
      <c r="CQ438" s="9">
        <v>1.0922466207892001</v>
      </c>
      <c r="CR438" s="5">
        <v>9.3192194697479303E-2</v>
      </c>
      <c r="CS438" s="9">
        <v>9.0381469236723202</v>
      </c>
      <c r="CT438" s="5">
        <v>0.77114887039586499</v>
      </c>
      <c r="CU438" s="9">
        <v>2.9107526881720398</v>
      </c>
      <c r="CV438" s="9">
        <v>62.704258653130097</v>
      </c>
      <c r="CW438" s="9">
        <v>10.8805430469176</v>
      </c>
      <c r="CX438" s="5">
        <v>0.17352159615038301</v>
      </c>
      <c r="CY438" s="9">
        <v>2.7586744059976298</v>
      </c>
      <c r="CZ438" s="5">
        <v>4.3995008716364498E-2</v>
      </c>
      <c r="DA438" s="9">
        <v>6</v>
      </c>
      <c r="DB438" s="9">
        <v>63.630654998537899</v>
      </c>
      <c r="DC438" s="9">
        <v>10.666652689344</v>
      </c>
      <c r="DD438" s="5">
        <v>0.16763386593441601</v>
      </c>
      <c r="DE438" s="9">
        <v>3.1127844334711199</v>
      </c>
      <c r="DF438" s="5">
        <v>4.8919572390739102E-2</v>
      </c>
      <c r="DG438" s="9">
        <v>6</v>
      </c>
      <c r="DH438" s="9">
        <v>51.111019997414402</v>
      </c>
      <c r="DI438" s="9">
        <v>15.8313618160094</v>
      </c>
      <c r="DJ438" s="5">
        <v>0.30974458769968299</v>
      </c>
      <c r="DK438" s="9">
        <v>11.553899363905799</v>
      </c>
      <c r="DL438" s="5">
        <v>0.22605495575103501</v>
      </c>
      <c r="DM438" s="9">
        <v>4</v>
      </c>
      <c r="DN438" s="9">
        <v>35.570921699348297</v>
      </c>
      <c r="DO438" s="9">
        <v>8.9100219230241304</v>
      </c>
      <c r="DP438" s="5">
        <v>0.250486113301567</v>
      </c>
      <c r="DQ438" s="9">
        <v>6.5409930423131</v>
      </c>
      <c r="DR438" s="5">
        <v>0.18388595880642999</v>
      </c>
      <c r="DS438" s="9">
        <v>2.3333333333333299</v>
      </c>
      <c r="DT438" s="9">
        <v>0.36143938253011998</v>
      </c>
      <c r="DU438" s="9">
        <v>0.36143938253011898</v>
      </c>
      <c r="DV438" s="5">
        <v>0.999999999999998</v>
      </c>
      <c r="DW438" s="9">
        <v>1.0454320755682101</v>
      </c>
      <c r="DX438" s="5">
        <v>2.8924132955574802</v>
      </c>
      <c r="DY438" s="9">
        <v>0</v>
      </c>
      <c r="DZ438" s="9">
        <v>0</v>
      </c>
      <c r="EA438" s="9">
        <v>0</v>
      </c>
      <c r="EB438" s="5"/>
      <c r="EC438" s="9">
        <v>-1.47719225429671E-2</v>
      </c>
      <c r="ED438" s="5"/>
      <c r="EE438" s="9">
        <v>0</v>
      </c>
      <c r="EF438" s="9"/>
      <c r="EG438" s="9"/>
      <c r="EH438" s="5"/>
      <c r="EI438" s="9"/>
      <c r="EJ438" s="5"/>
      <c r="EK438" s="9"/>
      <c r="EL438" s="9"/>
      <c r="EM438" s="9"/>
      <c r="EN438" s="5"/>
      <c r="EO438" s="9"/>
      <c r="EP438" s="5"/>
      <c r="EQ438" s="9"/>
      <c r="ER438" s="9"/>
      <c r="ES438" s="9"/>
      <c r="ET438" s="5"/>
      <c r="EU438" s="9"/>
      <c r="EV438" s="5"/>
      <c r="EW438" s="9"/>
      <c r="EX438" s="9">
        <v>0</v>
      </c>
      <c r="EY438" s="9">
        <v>0</v>
      </c>
      <c r="EZ438" s="5"/>
      <c r="FA438" s="9">
        <v>-1.8949430779579101E-4</v>
      </c>
      <c r="FB438" s="5"/>
      <c r="FC438" s="9">
        <v>0</v>
      </c>
      <c r="FD438" s="8">
        <v>33.557547870319198</v>
      </c>
      <c r="FE438" s="8">
        <v>14.004268286131101</v>
      </c>
      <c r="FF438" s="5">
        <v>0.41732096577049099</v>
      </c>
      <c r="FG438" s="8">
        <v>5.5088147243541696</v>
      </c>
      <c r="FH438" s="5">
        <v>0.16416022844227399</v>
      </c>
      <c r="FI438" s="8">
        <v>5.4516129032258096</v>
      </c>
      <c r="FJ438" s="8">
        <v>95.624462362642504</v>
      </c>
      <c r="FK438" s="8">
        <v>55.578696502207599</v>
      </c>
      <c r="FL438" s="5">
        <v>0.58121839463455605</v>
      </c>
      <c r="FM438" s="8">
        <v>28.654497129113</v>
      </c>
      <c r="FN438" s="5">
        <v>0.29965655671291302</v>
      </c>
      <c r="FO438" s="8">
        <v>11.322580645161301</v>
      </c>
      <c r="FP438" s="8">
        <v>74.424624552171906</v>
      </c>
      <c r="FQ438" s="8">
        <v>11.972789667706801</v>
      </c>
      <c r="FR438" s="5">
        <v>0.160871347887202</v>
      </c>
      <c r="FS438" s="8">
        <v>11.796821329669999</v>
      </c>
      <c r="FT438" s="5">
        <v>0.158506964605516</v>
      </c>
      <c r="FU438" s="8">
        <v>8.9107526881720407</v>
      </c>
      <c r="FV438" s="8">
        <v>114.741674995952</v>
      </c>
      <c r="FW438" s="8">
        <v>26.4980145053534</v>
      </c>
      <c r="FX438" s="5">
        <v>0.23093627059469199</v>
      </c>
      <c r="FY438" s="8">
        <v>14.6666837973769</v>
      </c>
      <c r="FZ438" s="5">
        <v>0.12782351136057901</v>
      </c>
      <c r="GA438" s="8">
        <v>10</v>
      </c>
      <c r="GB438" s="8">
        <v>35.932361081878497</v>
      </c>
      <c r="GC438" s="8">
        <v>9.2714613055542401</v>
      </c>
      <c r="GD438" s="5">
        <v>0.258025385095834</v>
      </c>
      <c r="GE438" s="8">
        <v>7.5864251178812996</v>
      </c>
      <c r="GF438" s="5">
        <v>0.211130715863459</v>
      </c>
      <c r="GG438" s="8">
        <v>2.3333333333333299</v>
      </c>
      <c r="GH438" s="8">
        <v>0</v>
      </c>
      <c r="GI438" s="8">
        <v>0</v>
      </c>
      <c r="GJ438" s="5"/>
      <c r="GK438" s="8">
        <v>-1.47719225429671E-2</v>
      </c>
      <c r="GL438" s="5"/>
      <c r="GM438" s="8">
        <v>0</v>
      </c>
      <c r="GN438" s="8">
        <v>0</v>
      </c>
      <c r="GO438" s="8">
        <v>0</v>
      </c>
      <c r="GP438" s="5"/>
      <c r="GQ438" s="8">
        <v>0</v>
      </c>
      <c r="GR438" s="5"/>
      <c r="GS438" s="8">
        <v>0</v>
      </c>
      <c r="GT438" s="8">
        <v>0</v>
      </c>
      <c r="GU438" s="8">
        <v>0</v>
      </c>
      <c r="GV438" s="5"/>
      <c r="GW438" s="8">
        <v>-1.8949430779579101E-4</v>
      </c>
      <c r="GX438" s="5"/>
      <c r="GY438" s="8">
        <v>0</v>
      </c>
      <c r="GZ438" s="4"/>
    </row>
    <row r="439" spans="1:208" s="12" customFormat="1" x14ac:dyDescent="0.25">
      <c r="A439" s="8" t="s">
        <v>220</v>
      </c>
      <c r="B439" s="8" t="s">
        <v>1069</v>
      </c>
      <c r="C439" s="8" t="s">
        <v>1070</v>
      </c>
      <c r="D439" s="34" t="s">
        <v>279</v>
      </c>
      <c r="E439" s="8"/>
      <c r="F439" s="9"/>
      <c r="G439" s="9"/>
      <c r="H439" s="9"/>
      <c r="I439" s="9"/>
      <c r="J439" s="9"/>
      <c r="K439" s="9"/>
      <c r="L439" s="9"/>
      <c r="M439" s="9"/>
      <c r="N439" s="9"/>
      <c r="O439" s="9">
        <v>13.7419094373793</v>
      </c>
      <c r="P439" s="9">
        <v>6.8253846785325001</v>
      </c>
      <c r="Q439" s="9">
        <v>2.0755442777964399</v>
      </c>
      <c r="R439" s="9">
        <v>0.81363066107881599</v>
      </c>
      <c r="S439" s="9">
        <v>4.6677445448422299</v>
      </c>
      <c r="T439" s="9">
        <v>4.0138402440090504</v>
      </c>
      <c r="U439" s="9">
        <v>55.392767218717097</v>
      </c>
      <c r="V439" s="9">
        <v>11.0200435835351</v>
      </c>
      <c r="W439" s="9">
        <v>0.358556735399432</v>
      </c>
      <c r="X439" s="9">
        <v>9.14328832834412</v>
      </c>
      <c r="Y439" s="9">
        <v>15.056035016040299</v>
      </c>
      <c r="Z439" s="9">
        <v>14.057882344030901</v>
      </c>
      <c r="AA439" s="9">
        <v>14.2173323015738</v>
      </c>
      <c r="AB439" s="9">
        <v>9.4274337919156608</v>
      </c>
      <c r="AC439" s="9">
        <v>0</v>
      </c>
      <c r="AD439" s="9">
        <v>0</v>
      </c>
      <c r="AE439" s="9">
        <v>0</v>
      </c>
      <c r="AF439" s="9">
        <v>0</v>
      </c>
      <c r="AG439" s="9">
        <v>13.7419094373793</v>
      </c>
      <c r="AH439" s="9">
        <v>8.9009289563289506</v>
      </c>
      <c r="AI439" s="9">
        <v>5.4813752059210401</v>
      </c>
      <c r="AJ439" s="9">
        <v>59.4066074627262</v>
      </c>
      <c r="AK439" s="9">
        <v>11.378600318934501</v>
      </c>
      <c r="AL439" s="9">
        <v>24.199323344384499</v>
      </c>
      <c r="AM439" s="9">
        <v>28.275214645604699</v>
      </c>
      <c r="AN439" s="9">
        <v>9.4274337919156608</v>
      </c>
      <c r="AO439" s="9"/>
      <c r="AP439" s="9"/>
      <c r="AQ439" s="9">
        <v>22.642838393708299</v>
      </c>
      <c r="AR439" s="9">
        <v>64.887982668647197</v>
      </c>
      <c r="AS439" s="9">
        <v>35.577923663318998</v>
      </c>
      <c r="AT439" s="9">
        <v>37.702648437520402</v>
      </c>
      <c r="AU439" s="9">
        <f t="shared" si="43"/>
        <v>22.642838393708299</v>
      </c>
      <c r="AV439" s="9">
        <f t="shared" si="44"/>
        <v>42.245144274938895</v>
      </c>
      <c r="AW439" s="9">
        <f t="shared" si="45"/>
        <v>-29.310059005328199</v>
      </c>
      <c r="AX439" s="9">
        <v>0</v>
      </c>
      <c r="AY439" s="9">
        <v>0</v>
      </c>
      <c r="AZ439" s="9">
        <v>13.7419094373793</v>
      </c>
      <c r="BA439" s="9">
        <v>-6.9165247588468102</v>
      </c>
      <c r="BB439" s="9">
        <v>-4.7498404007360602</v>
      </c>
      <c r="BC439" s="9">
        <v>-1.2619136167176299</v>
      </c>
      <c r="BD439" s="9">
        <v>3.8541138837634099</v>
      </c>
      <c r="BE439" s="9">
        <v>-0.65390430083317197</v>
      </c>
      <c r="BF439" s="9">
        <v>51.378926974708101</v>
      </c>
      <c r="BG439" s="9">
        <v>-44.372723635181998</v>
      </c>
      <c r="BH439" s="9">
        <v>-10.6614868481357</v>
      </c>
      <c r="BI439" s="9">
        <v>8.7847315929446808</v>
      </c>
      <c r="BJ439" s="9">
        <v>5.9127466876962202</v>
      </c>
      <c r="BK439" s="9">
        <v>-0.99815267200944302</v>
      </c>
      <c r="BL439" s="10">
        <v>0.15944995754295199</v>
      </c>
      <c r="BM439" s="9" t="s">
        <v>298</v>
      </c>
      <c r="BN439" s="8" t="s">
        <v>298</v>
      </c>
      <c r="BO439" s="11">
        <v>105</v>
      </c>
      <c r="BP439" s="11">
        <v>421</v>
      </c>
      <c r="BQ439" s="8" t="s">
        <v>251</v>
      </c>
      <c r="BR439" s="9"/>
      <c r="BS439" s="9"/>
      <c r="BT439" s="5"/>
      <c r="BU439" s="9"/>
      <c r="BV439" s="5"/>
      <c r="BW439" s="9"/>
      <c r="BX439" s="9">
        <v>13.7419094373793</v>
      </c>
      <c r="BY439" s="9">
        <v>12.246036520052</v>
      </c>
      <c r="BZ439" s="5">
        <v>0.89114519171124695</v>
      </c>
      <c r="CA439" s="9">
        <v>9.1724648803060909</v>
      </c>
      <c r="CB439" s="5">
        <v>0.66748110385272297</v>
      </c>
      <c r="CC439" s="9">
        <v>2.5806451612903198</v>
      </c>
      <c r="CD439" s="9">
        <v>6.8253846785325001</v>
      </c>
      <c r="CE439" s="9">
        <v>4.9271591523408196</v>
      </c>
      <c r="CF439" s="5">
        <v>0.72188739307806904</v>
      </c>
      <c r="CG439" s="9">
        <v>1.42139056447337</v>
      </c>
      <c r="CH439" s="5">
        <v>0.20825061610724899</v>
      </c>
      <c r="CI439" s="9">
        <v>3</v>
      </c>
      <c r="CJ439" s="9">
        <v>2.0755442777964399</v>
      </c>
      <c r="CK439" s="9">
        <v>0.31019737350537802</v>
      </c>
      <c r="CL439" s="5">
        <v>0.14945350808642199</v>
      </c>
      <c r="CM439" s="9">
        <v>-3.1005342424461699</v>
      </c>
      <c r="CN439" s="5">
        <v>-1.4938415314068501</v>
      </c>
      <c r="CO439" s="9">
        <v>3</v>
      </c>
      <c r="CP439" s="9">
        <v>0.81363066107881599</v>
      </c>
      <c r="CQ439" s="9">
        <v>-0.38326565783315097</v>
      </c>
      <c r="CR439" s="5">
        <v>-0.47105606532203198</v>
      </c>
      <c r="CS439" s="9">
        <v>-3.3885781475882601</v>
      </c>
      <c r="CT439" s="5">
        <v>-4.1647621085164701</v>
      </c>
      <c r="CU439" s="9">
        <v>3</v>
      </c>
      <c r="CV439" s="9">
        <v>4.6677445448422299</v>
      </c>
      <c r="CW439" s="9">
        <v>0.63083445809362904</v>
      </c>
      <c r="CX439" s="5">
        <v>0.13514759688181499</v>
      </c>
      <c r="CY439" s="9">
        <v>-2.3569104501679701</v>
      </c>
      <c r="CZ439" s="5">
        <v>-0.50493561237671303</v>
      </c>
      <c r="DA439" s="9">
        <v>3</v>
      </c>
      <c r="DB439" s="9">
        <v>4.0138402440090504</v>
      </c>
      <c r="DC439" s="9">
        <v>-1.1981158029694501</v>
      </c>
      <c r="DD439" s="5">
        <v>-0.29849613590319701</v>
      </c>
      <c r="DE439" s="9">
        <v>-4.6799355098645101</v>
      </c>
      <c r="DF439" s="5">
        <v>-1.1659496206530999</v>
      </c>
      <c r="DG439" s="9">
        <v>3</v>
      </c>
      <c r="DH439" s="9">
        <v>55.392767218717097</v>
      </c>
      <c r="DI439" s="9">
        <v>49.979194125600202</v>
      </c>
      <c r="DJ439" s="5">
        <v>0.90226931484138395</v>
      </c>
      <c r="DK439" s="9">
        <v>45.489357128855502</v>
      </c>
      <c r="DL439" s="5">
        <v>0.82121474360076196</v>
      </c>
      <c r="DM439" s="9">
        <v>4.5</v>
      </c>
      <c r="DN439" s="9">
        <v>11.0200435835351</v>
      </c>
      <c r="DO439" s="9">
        <v>5.9958558154033996</v>
      </c>
      <c r="DP439" s="5">
        <v>0.544086397658329</v>
      </c>
      <c r="DQ439" s="9">
        <v>1.76390271010499</v>
      </c>
      <c r="DR439" s="5">
        <v>0.160063133755697</v>
      </c>
      <c r="DS439" s="9">
        <v>3.7333333333333298</v>
      </c>
      <c r="DT439" s="9">
        <v>0.358556735399432</v>
      </c>
      <c r="DU439" s="9">
        <v>-0.37456956401060398</v>
      </c>
      <c r="DV439" s="5">
        <v>-1.04465912094312</v>
      </c>
      <c r="DW439" s="9">
        <v>-3.24144698101916</v>
      </c>
      <c r="DX439" s="5">
        <v>-9.0402624215333507</v>
      </c>
      <c r="DY439" s="9">
        <v>3</v>
      </c>
      <c r="DZ439" s="9">
        <v>9.14328832834412</v>
      </c>
      <c r="EA439" s="9">
        <v>8.1661339797537202</v>
      </c>
      <c r="EB439" s="5">
        <v>0.89312878326704104</v>
      </c>
      <c r="EC439" s="9">
        <v>5.1076399506553702</v>
      </c>
      <c r="ED439" s="5">
        <v>0.55862177449022699</v>
      </c>
      <c r="EE439" s="9">
        <v>3</v>
      </c>
      <c r="EF439" s="9">
        <v>15.056035016040299</v>
      </c>
      <c r="EG439" s="9">
        <v>13.7753938498458</v>
      </c>
      <c r="EH439" s="5">
        <v>0.91494167190563802</v>
      </c>
      <c r="EI439" s="9">
        <v>12.766695654055701</v>
      </c>
      <c r="EJ439" s="5">
        <v>0.84794540132607099</v>
      </c>
      <c r="EK439" s="9">
        <v>3.5161290322580601</v>
      </c>
      <c r="EL439" s="9">
        <v>14.057882344030901</v>
      </c>
      <c r="EM439" s="9">
        <v>10.753108981562001</v>
      </c>
      <c r="EN439" s="5">
        <v>0.76491670070975104</v>
      </c>
      <c r="EO439" s="9">
        <v>4.9540074093536797</v>
      </c>
      <c r="EP439" s="5">
        <v>0.35240068796401602</v>
      </c>
      <c r="EQ439" s="9">
        <v>6.7172043010752702</v>
      </c>
      <c r="ER439" s="9">
        <v>14.2173323015738</v>
      </c>
      <c r="ES439" s="9">
        <v>9.2988437297032291</v>
      </c>
      <c r="ET439" s="5">
        <v>0.65404982682115798</v>
      </c>
      <c r="EU439" s="9">
        <v>4.6149167154212103</v>
      </c>
      <c r="EV439" s="5">
        <v>0.32459793564157902</v>
      </c>
      <c r="EW439" s="9">
        <v>5</v>
      </c>
      <c r="EX439" s="9">
        <v>9.4274337919156608</v>
      </c>
      <c r="EY439" s="9">
        <v>8.6747957209477899</v>
      </c>
      <c r="EZ439" s="5">
        <v>0.92016511729700101</v>
      </c>
      <c r="FA439" s="9">
        <v>6.8544190650611698</v>
      </c>
      <c r="FB439" s="5">
        <v>0.72707156754991598</v>
      </c>
      <c r="FC439" s="9">
        <v>2</v>
      </c>
      <c r="FD439" s="8">
        <v>13.7419094373793</v>
      </c>
      <c r="FE439" s="8">
        <v>12.246036520052</v>
      </c>
      <c r="FF439" s="5">
        <v>0.89114519171124695</v>
      </c>
      <c r="FG439" s="8">
        <v>9.1724648803060909</v>
      </c>
      <c r="FH439" s="5">
        <v>0.66748110385272297</v>
      </c>
      <c r="FI439" s="8">
        <v>2.5806451612903198</v>
      </c>
      <c r="FJ439" s="8">
        <v>8.9009289563289506</v>
      </c>
      <c r="FK439" s="8">
        <v>5.2373565258461996</v>
      </c>
      <c r="FL439" s="5">
        <v>0.58840560929566899</v>
      </c>
      <c r="FM439" s="8">
        <v>-1.6791436779728</v>
      </c>
      <c r="FN439" s="5">
        <v>-0.188648138437152</v>
      </c>
      <c r="FO439" s="8">
        <v>6</v>
      </c>
      <c r="FP439" s="8">
        <v>5.4813752059210401</v>
      </c>
      <c r="FQ439" s="8">
        <v>0.24756880026047901</v>
      </c>
      <c r="FR439" s="5">
        <v>4.5165454098645197E-2</v>
      </c>
      <c r="FS439" s="8">
        <v>-5.7454885977562302</v>
      </c>
      <c r="FT439" s="5">
        <v>-1.0481837827028999</v>
      </c>
      <c r="FU439" s="8">
        <v>6</v>
      </c>
      <c r="FV439" s="8">
        <v>59.4066074627262</v>
      </c>
      <c r="FW439" s="8">
        <v>48.781078322630698</v>
      </c>
      <c r="FX439" s="5">
        <v>0.82113893396854398</v>
      </c>
      <c r="FY439" s="8">
        <v>40.809421618991003</v>
      </c>
      <c r="FZ439" s="5">
        <v>0.68695088580165498</v>
      </c>
      <c r="GA439" s="8">
        <v>7.5</v>
      </c>
      <c r="GB439" s="8">
        <v>11.378600318934501</v>
      </c>
      <c r="GC439" s="8">
        <v>5.6212862513927897</v>
      </c>
      <c r="GD439" s="5">
        <v>0.49402264723532802</v>
      </c>
      <c r="GE439" s="8">
        <v>-1.47754427091417</v>
      </c>
      <c r="GF439" s="5">
        <v>-0.12985290189474999</v>
      </c>
      <c r="GG439" s="8">
        <v>6.7333333333333298</v>
      </c>
      <c r="GH439" s="8">
        <v>24.199323344384499</v>
      </c>
      <c r="GI439" s="8">
        <v>21.941527829599501</v>
      </c>
      <c r="GJ439" s="5">
        <v>0.90670005592082503</v>
      </c>
      <c r="GK439" s="8">
        <v>17.874335604711099</v>
      </c>
      <c r="GL439" s="5">
        <v>0.73862956208892805</v>
      </c>
      <c r="GM439" s="8">
        <v>6.5161290322580596</v>
      </c>
      <c r="GN439" s="8">
        <v>28.275214645604699</v>
      </c>
      <c r="GO439" s="8">
        <v>20.051952711265201</v>
      </c>
      <c r="GP439" s="5">
        <v>0.70917066280811403</v>
      </c>
      <c r="GQ439" s="8">
        <v>9.5689241247748793</v>
      </c>
      <c r="GR439" s="5">
        <v>0.338420918981859</v>
      </c>
      <c r="GS439" s="8">
        <v>11.7172043010753</v>
      </c>
      <c r="GT439" s="8">
        <v>9.4274337919156608</v>
      </c>
      <c r="GU439" s="8">
        <v>8.6747957209477899</v>
      </c>
      <c r="GV439" s="5">
        <v>0.92016511729700101</v>
      </c>
      <c r="GW439" s="8">
        <v>6.8544190650611698</v>
      </c>
      <c r="GX439" s="5">
        <v>0.72707156754991598</v>
      </c>
      <c r="GY439" s="8">
        <v>2</v>
      </c>
      <c r="GZ439" s="4"/>
    </row>
    <row r="440" spans="1:208" s="12" customFormat="1" x14ac:dyDescent="0.25">
      <c r="A440" s="8" t="s">
        <v>220</v>
      </c>
      <c r="B440" s="8" t="s">
        <v>1071</v>
      </c>
      <c r="C440" s="8" t="s">
        <v>1072</v>
      </c>
      <c r="D440" s="34" t="s">
        <v>728</v>
      </c>
      <c r="E440" s="8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>
        <v>13.947323035790401</v>
      </c>
      <c r="U440" s="9">
        <v>43.777153743714798</v>
      </c>
      <c r="V440" s="9">
        <v>0</v>
      </c>
      <c r="W440" s="9">
        <v>18.826791855315701</v>
      </c>
      <c r="X440" s="9">
        <v>16.425990966633101</v>
      </c>
      <c r="Y440" s="9"/>
      <c r="Z440" s="9"/>
      <c r="AA440" s="9">
        <v>0</v>
      </c>
      <c r="AB440" s="9"/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9">
        <v>0</v>
      </c>
      <c r="AJ440" s="9">
        <v>57.724476779505302</v>
      </c>
      <c r="AK440" s="9">
        <v>18.826791855315701</v>
      </c>
      <c r="AL440" s="9">
        <v>16.425990966633101</v>
      </c>
      <c r="AM440" s="9">
        <v>0</v>
      </c>
      <c r="AN440" s="9">
        <v>0</v>
      </c>
      <c r="AO440" s="9"/>
      <c r="AP440" s="9"/>
      <c r="AQ440" s="9"/>
      <c r="AR440" s="9">
        <v>57.724476779505203</v>
      </c>
      <c r="AS440" s="9">
        <v>35.252782821948898</v>
      </c>
      <c r="AT440" s="9">
        <v>0</v>
      </c>
      <c r="AU440" s="9">
        <f t="shared" si="43"/>
        <v>0</v>
      </c>
      <c r="AV440" s="9">
        <f t="shared" si="44"/>
        <v>57.724476779505203</v>
      </c>
      <c r="AW440" s="9">
        <f t="shared" si="45"/>
        <v>-22.471693957556305</v>
      </c>
      <c r="AX440" s="9">
        <v>0</v>
      </c>
      <c r="AY440" s="9">
        <v>0</v>
      </c>
      <c r="AZ440" s="9">
        <v>0</v>
      </c>
      <c r="BA440" s="9">
        <v>0</v>
      </c>
      <c r="BB440" s="9">
        <v>0</v>
      </c>
      <c r="BC440" s="9">
        <v>0</v>
      </c>
      <c r="BD440" s="9">
        <v>0</v>
      </c>
      <c r="BE440" s="9">
        <v>13.947323035790401</v>
      </c>
      <c r="BF440" s="9">
        <v>29.829830707924401</v>
      </c>
      <c r="BG440" s="9">
        <v>-43.777153743714798</v>
      </c>
      <c r="BH440" s="9">
        <v>18.826791855315701</v>
      </c>
      <c r="BI440" s="9">
        <v>-2.40080088868259</v>
      </c>
      <c r="BJ440" s="9">
        <v>-16.425990966633101</v>
      </c>
      <c r="BK440" s="9">
        <v>0</v>
      </c>
      <c r="BL440" s="10">
        <v>0</v>
      </c>
      <c r="BM440" s="9" t="s">
        <v>298</v>
      </c>
      <c r="BN440" s="8" t="s">
        <v>294</v>
      </c>
      <c r="BO440" s="11">
        <v>162</v>
      </c>
      <c r="BP440" s="11">
        <v>422</v>
      </c>
      <c r="BQ440" s="8" t="s">
        <v>251</v>
      </c>
      <c r="BR440" s="9"/>
      <c r="BS440" s="9"/>
      <c r="BT440" s="5"/>
      <c r="BU440" s="9"/>
      <c r="BV440" s="5"/>
      <c r="BW440" s="9"/>
      <c r="BX440" s="9"/>
      <c r="BY440" s="9"/>
      <c r="BZ440" s="5"/>
      <c r="CA440" s="9"/>
      <c r="CB440" s="5"/>
      <c r="CC440" s="9"/>
      <c r="CD440" s="9"/>
      <c r="CE440" s="9"/>
      <c r="CF440" s="5"/>
      <c r="CG440" s="9"/>
      <c r="CH440" s="5"/>
      <c r="CI440" s="9"/>
      <c r="CJ440" s="9"/>
      <c r="CK440" s="9"/>
      <c r="CL440" s="5"/>
      <c r="CM440" s="9"/>
      <c r="CN440" s="5"/>
      <c r="CO440" s="9"/>
      <c r="CP440" s="9"/>
      <c r="CQ440" s="9"/>
      <c r="CR440" s="5"/>
      <c r="CS440" s="9"/>
      <c r="CT440" s="5"/>
      <c r="CU440" s="9"/>
      <c r="CV440" s="9"/>
      <c r="CW440" s="9"/>
      <c r="CX440" s="5"/>
      <c r="CY440" s="9"/>
      <c r="CZ440" s="5"/>
      <c r="DA440" s="9"/>
      <c r="DB440" s="9">
        <v>15.049125016606901</v>
      </c>
      <c r="DC440" s="9">
        <v>9.9763549028532097</v>
      </c>
      <c r="DD440" s="5">
        <v>0.66291926552834002</v>
      </c>
      <c r="DE440" s="9">
        <v>7.4007490506854197</v>
      </c>
      <c r="DF440" s="5">
        <v>0.49177271386333798</v>
      </c>
      <c r="DG440" s="9">
        <v>1.91290322580645</v>
      </c>
      <c r="DH440" s="9">
        <v>47.473635908792602</v>
      </c>
      <c r="DI440" s="9">
        <v>36.178894791806201</v>
      </c>
      <c r="DJ440" s="5">
        <v>0.76208392509294798</v>
      </c>
      <c r="DK440" s="9">
        <v>29.486820716243901</v>
      </c>
      <c r="DL440" s="5">
        <v>0.62111991533352695</v>
      </c>
      <c r="DM440" s="9">
        <v>5</v>
      </c>
      <c r="DN440" s="9">
        <v>0</v>
      </c>
      <c r="DO440" s="9">
        <v>0.57196215114056304</v>
      </c>
      <c r="DP440" s="5"/>
      <c r="DQ440" s="9">
        <v>0.57908403664560704</v>
      </c>
      <c r="DR440" s="5"/>
      <c r="DS440" s="9">
        <v>0</v>
      </c>
      <c r="DT440" s="9">
        <v>17.6878520721603</v>
      </c>
      <c r="DU440" s="9">
        <v>13.624856290829801</v>
      </c>
      <c r="DV440" s="5">
        <v>0.77029456348035596</v>
      </c>
      <c r="DW440" s="9">
        <v>10.247955679696799</v>
      </c>
      <c r="DX440" s="5">
        <v>0.57937818780305805</v>
      </c>
      <c r="DY440" s="9">
        <v>3</v>
      </c>
      <c r="DZ440" s="9">
        <v>15.1943814382896</v>
      </c>
      <c r="EA440" s="9">
        <v>14.308120400286899</v>
      </c>
      <c r="EB440" s="5">
        <v>0.94167179219488595</v>
      </c>
      <c r="EC440" s="9">
        <v>13.7857304178082</v>
      </c>
      <c r="ED440" s="5">
        <v>0.90729132171635496</v>
      </c>
      <c r="EE440" s="9">
        <v>0.58064516129032295</v>
      </c>
      <c r="EF440" s="9"/>
      <c r="EG440" s="9"/>
      <c r="EH440" s="5"/>
      <c r="EI440" s="9"/>
      <c r="EJ440" s="5"/>
      <c r="EK440" s="9"/>
      <c r="EL440" s="9"/>
      <c r="EM440" s="9"/>
      <c r="EN440" s="5"/>
      <c r="EO440" s="9"/>
      <c r="EP440" s="5"/>
      <c r="EQ440" s="9"/>
      <c r="ER440" s="9">
        <v>0</v>
      </c>
      <c r="ES440" s="9">
        <v>0.36396528200755301</v>
      </c>
      <c r="ET440" s="5"/>
      <c r="EU440" s="9">
        <v>0.36396528200755301</v>
      </c>
      <c r="EV440" s="5"/>
      <c r="EW440" s="9">
        <v>0</v>
      </c>
      <c r="EX440" s="9"/>
      <c r="EY440" s="9"/>
      <c r="EZ440" s="5"/>
      <c r="FA440" s="9"/>
      <c r="FB440" s="5"/>
      <c r="FC440" s="9"/>
      <c r="FD440" s="8">
        <v>0</v>
      </c>
      <c r="FE440" s="8">
        <v>0</v>
      </c>
      <c r="FF440" s="5"/>
      <c r="FG440" s="8">
        <v>0</v>
      </c>
      <c r="FH440" s="5"/>
      <c r="FI440" s="8">
        <v>0</v>
      </c>
      <c r="FJ440" s="8">
        <v>0</v>
      </c>
      <c r="FK440" s="8">
        <v>0</v>
      </c>
      <c r="FL440" s="5"/>
      <c r="FM440" s="8">
        <v>0</v>
      </c>
      <c r="FN440" s="5"/>
      <c r="FO440" s="8">
        <v>0</v>
      </c>
      <c r="FP440" s="8">
        <v>0</v>
      </c>
      <c r="FQ440" s="8">
        <v>0</v>
      </c>
      <c r="FR440" s="5"/>
      <c r="FS440" s="8">
        <v>0</v>
      </c>
      <c r="FT440" s="5"/>
      <c r="FU440" s="8">
        <v>0</v>
      </c>
      <c r="FV440" s="8">
        <v>62.522760925399503</v>
      </c>
      <c r="FW440" s="8">
        <v>46.155249694659403</v>
      </c>
      <c r="FX440" s="5">
        <v>0.73821515575312802</v>
      </c>
      <c r="FY440" s="8">
        <v>36.887569766929303</v>
      </c>
      <c r="FZ440" s="5">
        <v>0.58998625813953798</v>
      </c>
      <c r="GA440" s="8">
        <v>6.91290322580645</v>
      </c>
      <c r="GB440" s="8">
        <v>17.6878520721603</v>
      </c>
      <c r="GC440" s="8">
        <v>14.1968184419704</v>
      </c>
      <c r="GD440" s="5">
        <v>0.80263100256901199</v>
      </c>
      <c r="GE440" s="8">
        <v>10.8270397163424</v>
      </c>
      <c r="GF440" s="5">
        <v>0.612117269647656</v>
      </c>
      <c r="GG440" s="8">
        <v>3</v>
      </c>
      <c r="GH440" s="8">
        <v>15.1943814382896</v>
      </c>
      <c r="GI440" s="8">
        <v>14.308120400286899</v>
      </c>
      <c r="GJ440" s="5">
        <v>0.94167179219488595</v>
      </c>
      <c r="GK440" s="8">
        <v>13.7857304178082</v>
      </c>
      <c r="GL440" s="5">
        <v>0.90729132171635496</v>
      </c>
      <c r="GM440" s="8">
        <v>0.58064516129032295</v>
      </c>
      <c r="GN440" s="8">
        <v>0</v>
      </c>
      <c r="GO440" s="8">
        <v>0.36396528200755301</v>
      </c>
      <c r="GP440" s="5"/>
      <c r="GQ440" s="8">
        <v>0.36396528200755301</v>
      </c>
      <c r="GR440" s="5"/>
      <c r="GS440" s="8">
        <v>0</v>
      </c>
      <c r="GT440" s="8">
        <v>0</v>
      </c>
      <c r="GU440" s="8">
        <v>0</v>
      </c>
      <c r="GV440" s="5"/>
      <c r="GW440" s="8">
        <v>0</v>
      </c>
      <c r="GX440" s="5"/>
      <c r="GY440" s="8">
        <v>0</v>
      </c>
      <c r="GZ440" s="4"/>
    </row>
    <row r="441" spans="1:208" s="12" customFormat="1" x14ac:dyDescent="0.25">
      <c r="A441" s="8" t="s">
        <v>220</v>
      </c>
      <c r="B441" s="8" t="s">
        <v>1073</v>
      </c>
      <c r="C441" s="8" t="s">
        <v>1074</v>
      </c>
      <c r="D441" s="34" t="s">
        <v>236</v>
      </c>
      <c r="E441" s="8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>
        <v>18.356605199439301</v>
      </c>
      <c r="W441" s="9">
        <v>14.823271335341399</v>
      </c>
      <c r="X441" s="9">
        <v>0</v>
      </c>
      <c r="Y441" s="9"/>
      <c r="Z441" s="9"/>
      <c r="AA441" s="9"/>
      <c r="AB441" s="9"/>
      <c r="AC441" s="9">
        <v>0</v>
      </c>
      <c r="AD441" s="9">
        <v>0</v>
      </c>
      <c r="AE441" s="9">
        <v>0</v>
      </c>
      <c r="AF441" s="9">
        <v>0</v>
      </c>
      <c r="AG441" s="9">
        <v>0</v>
      </c>
      <c r="AH441" s="9">
        <v>0</v>
      </c>
      <c r="AI441" s="9">
        <v>0</v>
      </c>
      <c r="AJ441" s="9">
        <v>0</v>
      </c>
      <c r="AK441" s="9">
        <v>33.179876534780597</v>
      </c>
      <c r="AL441" s="9">
        <v>0</v>
      </c>
      <c r="AM441" s="9">
        <v>0</v>
      </c>
      <c r="AN441" s="9">
        <v>0</v>
      </c>
      <c r="AO441" s="9"/>
      <c r="AP441" s="9"/>
      <c r="AQ441" s="9"/>
      <c r="AR441" s="9"/>
      <c r="AS441" s="9">
        <v>33.179876534780597</v>
      </c>
      <c r="AT441" s="9"/>
      <c r="AU441" s="9">
        <f t="shared" si="43"/>
        <v>0</v>
      </c>
      <c r="AV441" s="9">
        <f t="shared" si="44"/>
        <v>0</v>
      </c>
      <c r="AW441" s="9">
        <f t="shared" si="45"/>
        <v>33.179876534780597</v>
      </c>
      <c r="AX441" s="9">
        <v>0</v>
      </c>
      <c r="AY441" s="9">
        <v>0</v>
      </c>
      <c r="AZ441" s="9">
        <v>0</v>
      </c>
      <c r="BA441" s="9">
        <v>0</v>
      </c>
      <c r="BB441" s="9">
        <v>0</v>
      </c>
      <c r="BC441" s="9">
        <v>0</v>
      </c>
      <c r="BD441" s="9">
        <v>0</v>
      </c>
      <c r="BE441" s="9">
        <v>0</v>
      </c>
      <c r="BF441" s="9">
        <v>0</v>
      </c>
      <c r="BG441" s="9">
        <v>18.356605199439301</v>
      </c>
      <c r="BH441" s="9">
        <v>-3.5333338640979099</v>
      </c>
      <c r="BI441" s="9">
        <v>-14.823271335341399</v>
      </c>
      <c r="BJ441" s="9">
        <v>0</v>
      </c>
      <c r="BK441" s="9">
        <v>0</v>
      </c>
      <c r="BL441" s="10">
        <v>0</v>
      </c>
      <c r="BM441" s="9" t="s">
        <v>298</v>
      </c>
      <c r="BN441" s="8" t="s">
        <v>298</v>
      </c>
      <c r="BO441" s="11">
        <v>207</v>
      </c>
      <c r="BP441" s="11">
        <v>423</v>
      </c>
      <c r="BQ441" s="8" t="s">
        <v>251</v>
      </c>
      <c r="BR441" s="9"/>
      <c r="BS441" s="9"/>
      <c r="BT441" s="5"/>
      <c r="BU441" s="9"/>
      <c r="BV441" s="5"/>
      <c r="BW441" s="9"/>
      <c r="BX441" s="9"/>
      <c r="BY441" s="9"/>
      <c r="BZ441" s="5"/>
      <c r="CA441" s="9"/>
      <c r="CB441" s="5"/>
      <c r="CC441" s="9"/>
      <c r="CD441" s="9"/>
      <c r="CE441" s="9"/>
      <c r="CF441" s="5"/>
      <c r="CG441" s="9"/>
      <c r="CH441" s="5"/>
      <c r="CI441" s="9"/>
      <c r="CJ441" s="9"/>
      <c r="CK441" s="9"/>
      <c r="CL441" s="5"/>
      <c r="CM441" s="9"/>
      <c r="CN441" s="5"/>
      <c r="CO441" s="9"/>
      <c r="CP441" s="9"/>
      <c r="CQ441" s="9"/>
      <c r="CR441" s="5"/>
      <c r="CS441" s="9"/>
      <c r="CT441" s="5"/>
      <c r="CU441" s="9"/>
      <c r="CV441" s="9"/>
      <c r="CW441" s="9"/>
      <c r="CX441" s="5"/>
      <c r="CY441" s="9"/>
      <c r="CZ441" s="5"/>
      <c r="DA441" s="9"/>
      <c r="DB441" s="9"/>
      <c r="DC441" s="9"/>
      <c r="DD441" s="5"/>
      <c r="DE441" s="9"/>
      <c r="DF441" s="5"/>
      <c r="DG441" s="9"/>
      <c r="DH441" s="9"/>
      <c r="DI441" s="9"/>
      <c r="DJ441" s="5"/>
      <c r="DK441" s="9"/>
      <c r="DL441" s="5"/>
      <c r="DM441" s="9"/>
      <c r="DN441" s="9">
        <v>18.356605199439301</v>
      </c>
      <c r="DO441" s="9">
        <v>14.258105341191399</v>
      </c>
      <c r="DP441" s="5">
        <v>0.77672887695089499</v>
      </c>
      <c r="DQ441" s="9">
        <v>10.9815291408564</v>
      </c>
      <c r="DR441" s="5">
        <v>0.59823311671985202</v>
      </c>
      <c r="DS441" s="9">
        <v>2.0989247311827999</v>
      </c>
      <c r="DT441" s="9">
        <v>14.823271335341399</v>
      </c>
      <c r="DU441" s="9">
        <v>13.572639901645999</v>
      </c>
      <c r="DV441" s="5">
        <v>0.915630537591681</v>
      </c>
      <c r="DW441" s="9">
        <v>13.049967336384899</v>
      </c>
      <c r="DX441" s="5">
        <v>0.88037026653296402</v>
      </c>
      <c r="DY441" s="9">
        <v>0.51612903225806495</v>
      </c>
      <c r="DZ441" s="9">
        <v>0</v>
      </c>
      <c r="EA441" s="9">
        <v>-7.4987746731750099E-2</v>
      </c>
      <c r="EB441" s="5"/>
      <c r="EC441" s="9">
        <v>-7.4987746731750099E-2</v>
      </c>
      <c r="ED441" s="5"/>
      <c r="EE441" s="9">
        <v>0</v>
      </c>
      <c r="EF441" s="9"/>
      <c r="EG441" s="9"/>
      <c r="EH441" s="5"/>
      <c r="EI441" s="9"/>
      <c r="EJ441" s="5"/>
      <c r="EK441" s="9"/>
      <c r="EL441" s="9"/>
      <c r="EM441" s="9"/>
      <c r="EN441" s="5"/>
      <c r="EO441" s="9"/>
      <c r="EP441" s="5"/>
      <c r="EQ441" s="9"/>
      <c r="ER441" s="9"/>
      <c r="ES441" s="9"/>
      <c r="ET441" s="5"/>
      <c r="EU441" s="9"/>
      <c r="EV441" s="5"/>
      <c r="EW441" s="9"/>
      <c r="EX441" s="9"/>
      <c r="EY441" s="9"/>
      <c r="EZ441" s="5"/>
      <c r="FA441" s="9"/>
      <c r="FB441" s="5"/>
      <c r="FC441" s="9"/>
      <c r="FD441" s="8">
        <v>0</v>
      </c>
      <c r="FE441" s="8">
        <v>0</v>
      </c>
      <c r="FF441" s="5"/>
      <c r="FG441" s="8">
        <v>0</v>
      </c>
      <c r="FH441" s="5"/>
      <c r="FI441" s="8">
        <v>0</v>
      </c>
      <c r="FJ441" s="8">
        <v>0</v>
      </c>
      <c r="FK441" s="8">
        <v>0</v>
      </c>
      <c r="FL441" s="5"/>
      <c r="FM441" s="8">
        <v>0</v>
      </c>
      <c r="FN441" s="5"/>
      <c r="FO441" s="8">
        <v>0</v>
      </c>
      <c r="FP441" s="8">
        <v>0</v>
      </c>
      <c r="FQ441" s="8">
        <v>0</v>
      </c>
      <c r="FR441" s="5"/>
      <c r="FS441" s="8">
        <v>0</v>
      </c>
      <c r="FT441" s="5"/>
      <c r="FU441" s="8">
        <v>0</v>
      </c>
      <c r="FV441" s="8">
        <v>0</v>
      </c>
      <c r="FW441" s="8">
        <v>0</v>
      </c>
      <c r="FX441" s="5"/>
      <c r="FY441" s="8">
        <v>0</v>
      </c>
      <c r="FZ441" s="5"/>
      <c r="GA441" s="8">
        <v>0</v>
      </c>
      <c r="GB441" s="8">
        <v>33.179876534780597</v>
      </c>
      <c r="GC441" s="8">
        <v>27.830745242837398</v>
      </c>
      <c r="GD441" s="5">
        <v>0.83878386990572296</v>
      </c>
      <c r="GE441" s="8">
        <v>24.031496477241301</v>
      </c>
      <c r="GF441" s="5">
        <v>0.72427926161962797</v>
      </c>
      <c r="GG441" s="8">
        <v>2.6150537634408599</v>
      </c>
      <c r="GH441" s="8">
        <v>0</v>
      </c>
      <c r="GI441" s="8">
        <v>-7.4987746731750099E-2</v>
      </c>
      <c r="GJ441" s="5"/>
      <c r="GK441" s="8">
        <v>-7.4987746731750099E-2</v>
      </c>
      <c r="GL441" s="5"/>
      <c r="GM441" s="8">
        <v>0</v>
      </c>
      <c r="GN441" s="8">
        <v>0</v>
      </c>
      <c r="GO441" s="8">
        <v>0</v>
      </c>
      <c r="GP441" s="5"/>
      <c r="GQ441" s="8">
        <v>0</v>
      </c>
      <c r="GR441" s="5"/>
      <c r="GS441" s="8">
        <v>0</v>
      </c>
      <c r="GT441" s="8">
        <v>0</v>
      </c>
      <c r="GU441" s="8">
        <v>0</v>
      </c>
      <c r="GV441" s="5"/>
      <c r="GW441" s="8">
        <v>0</v>
      </c>
      <c r="GX441" s="5"/>
      <c r="GY441" s="8">
        <v>0</v>
      </c>
      <c r="GZ441" s="4"/>
    </row>
    <row r="442" spans="1:208" s="12" customFormat="1" x14ac:dyDescent="0.25">
      <c r="A442" s="8" t="s">
        <v>220</v>
      </c>
      <c r="B442" s="8" t="s">
        <v>1075</v>
      </c>
      <c r="C442" s="8" t="s">
        <v>1076</v>
      </c>
      <c r="D442" s="34" t="s">
        <v>254</v>
      </c>
      <c r="E442" s="8"/>
      <c r="F442" s="9">
        <v>-0.143483005365385</v>
      </c>
      <c r="G442" s="9">
        <v>0.65123080336021999</v>
      </c>
      <c r="H442" s="9">
        <v>12.3247374572466</v>
      </c>
      <c r="I442" s="9">
        <v>24.804417476576401</v>
      </c>
      <c r="J442" s="9">
        <v>36.129085160831302</v>
      </c>
      <c r="K442" s="9">
        <v>6.4442483334312399</v>
      </c>
      <c r="L442" s="9">
        <v>39.330234015473202</v>
      </c>
      <c r="M442" s="9">
        <v>9.8632046178969102</v>
      </c>
      <c r="N442" s="9">
        <v>15.6690178859591</v>
      </c>
      <c r="O442" s="9">
        <v>14.3759532931593</v>
      </c>
      <c r="P442" s="9">
        <v>8.3567131319573704</v>
      </c>
      <c r="Q442" s="9">
        <v>8.0930755302463293</v>
      </c>
      <c r="R442" s="9">
        <v>8.3538849177468801</v>
      </c>
      <c r="S442" s="9">
        <v>8.3903401125304402</v>
      </c>
      <c r="T442" s="9">
        <v>8.4129009674743092</v>
      </c>
      <c r="U442" s="9">
        <v>8.2149394836296903</v>
      </c>
      <c r="V442" s="9">
        <v>7.9029551250695196</v>
      </c>
      <c r="W442" s="9">
        <v>8.0349109101413401</v>
      </c>
      <c r="X442" s="9">
        <v>8.0098850057487194</v>
      </c>
      <c r="Y442" s="9">
        <v>7.8367602516858401</v>
      </c>
      <c r="Z442" s="9">
        <v>7.9225044929285602</v>
      </c>
      <c r="AA442" s="9">
        <v>8.8524231768765294</v>
      </c>
      <c r="AB442" s="9">
        <v>5.8764894150626104</v>
      </c>
      <c r="AC442" s="9">
        <v>0.50774779799483505</v>
      </c>
      <c r="AD442" s="9">
        <v>37.129154933823003</v>
      </c>
      <c r="AE442" s="9">
        <v>42.573333494262499</v>
      </c>
      <c r="AF442" s="9">
        <v>49.1934386333701</v>
      </c>
      <c r="AG442" s="9">
        <v>30.044971179118502</v>
      </c>
      <c r="AH442" s="9">
        <v>16.449788662203702</v>
      </c>
      <c r="AI442" s="9">
        <v>16.744225030277299</v>
      </c>
      <c r="AJ442" s="9">
        <v>16.627840451103999</v>
      </c>
      <c r="AK442" s="9">
        <v>15.937866035210901</v>
      </c>
      <c r="AL442" s="9">
        <v>15.8466452574346</v>
      </c>
      <c r="AM442" s="9">
        <v>16.774927669805098</v>
      </c>
      <c r="AN442" s="9">
        <v>5.8764894150626104</v>
      </c>
      <c r="AO442" s="9">
        <v>37.636902731817898</v>
      </c>
      <c r="AP442" s="9">
        <v>91.766772127632606</v>
      </c>
      <c r="AQ442" s="9">
        <v>46.4947598413222</v>
      </c>
      <c r="AR442" s="9">
        <v>33.372065481381298</v>
      </c>
      <c r="AS442" s="9">
        <v>31.784511292645401</v>
      </c>
      <c r="AT442" s="9">
        <v>22.651417084867699</v>
      </c>
      <c r="AU442" s="9">
        <f t="shared" si="43"/>
        <v>-45.272012286310407</v>
      </c>
      <c r="AV442" s="9">
        <f t="shared" si="44"/>
        <v>-13.122694359940901</v>
      </c>
      <c r="AW442" s="9">
        <f t="shared" si="45"/>
        <v>-1.587554188735897</v>
      </c>
      <c r="AX442" s="9">
        <v>-29.467029397576301</v>
      </c>
      <c r="AY442" s="9">
        <v>5.8058132680622396</v>
      </c>
      <c r="AZ442" s="9">
        <v>-1.2930645927998199</v>
      </c>
      <c r="BA442" s="9">
        <v>-6.0192401612019601</v>
      </c>
      <c r="BB442" s="9">
        <v>-0.26363760171103801</v>
      </c>
      <c r="BC442" s="9">
        <v>0.26080938750055399</v>
      </c>
      <c r="BD442" s="9">
        <v>3.6455194783558298E-2</v>
      </c>
      <c r="BE442" s="9">
        <v>2.2560854943870699E-2</v>
      </c>
      <c r="BF442" s="9">
        <v>-0.19796148384462101</v>
      </c>
      <c r="BG442" s="9">
        <v>-0.31198435856016798</v>
      </c>
      <c r="BH442" s="9">
        <v>0.13195578507181799</v>
      </c>
      <c r="BI442" s="9">
        <v>-2.50259043926171E-2</v>
      </c>
      <c r="BJ442" s="9">
        <v>-0.17312475406288599</v>
      </c>
      <c r="BK442" s="9">
        <v>8.5744241242720107E-2</v>
      </c>
      <c r="BL442" s="10">
        <v>0.92991868394797705</v>
      </c>
      <c r="BM442" s="9" t="s">
        <v>298</v>
      </c>
      <c r="BN442" s="8" t="s">
        <v>298</v>
      </c>
      <c r="BO442" s="11">
        <v>698</v>
      </c>
      <c r="BP442" s="11">
        <v>424</v>
      </c>
      <c r="BQ442" s="8" t="s">
        <v>251</v>
      </c>
      <c r="BR442" s="9">
        <v>15.6690178859591</v>
      </c>
      <c r="BS442" s="9">
        <v>14.631956361212101</v>
      </c>
      <c r="BT442" s="5">
        <v>0.93381451650034197</v>
      </c>
      <c r="BU442" s="9">
        <v>6.79348509502986</v>
      </c>
      <c r="BV442" s="5">
        <v>0.43356164020448501</v>
      </c>
      <c r="BW442" s="9">
        <v>2.93333333333333</v>
      </c>
      <c r="BX442" s="9">
        <v>14.3759532931593</v>
      </c>
      <c r="BY442" s="9">
        <v>13.070045331546501</v>
      </c>
      <c r="BZ442" s="5">
        <v>0.90916025289020397</v>
      </c>
      <c r="CA442" s="9">
        <v>7.6745881287782103</v>
      </c>
      <c r="CB442" s="5">
        <v>0.53384898881315201</v>
      </c>
      <c r="CC442" s="9">
        <v>3</v>
      </c>
      <c r="CD442" s="9">
        <v>8.3567131319573704</v>
      </c>
      <c r="CE442" s="9">
        <v>6.8095364488693404</v>
      </c>
      <c r="CF442" s="5">
        <v>0.81485822731291502</v>
      </c>
      <c r="CG442" s="9">
        <v>7.4410290117093201</v>
      </c>
      <c r="CH442" s="5">
        <v>0.89042532562876497</v>
      </c>
      <c r="CI442" s="9">
        <v>3</v>
      </c>
      <c r="CJ442" s="9">
        <v>8.0930755302463293</v>
      </c>
      <c r="CK442" s="9">
        <v>6.6727076426682901</v>
      </c>
      <c r="CL442" s="5">
        <v>0.82449590612744295</v>
      </c>
      <c r="CM442" s="9">
        <v>-1.58600522417356E-2</v>
      </c>
      <c r="CN442" s="5">
        <v>-1.9597064407049902E-3</v>
      </c>
      <c r="CO442" s="9">
        <v>3</v>
      </c>
      <c r="CP442" s="9">
        <v>8.3538849177468801</v>
      </c>
      <c r="CQ442" s="9">
        <v>6.9239828101081802</v>
      </c>
      <c r="CR442" s="5">
        <v>0.82883387529064001</v>
      </c>
      <c r="CS442" s="9">
        <v>9.1409693412553796</v>
      </c>
      <c r="CT442" s="5">
        <v>1.0942177718819699</v>
      </c>
      <c r="CU442" s="9">
        <v>3</v>
      </c>
      <c r="CV442" s="9">
        <v>8.3903401125304402</v>
      </c>
      <c r="CW442" s="9">
        <v>6.9786639277645097</v>
      </c>
      <c r="CX442" s="5">
        <v>0.83174982589112401</v>
      </c>
      <c r="CY442" s="9">
        <v>-11.426885574964601</v>
      </c>
      <c r="CZ442" s="5">
        <v>-1.36190969873787</v>
      </c>
      <c r="DA442" s="9">
        <v>3</v>
      </c>
      <c r="DB442" s="9">
        <v>8.4129009674743092</v>
      </c>
      <c r="DC442" s="9">
        <v>7.22927273874223</v>
      </c>
      <c r="DD442" s="5">
        <v>0.85930795651723602</v>
      </c>
      <c r="DE442" s="9">
        <v>7.8437479652473501</v>
      </c>
      <c r="DF442" s="5">
        <v>0.93234759277122004</v>
      </c>
      <c r="DG442" s="9">
        <v>2.8666666666666698</v>
      </c>
      <c r="DH442" s="9">
        <v>8.2149394836296903</v>
      </c>
      <c r="DI442" s="9">
        <v>7.3977058922705803</v>
      </c>
      <c r="DJ442" s="5">
        <v>0.90051861088110896</v>
      </c>
      <c r="DK442" s="9">
        <v>-17.790605445714199</v>
      </c>
      <c r="DL442" s="5">
        <v>-2.1656404750353202</v>
      </c>
      <c r="DM442" s="9">
        <v>3</v>
      </c>
      <c r="DN442" s="9">
        <v>7.9111551893762302</v>
      </c>
      <c r="DO442" s="9">
        <v>7.1040384981115396</v>
      </c>
      <c r="DP442" s="5">
        <v>0.89797739117182895</v>
      </c>
      <c r="DQ442" s="9">
        <v>12.941630627764299</v>
      </c>
      <c r="DR442" s="5">
        <v>1.6358711614131201</v>
      </c>
      <c r="DS442" s="9">
        <v>3</v>
      </c>
      <c r="DT442" s="9">
        <v>8.0382082237578505</v>
      </c>
      <c r="DU442" s="9">
        <v>6.1707636160824597</v>
      </c>
      <c r="DV442" s="5">
        <v>0.76767899565528297</v>
      </c>
      <c r="DW442" s="9">
        <v>13.2452957120056</v>
      </c>
      <c r="DX442" s="5">
        <v>1.6477920630194201</v>
      </c>
      <c r="DY442" s="9">
        <v>3</v>
      </c>
      <c r="DZ442" s="9">
        <v>8.0092277449673599</v>
      </c>
      <c r="EA442" s="9">
        <v>6.9021132776171399</v>
      </c>
      <c r="EB442" s="5">
        <v>0.86177013532348601</v>
      </c>
      <c r="EC442" s="9">
        <v>-5.4119288474584497</v>
      </c>
      <c r="ED442" s="5">
        <v>-0.67571169403430498</v>
      </c>
      <c r="EE442" s="9">
        <v>3</v>
      </c>
      <c r="EF442" s="9">
        <v>7.8356571896513802</v>
      </c>
      <c r="EG442" s="9">
        <v>6.8135060777104002</v>
      </c>
      <c r="EH442" s="5">
        <v>0.86955132323923701</v>
      </c>
      <c r="EI442" s="9">
        <v>-7.9500620359510199</v>
      </c>
      <c r="EJ442" s="5">
        <v>-1.0146005425621101</v>
      </c>
      <c r="EK442" s="9">
        <v>3</v>
      </c>
      <c r="EL442" s="9">
        <v>7.9221928602134497</v>
      </c>
      <c r="EM442" s="9">
        <v>6.6896709060243102</v>
      </c>
      <c r="EN442" s="5">
        <v>0.84442161710313102</v>
      </c>
      <c r="EO442" s="9">
        <v>-7.2648787223838802</v>
      </c>
      <c r="EP442" s="5">
        <v>-0.91702876344620399</v>
      </c>
      <c r="EQ442" s="9">
        <v>3</v>
      </c>
      <c r="ER442" s="9">
        <v>8.8516706055710408</v>
      </c>
      <c r="ES442" s="9">
        <v>6.7772961894640602</v>
      </c>
      <c r="ET442" s="5">
        <v>0.76565164831128896</v>
      </c>
      <c r="EU442" s="9">
        <v>0.110535262999218</v>
      </c>
      <c r="EV442" s="5">
        <v>1.2487502972563199E-2</v>
      </c>
      <c r="EW442" s="9">
        <v>5.8354838709677397</v>
      </c>
      <c r="EX442" s="9">
        <v>5.8763813585178903</v>
      </c>
      <c r="EY442" s="9">
        <v>4.7531678670433601</v>
      </c>
      <c r="EZ442" s="5">
        <v>0.80885966669838005</v>
      </c>
      <c r="FA442" s="9">
        <v>14.631055098790601</v>
      </c>
      <c r="FB442" s="5">
        <v>2.4898069417470201</v>
      </c>
      <c r="FC442" s="9">
        <v>3.1666666666666701</v>
      </c>
      <c r="FD442" s="8">
        <v>30.044971179118502</v>
      </c>
      <c r="FE442" s="8">
        <v>27.7020016927586</v>
      </c>
      <c r="FF442" s="5">
        <v>0.92201791533126098</v>
      </c>
      <c r="FG442" s="8">
        <v>14.4680732238081</v>
      </c>
      <c r="FH442" s="5">
        <v>0.48154724920699898</v>
      </c>
      <c r="FI442" s="8">
        <v>5.93333333333333</v>
      </c>
      <c r="FJ442" s="8">
        <v>16.449788662203702</v>
      </c>
      <c r="FK442" s="8">
        <v>13.4822440915376</v>
      </c>
      <c r="FL442" s="5">
        <v>0.81959983610704201</v>
      </c>
      <c r="FM442" s="8">
        <v>7.4251689594675803</v>
      </c>
      <c r="FN442" s="5">
        <v>0.45138385130309999</v>
      </c>
      <c r="FO442" s="8">
        <v>6</v>
      </c>
      <c r="FP442" s="8">
        <v>16.744225030277299</v>
      </c>
      <c r="FQ442" s="8">
        <v>13.902646737872701</v>
      </c>
      <c r="FR442" s="5">
        <v>0.83029502486580098</v>
      </c>
      <c r="FS442" s="8">
        <v>-2.28591623370925</v>
      </c>
      <c r="FT442" s="5">
        <v>-0.13651967944624499</v>
      </c>
      <c r="FU442" s="8">
        <v>6</v>
      </c>
      <c r="FV442" s="8">
        <v>16.627840451103999</v>
      </c>
      <c r="FW442" s="8">
        <v>14.6269786310128</v>
      </c>
      <c r="FX442" s="5">
        <v>0.87966796855100104</v>
      </c>
      <c r="FY442" s="8">
        <v>-9.9468574804668695</v>
      </c>
      <c r="FZ442" s="5">
        <v>-0.59820501103054802</v>
      </c>
      <c r="GA442" s="8">
        <v>5.8666666666666698</v>
      </c>
      <c r="GB442" s="8">
        <v>15.949363413134099</v>
      </c>
      <c r="GC442" s="8">
        <v>13.274802114193999</v>
      </c>
      <c r="GD442" s="5">
        <v>0.83230921324812202</v>
      </c>
      <c r="GE442" s="8">
        <v>26.186926339769901</v>
      </c>
      <c r="GF442" s="5">
        <v>1.64187909331888</v>
      </c>
      <c r="GG442" s="8">
        <v>6</v>
      </c>
      <c r="GH442" s="8">
        <v>15.844884934618699</v>
      </c>
      <c r="GI442" s="8">
        <v>13.715619355327499</v>
      </c>
      <c r="GJ442" s="5">
        <v>0.865618110319055</v>
      </c>
      <c r="GK442" s="8">
        <v>-13.361990883409501</v>
      </c>
      <c r="GL442" s="5">
        <v>-0.84329996327177403</v>
      </c>
      <c r="GM442" s="8">
        <v>6</v>
      </c>
      <c r="GN442" s="8">
        <v>16.773863465784501</v>
      </c>
      <c r="GO442" s="8">
        <v>13.4669670954884</v>
      </c>
      <c r="GP442" s="5">
        <v>0.80285422156669195</v>
      </c>
      <c r="GQ442" s="8">
        <v>-7.1543434593846698</v>
      </c>
      <c r="GR442" s="5">
        <v>-0.42651733001035602</v>
      </c>
      <c r="GS442" s="8">
        <v>8.8354838709677406</v>
      </c>
      <c r="GT442" s="8">
        <v>5.8763813585178903</v>
      </c>
      <c r="GU442" s="8">
        <v>4.7531678670433601</v>
      </c>
      <c r="GV442" s="5">
        <v>0.80885966669838005</v>
      </c>
      <c r="GW442" s="8">
        <v>14.631055098790601</v>
      </c>
      <c r="GX442" s="5">
        <v>2.4898069417470201</v>
      </c>
      <c r="GY442" s="8">
        <v>3.1666666666666701</v>
      </c>
      <c r="GZ442" s="4"/>
    </row>
    <row r="443" spans="1:208" s="12" customFormat="1" x14ac:dyDescent="0.25">
      <c r="A443" s="8" t="s">
        <v>220</v>
      </c>
      <c r="B443" s="8" t="s">
        <v>1077</v>
      </c>
      <c r="C443" s="8" t="s">
        <v>1078</v>
      </c>
      <c r="D443" s="34" t="s">
        <v>236</v>
      </c>
      <c r="E443" s="8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>
        <v>30.0358596135383</v>
      </c>
      <c r="Z443" s="9">
        <v>44.602298855893103</v>
      </c>
      <c r="AA443" s="9">
        <v>24.3443493157449</v>
      </c>
      <c r="AB443" s="9">
        <v>-6.5016985032281496E-2</v>
      </c>
      <c r="AC443" s="9">
        <v>0</v>
      </c>
      <c r="AD443" s="9">
        <v>0</v>
      </c>
      <c r="AE443" s="9">
        <v>0</v>
      </c>
      <c r="AF443" s="9">
        <v>0</v>
      </c>
      <c r="AG443" s="9">
        <v>0</v>
      </c>
      <c r="AH443" s="9">
        <v>0</v>
      </c>
      <c r="AI443" s="9">
        <v>0</v>
      </c>
      <c r="AJ443" s="9">
        <v>0</v>
      </c>
      <c r="AK443" s="9">
        <v>0</v>
      </c>
      <c r="AL443" s="9">
        <v>30.0358596135383</v>
      </c>
      <c r="AM443" s="9">
        <v>68.946648171638003</v>
      </c>
      <c r="AN443" s="9">
        <v>-6.5016985032281496E-2</v>
      </c>
      <c r="AO443" s="9"/>
      <c r="AP443" s="9"/>
      <c r="AQ443" s="9"/>
      <c r="AR443" s="9"/>
      <c r="AS443" s="9">
        <v>30.0358596135383</v>
      </c>
      <c r="AT443" s="9">
        <v>68.881631186605702</v>
      </c>
      <c r="AU443" s="9">
        <f t="shared" si="43"/>
        <v>0</v>
      </c>
      <c r="AV443" s="9">
        <f t="shared" si="44"/>
        <v>0</v>
      </c>
      <c r="AW443" s="9">
        <f t="shared" si="45"/>
        <v>30.0358596135383</v>
      </c>
      <c r="AX443" s="9">
        <v>0</v>
      </c>
      <c r="AY443" s="9">
        <v>0</v>
      </c>
      <c r="AZ443" s="9">
        <v>0</v>
      </c>
      <c r="BA443" s="9">
        <v>0</v>
      </c>
      <c r="BB443" s="9">
        <v>0</v>
      </c>
      <c r="BC443" s="9">
        <v>0</v>
      </c>
      <c r="BD443" s="9">
        <v>0</v>
      </c>
      <c r="BE443" s="9">
        <v>0</v>
      </c>
      <c r="BF443" s="9">
        <v>0</v>
      </c>
      <c r="BG443" s="9">
        <v>0</v>
      </c>
      <c r="BH443" s="9">
        <v>0</v>
      </c>
      <c r="BI443" s="9">
        <v>0</v>
      </c>
      <c r="BJ443" s="9">
        <v>30.0358596135383</v>
      </c>
      <c r="BK443" s="9">
        <v>14.5664392423548</v>
      </c>
      <c r="BL443" s="10">
        <v>-20.2579495401482</v>
      </c>
      <c r="BM443" s="9" t="s">
        <v>298</v>
      </c>
      <c r="BN443" s="8" t="s">
        <v>298</v>
      </c>
      <c r="BO443" s="11">
        <v>781</v>
      </c>
      <c r="BP443" s="11">
        <v>425</v>
      </c>
      <c r="BQ443" s="8" t="s">
        <v>251</v>
      </c>
      <c r="BR443" s="9"/>
      <c r="BS443" s="9"/>
      <c r="BT443" s="5"/>
      <c r="BU443" s="9"/>
      <c r="BV443" s="5"/>
      <c r="BW443" s="9"/>
      <c r="BX443" s="9"/>
      <c r="BY443" s="9"/>
      <c r="BZ443" s="5"/>
      <c r="CA443" s="9"/>
      <c r="CB443" s="5"/>
      <c r="CC443" s="9"/>
      <c r="CD443" s="9"/>
      <c r="CE443" s="9"/>
      <c r="CF443" s="5"/>
      <c r="CG443" s="9"/>
      <c r="CH443" s="5"/>
      <c r="CI443" s="9"/>
      <c r="CJ443" s="9"/>
      <c r="CK443" s="9"/>
      <c r="CL443" s="5"/>
      <c r="CM443" s="9"/>
      <c r="CN443" s="5"/>
      <c r="CO443" s="9"/>
      <c r="CP443" s="9"/>
      <c r="CQ443" s="9"/>
      <c r="CR443" s="5"/>
      <c r="CS443" s="9"/>
      <c r="CT443" s="5"/>
      <c r="CU443" s="9"/>
      <c r="CV443" s="9"/>
      <c r="CW443" s="9"/>
      <c r="CX443" s="5"/>
      <c r="CY443" s="9"/>
      <c r="CZ443" s="5"/>
      <c r="DA443" s="9"/>
      <c r="DB443" s="9"/>
      <c r="DC443" s="9"/>
      <c r="DD443" s="5"/>
      <c r="DE443" s="9"/>
      <c r="DF443" s="5"/>
      <c r="DG443" s="9"/>
      <c r="DH443" s="9"/>
      <c r="DI443" s="9"/>
      <c r="DJ443" s="5"/>
      <c r="DK443" s="9"/>
      <c r="DL443" s="5"/>
      <c r="DM443" s="9"/>
      <c r="DN443" s="9"/>
      <c r="DO443" s="9"/>
      <c r="DP443" s="5"/>
      <c r="DQ443" s="9"/>
      <c r="DR443" s="5"/>
      <c r="DS443" s="9"/>
      <c r="DT443" s="9"/>
      <c r="DU443" s="9"/>
      <c r="DV443" s="5"/>
      <c r="DW443" s="9"/>
      <c r="DX443" s="5"/>
      <c r="DY443" s="9"/>
      <c r="DZ443" s="9"/>
      <c r="EA443" s="9"/>
      <c r="EB443" s="5"/>
      <c r="EC443" s="9"/>
      <c r="ED443" s="5"/>
      <c r="EE443" s="9"/>
      <c r="EF443" s="9">
        <v>30.236404255319101</v>
      </c>
      <c r="EG443" s="9">
        <v>12.9398035686654</v>
      </c>
      <c r="EH443" s="5">
        <v>0.42795444390147802</v>
      </c>
      <c r="EI443" s="9">
        <v>10.783045365418999</v>
      </c>
      <c r="EJ443" s="5">
        <v>0.35662459313501499</v>
      </c>
      <c r="EK443" s="9">
        <v>2</v>
      </c>
      <c r="EL443" s="9">
        <v>44.114185110481699</v>
      </c>
      <c r="EM443" s="9">
        <v>16.664243054463601</v>
      </c>
      <c r="EN443" s="5">
        <v>0.37775248511853599</v>
      </c>
      <c r="EO443" s="9">
        <v>13.7598028199467</v>
      </c>
      <c r="EP443" s="5">
        <v>0.31191334001718501</v>
      </c>
      <c r="EQ443" s="9">
        <v>3</v>
      </c>
      <c r="ER443" s="9">
        <v>24.037193512627301</v>
      </c>
      <c r="ES443" s="9">
        <v>8.8631835703237094</v>
      </c>
      <c r="ET443" s="5">
        <v>0.36872788687529801</v>
      </c>
      <c r="EU443" s="9">
        <v>7.1668838789789104</v>
      </c>
      <c r="EV443" s="5">
        <v>0.29815809716779001</v>
      </c>
      <c r="EW443" s="9">
        <v>1.5806451612903201</v>
      </c>
      <c r="EX443" s="9">
        <v>-6.3921239044308506E-2</v>
      </c>
      <c r="EY443" s="9">
        <v>-6.3921239044308506E-2</v>
      </c>
      <c r="EZ443" s="5">
        <v>1</v>
      </c>
      <c r="FA443" s="9">
        <v>-32.290654078739202</v>
      </c>
      <c r="FB443" s="5">
        <v>-505.16314391772403</v>
      </c>
      <c r="FC443" s="9">
        <v>0</v>
      </c>
      <c r="FD443" s="8">
        <v>0</v>
      </c>
      <c r="FE443" s="8">
        <v>0</v>
      </c>
      <c r="FF443" s="5"/>
      <c r="FG443" s="8">
        <v>0</v>
      </c>
      <c r="FH443" s="5"/>
      <c r="FI443" s="8">
        <v>0</v>
      </c>
      <c r="FJ443" s="8">
        <v>0</v>
      </c>
      <c r="FK443" s="8">
        <v>0</v>
      </c>
      <c r="FL443" s="5"/>
      <c r="FM443" s="8">
        <v>0</v>
      </c>
      <c r="FN443" s="5"/>
      <c r="FO443" s="8">
        <v>0</v>
      </c>
      <c r="FP443" s="8">
        <v>0</v>
      </c>
      <c r="FQ443" s="8">
        <v>0</v>
      </c>
      <c r="FR443" s="5"/>
      <c r="FS443" s="8">
        <v>0</v>
      </c>
      <c r="FT443" s="5"/>
      <c r="FU443" s="8">
        <v>0</v>
      </c>
      <c r="FV443" s="8">
        <v>0</v>
      </c>
      <c r="FW443" s="8">
        <v>0</v>
      </c>
      <c r="FX443" s="5"/>
      <c r="FY443" s="8">
        <v>0</v>
      </c>
      <c r="FZ443" s="5"/>
      <c r="GA443" s="8">
        <v>0</v>
      </c>
      <c r="GB443" s="8">
        <v>0</v>
      </c>
      <c r="GC443" s="8">
        <v>0</v>
      </c>
      <c r="GD443" s="5"/>
      <c r="GE443" s="8">
        <v>0</v>
      </c>
      <c r="GF443" s="5"/>
      <c r="GG443" s="8">
        <v>0</v>
      </c>
      <c r="GH443" s="8">
        <v>30.236404255319101</v>
      </c>
      <c r="GI443" s="8">
        <v>12.9398035686654</v>
      </c>
      <c r="GJ443" s="5">
        <v>0.42795444390147802</v>
      </c>
      <c r="GK443" s="8">
        <v>10.783045365418999</v>
      </c>
      <c r="GL443" s="5">
        <v>0.35662459313501499</v>
      </c>
      <c r="GM443" s="8">
        <v>2</v>
      </c>
      <c r="GN443" s="8">
        <v>68.151378623109096</v>
      </c>
      <c r="GO443" s="8">
        <v>25.527426624787299</v>
      </c>
      <c r="GP443" s="5">
        <v>0.37456948253327499</v>
      </c>
      <c r="GQ443" s="8">
        <v>20.9266866989256</v>
      </c>
      <c r="GR443" s="5">
        <v>0.30706182503885099</v>
      </c>
      <c r="GS443" s="8">
        <v>4.5806451612903203</v>
      </c>
      <c r="GT443" s="8">
        <v>-6.3921239044308506E-2</v>
      </c>
      <c r="GU443" s="8">
        <v>-6.3921239044308506E-2</v>
      </c>
      <c r="GV443" s="5">
        <v>1</v>
      </c>
      <c r="GW443" s="8">
        <v>-32.290654078739202</v>
      </c>
      <c r="GX443" s="5">
        <v>505.16314391772403</v>
      </c>
      <c r="GY443" s="8">
        <v>0</v>
      </c>
      <c r="GZ443" s="4"/>
    </row>
    <row r="444" spans="1:208" s="12" customFormat="1" x14ac:dyDescent="0.25">
      <c r="A444" s="8" t="s">
        <v>220</v>
      </c>
      <c r="B444" s="8" t="s">
        <v>1079</v>
      </c>
      <c r="C444" s="8" t="s">
        <v>1080</v>
      </c>
      <c r="D444" s="34" t="s">
        <v>272</v>
      </c>
      <c r="E444" s="8" t="s">
        <v>240</v>
      </c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>
        <v>53.226142940567101</v>
      </c>
      <c r="S444" s="9">
        <v>72.073693742919801</v>
      </c>
      <c r="T444" s="9">
        <v>115.66244369153701</v>
      </c>
      <c r="U444" s="9">
        <v>56.501644216755899</v>
      </c>
      <c r="V444" s="9">
        <v>29.693202134380599</v>
      </c>
      <c r="W444" s="9">
        <v>0</v>
      </c>
      <c r="X444" s="9"/>
      <c r="Y444" s="9"/>
      <c r="Z444" s="9"/>
      <c r="AA444" s="9"/>
      <c r="AB444" s="9"/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9">
        <v>125.299836683487</v>
      </c>
      <c r="AJ444" s="9">
        <v>172.164087908293</v>
      </c>
      <c r="AK444" s="9">
        <v>29.693202134380599</v>
      </c>
      <c r="AL444" s="9">
        <v>0</v>
      </c>
      <c r="AM444" s="9">
        <v>0</v>
      </c>
      <c r="AN444" s="9">
        <v>0</v>
      </c>
      <c r="AO444" s="9"/>
      <c r="AP444" s="9"/>
      <c r="AQ444" s="9"/>
      <c r="AR444" s="9">
        <v>297.46392459178003</v>
      </c>
      <c r="AS444" s="9">
        <v>29.693202134380599</v>
      </c>
      <c r="AT444" s="9"/>
      <c r="AU444" s="9">
        <f t="shared" si="43"/>
        <v>0</v>
      </c>
      <c r="AV444" s="9">
        <f t="shared" si="44"/>
        <v>297.46392459178003</v>
      </c>
      <c r="AW444" s="9">
        <f t="shared" si="45"/>
        <v>-267.77072245739942</v>
      </c>
      <c r="AX444" s="9">
        <v>0</v>
      </c>
      <c r="AY444" s="9">
        <v>0</v>
      </c>
      <c r="AZ444" s="9">
        <v>0</v>
      </c>
      <c r="BA444" s="9">
        <v>0</v>
      </c>
      <c r="BB444" s="9">
        <v>0</v>
      </c>
      <c r="BC444" s="9">
        <v>53.226142940567101</v>
      </c>
      <c r="BD444" s="9">
        <v>18.8475508023527</v>
      </c>
      <c r="BE444" s="9">
        <v>43.588749948617597</v>
      </c>
      <c r="BF444" s="9">
        <v>-59.160799474781399</v>
      </c>
      <c r="BG444" s="9">
        <v>-26.8084420823754</v>
      </c>
      <c r="BH444" s="9">
        <v>-29.693202134380599</v>
      </c>
      <c r="BI444" s="9">
        <v>0</v>
      </c>
      <c r="BJ444" s="9">
        <v>0</v>
      </c>
      <c r="BK444" s="9">
        <v>0</v>
      </c>
      <c r="BL444" s="10">
        <v>0</v>
      </c>
      <c r="BM444" s="9" t="s">
        <v>298</v>
      </c>
      <c r="BN444" s="8" t="s">
        <v>298</v>
      </c>
      <c r="BO444" s="11">
        <v>507</v>
      </c>
      <c r="BP444" s="11">
        <v>426</v>
      </c>
      <c r="BQ444" s="8" t="s">
        <v>251</v>
      </c>
      <c r="BR444" s="9"/>
      <c r="BS444" s="9"/>
      <c r="BT444" s="5"/>
      <c r="BU444" s="9"/>
      <c r="BV444" s="5"/>
      <c r="BW444" s="9"/>
      <c r="BX444" s="9"/>
      <c r="BY444" s="9"/>
      <c r="BZ444" s="5"/>
      <c r="CA444" s="9"/>
      <c r="CB444" s="5"/>
      <c r="CC444" s="9"/>
      <c r="CD444" s="9"/>
      <c r="CE444" s="9"/>
      <c r="CF444" s="5"/>
      <c r="CG444" s="9"/>
      <c r="CH444" s="5"/>
      <c r="CI444" s="9"/>
      <c r="CJ444" s="9"/>
      <c r="CK444" s="9"/>
      <c r="CL444" s="5"/>
      <c r="CM444" s="9"/>
      <c r="CN444" s="5"/>
      <c r="CO444" s="9"/>
      <c r="CP444" s="9">
        <v>53.226142940567101</v>
      </c>
      <c r="CQ444" s="9">
        <v>33.236558835118501</v>
      </c>
      <c r="CR444" s="5">
        <v>0.624440491061523</v>
      </c>
      <c r="CS444" s="9">
        <v>31.548536625613199</v>
      </c>
      <c r="CT444" s="5">
        <v>0.59272633489224802</v>
      </c>
      <c r="CU444" s="9">
        <v>1.51720430107527</v>
      </c>
      <c r="CV444" s="9">
        <v>72.073693742919801</v>
      </c>
      <c r="CW444" s="9">
        <v>6.5093294187659403</v>
      </c>
      <c r="CX444" s="5">
        <v>9.0314913538136601E-2</v>
      </c>
      <c r="CY444" s="9">
        <v>-1.6109289200533401</v>
      </c>
      <c r="CZ444" s="5">
        <v>-2.2351135849917401E-2</v>
      </c>
      <c r="DA444" s="9">
        <v>7.7204301075268802</v>
      </c>
      <c r="DB444" s="9">
        <v>115.66244369153701</v>
      </c>
      <c r="DC444" s="9">
        <v>107.64102206997801</v>
      </c>
      <c r="DD444" s="5">
        <v>0.93064800149863802</v>
      </c>
      <c r="DE444" s="9">
        <v>102.970856373131</v>
      </c>
      <c r="DF444" s="5">
        <v>0.89027045501257596</v>
      </c>
      <c r="DG444" s="9">
        <v>3.9322580645161298</v>
      </c>
      <c r="DH444" s="9">
        <v>56.501644216755899</v>
      </c>
      <c r="DI444" s="9">
        <v>48.915559796869204</v>
      </c>
      <c r="DJ444" s="5">
        <v>0.86573692633112598</v>
      </c>
      <c r="DK444" s="9">
        <v>42.671101410292103</v>
      </c>
      <c r="DL444" s="5">
        <v>0.75521875516744097</v>
      </c>
      <c r="DM444" s="9">
        <v>4.1494930875575999</v>
      </c>
      <c r="DN444" s="9">
        <v>29.693202134380599</v>
      </c>
      <c r="DO444" s="9">
        <v>30.123576102434701</v>
      </c>
      <c r="DP444" s="5">
        <v>1.01449402345043</v>
      </c>
      <c r="DQ444" s="9">
        <v>28.3637455857974</v>
      </c>
      <c r="DR444" s="5">
        <v>0.95522690538505906</v>
      </c>
      <c r="DS444" s="9">
        <v>1.4838709677419399</v>
      </c>
      <c r="DT444" s="9">
        <v>0</v>
      </c>
      <c r="DU444" s="9">
        <v>-0.107923945783133</v>
      </c>
      <c r="DV444" s="5"/>
      <c r="DW444" s="9">
        <v>-0.107923945783133</v>
      </c>
      <c r="DX444" s="5"/>
      <c r="DY444" s="9">
        <v>0</v>
      </c>
      <c r="DZ444" s="9"/>
      <c r="EA444" s="9"/>
      <c r="EB444" s="5"/>
      <c r="EC444" s="9"/>
      <c r="ED444" s="5"/>
      <c r="EE444" s="9"/>
      <c r="EF444" s="9"/>
      <c r="EG444" s="9"/>
      <c r="EH444" s="5"/>
      <c r="EI444" s="9"/>
      <c r="EJ444" s="5"/>
      <c r="EK444" s="9"/>
      <c r="EL444" s="9"/>
      <c r="EM444" s="9"/>
      <c r="EN444" s="5"/>
      <c r="EO444" s="9"/>
      <c r="EP444" s="5"/>
      <c r="EQ444" s="9"/>
      <c r="ER444" s="9"/>
      <c r="ES444" s="9"/>
      <c r="ET444" s="5"/>
      <c r="EU444" s="9"/>
      <c r="EV444" s="5"/>
      <c r="EW444" s="9"/>
      <c r="EX444" s="9"/>
      <c r="EY444" s="9"/>
      <c r="EZ444" s="5"/>
      <c r="FA444" s="9"/>
      <c r="FB444" s="5"/>
      <c r="FC444" s="9"/>
      <c r="FD444" s="8">
        <v>0</v>
      </c>
      <c r="FE444" s="8">
        <v>0</v>
      </c>
      <c r="FF444" s="5"/>
      <c r="FG444" s="8">
        <v>0</v>
      </c>
      <c r="FH444" s="5"/>
      <c r="FI444" s="8">
        <v>0</v>
      </c>
      <c r="FJ444" s="8">
        <v>0</v>
      </c>
      <c r="FK444" s="8">
        <v>0</v>
      </c>
      <c r="FL444" s="5"/>
      <c r="FM444" s="8">
        <v>0</v>
      </c>
      <c r="FN444" s="5"/>
      <c r="FO444" s="8">
        <v>0</v>
      </c>
      <c r="FP444" s="8">
        <v>125.299836683487</v>
      </c>
      <c r="FQ444" s="8">
        <v>39.745888253884402</v>
      </c>
      <c r="FR444" s="5">
        <v>0.317206225529921</v>
      </c>
      <c r="FS444" s="8">
        <v>29.937607705559799</v>
      </c>
      <c r="FT444" s="5">
        <v>0.238927747217928</v>
      </c>
      <c r="FU444" s="8">
        <v>9.2376344086021493</v>
      </c>
      <c r="FV444" s="8">
        <v>172.164087908293</v>
      </c>
      <c r="FW444" s="8">
        <v>156.55658186684701</v>
      </c>
      <c r="FX444" s="5">
        <v>0.90934517046458796</v>
      </c>
      <c r="FY444" s="8">
        <v>145.641957783424</v>
      </c>
      <c r="FZ444" s="5">
        <v>0.845948534057827</v>
      </c>
      <c r="GA444" s="8">
        <v>8.0817511520737302</v>
      </c>
      <c r="GB444" s="8">
        <v>29.693202134380599</v>
      </c>
      <c r="GC444" s="8">
        <v>30.015652156651601</v>
      </c>
      <c r="GD444" s="5">
        <v>1.01085938865104</v>
      </c>
      <c r="GE444" s="8">
        <v>28.255821640014201</v>
      </c>
      <c r="GF444" s="5">
        <v>0.95159227058566198</v>
      </c>
      <c r="GG444" s="8">
        <v>1.4838709677419399</v>
      </c>
      <c r="GH444" s="8">
        <v>0</v>
      </c>
      <c r="GI444" s="8">
        <v>0</v>
      </c>
      <c r="GJ444" s="5"/>
      <c r="GK444" s="8">
        <v>0</v>
      </c>
      <c r="GL444" s="5"/>
      <c r="GM444" s="8">
        <v>0</v>
      </c>
      <c r="GN444" s="8">
        <v>0</v>
      </c>
      <c r="GO444" s="8">
        <v>0</v>
      </c>
      <c r="GP444" s="5"/>
      <c r="GQ444" s="8">
        <v>0</v>
      </c>
      <c r="GR444" s="5"/>
      <c r="GS444" s="8">
        <v>0</v>
      </c>
      <c r="GT444" s="8">
        <v>0</v>
      </c>
      <c r="GU444" s="8">
        <v>0</v>
      </c>
      <c r="GV444" s="5"/>
      <c r="GW444" s="8">
        <v>0</v>
      </c>
      <c r="GX444" s="5"/>
      <c r="GY444" s="8">
        <v>0</v>
      </c>
      <c r="GZ444" s="4"/>
    </row>
    <row r="445" spans="1:208" s="12" customFormat="1" x14ac:dyDescent="0.25">
      <c r="A445" s="8" t="s">
        <v>220</v>
      </c>
      <c r="B445" s="8" t="s">
        <v>1081</v>
      </c>
      <c r="C445" s="8" t="s">
        <v>1082</v>
      </c>
      <c r="D445" s="34" t="s">
        <v>254</v>
      </c>
      <c r="E445" s="8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>
        <v>10.792344576204499</v>
      </c>
      <c r="W445" s="9">
        <v>16.770665817180799</v>
      </c>
      <c r="X445" s="9">
        <v>1.63301095614544</v>
      </c>
      <c r="Y445" s="9">
        <v>0</v>
      </c>
      <c r="Z445" s="9">
        <v>0</v>
      </c>
      <c r="AA445" s="9">
        <v>0</v>
      </c>
      <c r="AB445" s="9">
        <v>0</v>
      </c>
      <c r="AC445" s="9">
        <v>0</v>
      </c>
      <c r="AD445" s="9">
        <v>0</v>
      </c>
      <c r="AE445" s="9">
        <v>0</v>
      </c>
      <c r="AF445" s="9">
        <v>0</v>
      </c>
      <c r="AG445" s="9">
        <v>0</v>
      </c>
      <c r="AH445" s="9">
        <v>0</v>
      </c>
      <c r="AI445" s="9">
        <v>0</v>
      </c>
      <c r="AJ445" s="9">
        <v>0</v>
      </c>
      <c r="AK445" s="9">
        <v>27.563010393385301</v>
      </c>
      <c r="AL445" s="9">
        <v>1.63301095614544</v>
      </c>
      <c r="AM445" s="9">
        <v>0</v>
      </c>
      <c r="AN445" s="9">
        <v>0</v>
      </c>
      <c r="AO445" s="9"/>
      <c r="AP445" s="9"/>
      <c r="AQ445" s="9"/>
      <c r="AR445" s="9"/>
      <c r="AS445" s="9">
        <v>29.196021349530699</v>
      </c>
      <c r="AT445" s="9">
        <v>0</v>
      </c>
      <c r="AU445" s="9">
        <f t="shared" si="43"/>
        <v>0</v>
      </c>
      <c r="AV445" s="9">
        <f t="shared" si="44"/>
        <v>0</v>
      </c>
      <c r="AW445" s="9">
        <f t="shared" si="45"/>
        <v>29.196021349530699</v>
      </c>
      <c r="AX445" s="9">
        <v>0</v>
      </c>
      <c r="AY445" s="9">
        <v>0</v>
      </c>
      <c r="AZ445" s="9">
        <v>0</v>
      </c>
      <c r="BA445" s="9">
        <v>0</v>
      </c>
      <c r="BB445" s="9">
        <v>0</v>
      </c>
      <c r="BC445" s="9">
        <v>0</v>
      </c>
      <c r="BD445" s="9">
        <v>0</v>
      </c>
      <c r="BE445" s="9">
        <v>0</v>
      </c>
      <c r="BF445" s="9">
        <v>0</v>
      </c>
      <c r="BG445" s="9">
        <v>10.792344576204499</v>
      </c>
      <c r="BH445" s="9">
        <v>5.97832124097636</v>
      </c>
      <c r="BI445" s="9">
        <v>-15.137654861035401</v>
      </c>
      <c r="BJ445" s="9">
        <v>-1.63301095614544</v>
      </c>
      <c r="BK445" s="9">
        <v>0</v>
      </c>
      <c r="BL445" s="10">
        <v>0</v>
      </c>
      <c r="BM445" s="9" t="s">
        <v>298</v>
      </c>
      <c r="BN445" s="8" t="s">
        <v>298</v>
      </c>
      <c r="BO445" s="11">
        <v>784</v>
      </c>
      <c r="BP445" s="11">
        <v>427</v>
      </c>
      <c r="BQ445" s="8" t="s">
        <v>251</v>
      </c>
      <c r="BR445" s="9"/>
      <c r="BS445" s="9"/>
      <c r="BT445" s="5"/>
      <c r="BU445" s="9"/>
      <c r="BV445" s="5"/>
      <c r="BW445" s="9"/>
      <c r="BX445" s="9"/>
      <c r="BY445" s="9"/>
      <c r="BZ445" s="5"/>
      <c r="CA445" s="9"/>
      <c r="CB445" s="5"/>
      <c r="CC445" s="9"/>
      <c r="CD445" s="9"/>
      <c r="CE445" s="9"/>
      <c r="CF445" s="5"/>
      <c r="CG445" s="9"/>
      <c r="CH445" s="5"/>
      <c r="CI445" s="9"/>
      <c r="CJ445" s="9"/>
      <c r="CK445" s="9"/>
      <c r="CL445" s="5"/>
      <c r="CM445" s="9"/>
      <c r="CN445" s="5"/>
      <c r="CO445" s="9"/>
      <c r="CP445" s="9"/>
      <c r="CQ445" s="9"/>
      <c r="CR445" s="5"/>
      <c r="CS445" s="9"/>
      <c r="CT445" s="5"/>
      <c r="CU445" s="9"/>
      <c r="CV445" s="9"/>
      <c r="CW445" s="9"/>
      <c r="CX445" s="5"/>
      <c r="CY445" s="9"/>
      <c r="CZ445" s="5"/>
      <c r="DA445" s="9"/>
      <c r="DB445" s="9"/>
      <c r="DC445" s="9"/>
      <c r="DD445" s="5"/>
      <c r="DE445" s="9"/>
      <c r="DF445" s="5"/>
      <c r="DG445" s="9"/>
      <c r="DH445" s="9"/>
      <c r="DI445" s="9"/>
      <c r="DJ445" s="5"/>
      <c r="DK445" s="9"/>
      <c r="DL445" s="5"/>
      <c r="DM445" s="9"/>
      <c r="DN445" s="9">
        <v>10.792344576204499</v>
      </c>
      <c r="DO445" s="9">
        <v>8.4691978078362808</v>
      </c>
      <c r="DP445" s="5">
        <v>0.78474123468126</v>
      </c>
      <c r="DQ445" s="9">
        <v>4.8258752266144498</v>
      </c>
      <c r="DR445" s="5">
        <v>0.44715725971674403</v>
      </c>
      <c r="DS445" s="9">
        <v>3.3870967741935498</v>
      </c>
      <c r="DT445" s="9">
        <v>16.775559254566701</v>
      </c>
      <c r="DU445" s="9">
        <v>13.282709061200899</v>
      </c>
      <c r="DV445" s="5">
        <v>0.79178934422618397</v>
      </c>
      <c r="DW445" s="9">
        <v>7.5158374010514901</v>
      </c>
      <c r="DX445" s="5">
        <v>0.44802306063241898</v>
      </c>
      <c r="DY445" s="9">
        <v>5</v>
      </c>
      <c r="DZ445" s="9">
        <v>1.63301095614544</v>
      </c>
      <c r="EA445" s="9">
        <v>1.90957827280457</v>
      </c>
      <c r="EB445" s="5">
        <v>1.1693603558618699</v>
      </c>
      <c r="EC445" s="9">
        <v>-15.5595203603536</v>
      </c>
      <c r="ED445" s="5">
        <v>-9.5281175559779392</v>
      </c>
      <c r="EE445" s="9">
        <v>0</v>
      </c>
      <c r="EF445" s="9">
        <v>0</v>
      </c>
      <c r="EG445" s="9">
        <v>0</v>
      </c>
      <c r="EH445" s="5"/>
      <c r="EI445" s="9">
        <v>16.5258553686167</v>
      </c>
      <c r="EJ445" s="5"/>
      <c r="EK445" s="9">
        <v>0</v>
      </c>
      <c r="EL445" s="9">
        <v>0</v>
      </c>
      <c r="EM445" s="9">
        <v>0</v>
      </c>
      <c r="EN445" s="5"/>
      <c r="EO445" s="9">
        <v>-0.628941488576642</v>
      </c>
      <c r="EP445" s="5"/>
      <c r="EQ445" s="9">
        <v>0</v>
      </c>
      <c r="ER445" s="9">
        <v>0</v>
      </c>
      <c r="ES445" s="9">
        <v>0</v>
      </c>
      <c r="ET445" s="5"/>
      <c r="EU445" s="9">
        <v>1.7755249787138001E-4</v>
      </c>
      <c r="EV445" s="5"/>
      <c r="EW445" s="9">
        <v>0</v>
      </c>
      <c r="EX445" s="9">
        <v>0</v>
      </c>
      <c r="EY445" s="9">
        <v>0</v>
      </c>
      <c r="EZ445" s="5"/>
      <c r="FA445" s="9">
        <v>-2.98325639079611E-3</v>
      </c>
      <c r="FB445" s="5"/>
      <c r="FC445" s="9">
        <v>0</v>
      </c>
      <c r="FD445" s="8">
        <v>0</v>
      </c>
      <c r="FE445" s="8">
        <v>0</v>
      </c>
      <c r="FF445" s="5"/>
      <c r="FG445" s="8">
        <v>0</v>
      </c>
      <c r="FH445" s="5"/>
      <c r="FI445" s="8">
        <v>0</v>
      </c>
      <c r="FJ445" s="8">
        <v>0</v>
      </c>
      <c r="FK445" s="8">
        <v>0</v>
      </c>
      <c r="FL445" s="5"/>
      <c r="FM445" s="8">
        <v>0</v>
      </c>
      <c r="FN445" s="5"/>
      <c r="FO445" s="8">
        <v>0</v>
      </c>
      <c r="FP445" s="8">
        <v>0</v>
      </c>
      <c r="FQ445" s="8">
        <v>0</v>
      </c>
      <c r="FR445" s="5"/>
      <c r="FS445" s="8">
        <v>0</v>
      </c>
      <c r="FT445" s="5"/>
      <c r="FU445" s="8">
        <v>0</v>
      </c>
      <c r="FV445" s="8">
        <v>0</v>
      </c>
      <c r="FW445" s="8">
        <v>0</v>
      </c>
      <c r="FX445" s="5"/>
      <c r="FY445" s="8">
        <v>0</v>
      </c>
      <c r="FZ445" s="5"/>
      <c r="GA445" s="8">
        <v>0</v>
      </c>
      <c r="GB445" s="8">
        <v>27.567903830771201</v>
      </c>
      <c r="GC445" s="8">
        <v>21.751906869037199</v>
      </c>
      <c r="GD445" s="5">
        <v>0.78903013455661297</v>
      </c>
      <c r="GE445" s="8">
        <v>12.341712627665901</v>
      </c>
      <c r="GF445" s="5">
        <v>0.447684114955819</v>
      </c>
      <c r="GG445" s="8">
        <v>8.3870967741935498</v>
      </c>
      <c r="GH445" s="8">
        <v>1.63301095614544</v>
      </c>
      <c r="GI445" s="8">
        <v>1.90957827280457</v>
      </c>
      <c r="GJ445" s="5">
        <v>1.1693603558618699</v>
      </c>
      <c r="GK445" s="8">
        <v>0.96633500826303198</v>
      </c>
      <c r="GL445" s="5">
        <v>0.59175047456140295</v>
      </c>
      <c r="GM445" s="8">
        <v>0</v>
      </c>
      <c r="GN445" s="8">
        <v>0</v>
      </c>
      <c r="GO445" s="8">
        <v>0</v>
      </c>
      <c r="GP445" s="5"/>
      <c r="GQ445" s="8">
        <v>-0.62876393607877001</v>
      </c>
      <c r="GR445" s="5"/>
      <c r="GS445" s="8">
        <v>0</v>
      </c>
      <c r="GT445" s="8">
        <v>0</v>
      </c>
      <c r="GU445" s="8">
        <v>0</v>
      </c>
      <c r="GV445" s="5"/>
      <c r="GW445" s="8">
        <v>-2.98325639079611E-3</v>
      </c>
      <c r="GX445" s="5"/>
      <c r="GY445" s="8">
        <v>0</v>
      </c>
      <c r="GZ445" s="4"/>
    </row>
    <row r="446" spans="1:208" s="12" customFormat="1" x14ac:dyDescent="0.25">
      <c r="A446" s="8" t="s">
        <v>220</v>
      </c>
      <c r="B446" s="8" t="s">
        <v>1083</v>
      </c>
      <c r="C446" s="8" t="s">
        <v>1084</v>
      </c>
      <c r="D446" s="34" t="s">
        <v>279</v>
      </c>
      <c r="E446" s="8"/>
      <c r="F446" s="9"/>
      <c r="G446" s="9"/>
      <c r="H446" s="9"/>
      <c r="I446" s="9"/>
      <c r="J446" s="9"/>
      <c r="K446" s="9"/>
      <c r="L446" s="9"/>
      <c r="M446" s="9">
        <v>0</v>
      </c>
      <c r="N446" s="9">
        <v>64.601982620196296</v>
      </c>
      <c r="O446" s="9">
        <v>0</v>
      </c>
      <c r="P446" s="9">
        <v>62.793434196799303</v>
      </c>
      <c r="Q446" s="9">
        <v>82.866883062061603</v>
      </c>
      <c r="R446" s="9">
        <v>4.5948584819035201</v>
      </c>
      <c r="S446" s="9"/>
      <c r="T446" s="9"/>
      <c r="U446" s="9"/>
      <c r="V446" s="9"/>
      <c r="W446" s="9"/>
      <c r="X446" s="9">
        <v>16.384986351615101</v>
      </c>
      <c r="Y446" s="9">
        <v>11.963400007008801</v>
      </c>
      <c r="Z446" s="9">
        <v>62.145496199396497</v>
      </c>
      <c r="AA446" s="9">
        <v>0</v>
      </c>
      <c r="AB446" s="9"/>
      <c r="AC446" s="9">
        <v>0</v>
      </c>
      <c r="AD446" s="9">
        <v>0</v>
      </c>
      <c r="AE446" s="9">
        <v>0</v>
      </c>
      <c r="AF446" s="9">
        <v>0</v>
      </c>
      <c r="AG446" s="9">
        <v>64.601982620196296</v>
      </c>
      <c r="AH446" s="9">
        <v>145.660317258861</v>
      </c>
      <c r="AI446" s="9">
        <v>4.5948584819035201</v>
      </c>
      <c r="AJ446" s="9">
        <v>0</v>
      </c>
      <c r="AK446" s="9">
        <v>0</v>
      </c>
      <c r="AL446" s="9">
        <v>28.348386358623902</v>
      </c>
      <c r="AM446" s="9">
        <v>62.145496199396497</v>
      </c>
      <c r="AN446" s="9">
        <v>0</v>
      </c>
      <c r="AO446" s="9"/>
      <c r="AP446" s="9">
        <v>0</v>
      </c>
      <c r="AQ446" s="9">
        <v>210.262299879057</v>
      </c>
      <c r="AR446" s="9">
        <v>4.5948584819035201</v>
      </c>
      <c r="AS446" s="9">
        <v>28.348386358623902</v>
      </c>
      <c r="AT446" s="9">
        <v>62.145496199396497</v>
      </c>
      <c r="AU446" s="9">
        <f t="shared" si="43"/>
        <v>210.262299879057</v>
      </c>
      <c r="AV446" s="9">
        <f t="shared" si="44"/>
        <v>-205.66744139715348</v>
      </c>
      <c r="AW446" s="9">
        <f t="shared" si="45"/>
        <v>23.753527876720383</v>
      </c>
      <c r="AX446" s="9">
        <v>0</v>
      </c>
      <c r="AY446" s="9">
        <v>64.601982620196296</v>
      </c>
      <c r="AZ446" s="9">
        <v>-64.601982620196296</v>
      </c>
      <c r="BA446" s="9">
        <v>62.793434196799303</v>
      </c>
      <c r="BB446" s="9">
        <v>20.0734488652623</v>
      </c>
      <c r="BC446" s="9">
        <v>-78.272024580158103</v>
      </c>
      <c r="BD446" s="9">
        <v>-4.5948584819035201</v>
      </c>
      <c r="BE446" s="9">
        <v>0</v>
      </c>
      <c r="BF446" s="9">
        <v>0</v>
      </c>
      <c r="BG446" s="9">
        <v>0</v>
      </c>
      <c r="BH446" s="9">
        <v>0</v>
      </c>
      <c r="BI446" s="9">
        <v>16.384986351615101</v>
      </c>
      <c r="BJ446" s="9">
        <v>-4.4215863446062498</v>
      </c>
      <c r="BK446" s="9">
        <v>50.182096192387696</v>
      </c>
      <c r="BL446" s="10">
        <v>-62.145496199396497</v>
      </c>
      <c r="BM446" s="9" t="s">
        <v>298</v>
      </c>
      <c r="BN446" s="8" t="s">
        <v>298</v>
      </c>
      <c r="BO446" s="11">
        <v>361</v>
      </c>
      <c r="BP446" s="11">
        <v>428</v>
      </c>
      <c r="BQ446" s="8" t="s">
        <v>251</v>
      </c>
      <c r="BR446" s="9">
        <v>65.433240080881305</v>
      </c>
      <c r="BS446" s="9">
        <v>33.664360863469597</v>
      </c>
      <c r="BT446" s="5">
        <v>0.51448408823798797</v>
      </c>
      <c r="BU446" s="9">
        <v>29.662446682253002</v>
      </c>
      <c r="BV446" s="5">
        <v>0.45332382510154801</v>
      </c>
      <c r="BW446" s="9">
        <v>3</v>
      </c>
      <c r="BX446" s="9">
        <v>0</v>
      </c>
      <c r="BY446" s="9">
        <v>-35.014229756071302</v>
      </c>
      <c r="BZ446" s="5"/>
      <c r="CA446" s="9">
        <v>-38.763785372469798</v>
      </c>
      <c r="CB446" s="5"/>
      <c r="CC446" s="9">
        <v>3</v>
      </c>
      <c r="CD446" s="9">
        <v>70.395923725356894</v>
      </c>
      <c r="CE446" s="9">
        <v>34.172141325643302</v>
      </c>
      <c r="CF446" s="5">
        <v>0.485427841801788</v>
      </c>
      <c r="CG446" s="9">
        <v>30.519852363851601</v>
      </c>
      <c r="CH446" s="5">
        <v>0.43354573317230699</v>
      </c>
      <c r="CI446" s="9">
        <v>3</v>
      </c>
      <c r="CJ446" s="9">
        <v>91.466272477316494</v>
      </c>
      <c r="CK446" s="9">
        <v>54.565744840397301</v>
      </c>
      <c r="CL446" s="5">
        <v>0.59656683674224797</v>
      </c>
      <c r="CM446" s="9">
        <v>50.306744534537302</v>
      </c>
      <c r="CN446" s="5">
        <v>0.55000322164668203</v>
      </c>
      <c r="CO446" s="9">
        <v>3</v>
      </c>
      <c r="CP446" s="9">
        <v>5.1164582166833696</v>
      </c>
      <c r="CQ446" s="9">
        <v>7.4742410061530702</v>
      </c>
      <c r="CR446" s="5">
        <v>1.46082322763462</v>
      </c>
      <c r="CS446" s="9">
        <v>7.8432181297444599</v>
      </c>
      <c r="CT446" s="5">
        <v>1.53293895847129</v>
      </c>
      <c r="CU446" s="9">
        <v>0</v>
      </c>
      <c r="CV446" s="9"/>
      <c r="CW446" s="9"/>
      <c r="CX446" s="5"/>
      <c r="CY446" s="9"/>
      <c r="CZ446" s="5"/>
      <c r="DA446" s="9"/>
      <c r="DB446" s="9"/>
      <c r="DC446" s="9"/>
      <c r="DD446" s="5"/>
      <c r="DE446" s="9"/>
      <c r="DF446" s="5"/>
      <c r="DG446" s="9"/>
      <c r="DH446" s="9"/>
      <c r="DI446" s="9"/>
      <c r="DJ446" s="5"/>
      <c r="DK446" s="9"/>
      <c r="DL446" s="5"/>
      <c r="DM446" s="9"/>
      <c r="DN446" s="9"/>
      <c r="DO446" s="9"/>
      <c r="DP446" s="5"/>
      <c r="DQ446" s="9"/>
      <c r="DR446" s="5"/>
      <c r="DS446" s="9"/>
      <c r="DT446" s="9"/>
      <c r="DU446" s="9"/>
      <c r="DV446" s="5"/>
      <c r="DW446" s="9"/>
      <c r="DX446" s="5"/>
      <c r="DY446" s="9"/>
      <c r="DZ446" s="9">
        <v>15.696030057813299</v>
      </c>
      <c r="EA446" s="9">
        <v>10.638430519128001</v>
      </c>
      <c r="EB446" s="5">
        <v>0.67777842422213797</v>
      </c>
      <c r="EC446" s="9">
        <v>10.1588036130854</v>
      </c>
      <c r="ED446" s="5">
        <v>0.64722121298617596</v>
      </c>
      <c r="EE446" s="9">
        <v>0.37419354838709701</v>
      </c>
      <c r="EF446" s="9">
        <v>11.7990003347124</v>
      </c>
      <c r="EG446" s="9">
        <v>7.4890309041328003</v>
      </c>
      <c r="EH446" s="5">
        <v>0.63471740755021799</v>
      </c>
      <c r="EI446" s="9">
        <v>7.1151506420170803</v>
      </c>
      <c r="EJ446" s="5">
        <v>0.60302995509581303</v>
      </c>
      <c r="EK446" s="9">
        <v>0.33870967741935498</v>
      </c>
      <c r="EL446" s="9">
        <v>62.192770467836297</v>
      </c>
      <c r="EM446" s="9">
        <v>40.872067537645201</v>
      </c>
      <c r="EN446" s="5">
        <v>0.65718357986291498</v>
      </c>
      <c r="EO446" s="9">
        <v>39.265259427770303</v>
      </c>
      <c r="EP446" s="5">
        <v>0.63134764913032504</v>
      </c>
      <c r="EQ446" s="9">
        <v>1.6666666666666701</v>
      </c>
      <c r="ER446" s="9">
        <v>0</v>
      </c>
      <c r="ES446" s="9">
        <v>-10.8897350468997</v>
      </c>
      <c r="ET446" s="5"/>
      <c r="EU446" s="9">
        <v>-12.0303884337171</v>
      </c>
      <c r="EV446" s="5"/>
      <c r="EW446" s="9">
        <v>0.87096774193548399</v>
      </c>
      <c r="EX446" s="9"/>
      <c r="EY446" s="9"/>
      <c r="EZ446" s="5"/>
      <c r="FA446" s="9"/>
      <c r="FB446" s="5"/>
      <c r="FC446" s="9"/>
      <c r="FD446" s="8">
        <v>65.433240080881305</v>
      </c>
      <c r="FE446" s="8">
        <v>-1.34986889260167</v>
      </c>
      <c r="FF446" s="5">
        <v>-2.06297119160401E-2</v>
      </c>
      <c r="FG446" s="8">
        <v>-9.1013386902167408</v>
      </c>
      <c r="FH446" s="5">
        <v>-0.139093504753344</v>
      </c>
      <c r="FI446" s="8">
        <v>6</v>
      </c>
      <c r="FJ446" s="8">
        <v>161.862196202673</v>
      </c>
      <c r="FK446" s="8">
        <v>88.737886166040497</v>
      </c>
      <c r="FL446" s="5">
        <v>0.54823107710047803</v>
      </c>
      <c r="FM446" s="8">
        <v>80.8265968983889</v>
      </c>
      <c r="FN446" s="5">
        <v>0.499354381656746</v>
      </c>
      <c r="FO446" s="8">
        <v>6</v>
      </c>
      <c r="FP446" s="8">
        <v>5.1164582166833696</v>
      </c>
      <c r="FQ446" s="8">
        <v>7.4742410061530702</v>
      </c>
      <c r="FR446" s="5">
        <v>1.46082322763462</v>
      </c>
      <c r="FS446" s="8">
        <v>7.8432181297444599</v>
      </c>
      <c r="FT446" s="5">
        <v>1.53293895847129</v>
      </c>
      <c r="FU446" s="8">
        <v>0</v>
      </c>
      <c r="FV446" s="8">
        <v>0</v>
      </c>
      <c r="FW446" s="8">
        <v>0</v>
      </c>
      <c r="FX446" s="5"/>
      <c r="FY446" s="8">
        <v>0</v>
      </c>
      <c r="FZ446" s="5"/>
      <c r="GA446" s="8">
        <v>0</v>
      </c>
      <c r="GB446" s="8">
        <v>0</v>
      </c>
      <c r="GC446" s="8">
        <v>0</v>
      </c>
      <c r="GD446" s="5"/>
      <c r="GE446" s="8">
        <v>0</v>
      </c>
      <c r="GF446" s="5"/>
      <c r="GG446" s="8">
        <v>0</v>
      </c>
      <c r="GH446" s="8">
        <v>27.495030392525599</v>
      </c>
      <c r="GI446" s="8">
        <v>18.127461423260801</v>
      </c>
      <c r="GJ446" s="5">
        <v>0.65929955939196305</v>
      </c>
      <c r="GK446" s="8">
        <v>17.273954255102499</v>
      </c>
      <c r="GL446" s="5">
        <v>0.62825732536008705</v>
      </c>
      <c r="GM446" s="8">
        <v>0.71290322580645205</v>
      </c>
      <c r="GN446" s="8">
        <v>62.192770467836297</v>
      </c>
      <c r="GO446" s="8">
        <v>29.982332490745499</v>
      </c>
      <c r="GP446" s="5">
        <v>0.48208710216971601</v>
      </c>
      <c r="GQ446" s="8">
        <v>27.234870994053299</v>
      </c>
      <c r="GR446" s="5">
        <v>0.43791056081250002</v>
      </c>
      <c r="GS446" s="8">
        <v>2.5376344086021501</v>
      </c>
      <c r="GT446" s="8">
        <v>0</v>
      </c>
      <c r="GU446" s="8">
        <v>0</v>
      </c>
      <c r="GV446" s="5"/>
      <c r="GW446" s="8">
        <v>0</v>
      </c>
      <c r="GX446" s="5"/>
      <c r="GY446" s="8">
        <v>0</v>
      </c>
      <c r="GZ446" s="4"/>
    </row>
    <row r="447" spans="1:208" s="12" customFormat="1" x14ac:dyDescent="0.25">
      <c r="A447" s="8" t="s">
        <v>220</v>
      </c>
      <c r="B447" s="8" t="s">
        <v>1085</v>
      </c>
      <c r="C447" s="8" t="s">
        <v>1086</v>
      </c>
      <c r="D447" s="34" t="s">
        <v>254</v>
      </c>
      <c r="E447" s="8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>
        <v>13.118151525708701</v>
      </c>
      <c r="Y447" s="9">
        <v>13.8413961689537</v>
      </c>
      <c r="Z447" s="9">
        <v>13.6986231467107</v>
      </c>
      <c r="AA447" s="9">
        <v>0.261834571811426</v>
      </c>
      <c r="AB447" s="9">
        <v>0</v>
      </c>
      <c r="AC447" s="9">
        <v>0</v>
      </c>
      <c r="AD447" s="9">
        <v>0</v>
      </c>
      <c r="AE447" s="9">
        <v>0</v>
      </c>
      <c r="AF447" s="9">
        <v>0</v>
      </c>
      <c r="AG447" s="9">
        <v>0</v>
      </c>
      <c r="AH447" s="9">
        <v>0</v>
      </c>
      <c r="AI447" s="9">
        <v>0</v>
      </c>
      <c r="AJ447" s="9">
        <v>0</v>
      </c>
      <c r="AK447" s="9">
        <v>0</v>
      </c>
      <c r="AL447" s="9">
        <v>26.959547694662401</v>
      </c>
      <c r="AM447" s="9">
        <v>13.9604577185221</v>
      </c>
      <c r="AN447" s="9">
        <v>0</v>
      </c>
      <c r="AO447" s="9"/>
      <c r="AP447" s="9"/>
      <c r="AQ447" s="9"/>
      <c r="AR447" s="9"/>
      <c r="AS447" s="9">
        <v>26.959547694662401</v>
      </c>
      <c r="AT447" s="9">
        <v>13.9604577185221</v>
      </c>
      <c r="AU447" s="9">
        <f t="shared" si="43"/>
        <v>0</v>
      </c>
      <c r="AV447" s="9">
        <f t="shared" si="44"/>
        <v>0</v>
      </c>
      <c r="AW447" s="9">
        <f t="shared" si="45"/>
        <v>26.959547694662401</v>
      </c>
      <c r="AX447" s="9">
        <v>0</v>
      </c>
      <c r="AY447" s="9">
        <v>0</v>
      </c>
      <c r="AZ447" s="9">
        <v>0</v>
      </c>
      <c r="BA447" s="9">
        <v>0</v>
      </c>
      <c r="BB447" s="9">
        <v>0</v>
      </c>
      <c r="BC447" s="9">
        <v>0</v>
      </c>
      <c r="BD447" s="9">
        <v>0</v>
      </c>
      <c r="BE447" s="9">
        <v>0</v>
      </c>
      <c r="BF447" s="9">
        <v>0</v>
      </c>
      <c r="BG447" s="9">
        <v>0</v>
      </c>
      <c r="BH447" s="9">
        <v>0</v>
      </c>
      <c r="BI447" s="9">
        <v>13.118151525708701</v>
      </c>
      <c r="BJ447" s="9">
        <v>0.72324464324496596</v>
      </c>
      <c r="BK447" s="9">
        <v>-0.142773022243007</v>
      </c>
      <c r="BL447" s="10">
        <v>-13.4367885748993</v>
      </c>
      <c r="BM447" s="9" t="s">
        <v>298</v>
      </c>
      <c r="BN447" s="8" t="s">
        <v>298</v>
      </c>
      <c r="BO447" s="11">
        <v>381</v>
      </c>
      <c r="BP447" s="11">
        <v>429</v>
      </c>
      <c r="BQ447" s="8" t="s">
        <v>251</v>
      </c>
      <c r="BR447" s="9"/>
      <c r="BS447" s="9"/>
      <c r="BT447" s="5"/>
      <c r="BU447" s="9"/>
      <c r="BV447" s="5"/>
      <c r="BW447" s="9"/>
      <c r="BX447" s="9"/>
      <c r="BY447" s="9"/>
      <c r="BZ447" s="5"/>
      <c r="CA447" s="9"/>
      <c r="CB447" s="5"/>
      <c r="CC447" s="9"/>
      <c r="CD447" s="9"/>
      <c r="CE447" s="9"/>
      <c r="CF447" s="5"/>
      <c r="CG447" s="9"/>
      <c r="CH447" s="5"/>
      <c r="CI447" s="9"/>
      <c r="CJ447" s="9"/>
      <c r="CK447" s="9"/>
      <c r="CL447" s="5"/>
      <c r="CM447" s="9"/>
      <c r="CN447" s="5"/>
      <c r="CO447" s="9"/>
      <c r="CP447" s="9"/>
      <c r="CQ447" s="9"/>
      <c r="CR447" s="5"/>
      <c r="CS447" s="9"/>
      <c r="CT447" s="5"/>
      <c r="CU447" s="9"/>
      <c r="CV447" s="9"/>
      <c r="CW447" s="9"/>
      <c r="CX447" s="5"/>
      <c r="CY447" s="9"/>
      <c r="CZ447" s="5"/>
      <c r="DA447" s="9"/>
      <c r="DB447" s="9"/>
      <c r="DC447" s="9"/>
      <c r="DD447" s="5"/>
      <c r="DE447" s="9"/>
      <c r="DF447" s="5"/>
      <c r="DG447" s="9"/>
      <c r="DH447" s="9"/>
      <c r="DI447" s="9"/>
      <c r="DJ447" s="5"/>
      <c r="DK447" s="9"/>
      <c r="DL447" s="5"/>
      <c r="DM447" s="9"/>
      <c r="DN447" s="9"/>
      <c r="DO447" s="9"/>
      <c r="DP447" s="5"/>
      <c r="DQ447" s="9"/>
      <c r="DR447" s="5"/>
      <c r="DS447" s="9"/>
      <c r="DT447" s="9"/>
      <c r="DU447" s="9"/>
      <c r="DV447" s="5"/>
      <c r="DW447" s="9"/>
      <c r="DX447" s="5"/>
      <c r="DY447" s="9"/>
      <c r="DZ447" s="9">
        <v>13.118151525708701</v>
      </c>
      <c r="EA447" s="9">
        <v>12.1033779405636</v>
      </c>
      <c r="EB447" s="5">
        <v>0.92264355361680706</v>
      </c>
      <c r="EC447" s="9">
        <v>8.9944769818161792</v>
      </c>
      <c r="ED447" s="5">
        <v>0.68565124927768695</v>
      </c>
      <c r="EE447" s="9">
        <v>3</v>
      </c>
      <c r="EF447" s="9">
        <v>13.8413961689537</v>
      </c>
      <c r="EG447" s="9">
        <v>12.832658825873599</v>
      </c>
      <c r="EH447" s="5">
        <v>0.92712170573206498</v>
      </c>
      <c r="EI447" s="9">
        <v>9.4317109782423305</v>
      </c>
      <c r="EJ447" s="5">
        <v>0.68141326663257396</v>
      </c>
      <c r="EK447" s="9">
        <v>3</v>
      </c>
      <c r="EL447" s="9">
        <v>13.6986231467107</v>
      </c>
      <c r="EM447" s="9">
        <v>12.6726408976653</v>
      </c>
      <c r="EN447" s="5">
        <v>0.92510325760061696</v>
      </c>
      <c r="EO447" s="9">
        <v>8.7036327424937898</v>
      </c>
      <c r="EP447" s="5">
        <v>0.63536551442279099</v>
      </c>
      <c r="EQ447" s="9">
        <v>3</v>
      </c>
      <c r="ER447" s="9">
        <v>0.261834571811426</v>
      </c>
      <c r="ES447" s="9">
        <v>-1.41812776272528</v>
      </c>
      <c r="ET447" s="5">
        <v>-5.4161211520479204</v>
      </c>
      <c r="EU447" s="9">
        <v>-3.9688051470663201</v>
      </c>
      <c r="EV447" s="5">
        <v>-15.157681889023699</v>
      </c>
      <c r="EW447" s="9">
        <v>2</v>
      </c>
      <c r="EX447" s="9">
        <v>0</v>
      </c>
      <c r="EY447" s="9">
        <v>-3.6339937080245801</v>
      </c>
      <c r="EZ447" s="5"/>
      <c r="FA447" s="9">
        <v>-7.5673175916188704</v>
      </c>
      <c r="FB447" s="5"/>
      <c r="FC447" s="9">
        <v>4</v>
      </c>
      <c r="FD447" s="8">
        <v>0</v>
      </c>
      <c r="FE447" s="8">
        <v>0</v>
      </c>
      <c r="FF447" s="5"/>
      <c r="FG447" s="8">
        <v>0</v>
      </c>
      <c r="FH447" s="5"/>
      <c r="FI447" s="8">
        <v>0</v>
      </c>
      <c r="FJ447" s="8">
        <v>0</v>
      </c>
      <c r="FK447" s="8">
        <v>0</v>
      </c>
      <c r="FL447" s="5"/>
      <c r="FM447" s="8">
        <v>0</v>
      </c>
      <c r="FN447" s="5"/>
      <c r="FO447" s="8">
        <v>0</v>
      </c>
      <c r="FP447" s="8">
        <v>0</v>
      </c>
      <c r="FQ447" s="8">
        <v>0</v>
      </c>
      <c r="FR447" s="5"/>
      <c r="FS447" s="8">
        <v>0</v>
      </c>
      <c r="FT447" s="5"/>
      <c r="FU447" s="8">
        <v>0</v>
      </c>
      <c r="FV447" s="8">
        <v>0</v>
      </c>
      <c r="FW447" s="8">
        <v>0</v>
      </c>
      <c r="FX447" s="5"/>
      <c r="FY447" s="8">
        <v>0</v>
      </c>
      <c r="FZ447" s="5"/>
      <c r="GA447" s="8">
        <v>0</v>
      </c>
      <c r="GB447" s="8">
        <v>0</v>
      </c>
      <c r="GC447" s="8">
        <v>0</v>
      </c>
      <c r="GD447" s="5"/>
      <c r="GE447" s="8">
        <v>0</v>
      </c>
      <c r="GF447" s="5"/>
      <c r="GG447" s="8">
        <v>0</v>
      </c>
      <c r="GH447" s="8">
        <v>26.959547694662401</v>
      </c>
      <c r="GI447" s="8">
        <v>24.936036766437201</v>
      </c>
      <c r="GJ447" s="5">
        <v>0.92494269743903001</v>
      </c>
      <c r="GK447" s="8">
        <v>18.426187960058499</v>
      </c>
      <c r="GL447" s="5">
        <v>0.683475411707542</v>
      </c>
      <c r="GM447" s="8">
        <v>6</v>
      </c>
      <c r="GN447" s="8">
        <v>13.9604577185221</v>
      </c>
      <c r="GO447" s="8">
        <v>11.25451313494</v>
      </c>
      <c r="GP447" s="5">
        <v>0.80617078335533399</v>
      </c>
      <c r="GQ447" s="8">
        <v>4.7348275954274701</v>
      </c>
      <c r="GR447" s="5">
        <v>0.33915991086348901</v>
      </c>
      <c r="GS447" s="8">
        <v>5</v>
      </c>
      <c r="GT447" s="8">
        <v>0</v>
      </c>
      <c r="GU447" s="8">
        <v>-3.6339937080245801</v>
      </c>
      <c r="GV447" s="5"/>
      <c r="GW447" s="8">
        <v>-7.5673175916188704</v>
      </c>
      <c r="GX447" s="5"/>
      <c r="GY447" s="8">
        <v>4</v>
      </c>
      <c r="GZ447" s="4"/>
    </row>
    <row r="448" spans="1:208" s="12" customFormat="1" x14ac:dyDescent="0.25">
      <c r="A448" s="8" t="s">
        <v>220</v>
      </c>
      <c r="B448" s="8" t="s">
        <v>1087</v>
      </c>
      <c r="C448" s="8" t="s">
        <v>1087</v>
      </c>
      <c r="D448" s="34" t="s">
        <v>519</v>
      </c>
      <c r="E448" s="8"/>
      <c r="F448" s="9"/>
      <c r="G448" s="9"/>
      <c r="H448" s="9"/>
      <c r="I448" s="9"/>
      <c r="J448" s="9"/>
      <c r="K448" s="9"/>
      <c r="L448" s="9"/>
      <c r="M448" s="9">
        <v>5.4554096136485404</v>
      </c>
      <c r="N448" s="9">
        <v>11.846878342203601</v>
      </c>
      <c r="O448" s="9">
        <v>9.7517179059318195</v>
      </c>
      <c r="P448" s="9">
        <v>11.476385547528601</v>
      </c>
      <c r="Q448" s="9">
        <v>12.0147472612221</v>
      </c>
      <c r="R448" s="9">
        <v>11.2978440538462</v>
      </c>
      <c r="S448" s="9">
        <v>12.642458724195601</v>
      </c>
      <c r="T448" s="9">
        <v>12.612146316697901</v>
      </c>
      <c r="U448" s="9">
        <v>12.0582625214907</v>
      </c>
      <c r="V448" s="9">
        <v>12.6228102895895</v>
      </c>
      <c r="W448" s="9">
        <v>12.3468779205795</v>
      </c>
      <c r="X448" s="9">
        <v>1.91180803259086</v>
      </c>
      <c r="Y448" s="9">
        <v>0</v>
      </c>
      <c r="Z448" s="9"/>
      <c r="AA448" s="9"/>
      <c r="AB448" s="9"/>
      <c r="AC448" s="9">
        <v>0</v>
      </c>
      <c r="AD448" s="9">
        <v>0</v>
      </c>
      <c r="AE448" s="9">
        <v>0</v>
      </c>
      <c r="AF448" s="9">
        <v>5.4554096136485404</v>
      </c>
      <c r="AG448" s="9">
        <v>21.5985962481355</v>
      </c>
      <c r="AH448" s="9">
        <v>23.491132808750599</v>
      </c>
      <c r="AI448" s="9">
        <v>23.940302778041801</v>
      </c>
      <c r="AJ448" s="9">
        <v>24.6704088381886</v>
      </c>
      <c r="AK448" s="9">
        <v>24.969688210169</v>
      </c>
      <c r="AL448" s="9">
        <v>1.91180803259086</v>
      </c>
      <c r="AM448" s="9">
        <v>0</v>
      </c>
      <c r="AN448" s="9">
        <v>0</v>
      </c>
      <c r="AO448" s="9"/>
      <c r="AP448" s="9">
        <v>5.4554096136485404</v>
      </c>
      <c r="AQ448" s="9">
        <v>45.0897290568861</v>
      </c>
      <c r="AR448" s="9">
        <v>48.610711616230397</v>
      </c>
      <c r="AS448" s="9">
        <v>26.881496242759798</v>
      </c>
      <c r="AT448" s="9"/>
      <c r="AU448" s="9">
        <f t="shared" si="43"/>
        <v>39.634319443237558</v>
      </c>
      <c r="AV448" s="9">
        <f t="shared" si="44"/>
        <v>3.5209825593442972</v>
      </c>
      <c r="AW448" s="9">
        <f t="shared" si="45"/>
        <v>-21.729215373470598</v>
      </c>
      <c r="AX448" s="9">
        <v>5.4554096136485404</v>
      </c>
      <c r="AY448" s="9">
        <v>6.3914687285551004</v>
      </c>
      <c r="AZ448" s="9">
        <v>-2.0951604362718199</v>
      </c>
      <c r="BA448" s="9">
        <v>1.7246676415967499</v>
      </c>
      <c r="BB448" s="9">
        <v>0.53836171369351904</v>
      </c>
      <c r="BC448" s="9">
        <v>-0.71690320737588697</v>
      </c>
      <c r="BD448" s="9">
        <v>1.3446146703494399</v>
      </c>
      <c r="BE448" s="9">
        <v>-3.03124074977177E-2</v>
      </c>
      <c r="BF448" s="9">
        <v>-0.55388379520722397</v>
      </c>
      <c r="BG448" s="9">
        <v>0.56454776809881202</v>
      </c>
      <c r="BH448" s="9">
        <v>-0.27593236901002899</v>
      </c>
      <c r="BI448" s="9">
        <v>-10.4350698879886</v>
      </c>
      <c r="BJ448" s="9">
        <v>-1.91180803259086</v>
      </c>
      <c r="BK448" s="9">
        <v>0</v>
      </c>
      <c r="BL448" s="10">
        <v>0</v>
      </c>
      <c r="BM448" s="9" t="s">
        <v>298</v>
      </c>
      <c r="BN448" s="8" t="s">
        <v>298</v>
      </c>
      <c r="BO448" s="11">
        <v>788</v>
      </c>
      <c r="BP448" s="11">
        <v>430</v>
      </c>
      <c r="BQ448" s="8" t="s">
        <v>251</v>
      </c>
      <c r="BR448" s="9">
        <v>11.612159999999999</v>
      </c>
      <c r="BS448" s="9">
        <v>9.8331946973605007</v>
      </c>
      <c r="BT448" s="5">
        <v>0.84680151645865198</v>
      </c>
      <c r="BU448" s="9">
        <v>4.6678729051183199</v>
      </c>
      <c r="BV448" s="5">
        <v>0.40198144919793699</v>
      </c>
      <c r="BW448" s="9">
        <v>3</v>
      </c>
      <c r="BX448" s="9">
        <v>9.9469399999999997</v>
      </c>
      <c r="BY448" s="9">
        <v>7.9459159056703799</v>
      </c>
      <c r="BZ448" s="5">
        <v>0.79883018352079904</v>
      </c>
      <c r="CA448" s="9">
        <v>3.0630213341279098</v>
      </c>
      <c r="CB448" s="5">
        <v>0.30793604205191899</v>
      </c>
      <c r="CC448" s="9">
        <v>3</v>
      </c>
      <c r="CD448" s="9">
        <v>11.93249</v>
      </c>
      <c r="CE448" s="9">
        <v>9.8455488401938993</v>
      </c>
      <c r="CF448" s="5">
        <v>0.82510430263875401</v>
      </c>
      <c r="CG448" s="9">
        <v>5.7436386837962603</v>
      </c>
      <c r="CH448" s="5">
        <v>0.481344521034274</v>
      </c>
      <c r="CI448" s="9">
        <v>3</v>
      </c>
      <c r="CJ448" s="9">
        <v>12.850529999999999</v>
      </c>
      <c r="CK448" s="9">
        <v>11.3547312168447</v>
      </c>
      <c r="CL448" s="5">
        <v>0.88360022635990199</v>
      </c>
      <c r="CM448" s="9">
        <v>4.0129130035443703</v>
      </c>
      <c r="CN448" s="5">
        <v>0.31227606982314099</v>
      </c>
      <c r="CO448" s="9">
        <v>3.0612903225806498</v>
      </c>
      <c r="CP448" s="9">
        <v>12.47664</v>
      </c>
      <c r="CQ448" s="9">
        <v>11.008919840477899</v>
      </c>
      <c r="CR448" s="5">
        <v>0.88236254636488098</v>
      </c>
      <c r="CS448" s="9">
        <v>3.4448913810267201</v>
      </c>
      <c r="CT448" s="5">
        <v>0.276107299804012</v>
      </c>
      <c r="CU448" s="9">
        <v>3</v>
      </c>
      <c r="CV448" s="9">
        <v>13.581530000000001</v>
      </c>
      <c r="CW448" s="9">
        <v>12.125304183367</v>
      </c>
      <c r="CX448" s="5">
        <v>0.89277895666887197</v>
      </c>
      <c r="CY448" s="9">
        <v>5.1287639025440299</v>
      </c>
      <c r="CZ448" s="5">
        <v>0.37762784476741801</v>
      </c>
      <c r="DA448" s="9">
        <v>3</v>
      </c>
      <c r="DB448" s="9">
        <v>13.536390000000001</v>
      </c>
      <c r="DC448" s="9">
        <v>11.978594516313199</v>
      </c>
      <c r="DD448" s="5">
        <v>0.88491795200294698</v>
      </c>
      <c r="DE448" s="9">
        <v>5.6432360163576298</v>
      </c>
      <c r="DF448" s="5">
        <v>0.41689372250338802</v>
      </c>
      <c r="DG448" s="9">
        <v>3</v>
      </c>
      <c r="DH448" s="9">
        <v>12.896330000000001</v>
      </c>
      <c r="DI448" s="9">
        <v>11.3253987307952</v>
      </c>
      <c r="DJ448" s="5">
        <v>0.878187727112688</v>
      </c>
      <c r="DK448" s="9">
        <v>5.9528526937112796</v>
      </c>
      <c r="DL448" s="5">
        <v>0.461592770478987</v>
      </c>
      <c r="DM448" s="9">
        <v>3</v>
      </c>
      <c r="DN448" s="9">
        <v>13.34431</v>
      </c>
      <c r="DO448" s="9">
        <v>11.7999235589502</v>
      </c>
      <c r="DP448" s="5">
        <v>0.88426629469415696</v>
      </c>
      <c r="DQ448" s="9">
        <v>6.9644219649281798</v>
      </c>
      <c r="DR448" s="5">
        <v>0.521901991555066</v>
      </c>
      <c r="DS448" s="9">
        <v>3</v>
      </c>
      <c r="DT448" s="9">
        <v>12.761100000000001</v>
      </c>
      <c r="DU448" s="9">
        <v>10.8453321446679</v>
      </c>
      <c r="DV448" s="5">
        <v>0.84987439520635999</v>
      </c>
      <c r="DW448" s="9">
        <v>6.2874749944281598</v>
      </c>
      <c r="DX448" s="5">
        <v>0.492706349329459</v>
      </c>
      <c r="DY448" s="9">
        <v>3</v>
      </c>
      <c r="DZ448" s="9">
        <v>1.8976299999999999</v>
      </c>
      <c r="EA448" s="9">
        <v>1.61636165694849</v>
      </c>
      <c r="EB448" s="5">
        <v>0.85177914395772303</v>
      </c>
      <c r="EC448" s="9">
        <v>0.219911030466691</v>
      </c>
      <c r="ED448" s="5">
        <v>0.11588720164978999</v>
      </c>
      <c r="EE448" s="9">
        <v>0.54838709677419395</v>
      </c>
      <c r="EF448" s="9">
        <v>0</v>
      </c>
      <c r="EG448" s="9">
        <v>-6.2954434100930906E-2</v>
      </c>
      <c r="EH448" s="5"/>
      <c r="EI448" s="9">
        <v>-0.44272574718275398</v>
      </c>
      <c r="EJ448" s="5"/>
      <c r="EK448" s="9">
        <v>0.18548387096774199</v>
      </c>
      <c r="EL448" s="9"/>
      <c r="EM448" s="9"/>
      <c r="EN448" s="5"/>
      <c r="EO448" s="9"/>
      <c r="EP448" s="5"/>
      <c r="EQ448" s="9"/>
      <c r="ER448" s="9"/>
      <c r="ES448" s="9"/>
      <c r="ET448" s="5"/>
      <c r="EU448" s="9"/>
      <c r="EV448" s="5"/>
      <c r="EW448" s="9"/>
      <c r="EX448" s="9"/>
      <c r="EY448" s="9"/>
      <c r="EZ448" s="5"/>
      <c r="FA448" s="9"/>
      <c r="FB448" s="5"/>
      <c r="FC448" s="9"/>
      <c r="FD448" s="8">
        <v>21.559100000000001</v>
      </c>
      <c r="FE448" s="8">
        <v>17.779110603030901</v>
      </c>
      <c r="FF448" s="5">
        <v>0.824668497434071</v>
      </c>
      <c r="FG448" s="8">
        <v>7.7308942392462301</v>
      </c>
      <c r="FH448" s="5">
        <v>0.35859076859638001</v>
      </c>
      <c r="FI448" s="8">
        <v>6</v>
      </c>
      <c r="FJ448" s="8">
        <v>24.78302</v>
      </c>
      <c r="FK448" s="8">
        <v>21.200280057038601</v>
      </c>
      <c r="FL448" s="5">
        <v>0.85543569980731204</v>
      </c>
      <c r="FM448" s="8">
        <v>9.7565516873406395</v>
      </c>
      <c r="FN448" s="5">
        <v>0.39367888527470202</v>
      </c>
      <c r="FO448" s="8">
        <v>6.0612903225806498</v>
      </c>
      <c r="FP448" s="8">
        <v>26.05817</v>
      </c>
      <c r="FQ448" s="8">
        <v>23.134224023844901</v>
      </c>
      <c r="FR448" s="5">
        <v>0.88779158413061698</v>
      </c>
      <c r="FS448" s="8">
        <v>8.5736552835707602</v>
      </c>
      <c r="FT448" s="5">
        <v>0.32901985379521098</v>
      </c>
      <c r="FU448" s="8">
        <v>6</v>
      </c>
      <c r="FV448" s="8">
        <v>26.43272</v>
      </c>
      <c r="FW448" s="8">
        <v>23.303993247108298</v>
      </c>
      <c r="FX448" s="5">
        <v>0.88163432469713099</v>
      </c>
      <c r="FY448" s="8">
        <v>11.5960887100689</v>
      </c>
      <c r="FZ448" s="5">
        <v>0.43870205979819399</v>
      </c>
      <c r="GA448" s="8">
        <v>6</v>
      </c>
      <c r="GB448" s="8">
        <v>26.105409999999999</v>
      </c>
      <c r="GC448" s="8">
        <v>22.645255703618101</v>
      </c>
      <c r="GD448" s="5">
        <v>0.86745451244083405</v>
      </c>
      <c r="GE448" s="8">
        <v>13.2518969593563</v>
      </c>
      <c r="GF448" s="5">
        <v>0.50763029423235795</v>
      </c>
      <c r="GG448" s="8">
        <v>6</v>
      </c>
      <c r="GH448" s="8">
        <v>1.8976299999999999</v>
      </c>
      <c r="GI448" s="8">
        <v>1.5534072228475599</v>
      </c>
      <c r="GJ448" s="5">
        <v>0.818603849458305</v>
      </c>
      <c r="GK448" s="8">
        <v>-0.22281471671606201</v>
      </c>
      <c r="GL448" s="5">
        <v>-0.117417366249512</v>
      </c>
      <c r="GM448" s="8">
        <v>0.73387096774193605</v>
      </c>
      <c r="GN448" s="8">
        <v>0</v>
      </c>
      <c r="GO448" s="8">
        <v>0</v>
      </c>
      <c r="GP448" s="5"/>
      <c r="GQ448" s="8">
        <v>0</v>
      </c>
      <c r="GR448" s="5"/>
      <c r="GS448" s="8">
        <v>0</v>
      </c>
      <c r="GT448" s="8">
        <v>0</v>
      </c>
      <c r="GU448" s="8">
        <v>0</v>
      </c>
      <c r="GV448" s="5"/>
      <c r="GW448" s="8">
        <v>0</v>
      </c>
      <c r="GX448" s="5"/>
      <c r="GY448" s="8">
        <v>0</v>
      </c>
      <c r="GZ448" s="4"/>
    </row>
    <row r="449" spans="1:208" s="12" customFormat="1" x14ac:dyDescent="0.25">
      <c r="A449" s="8" t="s">
        <v>220</v>
      </c>
      <c r="B449" s="8" t="s">
        <v>1088</v>
      </c>
      <c r="C449" s="8" t="s">
        <v>1089</v>
      </c>
      <c r="D449" s="34" t="s">
        <v>223</v>
      </c>
      <c r="E449" s="8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>
        <v>12.151123024529401</v>
      </c>
      <c r="Y449" s="9">
        <v>14.3194822351046</v>
      </c>
      <c r="Z449" s="9">
        <v>21.788694761726099</v>
      </c>
      <c r="AA449" s="9">
        <v>8.3435024106816496</v>
      </c>
      <c r="AB449" s="9">
        <v>0</v>
      </c>
      <c r="AC449" s="9">
        <v>0</v>
      </c>
      <c r="AD449" s="9">
        <v>0</v>
      </c>
      <c r="AE449" s="9">
        <v>0</v>
      </c>
      <c r="AF449" s="9">
        <v>0</v>
      </c>
      <c r="AG449" s="9">
        <v>0</v>
      </c>
      <c r="AH449" s="9">
        <v>0</v>
      </c>
      <c r="AI449" s="9">
        <v>0</v>
      </c>
      <c r="AJ449" s="9">
        <v>0</v>
      </c>
      <c r="AK449" s="9">
        <v>0</v>
      </c>
      <c r="AL449" s="9">
        <v>26.470605259633899</v>
      </c>
      <c r="AM449" s="9">
        <v>30.1321971724077</v>
      </c>
      <c r="AN449" s="9">
        <v>0</v>
      </c>
      <c r="AO449" s="9"/>
      <c r="AP449" s="9"/>
      <c r="AQ449" s="9"/>
      <c r="AR449" s="9"/>
      <c r="AS449" s="9">
        <v>26.470605259633899</v>
      </c>
      <c r="AT449" s="9">
        <v>30.1321971724077</v>
      </c>
      <c r="AU449" s="9">
        <f t="shared" si="43"/>
        <v>0</v>
      </c>
      <c r="AV449" s="9">
        <f t="shared" si="44"/>
        <v>0</v>
      </c>
      <c r="AW449" s="9">
        <f t="shared" si="45"/>
        <v>26.470605259633899</v>
      </c>
      <c r="AX449" s="9">
        <v>0</v>
      </c>
      <c r="AY449" s="9">
        <v>0</v>
      </c>
      <c r="AZ449" s="9">
        <v>0</v>
      </c>
      <c r="BA449" s="9">
        <v>0</v>
      </c>
      <c r="BB449" s="9">
        <v>0</v>
      </c>
      <c r="BC449" s="9">
        <v>0</v>
      </c>
      <c r="BD449" s="9">
        <v>0</v>
      </c>
      <c r="BE449" s="9">
        <v>0</v>
      </c>
      <c r="BF449" s="9">
        <v>0</v>
      </c>
      <c r="BG449" s="9">
        <v>0</v>
      </c>
      <c r="BH449" s="9">
        <v>0</v>
      </c>
      <c r="BI449" s="9">
        <v>12.151123024529401</v>
      </c>
      <c r="BJ449" s="9">
        <v>2.1683592105752201</v>
      </c>
      <c r="BK449" s="9">
        <v>7.4692125266214999</v>
      </c>
      <c r="BL449" s="10">
        <v>-13.445192351044399</v>
      </c>
      <c r="BM449" s="9" t="s">
        <v>255</v>
      </c>
      <c r="BN449" s="8" t="s">
        <v>255</v>
      </c>
      <c r="BO449" s="11">
        <v>587</v>
      </c>
      <c r="BP449" s="11">
        <v>431</v>
      </c>
      <c r="BQ449" s="8" t="s">
        <v>251</v>
      </c>
      <c r="BR449" s="9"/>
      <c r="BS449" s="9"/>
      <c r="BT449" s="5"/>
      <c r="BU449" s="9"/>
      <c r="BV449" s="5"/>
      <c r="BW449" s="9"/>
      <c r="BX449" s="9"/>
      <c r="BY449" s="9"/>
      <c r="BZ449" s="5"/>
      <c r="CA449" s="9"/>
      <c r="CB449" s="5"/>
      <c r="CC449" s="9"/>
      <c r="CD449" s="9"/>
      <c r="CE449" s="9"/>
      <c r="CF449" s="5"/>
      <c r="CG449" s="9"/>
      <c r="CH449" s="5"/>
      <c r="CI449" s="9"/>
      <c r="CJ449" s="9"/>
      <c r="CK449" s="9"/>
      <c r="CL449" s="5"/>
      <c r="CM449" s="9"/>
      <c r="CN449" s="5"/>
      <c r="CO449" s="9"/>
      <c r="CP449" s="9"/>
      <c r="CQ449" s="9"/>
      <c r="CR449" s="5"/>
      <c r="CS449" s="9"/>
      <c r="CT449" s="5"/>
      <c r="CU449" s="9"/>
      <c r="CV449" s="9"/>
      <c r="CW449" s="9"/>
      <c r="CX449" s="5"/>
      <c r="CY449" s="9"/>
      <c r="CZ449" s="5"/>
      <c r="DA449" s="9"/>
      <c r="DB449" s="9"/>
      <c r="DC449" s="9"/>
      <c r="DD449" s="5"/>
      <c r="DE449" s="9"/>
      <c r="DF449" s="5"/>
      <c r="DG449" s="9"/>
      <c r="DH449" s="9"/>
      <c r="DI449" s="9"/>
      <c r="DJ449" s="5"/>
      <c r="DK449" s="9"/>
      <c r="DL449" s="5"/>
      <c r="DM449" s="9"/>
      <c r="DN449" s="9"/>
      <c r="DO449" s="9"/>
      <c r="DP449" s="5"/>
      <c r="DQ449" s="9"/>
      <c r="DR449" s="5"/>
      <c r="DS449" s="9"/>
      <c r="DT449" s="9"/>
      <c r="DU449" s="9"/>
      <c r="DV449" s="5"/>
      <c r="DW449" s="9"/>
      <c r="DX449" s="5"/>
      <c r="DY449" s="9"/>
      <c r="DZ449" s="9">
        <v>11.7468856631119</v>
      </c>
      <c r="EA449" s="9">
        <v>6.8302631605092898</v>
      </c>
      <c r="EB449" s="5">
        <v>0.58145310649936699</v>
      </c>
      <c r="EC449" s="9">
        <v>2.9344475772517402</v>
      </c>
      <c r="ED449" s="5">
        <v>0.24980643052197399</v>
      </c>
      <c r="EE449" s="9">
        <v>3.4677419354838701</v>
      </c>
      <c r="EF449" s="9">
        <v>14.1543852775115</v>
      </c>
      <c r="EG449" s="9">
        <v>6.9331453347898897</v>
      </c>
      <c r="EH449" s="5">
        <v>0.48982313246801901</v>
      </c>
      <c r="EI449" s="9">
        <v>-0.208840108716072</v>
      </c>
      <c r="EJ449" s="5">
        <v>-1.475444568037E-2</v>
      </c>
      <c r="EK449" s="9">
        <v>5.9677419354838701</v>
      </c>
      <c r="EL449" s="9">
        <v>22.219508228735599</v>
      </c>
      <c r="EM449" s="9">
        <v>20.5163426000871</v>
      </c>
      <c r="EN449" s="5">
        <v>0.92334818524714701</v>
      </c>
      <c r="EO449" s="9">
        <v>17.714580449368299</v>
      </c>
      <c r="EP449" s="5">
        <v>0.79725348855645595</v>
      </c>
      <c r="EQ449" s="9">
        <v>2.7</v>
      </c>
      <c r="ER449" s="9">
        <v>8.5866608663500994</v>
      </c>
      <c r="ES449" s="9">
        <v>4.8121634878482604</v>
      </c>
      <c r="ET449" s="5">
        <v>0.56042314500930701</v>
      </c>
      <c r="EU449" s="9">
        <v>2.6328505296905198</v>
      </c>
      <c r="EV449" s="5">
        <v>0.30662099862453901</v>
      </c>
      <c r="EW449" s="9">
        <v>2</v>
      </c>
      <c r="EX449" s="9">
        <v>0</v>
      </c>
      <c r="EY449" s="9">
        <v>0</v>
      </c>
      <c r="EZ449" s="5"/>
      <c r="FA449" s="9">
        <v>-4.1634319460441202E-3</v>
      </c>
      <c r="FB449" s="5"/>
      <c r="FC449" s="9">
        <v>0</v>
      </c>
      <c r="FD449" s="8">
        <v>0</v>
      </c>
      <c r="FE449" s="8">
        <v>0</v>
      </c>
      <c r="FF449" s="5"/>
      <c r="FG449" s="8">
        <v>0</v>
      </c>
      <c r="FH449" s="5"/>
      <c r="FI449" s="8">
        <v>0</v>
      </c>
      <c r="FJ449" s="8">
        <v>0</v>
      </c>
      <c r="FK449" s="8">
        <v>0</v>
      </c>
      <c r="FL449" s="5"/>
      <c r="FM449" s="8">
        <v>0</v>
      </c>
      <c r="FN449" s="5"/>
      <c r="FO449" s="8">
        <v>0</v>
      </c>
      <c r="FP449" s="8">
        <v>0</v>
      </c>
      <c r="FQ449" s="8">
        <v>0</v>
      </c>
      <c r="FR449" s="5"/>
      <c r="FS449" s="8">
        <v>0</v>
      </c>
      <c r="FT449" s="5"/>
      <c r="FU449" s="8">
        <v>0</v>
      </c>
      <c r="FV449" s="8">
        <v>0</v>
      </c>
      <c r="FW449" s="8">
        <v>0</v>
      </c>
      <c r="FX449" s="5"/>
      <c r="FY449" s="8">
        <v>0</v>
      </c>
      <c r="FZ449" s="5"/>
      <c r="GA449" s="8">
        <v>0</v>
      </c>
      <c r="GB449" s="8">
        <v>0</v>
      </c>
      <c r="GC449" s="8">
        <v>0</v>
      </c>
      <c r="GD449" s="5"/>
      <c r="GE449" s="8">
        <v>0</v>
      </c>
      <c r="GF449" s="5"/>
      <c r="GG449" s="8">
        <v>0</v>
      </c>
      <c r="GH449" s="8">
        <v>25.901270940623402</v>
      </c>
      <c r="GI449" s="8">
        <v>13.763408495299201</v>
      </c>
      <c r="GJ449" s="5">
        <v>0.53137965804267695</v>
      </c>
      <c r="GK449" s="8">
        <v>2.7256074685356699</v>
      </c>
      <c r="GL449" s="5">
        <v>0.105230645815949</v>
      </c>
      <c r="GM449" s="8">
        <v>9.4354838709677402</v>
      </c>
      <c r="GN449" s="8">
        <v>30.8061690950857</v>
      </c>
      <c r="GO449" s="8">
        <v>25.328506087935299</v>
      </c>
      <c r="GP449" s="5">
        <v>0.82218941309310101</v>
      </c>
      <c r="GQ449" s="8">
        <v>20.347430979058799</v>
      </c>
      <c r="GR449" s="5">
        <v>0.66049858118531002</v>
      </c>
      <c r="GS449" s="8">
        <v>4.7</v>
      </c>
      <c r="GT449" s="8">
        <v>0</v>
      </c>
      <c r="GU449" s="8">
        <v>0</v>
      </c>
      <c r="GV449" s="5"/>
      <c r="GW449" s="8">
        <v>-4.1634319460441202E-3</v>
      </c>
      <c r="GX449" s="5"/>
      <c r="GY449" s="8">
        <v>0</v>
      </c>
      <c r="GZ449" s="4"/>
    </row>
    <row r="450" spans="1:208" s="12" customFormat="1" x14ac:dyDescent="0.25">
      <c r="A450" s="8" t="s">
        <v>220</v>
      </c>
      <c r="B450" s="8" t="s">
        <v>1090</v>
      </c>
      <c r="C450" s="8" t="s">
        <v>1091</v>
      </c>
      <c r="D450" s="34" t="s">
        <v>254</v>
      </c>
      <c r="E450" s="8"/>
      <c r="F450" s="9"/>
      <c r="G450" s="9"/>
      <c r="H450" s="9"/>
      <c r="I450" s="9"/>
      <c r="J450" s="9">
        <v>0</v>
      </c>
      <c r="K450" s="9">
        <v>0</v>
      </c>
      <c r="L450" s="9">
        <v>71.047100909102198</v>
      </c>
      <c r="M450" s="9">
        <v>12.0274167282519</v>
      </c>
      <c r="N450" s="9">
        <v>60.275245409588003</v>
      </c>
      <c r="O450" s="9">
        <v>49.025372686630398</v>
      </c>
      <c r="P450" s="9">
        <v>10.763653601838101</v>
      </c>
      <c r="Q450" s="9">
        <v>14.197331956277001</v>
      </c>
      <c r="R450" s="9">
        <v>7.7171128697710101</v>
      </c>
      <c r="S450" s="9">
        <v>6.7393111377710104</v>
      </c>
      <c r="T450" s="9">
        <v>3.2023779726318602</v>
      </c>
      <c r="U450" s="9">
        <v>5.08274710284413</v>
      </c>
      <c r="V450" s="9">
        <v>5.1276168810521696</v>
      </c>
      <c r="W450" s="9">
        <v>0.161370249833305</v>
      </c>
      <c r="X450" s="9">
        <v>4.2531302748726603</v>
      </c>
      <c r="Y450" s="9">
        <v>16.924194931237601</v>
      </c>
      <c r="Z450" s="9">
        <v>60.952549831460097</v>
      </c>
      <c r="AA450" s="9">
        <v>17.8356719815106</v>
      </c>
      <c r="AB450" s="9">
        <v>28.806617817772398</v>
      </c>
      <c r="AC450" s="9">
        <v>0</v>
      </c>
      <c r="AD450" s="9">
        <v>0</v>
      </c>
      <c r="AE450" s="9">
        <v>0</v>
      </c>
      <c r="AF450" s="9">
        <v>83.074517637354106</v>
      </c>
      <c r="AG450" s="9">
        <v>109.300618096218</v>
      </c>
      <c r="AH450" s="9">
        <v>24.960985558115102</v>
      </c>
      <c r="AI450" s="9">
        <v>14.456424007541999</v>
      </c>
      <c r="AJ450" s="9">
        <v>8.2851250754759906</v>
      </c>
      <c r="AK450" s="9">
        <v>5.2889871308854701</v>
      </c>
      <c r="AL450" s="9">
        <v>21.1773252061103</v>
      </c>
      <c r="AM450" s="9">
        <v>78.788221812970704</v>
      </c>
      <c r="AN450" s="9">
        <v>28.806617817772398</v>
      </c>
      <c r="AO450" s="9"/>
      <c r="AP450" s="9">
        <v>83.074517637354106</v>
      </c>
      <c r="AQ450" s="9">
        <v>134.26160365433299</v>
      </c>
      <c r="AR450" s="9">
        <v>22.741549083018</v>
      </c>
      <c r="AS450" s="9">
        <v>26.466312336995799</v>
      </c>
      <c r="AT450" s="9">
        <v>107.594839630743</v>
      </c>
      <c r="AU450" s="9">
        <f t="shared" si="43"/>
        <v>51.187086016978881</v>
      </c>
      <c r="AV450" s="9">
        <f t="shared" si="44"/>
        <v>-111.52005457131499</v>
      </c>
      <c r="AW450" s="9">
        <f t="shared" si="45"/>
        <v>3.7247632539777982</v>
      </c>
      <c r="AX450" s="9">
        <v>-59.019684180850298</v>
      </c>
      <c r="AY450" s="9">
        <v>48.247828681336102</v>
      </c>
      <c r="AZ450" s="9">
        <v>-11.2498727229575</v>
      </c>
      <c r="BA450" s="9">
        <v>-38.261719084792297</v>
      </c>
      <c r="BB450" s="9">
        <v>3.4336783544389098</v>
      </c>
      <c r="BC450" s="9">
        <v>-6.4802190865059899</v>
      </c>
      <c r="BD450" s="9">
        <v>-0.97780173199999998</v>
      </c>
      <c r="BE450" s="9">
        <v>-3.53693316513916</v>
      </c>
      <c r="BF450" s="9">
        <v>1.88036913021228</v>
      </c>
      <c r="BG450" s="9">
        <v>4.4869778208035199E-2</v>
      </c>
      <c r="BH450" s="9">
        <v>-4.9662466312188602</v>
      </c>
      <c r="BI450" s="9">
        <v>4.0917600250393598</v>
      </c>
      <c r="BJ450" s="9">
        <v>12.6710646563649</v>
      </c>
      <c r="BK450" s="9">
        <v>44.028354900222503</v>
      </c>
      <c r="BL450" s="10">
        <v>-43.116877849949603</v>
      </c>
      <c r="BM450" s="9" t="s">
        <v>298</v>
      </c>
      <c r="BN450" s="8" t="s">
        <v>298</v>
      </c>
      <c r="BO450" s="11">
        <v>790</v>
      </c>
      <c r="BP450" s="11">
        <v>432</v>
      </c>
      <c r="BQ450" s="8" t="s">
        <v>251</v>
      </c>
      <c r="BR450" s="9">
        <v>60.275245409588003</v>
      </c>
      <c r="BS450" s="9">
        <v>50.607285511606698</v>
      </c>
      <c r="BT450" s="5">
        <v>0.83960314334210295</v>
      </c>
      <c r="BU450" s="9">
        <v>35.915730529886197</v>
      </c>
      <c r="BV450" s="5">
        <v>0.595862037322756</v>
      </c>
      <c r="BW450" s="9">
        <v>11.050537634408601</v>
      </c>
      <c r="BX450" s="9">
        <v>49.025372686630398</v>
      </c>
      <c r="BY450" s="9">
        <v>45.270574693899597</v>
      </c>
      <c r="BZ450" s="5">
        <v>0.92341112801464198</v>
      </c>
      <c r="CA450" s="9">
        <v>41.597575090738196</v>
      </c>
      <c r="CB450" s="5">
        <v>0.84849074695728099</v>
      </c>
      <c r="CC450" s="9">
        <v>3.54838709677419</v>
      </c>
      <c r="CD450" s="9">
        <v>10.763653601838101</v>
      </c>
      <c r="CE450" s="9">
        <v>9.2891538279862296</v>
      </c>
      <c r="CF450" s="5">
        <v>0.86301122013067599</v>
      </c>
      <c r="CG450" s="9">
        <v>6.3837338058560897</v>
      </c>
      <c r="CH450" s="5">
        <v>0.59308242739862604</v>
      </c>
      <c r="CI450" s="9">
        <v>2.5099999999999998</v>
      </c>
      <c r="CJ450" s="9">
        <v>14.197331956277001</v>
      </c>
      <c r="CK450" s="9">
        <v>15.242425815105101</v>
      </c>
      <c r="CL450" s="5">
        <v>1.0736119900588801</v>
      </c>
      <c r="CM450" s="9">
        <v>12.4284510190069</v>
      </c>
      <c r="CN450" s="5">
        <v>0.87540751017743201</v>
      </c>
      <c r="CO450" s="9">
        <v>2.02</v>
      </c>
      <c r="CP450" s="9">
        <v>7.7171128697710101</v>
      </c>
      <c r="CQ450" s="9">
        <v>6.9581450059421996</v>
      </c>
      <c r="CR450" s="5">
        <v>0.90165132004200699</v>
      </c>
      <c r="CS450" s="9">
        <v>5.4343518812021996</v>
      </c>
      <c r="CT450" s="5">
        <v>0.70419494607747701</v>
      </c>
      <c r="CU450" s="9">
        <v>1.53</v>
      </c>
      <c r="CV450" s="9">
        <v>6.7393111377710104</v>
      </c>
      <c r="CW450" s="9">
        <v>5.6554729921401696</v>
      </c>
      <c r="CX450" s="5">
        <v>0.83917671651092196</v>
      </c>
      <c r="CY450" s="9">
        <v>3.61873673861056</v>
      </c>
      <c r="CZ450" s="5">
        <v>0.53695944060648204</v>
      </c>
      <c r="DA450" s="9">
        <v>1.534</v>
      </c>
      <c r="DB450" s="9">
        <v>3.2023779726318602</v>
      </c>
      <c r="DC450" s="9">
        <v>1.27681936362342</v>
      </c>
      <c r="DD450" s="5">
        <v>0.39870976334941199</v>
      </c>
      <c r="DE450" s="9">
        <v>-0.50632480315947104</v>
      </c>
      <c r="DF450" s="5">
        <v>-0.15810900758330901</v>
      </c>
      <c r="DG450" s="9">
        <v>1.53</v>
      </c>
      <c r="DH450" s="9">
        <v>5.08274710284413</v>
      </c>
      <c r="DI450" s="9">
        <v>3.9354676748653898</v>
      </c>
      <c r="DJ450" s="5">
        <v>0.77427965531931298</v>
      </c>
      <c r="DK450" s="9">
        <v>2.5280395731612799</v>
      </c>
      <c r="DL450" s="5">
        <v>0.49737661977057201</v>
      </c>
      <c r="DM450" s="9">
        <v>1.3103225806451599</v>
      </c>
      <c r="DN450" s="9">
        <v>5.1276168810521696</v>
      </c>
      <c r="DO450" s="9">
        <v>4.5499240545865201</v>
      </c>
      <c r="DP450" s="5">
        <v>0.88733697546703105</v>
      </c>
      <c r="DQ450" s="9">
        <v>2.0057121470662498</v>
      </c>
      <c r="DR450" s="5">
        <v>0.39115873779062199</v>
      </c>
      <c r="DS450" s="9">
        <v>2.16</v>
      </c>
      <c r="DT450" s="9">
        <v>0.161370249833305</v>
      </c>
      <c r="DU450" s="9">
        <v>-0.225872639885837</v>
      </c>
      <c r="DV450" s="5">
        <v>-1.3997167391087399</v>
      </c>
      <c r="DW450" s="9">
        <v>-1.8386274757263701</v>
      </c>
      <c r="DX450" s="5">
        <v>-11.3938441418147</v>
      </c>
      <c r="DY450" s="9">
        <v>1.53</v>
      </c>
      <c r="DZ450" s="9">
        <v>4.2531302748726603</v>
      </c>
      <c r="EA450" s="9">
        <v>3.8066213080748601</v>
      </c>
      <c r="EB450" s="5">
        <v>0.89501639076617001</v>
      </c>
      <c r="EC450" s="9">
        <v>1.95194322737017</v>
      </c>
      <c r="ED450" s="5">
        <v>0.45894273187496298</v>
      </c>
      <c r="EE450" s="9">
        <v>1.53</v>
      </c>
      <c r="EF450" s="9">
        <v>16.924202909359899</v>
      </c>
      <c r="EG450" s="9">
        <v>9.7381214294104694</v>
      </c>
      <c r="EH450" s="5">
        <v>0.57539616379952596</v>
      </c>
      <c r="EI450" s="9">
        <v>-2.2567711007469602</v>
      </c>
      <c r="EJ450" s="5">
        <v>-0.13334578371775799</v>
      </c>
      <c r="EK450" s="9">
        <v>10.1493548387097</v>
      </c>
      <c r="EL450" s="9">
        <v>60.952344046930001</v>
      </c>
      <c r="EM450" s="9">
        <v>56.791796986884499</v>
      </c>
      <c r="EN450" s="5">
        <v>0.93174098346665601</v>
      </c>
      <c r="EO450" s="9">
        <v>50.334153759356099</v>
      </c>
      <c r="EP450" s="5">
        <v>0.825795210116964</v>
      </c>
      <c r="EQ450" s="9">
        <v>5.8333333333333304</v>
      </c>
      <c r="ER450" s="9">
        <v>17.8352419569948</v>
      </c>
      <c r="ES450" s="9">
        <v>12.237335549312499</v>
      </c>
      <c r="ET450" s="5">
        <v>0.68613229799852204</v>
      </c>
      <c r="EU450" s="9">
        <v>4.0371847481874097</v>
      </c>
      <c r="EV450" s="5">
        <v>0.22635996517019899</v>
      </c>
      <c r="EW450" s="9">
        <v>7.2785268817204303</v>
      </c>
      <c r="EX450" s="9">
        <v>28.804055004981301</v>
      </c>
      <c r="EY450" s="9">
        <v>28.515909033139401</v>
      </c>
      <c r="EZ450" s="5">
        <v>0.989996340036426</v>
      </c>
      <c r="FA450" s="9">
        <v>28.547939402468799</v>
      </c>
      <c r="FB450" s="5">
        <v>0.991108349068622</v>
      </c>
      <c r="FC450" s="9">
        <v>0</v>
      </c>
      <c r="FD450" s="8">
        <v>109.300618096218</v>
      </c>
      <c r="FE450" s="8">
        <v>95.877860205506295</v>
      </c>
      <c r="FF450" s="5">
        <v>0.87719412639646799</v>
      </c>
      <c r="FG450" s="8">
        <v>77.513305620624394</v>
      </c>
      <c r="FH450" s="5">
        <v>0.70917536397084802</v>
      </c>
      <c r="FI450" s="8">
        <v>14.5989247311828</v>
      </c>
      <c r="FJ450" s="8">
        <v>24.960985558115102</v>
      </c>
      <c r="FK450" s="8">
        <v>24.531579643091298</v>
      </c>
      <c r="FL450" s="5">
        <v>0.98279691665122604</v>
      </c>
      <c r="FM450" s="8">
        <v>18.812184824862999</v>
      </c>
      <c r="FN450" s="5">
        <v>0.75366354349525999</v>
      </c>
      <c r="FO450" s="8">
        <v>4.53</v>
      </c>
      <c r="FP450" s="8">
        <v>14.456424007541999</v>
      </c>
      <c r="FQ450" s="8">
        <v>12.6136179980824</v>
      </c>
      <c r="FR450" s="5">
        <v>0.87252684284175297</v>
      </c>
      <c r="FS450" s="8">
        <v>9.0530886198127707</v>
      </c>
      <c r="FT450" s="5">
        <v>0.62623292005614195</v>
      </c>
      <c r="FU450" s="8">
        <v>3.0640000000000001</v>
      </c>
      <c r="FV450" s="8">
        <v>8.2851250754759906</v>
      </c>
      <c r="FW450" s="8">
        <v>5.2122870384888103</v>
      </c>
      <c r="FX450" s="5">
        <v>0.62911386261593105</v>
      </c>
      <c r="FY450" s="8">
        <v>2.0217147700018101</v>
      </c>
      <c r="FZ450" s="5">
        <v>0.24401741091224999</v>
      </c>
      <c r="GA450" s="8">
        <v>2.84032258064516</v>
      </c>
      <c r="GB450" s="8">
        <v>5.2889871308854701</v>
      </c>
      <c r="GC450" s="8">
        <v>4.3240514147006799</v>
      </c>
      <c r="GD450" s="5">
        <v>0.81755756020846204</v>
      </c>
      <c r="GE450" s="8">
        <v>0.167084671339881</v>
      </c>
      <c r="GF450" s="5">
        <v>3.1591052729959698E-2</v>
      </c>
      <c r="GG450" s="8">
        <v>3.69</v>
      </c>
      <c r="GH450" s="8">
        <v>21.177333184232602</v>
      </c>
      <c r="GI450" s="8">
        <v>13.544742737485301</v>
      </c>
      <c r="GJ450" s="5">
        <v>0.63958679875566005</v>
      </c>
      <c r="GK450" s="8">
        <v>-0.30482787337678102</v>
      </c>
      <c r="GL450" s="5">
        <v>-1.4394063252673299E-2</v>
      </c>
      <c r="GM450" s="8">
        <v>11.679354838709701</v>
      </c>
      <c r="GN450" s="8">
        <v>78.787586003924801</v>
      </c>
      <c r="GO450" s="8">
        <v>69.029132536196997</v>
      </c>
      <c r="GP450" s="5">
        <v>0.87614224571823196</v>
      </c>
      <c r="GQ450" s="8">
        <v>54.371338507543499</v>
      </c>
      <c r="GR450" s="5">
        <v>0.69010032246495001</v>
      </c>
      <c r="GS450" s="8">
        <v>13.111860215053801</v>
      </c>
      <c r="GT450" s="8">
        <v>28.804055004981301</v>
      </c>
      <c r="GU450" s="8">
        <v>28.515909033139401</v>
      </c>
      <c r="GV450" s="5">
        <v>0.989996340036426</v>
      </c>
      <c r="GW450" s="8">
        <v>28.547939402468799</v>
      </c>
      <c r="GX450" s="5">
        <v>0.991108349068622</v>
      </c>
      <c r="GY450" s="8">
        <v>0</v>
      </c>
      <c r="GZ450" s="4"/>
    </row>
    <row r="451" spans="1:208" s="12" customFormat="1" x14ac:dyDescent="0.25">
      <c r="A451" s="8" t="s">
        <v>220</v>
      </c>
      <c r="B451" s="8" t="s">
        <v>1092</v>
      </c>
      <c r="C451" s="8" t="s">
        <v>1093</v>
      </c>
      <c r="D451" s="34" t="s">
        <v>272</v>
      </c>
      <c r="E451" s="8" t="s">
        <v>240</v>
      </c>
      <c r="F451" s="9">
        <v>502.45279319923998</v>
      </c>
      <c r="G451" s="9">
        <v>589.90554414144901</v>
      </c>
      <c r="H451" s="9">
        <v>884.57278220871501</v>
      </c>
      <c r="I451" s="9">
        <v>873.38244841860501</v>
      </c>
      <c r="J451" s="9">
        <v>882.53832679228299</v>
      </c>
      <c r="K451" s="9">
        <v>442.16899963618101</v>
      </c>
      <c r="L451" s="9">
        <v>428.157914101144</v>
      </c>
      <c r="M451" s="9">
        <v>313.27915161710303</v>
      </c>
      <c r="N451" s="9">
        <v>216.109948813335</v>
      </c>
      <c r="O451" s="9">
        <v>70.834993527210301</v>
      </c>
      <c r="P451" s="9">
        <v>76.438313166183804</v>
      </c>
      <c r="Q451" s="9">
        <v>60.0889660987933</v>
      </c>
      <c r="R451" s="9">
        <v>63.046731067821199</v>
      </c>
      <c r="S451" s="9">
        <v>64.340785636395196</v>
      </c>
      <c r="T451" s="9">
        <v>82.571819000791805</v>
      </c>
      <c r="U451" s="9">
        <v>41.292701127129398</v>
      </c>
      <c r="V451" s="9">
        <v>19.859038249051899</v>
      </c>
      <c r="W451" s="9">
        <v>6.1370578277739103</v>
      </c>
      <c r="X451" s="9">
        <v>0</v>
      </c>
      <c r="Y451" s="9">
        <v>0</v>
      </c>
      <c r="Z451" s="9"/>
      <c r="AA451" s="9"/>
      <c r="AB451" s="9"/>
      <c r="AC451" s="9">
        <v>1092.35833734069</v>
      </c>
      <c r="AD451" s="9">
        <v>1757.9552306273199</v>
      </c>
      <c r="AE451" s="9">
        <v>1324.70732642846</v>
      </c>
      <c r="AF451" s="9">
        <v>741.43706571824805</v>
      </c>
      <c r="AG451" s="9">
        <v>286.94494234054503</v>
      </c>
      <c r="AH451" s="9">
        <v>136.52727926497701</v>
      </c>
      <c r="AI451" s="9">
        <v>127.387516704216</v>
      </c>
      <c r="AJ451" s="9">
        <v>123.864520127921</v>
      </c>
      <c r="AK451" s="9">
        <v>25.9960960768258</v>
      </c>
      <c r="AL451" s="9">
        <v>0</v>
      </c>
      <c r="AM451" s="9">
        <v>0</v>
      </c>
      <c r="AN451" s="9">
        <v>0</v>
      </c>
      <c r="AO451" s="9">
        <v>2850.3135679680099</v>
      </c>
      <c r="AP451" s="9">
        <v>2066.1443921467098</v>
      </c>
      <c r="AQ451" s="9">
        <v>423.47222160552201</v>
      </c>
      <c r="AR451" s="9">
        <v>251.252036832138</v>
      </c>
      <c r="AS451" s="9">
        <v>25.9960960768258</v>
      </c>
      <c r="AT451" s="9"/>
      <c r="AU451" s="9">
        <f t="shared" si="43"/>
        <v>-1642.6721705411878</v>
      </c>
      <c r="AV451" s="9">
        <f t="shared" si="44"/>
        <v>-172.22018477338401</v>
      </c>
      <c r="AW451" s="9">
        <f t="shared" si="45"/>
        <v>-225.2559407553122</v>
      </c>
      <c r="AX451" s="9">
        <v>-114.878762484041</v>
      </c>
      <c r="AY451" s="9">
        <v>-97.169202803768499</v>
      </c>
      <c r="AZ451" s="9">
        <v>-145.27495528612499</v>
      </c>
      <c r="BA451" s="9">
        <v>5.6033196389735203</v>
      </c>
      <c r="BB451" s="9">
        <v>-16.3493470673905</v>
      </c>
      <c r="BC451" s="9">
        <v>2.95776496902793</v>
      </c>
      <c r="BD451" s="9">
        <v>1.2940545685740199</v>
      </c>
      <c r="BE451" s="9">
        <v>18.231033364396598</v>
      </c>
      <c r="BF451" s="9">
        <v>-41.2791178736624</v>
      </c>
      <c r="BG451" s="9">
        <v>-21.433662878077602</v>
      </c>
      <c r="BH451" s="9">
        <v>-13.721980421277999</v>
      </c>
      <c r="BI451" s="9">
        <v>-6.1370578277739103</v>
      </c>
      <c r="BJ451" s="9">
        <v>0</v>
      </c>
      <c r="BK451" s="9">
        <v>0</v>
      </c>
      <c r="BL451" s="10">
        <v>0</v>
      </c>
      <c r="BM451" s="9" t="s">
        <v>298</v>
      </c>
      <c r="BN451" s="8" t="s">
        <v>298</v>
      </c>
      <c r="BO451" s="11">
        <v>792</v>
      </c>
      <c r="BP451" s="11">
        <v>433</v>
      </c>
      <c r="BQ451" s="8" t="s">
        <v>251</v>
      </c>
      <c r="BR451" s="9">
        <v>217.789262660779</v>
      </c>
      <c r="BS451" s="9">
        <v>79.042579080080102</v>
      </c>
      <c r="BT451" s="5">
        <v>0.36293147841357998</v>
      </c>
      <c r="BU451" s="9">
        <v>59.892059159586097</v>
      </c>
      <c r="BV451" s="5">
        <v>0.27500005476795197</v>
      </c>
      <c r="BW451" s="9">
        <v>28.6666666666667</v>
      </c>
      <c r="BX451" s="9">
        <v>76.400391628453406</v>
      </c>
      <c r="BY451" s="9">
        <v>40.6112133353014</v>
      </c>
      <c r="BZ451" s="5">
        <v>0.53155765919106601</v>
      </c>
      <c r="CA451" s="9">
        <v>23.409770788738999</v>
      </c>
      <c r="CB451" s="5">
        <v>0.30640904175706601</v>
      </c>
      <c r="CC451" s="9">
        <v>12.3</v>
      </c>
      <c r="CD451" s="9">
        <v>84.299402199813201</v>
      </c>
      <c r="CE451" s="9">
        <v>56.489412648019801</v>
      </c>
      <c r="CF451" s="5">
        <v>0.670104546104895</v>
      </c>
      <c r="CG451" s="9">
        <v>29.4891571799199</v>
      </c>
      <c r="CH451" s="5">
        <v>0.34981454684604202</v>
      </c>
      <c r="CI451" s="9">
        <v>19.823655913978499</v>
      </c>
      <c r="CJ451" s="9">
        <v>66.446917014837396</v>
      </c>
      <c r="CK451" s="9">
        <v>24.192787711315201</v>
      </c>
      <c r="CL451" s="5">
        <v>0.364091951864568</v>
      </c>
      <c r="CM451" s="9">
        <v>5.3395125171457298</v>
      </c>
      <c r="CN451" s="5">
        <v>8.0357565964323502E-2</v>
      </c>
      <c r="CO451" s="9">
        <v>16.702258064516101</v>
      </c>
      <c r="CP451" s="9">
        <v>69.967112127094694</v>
      </c>
      <c r="CQ451" s="9">
        <v>39.974161082149799</v>
      </c>
      <c r="CR451" s="5">
        <v>0.57132786914996603</v>
      </c>
      <c r="CS451" s="9">
        <v>26.6528897811341</v>
      </c>
      <c r="CT451" s="5">
        <v>0.380934541541736</v>
      </c>
      <c r="CU451" s="9">
        <v>9</v>
      </c>
      <c r="CV451" s="9">
        <v>69.545439771892603</v>
      </c>
      <c r="CW451" s="9">
        <v>32.257320121814999</v>
      </c>
      <c r="CX451" s="5">
        <v>0.463830845381354</v>
      </c>
      <c r="CY451" s="9">
        <v>77.397751511255095</v>
      </c>
      <c r="CZ451" s="5">
        <v>1.1129090816754901</v>
      </c>
      <c r="DA451" s="9">
        <v>9.5752688172043001</v>
      </c>
      <c r="DB451" s="9">
        <v>86.468701699293703</v>
      </c>
      <c r="DC451" s="9">
        <v>51.406535502454297</v>
      </c>
      <c r="DD451" s="5">
        <v>0.59451031982910196</v>
      </c>
      <c r="DE451" s="9">
        <v>47.008563383648003</v>
      </c>
      <c r="DF451" s="5">
        <v>0.54364830811414799</v>
      </c>
      <c r="DG451" s="9">
        <v>12</v>
      </c>
      <c r="DH451" s="9">
        <v>42.421042737838903</v>
      </c>
      <c r="DI451" s="9">
        <v>37.341338987555403</v>
      </c>
      <c r="DJ451" s="5">
        <v>0.88025509458416695</v>
      </c>
      <c r="DK451" s="9">
        <v>29.2965562413629</v>
      </c>
      <c r="DL451" s="5">
        <v>0.69061376973722699</v>
      </c>
      <c r="DM451" s="9">
        <v>7.8686635944700498</v>
      </c>
      <c r="DN451" s="9">
        <v>19.371204869497902</v>
      </c>
      <c r="DO451" s="9">
        <v>16.561187396555901</v>
      </c>
      <c r="DP451" s="5">
        <v>0.85493842577821999</v>
      </c>
      <c r="DQ451" s="9">
        <v>5.5687212954116996</v>
      </c>
      <c r="DR451" s="5">
        <v>0.28747418309432399</v>
      </c>
      <c r="DS451" s="9">
        <v>9.3000000000000007</v>
      </c>
      <c r="DT451" s="9">
        <v>5.61869921081591</v>
      </c>
      <c r="DU451" s="9">
        <v>4.0480151561152802</v>
      </c>
      <c r="DV451" s="5">
        <v>0.72045414859064105</v>
      </c>
      <c r="DW451" s="9">
        <v>1.2786376354826099</v>
      </c>
      <c r="DX451" s="5">
        <v>0.227568265804522</v>
      </c>
      <c r="DY451" s="9">
        <v>2.6623655913978501</v>
      </c>
      <c r="DZ451" s="9">
        <v>0</v>
      </c>
      <c r="EA451" s="9">
        <v>0.52381110301263401</v>
      </c>
      <c r="EB451" s="5"/>
      <c r="EC451" s="9">
        <v>0.36603542654525301</v>
      </c>
      <c r="ED451" s="5"/>
      <c r="EE451" s="9">
        <v>0</v>
      </c>
      <c r="EF451" s="9">
        <v>0</v>
      </c>
      <c r="EG451" s="9">
        <v>0</v>
      </c>
      <c r="EH451" s="5"/>
      <c r="EI451" s="9">
        <v>-1.4943465045592699E-3</v>
      </c>
      <c r="EJ451" s="5"/>
      <c r="EK451" s="9">
        <v>0</v>
      </c>
      <c r="EL451" s="9"/>
      <c r="EM451" s="9"/>
      <c r="EN451" s="5"/>
      <c r="EO451" s="9"/>
      <c r="EP451" s="5"/>
      <c r="EQ451" s="9"/>
      <c r="ER451" s="9"/>
      <c r="ES451" s="9"/>
      <c r="ET451" s="5"/>
      <c r="EU451" s="9"/>
      <c r="EV451" s="5"/>
      <c r="EW451" s="9"/>
      <c r="EX451" s="9"/>
      <c r="EY451" s="9"/>
      <c r="EZ451" s="5"/>
      <c r="FA451" s="9"/>
      <c r="FB451" s="5"/>
      <c r="FC451" s="9"/>
      <c r="FD451" s="8">
        <v>294.18965428923201</v>
      </c>
      <c r="FE451" s="8">
        <v>119.65379241538101</v>
      </c>
      <c r="FF451" s="5">
        <v>0.40672331834532799</v>
      </c>
      <c r="FG451" s="8">
        <v>83.301829948324993</v>
      </c>
      <c r="FH451" s="5">
        <v>0.28315689805470501</v>
      </c>
      <c r="FI451" s="8">
        <v>40.966666666666697</v>
      </c>
      <c r="FJ451" s="8">
        <v>150.74631921465101</v>
      </c>
      <c r="FK451" s="8">
        <v>80.682200359334999</v>
      </c>
      <c r="FL451" s="5">
        <v>0.53521837733530397</v>
      </c>
      <c r="FM451" s="8">
        <v>34.8286696970656</v>
      </c>
      <c r="FN451" s="5">
        <v>0.23104159277993699</v>
      </c>
      <c r="FO451" s="8">
        <v>36.5259139784946</v>
      </c>
      <c r="FP451" s="8">
        <v>139.512551898987</v>
      </c>
      <c r="FQ451" s="8">
        <v>72.231481203964705</v>
      </c>
      <c r="FR451" s="5">
        <v>0.51774181047353496</v>
      </c>
      <c r="FS451" s="8">
        <v>104.050641292389</v>
      </c>
      <c r="FT451" s="5">
        <v>0.74581562645149002</v>
      </c>
      <c r="FU451" s="8">
        <v>18.5752688172043</v>
      </c>
      <c r="FV451" s="8">
        <v>128.889744437133</v>
      </c>
      <c r="FW451" s="8">
        <v>88.747874490009707</v>
      </c>
      <c r="FX451" s="5">
        <v>0.68855652462944705</v>
      </c>
      <c r="FY451" s="8">
        <v>76.305119625010903</v>
      </c>
      <c r="FZ451" s="5">
        <v>0.592018550104501</v>
      </c>
      <c r="GA451" s="8">
        <v>19.86866359447</v>
      </c>
      <c r="GB451" s="8">
        <v>24.989904080313799</v>
      </c>
      <c r="GC451" s="8">
        <v>20.609202552671199</v>
      </c>
      <c r="GD451" s="5">
        <v>0.82470114676856399</v>
      </c>
      <c r="GE451" s="8">
        <v>6.8473589308943099</v>
      </c>
      <c r="GF451" s="5">
        <v>0.27400501053897303</v>
      </c>
      <c r="GG451" s="8">
        <v>11.9623655913978</v>
      </c>
      <c r="GH451" s="8">
        <v>0</v>
      </c>
      <c r="GI451" s="8">
        <v>0.52381110301263401</v>
      </c>
      <c r="GJ451" s="5"/>
      <c r="GK451" s="8">
        <v>0.36454108004069302</v>
      </c>
      <c r="GL451" s="5"/>
      <c r="GM451" s="8">
        <v>0</v>
      </c>
      <c r="GN451" s="8">
        <v>0</v>
      </c>
      <c r="GO451" s="8">
        <v>0</v>
      </c>
      <c r="GP451" s="5"/>
      <c r="GQ451" s="8">
        <v>0</v>
      </c>
      <c r="GR451" s="5"/>
      <c r="GS451" s="8">
        <v>0</v>
      </c>
      <c r="GT451" s="8">
        <v>0</v>
      </c>
      <c r="GU451" s="8">
        <v>0</v>
      </c>
      <c r="GV451" s="5"/>
      <c r="GW451" s="8">
        <v>0</v>
      </c>
      <c r="GX451" s="5"/>
      <c r="GY451" s="8">
        <v>0</v>
      </c>
      <c r="GZ451" s="4"/>
    </row>
    <row r="452" spans="1:208" s="12" customFormat="1" x14ac:dyDescent="0.25">
      <c r="A452" s="8" t="s">
        <v>220</v>
      </c>
      <c r="B452" s="8" t="s">
        <v>1094</v>
      </c>
      <c r="C452" s="8" t="s">
        <v>1095</v>
      </c>
      <c r="D452" s="34" t="s">
        <v>228</v>
      </c>
      <c r="E452" s="8" t="s">
        <v>229</v>
      </c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>
        <v>-0.46610692678108401</v>
      </c>
      <c r="X452" s="9">
        <v>-0.41737236873941402</v>
      </c>
      <c r="Y452" s="9">
        <v>25.176119093672298</v>
      </c>
      <c r="Z452" s="9">
        <v>0</v>
      </c>
      <c r="AA452" s="9">
        <v>0</v>
      </c>
      <c r="AB452" s="9">
        <v>0</v>
      </c>
      <c r="AC452" s="9">
        <v>0</v>
      </c>
      <c r="AD452" s="9">
        <v>0</v>
      </c>
      <c r="AE452" s="9">
        <v>0</v>
      </c>
      <c r="AF452" s="9">
        <v>0</v>
      </c>
      <c r="AG452" s="9">
        <v>0</v>
      </c>
      <c r="AH452" s="9">
        <v>0</v>
      </c>
      <c r="AI452" s="9">
        <v>0</v>
      </c>
      <c r="AJ452" s="9">
        <v>0</v>
      </c>
      <c r="AK452" s="9">
        <v>-0.46610692678108401</v>
      </c>
      <c r="AL452" s="9">
        <v>24.758746724932902</v>
      </c>
      <c r="AM452" s="9">
        <v>0</v>
      </c>
      <c r="AN452" s="9">
        <v>0</v>
      </c>
      <c r="AO452" s="9"/>
      <c r="AP452" s="9"/>
      <c r="AQ452" s="9"/>
      <c r="AR452" s="9"/>
      <c r="AS452" s="9">
        <v>24.2926397981518</v>
      </c>
      <c r="AT452" s="9">
        <v>0</v>
      </c>
      <c r="AU452" s="9">
        <f t="shared" si="43"/>
        <v>0</v>
      </c>
      <c r="AV452" s="9">
        <f t="shared" si="44"/>
        <v>0</v>
      </c>
      <c r="AW452" s="9">
        <f t="shared" si="45"/>
        <v>24.2926397981518</v>
      </c>
      <c r="AX452" s="9">
        <v>0</v>
      </c>
      <c r="AY452" s="9">
        <v>0</v>
      </c>
      <c r="AZ452" s="9">
        <v>0</v>
      </c>
      <c r="BA452" s="9">
        <v>0</v>
      </c>
      <c r="BB452" s="9">
        <v>0</v>
      </c>
      <c r="BC452" s="9">
        <v>0</v>
      </c>
      <c r="BD452" s="9">
        <v>0</v>
      </c>
      <c r="BE452" s="9">
        <v>0</v>
      </c>
      <c r="BF452" s="9">
        <v>0</v>
      </c>
      <c r="BG452" s="9">
        <v>0</v>
      </c>
      <c r="BH452" s="9">
        <v>-0.46610692678108401</v>
      </c>
      <c r="BI452" s="9">
        <v>4.8734558041669401E-2</v>
      </c>
      <c r="BJ452" s="9">
        <v>25.593491462411698</v>
      </c>
      <c r="BK452" s="9">
        <v>-25.176119093672298</v>
      </c>
      <c r="BL452" s="10">
        <v>0</v>
      </c>
      <c r="BM452" s="9" t="s">
        <v>298</v>
      </c>
      <c r="BN452" s="8" t="s">
        <v>298</v>
      </c>
      <c r="BO452" s="11">
        <v>793</v>
      </c>
      <c r="BP452" s="11">
        <v>434</v>
      </c>
      <c r="BQ452" s="8" t="s">
        <v>251</v>
      </c>
      <c r="BR452" s="9"/>
      <c r="BS452" s="9"/>
      <c r="BT452" s="5"/>
      <c r="BU452" s="9"/>
      <c r="BV452" s="5"/>
      <c r="BW452" s="9"/>
      <c r="BX452" s="9"/>
      <c r="BY452" s="9"/>
      <c r="BZ452" s="5"/>
      <c r="CA452" s="9"/>
      <c r="CB452" s="5"/>
      <c r="CC452" s="9"/>
      <c r="CD452" s="9"/>
      <c r="CE452" s="9"/>
      <c r="CF452" s="5"/>
      <c r="CG452" s="9"/>
      <c r="CH452" s="5"/>
      <c r="CI452" s="9"/>
      <c r="CJ452" s="9"/>
      <c r="CK452" s="9"/>
      <c r="CL452" s="5"/>
      <c r="CM452" s="9"/>
      <c r="CN452" s="5"/>
      <c r="CO452" s="9"/>
      <c r="CP452" s="9"/>
      <c r="CQ452" s="9"/>
      <c r="CR452" s="5"/>
      <c r="CS452" s="9"/>
      <c r="CT452" s="5"/>
      <c r="CU452" s="9"/>
      <c r="CV452" s="9"/>
      <c r="CW452" s="9"/>
      <c r="CX452" s="5"/>
      <c r="CY452" s="9"/>
      <c r="CZ452" s="5"/>
      <c r="DA452" s="9"/>
      <c r="DB452" s="9"/>
      <c r="DC452" s="9"/>
      <c r="DD452" s="5"/>
      <c r="DE452" s="9"/>
      <c r="DF452" s="5"/>
      <c r="DG452" s="9"/>
      <c r="DH452" s="9"/>
      <c r="DI452" s="9"/>
      <c r="DJ452" s="5"/>
      <c r="DK452" s="9"/>
      <c r="DL452" s="5"/>
      <c r="DM452" s="9"/>
      <c r="DN452" s="9"/>
      <c r="DO452" s="9"/>
      <c r="DP452" s="5"/>
      <c r="DQ452" s="9"/>
      <c r="DR452" s="5"/>
      <c r="DS452" s="9"/>
      <c r="DT452" s="9">
        <v>-0.46610692678108401</v>
      </c>
      <c r="DU452" s="9">
        <v>-0.46610692678108401</v>
      </c>
      <c r="DV452" s="5">
        <v>1</v>
      </c>
      <c r="DW452" s="9">
        <v>-0.46610692678108401</v>
      </c>
      <c r="DX452" s="5">
        <v>-1</v>
      </c>
      <c r="DY452" s="9">
        <v>0</v>
      </c>
      <c r="DZ452" s="9">
        <v>-0.41737236873941402</v>
      </c>
      <c r="EA452" s="9">
        <v>-0.41737236873941402</v>
      </c>
      <c r="EB452" s="5">
        <v>1</v>
      </c>
      <c r="EC452" s="9">
        <v>-0.41737236873941402</v>
      </c>
      <c r="ED452" s="5">
        <v>-1</v>
      </c>
      <c r="EE452" s="9">
        <v>0</v>
      </c>
      <c r="EF452" s="9">
        <v>25.176119093672298</v>
      </c>
      <c r="EG452" s="9">
        <v>25.176119093672298</v>
      </c>
      <c r="EH452" s="5">
        <v>1</v>
      </c>
      <c r="EI452" s="9">
        <v>-1.3948833371251199</v>
      </c>
      <c r="EJ452" s="5">
        <v>-5.5405018221243697E-2</v>
      </c>
      <c r="EK452" s="9">
        <v>0</v>
      </c>
      <c r="EL452" s="9">
        <v>0</v>
      </c>
      <c r="EM452" s="9">
        <v>0</v>
      </c>
      <c r="EN452" s="5"/>
      <c r="EO452" s="9">
        <v>26.404889039978102</v>
      </c>
      <c r="EP452" s="5"/>
      <c r="EQ452" s="9">
        <v>0</v>
      </c>
      <c r="ER452" s="9">
        <v>0</v>
      </c>
      <c r="ES452" s="9">
        <v>0</v>
      </c>
      <c r="ET452" s="5"/>
      <c r="EU452" s="9">
        <v>4.2883230941370698E-5</v>
      </c>
      <c r="EV452" s="5"/>
      <c r="EW452" s="9">
        <v>0</v>
      </c>
      <c r="EX452" s="9">
        <v>0</v>
      </c>
      <c r="EY452" s="9">
        <v>0</v>
      </c>
      <c r="EZ452" s="5"/>
      <c r="FA452" s="9">
        <v>-7.2088930287073105E-4</v>
      </c>
      <c r="FB452" s="5"/>
      <c r="FC452" s="9">
        <v>0</v>
      </c>
      <c r="FD452" s="8">
        <v>0</v>
      </c>
      <c r="FE452" s="8">
        <v>0</v>
      </c>
      <c r="FF452" s="5"/>
      <c r="FG452" s="8">
        <v>0</v>
      </c>
      <c r="FH452" s="5"/>
      <c r="FI452" s="8">
        <v>0</v>
      </c>
      <c r="FJ452" s="8">
        <v>0</v>
      </c>
      <c r="FK452" s="8">
        <v>0</v>
      </c>
      <c r="FL452" s="5"/>
      <c r="FM452" s="8">
        <v>0</v>
      </c>
      <c r="FN452" s="5"/>
      <c r="FO452" s="8">
        <v>0</v>
      </c>
      <c r="FP452" s="8">
        <v>0</v>
      </c>
      <c r="FQ452" s="8">
        <v>0</v>
      </c>
      <c r="FR452" s="5"/>
      <c r="FS452" s="8">
        <v>0</v>
      </c>
      <c r="FT452" s="5"/>
      <c r="FU452" s="8">
        <v>0</v>
      </c>
      <c r="FV452" s="8">
        <v>0</v>
      </c>
      <c r="FW452" s="8">
        <v>0</v>
      </c>
      <c r="FX452" s="5"/>
      <c r="FY452" s="8">
        <v>0</v>
      </c>
      <c r="FZ452" s="5"/>
      <c r="GA452" s="8">
        <v>0</v>
      </c>
      <c r="GB452" s="8">
        <v>-0.46610692678108401</v>
      </c>
      <c r="GC452" s="8">
        <v>-0.46610692678108401</v>
      </c>
      <c r="GD452" s="5">
        <v>1</v>
      </c>
      <c r="GE452" s="8">
        <v>-0.46610692678108401</v>
      </c>
      <c r="GF452" s="5">
        <v>1</v>
      </c>
      <c r="GG452" s="8">
        <v>0</v>
      </c>
      <c r="GH452" s="8">
        <v>24.758746724932902</v>
      </c>
      <c r="GI452" s="8">
        <v>24.758746724932902</v>
      </c>
      <c r="GJ452" s="5">
        <v>1</v>
      </c>
      <c r="GK452" s="8">
        <v>-1.8122557058645301</v>
      </c>
      <c r="GL452" s="5">
        <v>-7.3196584867501802E-2</v>
      </c>
      <c r="GM452" s="8">
        <v>0</v>
      </c>
      <c r="GN452" s="8">
        <v>0</v>
      </c>
      <c r="GO452" s="8">
        <v>0</v>
      </c>
      <c r="GP452" s="5"/>
      <c r="GQ452" s="8">
        <v>26.404931923208999</v>
      </c>
      <c r="GR452" s="5"/>
      <c r="GS452" s="8">
        <v>0</v>
      </c>
      <c r="GT452" s="8">
        <v>0</v>
      </c>
      <c r="GU452" s="8">
        <v>0</v>
      </c>
      <c r="GV452" s="5"/>
      <c r="GW452" s="8">
        <v>-7.2088930287073105E-4</v>
      </c>
      <c r="GX452" s="5"/>
      <c r="GY452" s="8">
        <v>0</v>
      </c>
      <c r="GZ452" s="4"/>
    </row>
    <row r="453" spans="1:208" s="12" customFormat="1" x14ac:dyDescent="0.25">
      <c r="A453" s="8" t="s">
        <v>220</v>
      </c>
      <c r="B453" s="8" t="s">
        <v>1096</v>
      </c>
      <c r="C453" s="8" t="s">
        <v>1097</v>
      </c>
      <c r="D453" s="34" t="s">
        <v>279</v>
      </c>
      <c r="E453" s="8"/>
      <c r="F453" s="9">
        <v>32.266334062624402</v>
      </c>
      <c r="G453" s="9">
        <v>33.315691332369298</v>
      </c>
      <c r="H453" s="9">
        <v>33.454597740309303</v>
      </c>
      <c r="I453" s="9">
        <v>32.402762476059401</v>
      </c>
      <c r="J453" s="9">
        <v>33.080525249103403</v>
      </c>
      <c r="K453" s="9">
        <v>27.606126037264598</v>
      </c>
      <c r="L453" s="9">
        <v>20.6754016647856</v>
      </c>
      <c r="M453" s="9">
        <v>20.569693792578999</v>
      </c>
      <c r="N453" s="9">
        <v>15.5153246823917</v>
      </c>
      <c r="O453" s="9">
        <v>18.829347751621601</v>
      </c>
      <c r="P453" s="9">
        <v>17.3427944929308</v>
      </c>
      <c r="Q453" s="9">
        <v>17.256407217077602</v>
      </c>
      <c r="R453" s="9">
        <v>15.173204018192999</v>
      </c>
      <c r="S453" s="9">
        <v>18.243612966609099</v>
      </c>
      <c r="T453" s="9">
        <v>17.030501037677901</v>
      </c>
      <c r="U453" s="9">
        <v>14.563539225995701</v>
      </c>
      <c r="V453" s="9">
        <v>8.7360822273518792</v>
      </c>
      <c r="W453" s="9">
        <v>9.9584855094876197</v>
      </c>
      <c r="X453" s="9">
        <v>5.3294761116972298</v>
      </c>
      <c r="Y453" s="9">
        <v>0</v>
      </c>
      <c r="Z453" s="9">
        <v>0</v>
      </c>
      <c r="AA453" s="9"/>
      <c r="AB453" s="9"/>
      <c r="AC453" s="9">
        <v>65.582025394993707</v>
      </c>
      <c r="AD453" s="9">
        <v>65.857360216368605</v>
      </c>
      <c r="AE453" s="9">
        <v>60.686651286367898</v>
      </c>
      <c r="AF453" s="9">
        <v>41.245095457364599</v>
      </c>
      <c r="AG453" s="9">
        <v>34.344672434013198</v>
      </c>
      <c r="AH453" s="9">
        <v>34.599201710008401</v>
      </c>
      <c r="AI453" s="9">
        <v>33.416816984802203</v>
      </c>
      <c r="AJ453" s="9">
        <v>31.594040263673602</v>
      </c>
      <c r="AK453" s="9">
        <v>18.694567736839499</v>
      </c>
      <c r="AL453" s="9">
        <v>5.3294761116972298</v>
      </c>
      <c r="AM453" s="9">
        <v>0</v>
      </c>
      <c r="AN453" s="9">
        <v>0</v>
      </c>
      <c r="AO453" s="9">
        <v>131.43938561136201</v>
      </c>
      <c r="AP453" s="9">
        <v>101.931746743733</v>
      </c>
      <c r="AQ453" s="9">
        <v>68.943874144021606</v>
      </c>
      <c r="AR453" s="9">
        <v>65.010857248475801</v>
      </c>
      <c r="AS453" s="9">
        <v>24.024043848536699</v>
      </c>
      <c r="AT453" s="9">
        <v>0</v>
      </c>
      <c r="AU453" s="9">
        <f t="shared" si="43"/>
        <v>-32.987872599711395</v>
      </c>
      <c r="AV453" s="9">
        <f t="shared" si="44"/>
        <v>-3.9330168955458049</v>
      </c>
      <c r="AW453" s="9">
        <f t="shared" si="45"/>
        <v>-40.986813399939102</v>
      </c>
      <c r="AX453" s="9">
        <v>-0.105707872206594</v>
      </c>
      <c r="AY453" s="9">
        <v>-5.0543691101873502</v>
      </c>
      <c r="AZ453" s="9">
        <v>3.3140230692299002</v>
      </c>
      <c r="BA453" s="9">
        <v>-1.4865532586907899</v>
      </c>
      <c r="BB453" s="9">
        <v>-8.6387275853184106E-2</v>
      </c>
      <c r="BC453" s="9">
        <v>-2.0832031988845499</v>
      </c>
      <c r="BD453" s="9">
        <v>3.0704089484160901</v>
      </c>
      <c r="BE453" s="9">
        <v>-1.21311192893126</v>
      </c>
      <c r="BF453" s="9">
        <v>-2.4669618116821499</v>
      </c>
      <c r="BG453" s="9">
        <v>-5.8274569986438403</v>
      </c>
      <c r="BH453" s="9">
        <v>1.22240328213574</v>
      </c>
      <c r="BI453" s="9">
        <v>-4.6290093977903899</v>
      </c>
      <c r="BJ453" s="9">
        <v>-5.3294761116972298</v>
      </c>
      <c r="BK453" s="9">
        <v>0</v>
      </c>
      <c r="BL453" s="10">
        <v>0</v>
      </c>
      <c r="BM453" s="9" t="s">
        <v>298</v>
      </c>
      <c r="BN453" s="8" t="s">
        <v>298</v>
      </c>
      <c r="BO453" s="11">
        <v>796</v>
      </c>
      <c r="BP453" s="11">
        <v>435</v>
      </c>
      <c r="BQ453" s="8" t="s">
        <v>251</v>
      </c>
      <c r="BR453" s="9">
        <v>15.4295123193533</v>
      </c>
      <c r="BS453" s="9">
        <v>11.1221830098804</v>
      </c>
      <c r="BT453" s="5">
        <v>0.72083827276444501</v>
      </c>
      <c r="BU453" s="9">
        <v>4.6873533306652302</v>
      </c>
      <c r="BV453" s="5">
        <v>0.30379141178596197</v>
      </c>
      <c r="BW453" s="9">
        <v>4.52043010752688</v>
      </c>
      <c r="BX453" s="9">
        <v>20.156379509758199</v>
      </c>
      <c r="BY453" s="9">
        <v>14.123469446556699</v>
      </c>
      <c r="BZ453" s="5">
        <v>0.70069475719680296</v>
      </c>
      <c r="CA453" s="9">
        <v>7.5685174124602401</v>
      </c>
      <c r="CB453" s="5">
        <v>0.37548992411043502</v>
      </c>
      <c r="CC453" s="9">
        <v>5.8709677419354804</v>
      </c>
      <c r="CD453" s="9">
        <v>19.077637940390201</v>
      </c>
      <c r="CE453" s="9">
        <v>12.636787004361301</v>
      </c>
      <c r="CF453" s="5">
        <v>0.66238740057055501</v>
      </c>
      <c r="CG453" s="9">
        <v>5.2978913894523503</v>
      </c>
      <c r="CH453" s="5">
        <v>0.27770164241538098</v>
      </c>
      <c r="CI453" s="9">
        <v>6</v>
      </c>
      <c r="CJ453" s="9">
        <v>19.9061969466559</v>
      </c>
      <c r="CK453" s="9">
        <v>13.640821685495</v>
      </c>
      <c r="CL453" s="5">
        <v>0.68525503500489005</v>
      </c>
      <c r="CM453" s="9">
        <v>6.1846404163790298</v>
      </c>
      <c r="CN453" s="5">
        <v>0.31068920060182498</v>
      </c>
      <c r="CO453" s="9">
        <v>6.25</v>
      </c>
      <c r="CP453" s="9">
        <v>17.389515918841401</v>
      </c>
      <c r="CQ453" s="9">
        <v>12.655014436091999</v>
      </c>
      <c r="CR453" s="5">
        <v>0.72773816678705805</v>
      </c>
      <c r="CS453" s="9">
        <v>6.8644091417790003</v>
      </c>
      <c r="CT453" s="5">
        <v>0.39474411903217299</v>
      </c>
      <c r="CU453" s="9">
        <v>5.32258064516129</v>
      </c>
      <c r="CV453" s="9">
        <v>19.913059698775399</v>
      </c>
      <c r="CW453" s="9">
        <v>15.236717321837601</v>
      </c>
      <c r="CX453" s="5">
        <v>0.76516203699095897</v>
      </c>
      <c r="CY453" s="9">
        <v>9.5743157835858401</v>
      </c>
      <c r="CZ453" s="5">
        <v>0.48080585949203097</v>
      </c>
      <c r="DA453" s="9">
        <v>5.9354838709677402</v>
      </c>
      <c r="DB453" s="9">
        <v>18.535881944052399</v>
      </c>
      <c r="DC453" s="9">
        <v>14.6231840429729</v>
      </c>
      <c r="DD453" s="5">
        <v>0.78891223450336201</v>
      </c>
      <c r="DE453" s="9">
        <v>9.2653184190582394</v>
      </c>
      <c r="DF453" s="5">
        <v>0.49985851479978799</v>
      </c>
      <c r="DG453" s="9">
        <v>5.6666666666666696</v>
      </c>
      <c r="DH453" s="9">
        <v>15.7490343652926</v>
      </c>
      <c r="DI453" s="9">
        <v>12.328605599779401</v>
      </c>
      <c r="DJ453" s="5">
        <v>0.78281660410551501</v>
      </c>
      <c r="DK453" s="9">
        <v>6.7597177120802101</v>
      </c>
      <c r="DL453" s="5">
        <v>0.429214741379772</v>
      </c>
      <c r="DM453" s="9">
        <v>5.1163594470046103</v>
      </c>
      <c r="DN453" s="9">
        <v>9.2458259313576008</v>
      </c>
      <c r="DO453" s="9">
        <v>7.4068268607149204</v>
      </c>
      <c r="DP453" s="5">
        <v>0.801099535693655</v>
      </c>
      <c r="DQ453" s="9">
        <v>3.8154868810291398</v>
      </c>
      <c r="DR453" s="5">
        <v>0.412671286411391</v>
      </c>
      <c r="DS453" s="9">
        <v>3</v>
      </c>
      <c r="DT453" s="9">
        <v>10.0962641593913</v>
      </c>
      <c r="DU453" s="9">
        <v>7.6593596219614399</v>
      </c>
      <c r="DV453" s="5">
        <v>0.75863304496019002</v>
      </c>
      <c r="DW453" s="9">
        <v>4.77937401167706</v>
      </c>
      <c r="DX453" s="5">
        <v>0.47338044411520402</v>
      </c>
      <c r="DY453" s="9">
        <v>3</v>
      </c>
      <c r="DZ453" s="9">
        <v>5.19417031455089</v>
      </c>
      <c r="EA453" s="9">
        <v>4.0482239431113696</v>
      </c>
      <c r="EB453" s="5">
        <v>0.77937836034577301</v>
      </c>
      <c r="EC453" s="9">
        <v>2.28825398537181</v>
      </c>
      <c r="ED453" s="5">
        <v>0.44054273287141099</v>
      </c>
      <c r="EE453" s="9">
        <v>1.7333333333333301</v>
      </c>
      <c r="EF453" s="9">
        <v>0</v>
      </c>
      <c r="EG453" s="9">
        <v>0</v>
      </c>
      <c r="EH453" s="5"/>
      <c r="EI453" s="9">
        <v>-4.4680521267592699E-2</v>
      </c>
      <c r="EJ453" s="5"/>
      <c r="EK453" s="9">
        <v>0</v>
      </c>
      <c r="EL453" s="9">
        <v>0</v>
      </c>
      <c r="EM453" s="9">
        <v>0</v>
      </c>
      <c r="EN453" s="5"/>
      <c r="EO453" s="9">
        <v>0</v>
      </c>
      <c r="EP453" s="5"/>
      <c r="EQ453" s="9">
        <v>0</v>
      </c>
      <c r="ER453" s="9"/>
      <c r="ES453" s="9"/>
      <c r="ET453" s="5"/>
      <c r="EU453" s="9"/>
      <c r="EV453" s="5"/>
      <c r="EW453" s="9"/>
      <c r="EX453" s="9"/>
      <c r="EY453" s="9"/>
      <c r="EZ453" s="5"/>
      <c r="FA453" s="9"/>
      <c r="FB453" s="5"/>
      <c r="FC453" s="9"/>
      <c r="FD453" s="8">
        <v>35.585891829111503</v>
      </c>
      <c r="FE453" s="8">
        <v>25.245652456437</v>
      </c>
      <c r="FF453" s="5">
        <v>0.70942868532479697</v>
      </c>
      <c r="FG453" s="8">
        <v>12.255870743125501</v>
      </c>
      <c r="FH453" s="5">
        <v>0.34440251777248998</v>
      </c>
      <c r="FI453" s="8">
        <v>10.3913978494624</v>
      </c>
      <c r="FJ453" s="8">
        <v>38.9838348870462</v>
      </c>
      <c r="FK453" s="8">
        <v>26.277608689856301</v>
      </c>
      <c r="FL453" s="5">
        <v>0.67406423113565905</v>
      </c>
      <c r="FM453" s="8">
        <v>11.4825318058314</v>
      </c>
      <c r="FN453" s="5">
        <v>0.294545978842294</v>
      </c>
      <c r="FO453" s="8">
        <v>12.25</v>
      </c>
      <c r="FP453" s="8">
        <v>37.302575617616803</v>
      </c>
      <c r="FQ453" s="8">
        <v>27.891731757929598</v>
      </c>
      <c r="FR453" s="5">
        <v>0.74771597660825295</v>
      </c>
      <c r="FS453" s="8">
        <v>16.438724925364799</v>
      </c>
      <c r="FT453" s="5">
        <v>0.44068605594090299</v>
      </c>
      <c r="FU453" s="8">
        <v>11.258064516129</v>
      </c>
      <c r="FV453" s="8">
        <v>34.284916309345</v>
      </c>
      <c r="FW453" s="8">
        <v>26.951789642752299</v>
      </c>
      <c r="FX453" s="5">
        <v>0.78611216079900703</v>
      </c>
      <c r="FY453" s="8">
        <v>16.025036131138499</v>
      </c>
      <c r="FZ453" s="5">
        <v>0.46740776575180099</v>
      </c>
      <c r="GA453" s="8">
        <v>10.783026113671299</v>
      </c>
      <c r="GB453" s="8">
        <v>19.342090090748901</v>
      </c>
      <c r="GC453" s="8">
        <v>15.0661864826764</v>
      </c>
      <c r="GD453" s="5">
        <v>0.77893270127422098</v>
      </c>
      <c r="GE453" s="8">
        <v>8.5948608927061994</v>
      </c>
      <c r="GF453" s="5">
        <v>0.44436050356404</v>
      </c>
      <c r="GG453" s="8">
        <v>6</v>
      </c>
      <c r="GH453" s="8">
        <v>5.19417031455089</v>
      </c>
      <c r="GI453" s="8">
        <v>4.0482239431113696</v>
      </c>
      <c r="GJ453" s="5">
        <v>0.77937836034577301</v>
      </c>
      <c r="GK453" s="8">
        <v>2.24357346410422</v>
      </c>
      <c r="GL453" s="5">
        <v>0.43194068123239898</v>
      </c>
      <c r="GM453" s="8">
        <v>1.7333333333333301</v>
      </c>
      <c r="GN453" s="8">
        <v>0</v>
      </c>
      <c r="GO453" s="8">
        <v>0</v>
      </c>
      <c r="GP453" s="5"/>
      <c r="GQ453" s="8">
        <v>0</v>
      </c>
      <c r="GR453" s="5"/>
      <c r="GS453" s="8">
        <v>0</v>
      </c>
      <c r="GT453" s="8">
        <v>0</v>
      </c>
      <c r="GU453" s="8">
        <v>0</v>
      </c>
      <c r="GV453" s="5"/>
      <c r="GW453" s="8">
        <v>0</v>
      </c>
      <c r="GX453" s="5"/>
      <c r="GY453" s="8">
        <v>0</v>
      </c>
      <c r="GZ453" s="4"/>
    </row>
    <row r="454" spans="1:208" s="12" customFormat="1" x14ac:dyDescent="0.25">
      <c r="A454" s="8" t="s">
        <v>220</v>
      </c>
      <c r="B454" s="8" t="s">
        <v>1098</v>
      </c>
      <c r="C454" s="8" t="s">
        <v>1099</v>
      </c>
      <c r="D454" s="34" t="s">
        <v>236</v>
      </c>
      <c r="E454" s="8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>
        <v>13.634599538313299</v>
      </c>
      <c r="Q454" s="9">
        <v>7.6217079637943304</v>
      </c>
      <c r="R454" s="9">
        <v>19.481676177666401</v>
      </c>
      <c r="S454" s="9">
        <v>13.539637291194399</v>
      </c>
      <c r="T454" s="9">
        <v>13.5962210543428</v>
      </c>
      <c r="U454" s="9">
        <v>13.570352525877199</v>
      </c>
      <c r="V454" s="9">
        <v>13.693486461616599</v>
      </c>
      <c r="W454" s="9">
        <v>9.0628940218326601</v>
      </c>
      <c r="X454" s="9">
        <v>0</v>
      </c>
      <c r="Y454" s="9"/>
      <c r="Z454" s="9"/>
      <c r="AA454" s="9"/>
      <c r="AB454" s="9"/>
      <c r="AC454" s="9">
        <v>0</v>
      </c>
      <c r="AD454" s="9">
        <v>0</v>
      </c>
      <c r="AE454" s="9">
        <v>0</v>
      </c>
      <c r="AF454" s="9">
        <v>0</v>
      </c>
      <c r="AG454" s="9">
        <v>0</v>
      </c>
      <c r="AH454" s="9">
        <v>21.2563075021076</v>
      </c>
      <c r="AI454" s="9">
        <v>33.021313468860697</v>
      </c>
      <c r="AJ454" s="9">
        <v>27.166573580220099</v>
      </c>
      <c r="AK454" s="9">
        <v>22.756380483449298</v>
      </c>
      <c r="AL454" s="9">
        <v>0</v>
      </c>
      <c r="AM454" s="9">
        <v>0</v>
      </c>
      <c r="AN454" s="9">
        <v>0</v>
      </c>
      <c r="AO454" s="9"/>
      <c r="AP454" s="9"/>
      <c r="AQ454" s="9">
        <v>21.2563075021076</v>
      </c>
      <c r="AR454" s="9">
        <v>60.1878870490808</v>
      </c>
      <c r="AS454" s="9">
        <v>22.756380483449298</v>
      </c>
      <c r="AT454" s="9"/>
      <c r="AU454" s="9">
        <f t="shared" si="43"/>
        <v>21.2563075021076</v>
      </c>
      <c r="AV454" s="9">
        <f t="shared" si="44"/>
        <v>38.931579546973197</v>
      </c>
      <c r="AW454" s="9">
        <f t="shared" si="45"/>
        <v>-37.431506565631501</v>
      </c>
      <c r="AX454" s="9">
        <v>0</v>
      </c>
      <c r="AY454" s="9">
        <v>0</v>
      </c>
      <c r="AZ454" s="9">
        <v>0</v>
      </c>
      <c r="BA454" s="9">
        <v>13.634599538313299</v>
      </c>
      <c r="BB454" s="9">
        <v>-6.0128915745189904</v>
      </c>
      <c r="BC454" s="9">
        <v>11.859968213872</v>
      </c>
      <c r="BD454" s="9">
        <v>-5.9420388864719698</v>
      </c>
      <c r="BE454" s="9">
        <v>5.6583763148429597E-2</v>
      </c>
      <c r="BF454" s="9">
        <v>-2.5868528465569099E-2</v>
      </c>
      <c r="BG454" s="9">
        <v>0.123133935739387</v>
      </c>
      <c r="BH454" s="9">
        <v>-4.6305924397839702</v>
      </c>
      <c r="BI454" s="9">
        <v>-9.0628940218326601</v>
      </c>
      <c r="BJ454" s="9">
        <v>0</v>
      </c>
      <c r="BK454" s="9">
        <v>0</v>
      </c>
      <c r="BL454" s="10">
        <v>0</v>
      </c>
      <c r="BM454" s="9" t="s">
        <v>298</v>
      </c>
      <c r="BN454" s="8" t="s">
        <v>298</v>
      </c>
      <c r="BO454" s="11">
        <v>799</v>
      </c>
      <c r="BP454" s="11">
        <v>436</v>
      </c>
      <c r="BQ454" s="8" t="s">
        <v>251</v>
      </c>
      <c r="BR454" s="9"/>
      <c r="BS454" s="9"/>
      <c r="BT454" s="5"/>
      <c r="BU454" s="9"/>
      <c r="BV454" s="5"/>
      <c r="BW454" s="9"/>
      <c r="BX454" s="9"/>
      <c r="BY454" s="9"/>
      <c r="BZ454" s="5"/>
      <c r="CA454" s="9"/>
      <c r="CB454" s="5"/>
      <c r="CC454" s="9"/>
      <c r="CD454" s="9">
        <v>15.0408666097472</v>
      </c>
      <c r="CE454" s="9">
        <v>11.8960209992988</v>
      </c>
      <c r="CF454" s="5">
        <v>0.79091327035568904</v>
      </c>
      <c r="CG454" s="9">
        <v>8.7809885481128003</v>
      </c>
      <c r="CH454" s="5">
        <v>0.58380868442928002</v>
      </c>
      <c r="CI454" s="9">
        <v>3</v>
      </c>
      <c r="CJ454" s="9">
        <v>8.8677893868573001</v>
      </c>
      <c r="CK454" s="9">
        <v>5.3777948195857004</v>
      </c>
      <c r="CL454" s="5">
        <v>0.60644142355883901</v>
      </c>
      <c r="CM454" s="9">
        <v>2.1872039007384698</v>
      </c>
      <c r="CN454" s="5">
        <v>0.24664590072245801</v>
      </c>
      <c r="CO454" s="9">
        <v>3</v>
      </c>
      <c r="CP454" s="9">
        <v>22.297397299424102</v>
      </c>
      <c r="CQ454" s="9">
        <v>19.449606511032002</v>
      </c>
      <c r="CR454" s="5">
        <v>0.87228147078557705</v>
      </c>
      <c r="CS454" s="9">
        <v>16.511106072608499</v>
      </c>
      <c r="CT454" s="5">
        <v>0.74049476945162995</v>
      </c>
      <c r="CU454" s="9">
        <v>3</v>
      </c>
      <c r="CV454" s="9">
        <v>14.757195988144099</v>
      </c>
      <c r="CW454" s="9">
        <v>11.44893976354</v>
      </c>
      <c r="CX454" s="5">
        <v>0.77582081126644897</v>
      </c>
      <c r="CY454" s="9">
        <v>8.5097124315723995</v>
      </c>
      <c r="CZ454" s="5">
        <v>0.576648330645542</v>
      </c>
      <c r="DA454" s="9">
        <v>3</v>
      </c>
      <c r="DB454" s="9">
        <v>14.720298935000001</v>
      </c>
      <c r="DC454" s="9">
        <v>11.1547526354775</v>
      </c>
      <c r="DD454" s="5">
        <v>0.75778030627864201</v>
      </c>
      <c r="DE454" s="9">
        <v>8.03924365852661</v>
      </c>
      <c r="DF454" s="5">
        <v>0.54613317936172701</v>
      </c>
      <c r="DG454" s="9">
        <v>3</v>
      </c>
      <c r="DH454" s="9">
        <v>14.8180689899912</v>
      </c>
      <c r="DI454" s="9">
        <v>11.465421029571401</v>
      </c>
      <c r="DJ454" s="5">
        <v>0.77374596091539805</v>
      </c>
      <c r="DK454" s="9">
        <v>8.4768190242302897</v>
      </c>
      <c r="DL454" s="5">
        <v>0.57205962733443405</v>
      </c>
      <c r="DM454" s="9">
        <v>3</v>
      </c>
      <c r="DN454" s="9">
        <v>14.6172185097253</v>
      </c>
      <c r="DO454" s="9">
        <v>11.476339632930999</v>
      </c>
      <c r="DP454" s="5">
        <v>0.78512472296254499</v>
      </c>
      <c r="DQ454" s="9">
        <v>8.2189876134567399</v>
      </c>
      <c r="DR454" s="5">
        <v>0.56228123072720104</v>
      </c>
      <c r="DS454" s="9">
        <v>3</v>
      </c>
      <c r="DT454" s="9">
        <v>9.3478418744518201</v>
      </c>
      <c r="DU454" s="9">
        <v>5.6060998456698199</v>
      </c>
      <c r="DV454" s="5">
        <v>0.59972129620544901</v>
      </c>
      <c r="DW454" s="9">
        <v>2.7882795271234602</v>
      </c>
      <c r="DX454" s="5">
        <v>0.29828056192777302</v>
      </c>
      <c r="DY454" s="9">
        <v>2.8333333333333299</v>
      </c>
      <c r="DZ454" s="9">
        <v>0</v>
      </c>
      <c r="EA454" s="9">
        <v>4.0638362487852298E-2</v>
      </c>
      <c r="EB454" s="5"/>
      <c r="EC454" s="9">
        <v>4.0638362487852298E-2</v>
      </c>
      <c r="ED454" s="5"/>
      <c r="EE454" s="9">
        <v>0</v>
      </c>
      <c r="EF454" s="9"/>
      <c r="EG454" s="9"/>
      <c r="EH454" s="5"/>
      <c r="EI454" s="9"/>
      <c r="EJ454" s="5"/>
      <c r="EK454" s="9"/>
      <c r="EL454" s="9"/>
      <c r="EM454" s="9"/>
      <c r="EN454" s="5"/>
      <c r="EO454" s="9"/>
      <c r="EP454" s="5"/>
      <c r="EQ454" s="9"/>
      <c r="ER454" s="9"/>
      <c r="ES454" s="9"/>
      <c r="ET454" s="5"/>
      <c r="EU454" s="9"/>
      <c r="EV454" s="5"/>
      <c r="EW454" s="9"/>
      <c r="EX454" s="9"/>
      <c r="EY454" s="9"/>
      <c r="EZ454" s="5"/>
      <c r="FA454" s="9"/>
      <c r="FB454" s="5"/>
      <c r="FC454" s="9"/>
      <c r="FD454" s="8">
        <v>0</v>
      </c>
      <c r="FE454" s="8">
        <v>0</v>
      </c>
      <c r="FF454" s="5"/>
      <c r="FG454" s="8">
        <v>0</v>
      </c>
      <c r="FH454" s="5"/>
      <c r="FI454" s="8">
        <v>0</v>
      </c>
      <c r="FJ454" s="8">
        <v>23.908655996604502</v>
      </c>
      <c r="FK454" s="8">
        <v>17.273815818884501</v>
      </c>
      <c r="FL454" s="5">
        <v>0.72249213093942899</v>
      </c>
      <c r="FM454" s="8">
        <v>10.968192448851299</v>
      </c>
      <c r="FN454" s="5">
        <v>0.458754036630456</v>
      </c>
      <c r="FO454" s="8">
        <v>6</v>
      </c>
      <c r="FP454" s="8">
        <v>37.054593287568302</v>
      </c>
      <c r="FQ454" s="8">
        <v>30.898546274571999</v>
      </c>
      <c r="FR454" s="5">
        <v>0.83386548152826101</v>
      </c>
      <c r="FS454" s="8">
        <v>25.020818504180902</v>
      </c>
      <c r="FT454" s="5">
        <v>0.67524202222387597</v>
      </c>
      <c r="FU454" s="8">
        <v>6</v>
      </c>
      <c r="FV454" s="8">
        <v>29.538367924991199</v>
      </c>
      <c r="FW454" s="8">
        <v>22.620173665048899</v>
      </c>
      <c r="FX454" s="5">
        <v>0.76578955623038603</v>
      </c>
      <c r="FY454" s="8">
        <v>16.5160626827569</v>
      </c>
      <c r="FZ454" s="5">
        <v>0.55913931076683998</v>
      </c>
      <c r="GA454" s="8">
        <v>6</v>
      </c>
      <c r="GB454" s="8">
        <v>23.9650603841771</v>
      </c>
      <c r="GC454" s="8">
        <v>17.082439478600801</v>
      </c>
      <c r="GD454" s="5">
        <v>0.71280602697247997</v>
      </c>
      <c r="GE454" s="8">
        <v>11.007267140580201</v>
      </c>
      <c r="GF454" s="5">
        <v>0.459304794735578</v>
      </c>
      <c r="GG454" s="8">
        <v>5.8333333333333304</v>
      </c>
      <c r="GH454" s="8">
        <v>0</v>
      </c>
      <c r="GI454" s="8">
        <v>4.0638362487852298E-2</v>
      </c>
      <c r="GJ454" s="5"/>
      <c r="GK454" s="8">
        <v>4.0638362487852298E-2</v>
      </c>
      <c r="GL454" s="5"/>
      <c r="GM454" s="8">
        <v>0</v>
      </c>
      <c r="GN454" s="8">
        <v>0</v>
      </c>
      <c r="GO454" s="8">
        <v>0</v>
      </c>
      <c r="GP454" s="5"/>
      <c r="GQ454" s="8">
        <v>0</v>
      </c>
      <c r="GR454" s="5"/>
      <c r="GS454" s="8">
        <v>0</v>
      </c>
      <c r="GT454" s="8">
        <v>0</v>
      </c>
      <c r="GU454" s="8">
        <v>0</v>
      </c>
      <c r="GV454" s="5"/>
      <c r="GW454" s="8">
        <v>0</v>
      </c>
      <c r="GX454" s="5"/>
      <c r="GY454" s="8">
        <v>0</v>
      </c>
      <c r="GZ454" s="4"/>
    </row>
    <row r="455" spans="1:208" s="12" customFormat="1" x14ac:dyDescent="0.25">
      <c r="A455" s="8" t="s">
        <v>220</v>
      </c>
      <c r="B455" s="8" t="s">
        <v>1100</v>
      </c>
      <c r="C455" s="8" t="s">
        <v>1101</v>
      </c>
      <c r="D455" s="34" t="s">
        <v>254</v>
      </c>
      <c r="E455" s="8"/>
      <c r="F455" s="9">
        <v>25.129555336206199</v>
      </c>
      <c r="G455" s="9">
        <v>39.707022250823101</v>
      </c>
      <c r="H455" s="9">
        <v>42.150499894183397</v>
      </c>
      <c r="I455" s="9">
        <v>59.279498376071899</v>
      </c>
      <c r="J455" s="9">
        <v>44.661551143573902</v>
      </c>
      <c r="K455" s="9">
        <v>41.987743995053599</v>
      </c>
      <c r="L455" s="9">
        <v>52.623096310946302</v>
      </c>
      <c r="M455" s="9">
        <v>21.459448088121999</v>
      </c>
      <c r="N455" s="9">
        <v>25.074514409762902</v>
      </c>
      <c r="O455" s="9">
        <v>97.106522725424796</v>
      </c>
      <c r="P455" s="9">
        <v>38.116833747920801</v>
      </c>
      <c r="Q455" s="9">
        <v>108.273611111656</v>
      </c>
      <c r="R455" s="9">
        <v>112.20804769714501</v>
      </c>
      <c r="S455" s="9">
        <v>114.31222472366601</v>
      </c>
      <c r="T455" s="9">
        <v>74.350018305786804</v>
      </c>
      <c r="U455" s="9">
        <v>4.3368323651595198</v>
      </c>
      <c r="V455" s="9">
        <v>11.618381782504301</v>
      </c>
      <c r="W455" s="9">
        <v>10.608672820674</v>
      </c>
      <c r="X455" s="9">
        <v>0</v>
      </c>
      <c r="Y455" s="9"/>
      <c r="Z455" s="9"/>
      <c r="AA455" s="9"/>
      <c r="AB455" s="9"/>
      <c r="AC455" s="9">
        <v>64.836577587029197</v>
      </c>
      <c r="AD455" s="9">
        <v>101.429998270255</v>
      </c>
      <c r="AE455" s="9">
        <v>86.649295138627494</v>
      </c>
      <c r="AF455" s="9">
        <v>74.082544399068297</v>
      </c>
      <c r="AG455" s="9">
        <v>122.18103713518801</v>
      </c>
      <c r="AH455" s="9">
        <v>146.390444859577</v>
      </c>
      <c r="AI455" s="9">
        <v>226.52027242081101</v>
      </c>
      <c r="AJ455" s="9">
        <v>78.686850670946299</v>
      </c>
      <c r="AK455" s="9">
        <v>22.227054603178299</v>
      </c>
      <c r="AL455" s="9">
        <v>0</v>
      </c>
      <c r="AM455" s="9">
        <v>0</v>
      </c>
      <c r="AN455" s="9">
        <v>0</v>
      </c>
      <c r="AO455" s="9">
        <v>166.26657585728401</v>
      </c>
      <c r="AP455" s="9">
        <v>160.731839537696</v>
      </c>
      <c r="AQ455" s="9">
        <v>268.57148199476399</v>
      </c>
      <c r="AR455" s="9">
        <v>305.20712309175798</v>
      </c>
      <c r="AS455" s="9">
        <v>22.227054603178299</v>
      </c>
      <c r="AT455" s="9"/>
      <c r="AU455" s="9">
        <f t="shared" si="43"/>
        <v>107.83964245706798</v>
      </c>
      <c r="AV455" s="9">
        <f t="shared" si="44"/>
        <v>36.635641096993993</v>
      </c>
      <c r="AW455" s="9">
        <f t="shared" si="45"/>
        <v>-282.98006848857966</v>
      </c>
      <c r="AX455" s="9">
        <v>-31.1636482228243</v>
      </c>
      <c r="AY455" s="9">
        <v>3.6150663216408701</v>
      </c>
      <c r="AZ455" s="9">
        <v>72.032008315661898</v>
      </c>
      <c r="BA455" s="9">
        <v>-58.989688977504002</v>
      </c>
      <c r="BB455" s="9">
        <v>70.156777363734903</v>
      </c>
      <c r="BC455" s="9">
        <v>3.9344365854896899</v>
      </c>
      <c r="BD455" s="9">
        <v>2.10417702652052</v>
      </c>
      <c r="BE455" s="9">
        <v>-39.962206417879102</v>
      </c>
      <c r="BF455" s="9">
        <v>-70.013185940627295</v>
      </c>
      <c r="BG455" s="9">
        <v>7.2815494173447703</v>
      </c>
      <c r="BH455" s="9">
        <v>-1.0097089618302599</v>
      </c>
      <c r="BI455" s="9">
        <v>-10.608672820674</v>
      </c>
      <c r="BJ455" s="9">
        <v>0</v>
      </c>
      <c r="BK455" s="9">
        <v>0</v>
      </c>
      <c r="BL455" s="10">
        <v>0</v>
      </c>
      <c r="BM455" s="9" t="s">
        <v>298</v>
      </c>
      <c r="BN455" s="8" t="s">
        <v>298</v>
      </c>
      <c r="BO455" s="11">
        <v>589</v>
      </c>
      <c r="BP455" s="11">
        <v>437</v>
      </c>
      <c r="BQ455" s="8" t="s">
        <v>251</v>
      </c>
      <c r="BR455" s="9">
        <v>24.895801744720899</v>
      </c>
      <c r="BS455" s="9">
        <v>4.6823029421387599</v>
      </c>
      <c r="BT455" s="5">
        <v>0.18807600535024399</v>
      </c>
      <c r="BU455" s="9">
        <v>-14.6510252724566</v>
      </c>
      <c r="BV455" s="5">
        <v>-0.58849381203653295</v>
      </c>
      <c r="BW455" s="9">
        <v>15</v>
      </c>
      <c r="BX455" s="9">
        <v>102.32228944465901</v>
      </c>
      <c r="BY455" s="9">
        <v>81.773155366335303</v>
      </c>
      <c r="BZ455" s="5">
        <v>0.79917245607138598</v>
      </c>
      <c r="CA455" s="9">
        <v>62.974063717101799</v>
      </c>
      <c r="CB455" s="5">
        <v>0.61544814975197903</v>
      </c>
      <c r="CC455" s="9">
        <v>14.6</v>
      </c>
      <c r="CD455" s="9">
        <v>39.788178568067003</v>
      </c>
      <c r="CE455" s="9">
        <v>14.054728800212001</v>
      </c>
      <c r="CF455" s="5">
        <v>0.353238808762461</v>
      </c>
      <c r="CG455" s="9">
        <v>-1.7011883678220101</v>
      </c>
      <c r="CH455" s="5">
        <v>-4.27561257902703E-2</v>
      </c>
      <c r="CI455" s="9">
        <v>13.5</v>
      </c>
      <c r="CJ455" s="9">
        <v>120.998362892092</v>
      </c>
      <c r="CK455" s="9">
        <v>96.131015238404203</v>
      </c>
      <c r="CL455" s="5">
        <v>0.79448194951311402</v>
      </c>
      <c r="CM455" s="9">
        <v>79.884379840759706</v>
      </c>
      <c r="CN455" s="5">
        <v>0.66021041881369802</v>
      </c>
      <c r="CO455" s="9">
        <v>13.5</v>
      </c>
      <c r="CP455" s="9">
        <v>127.030660501581</v>
      </c>
      <c r="CQ455" s="9">
        <v>98.480376493945002</v>
      </c>
      <c r="CR455" s="5">
        <v>0.77524887381593399</v>
      </c>
      <c r="CS455" s="9">
        <v>84.107707594745307</v>
      </c>
      <c r="CT455" s="5">
        <v>0.66210556776329099</v>
      </c>
      <c r="CU455" s="9">
        <v>12.966666666666701</v>
      </c>
      <c r="CV455" s="9">
        <v>127.114400775568</v>
      </c>
      <c r="CW455" s="9">
        <v>101.222971821603</v>
      </c>
      <c r="CX455" s="5">
        <v>0.79631395974026098</v>
      </c>
      <c r="CY455" s="9">
        <v>85.614423646134696</v>
      </c>
      <c r="CZ455" s="5">
        <v>0.67352261524871904</v>
      </c>
      <c r="DA455" s="9">
        <v>14.048387096774199</v>
      </c>
      <c r="DB455" s="9">
        <v>81.449558828971206</v>
      </c>
      <c r="DC455" s="9">
        <v>64.645791313356895</v>
      </c>
      <c r="DD455" s="5">
        <v>0.79369111684325899</v>
      </c>
      <c r="DE455" s="9">
        <v>53.042697163288501</v>
      </c>
      <c r="DF455" s="5">
        <v>0.65123369513477902</v>
      </c>
      <c r="DG455" s="9">
        <v>10.2279569892473</v>
      </c>
      <c r="DH455" s="9">
        <v>4.5959722660357496</v>
      </c>
      <c r="DI455" s="9">
        <v>-1.5057505586531501</v>
      </c>
      <c r="DJ455" s="5">
        <v>-0.32762394363879299</v>
      </c>
      <c r="DK455" s="9">
        <v>-11.5669400732969</v>
      </c>
      <c r="DL455" s="5">
        <v>-2.5167558470220901</v>
      </c>
      <c r="DM455" s="9">
        <v>9.0967741935483897</v>
      </c>
      <c r="DN455" s="9">
        <v>11.749595395897799</v>
      </c>
      <c r="DO455" s="9">
        <v>12.0079411976242</v>
      </c>
      <c r="DP455" s="5">
        <v>1.0219876338734699</v>
      </c>
      <c r="DQ455" s="9">
        <v>11.989012001849201</v>
      </c>
      <c r="DR455" s="5">
        <v>1.02037658301281</v>
      </c>
      <c r="DS455" s="9">
        <v>0</v>
      </c>
      <c r="DT455" s="9">
        <v>9.9269453271199293</v>
      </c>
      <c r="DU455" s="9">
        <v>9.9269453271199293</v>
      </c>
      <c r="DV455" s="5">
        <v>1</v>
      </c>
      <c r="DW455" s="9">
        <v>9.9227065980040994</v>
      </c>
      <c r="DX455" s="5">
        <v>0.99957300771021196</v>
      </c>
      <c r="DY455" s="9">
        <v>0</v>
      </c>
      <c r="DZ455" s="9">
        <v>0</v>
      </c>
      <c r="EA455" s="9">
        <v>0</v>
      </c>
      <c r="EB455" s="5"/>
      <c r="EC455" s="9">
        <v>-2.0551769338498001E-3</v>
      </c>
      <c r="ED455" s="5"/>
      <c r="EE455" s="9">
        <v>0</v>
      </c>
      <c r="EF455" s="9"/>
      <c r="EG455" s="9"/>
      <c r="EH455" s="5"/>
      <c r="EI455" s="9"/>
      <c r="EJ455" s="5"/>
      <c r="EK455" s="9"/>
      <c r="EL455" s="9"/>
      <c r="EM455" s="9"/>
      <c r="EN455" s="5"/>
      <c r="EO455" s="9"/>
      <c r="EP455" s="5"/>
      <c r="EQ455" s="9"/>
      <c r="ER455" s="9"/>
      <c r="ES455" s="9"/>
      <c r="ET455" s="5"/>
      <c r="EU455" s="9"/>
      <c r="EV455" s="5"/>
      <c r="EW455" s="9"/>
      <c r="EX455" s="9"/>
      <c r="EY455" s="9"/>
      <c r="EZ455" s="5"/>
      <c r="FA455" s="9"/>
      <c r="FB455" s="5"/>
      <c r="FC455" s="9"/>
      <c r="FD455" s="8">
        <v>127.21809118938</v>
      </c>
      <c r="FE455" s="8">
        <v>86.455458308474107</v>
      </c>
      <c r="FF455" s="5">
        <v>0.67958462118233198</v>
      </c>
      <c r="FG455" s="8">
        <v>48.323038444645199</v>
      </c>
      <c r="FH455" s="5">
        <v>0.37984407715024099</v>
      </c>
      <c r="FI455" s="8">
        <v>29.6</v>
      </c>
      <c r="FJ455" s="8">
        <v>160.78654146015899</v>
      </c>
      <c r="FK455" s="8">
        <v>110.18574403861599</v>
      </c>
      <c r="FL455" s="5">
        <v>0.68529208376510298</v>
      </c>
      <c r="FM455" s="8">
        <v>78.183191472937693</v>
      </c>
      <c r="FN455" s="5">
        <v>0.48625457555669099</v>
      </c>
      <c r="FO455" s="8">
        <v>27</v>
      </c>
      <c r="FP455" s="8">
        <v>254.14506127715001</v>
      </c>
      <c r="FQ455" s="8">
        <v>199.703348315548</v>
      </c>
      <c r="FR455" s="5">
        <v>0.78578488722929996</v>
      </c>
      <c r="FS455" s="8">
        <v>169.72213124088</v>
      </c>
      <c r="FT455" s="5">
        <v>0.66781597245281499</v>
      </c>
      <c r="FU455" s="8">
        <v>27.0150537634409</v>
      </c>
      <c r="FV455" s="8">
        <v>86.045531095006993</v>
      </c>
      <c r="FW455" s="8">
        <v>63.140040754703698</v>
      </c>
      <c r="FX455" s="5">
        <v>0.73379802473399602</v>
      </c>
      <c r="FY455" s="8">
        <v>41.475757089991703</v>
      </c>
      <c r="FZ455" s="5">
        <v>0.48202104818431901</v>
      </c>
      <c r="GA455" s="8">
        <v>19.324731182795698</v>
      </c>
      <c r="GB455" s="8">
        <v>21.676540723017698</v>
      </c>
      <c r="GC455" s="8">
        <v>21.934886524744101</v>
      </c>
      <c r="GD455" s="5">
        <v>1.01191822094805</v>
      </c>
      <c r="GE455" s="8">
        <v>21.911718599853302</v>
      </c>
      <c r="GF455" s="5">
        <v>1.0108494191873401</v>
      </c>
      <c r="GG455" s="8">
        <v>0</v>
      </c>
      <c r="GH455" s="8">
        <v>0</v>
      </c>
      <c r="GI455" s="8">
        <v>0</v>
      </c>
      <c r="GJ455" s="5"/>
      <c r="GK455" s="8">
        <v>-2.0551769338498001E-3</v>
      </c>
      <c r="GL455" s="5"/>
      <c r="GM455" s="8">
        <v>0</v>
      </c>
      <c r="GN455" s="8">
        <v>0</v>
      </c>
      <c r="GO455" s="8">
        <v>0</v>
      </c>
      <c r="GP455" s="5"/>
      <c r="GQ455" s="8">
        <v>0</v>
      </c>
      <c r="GR455" s="5"/>
      <c r="GS455" s="8">
        <v>0</v>
      </c>
      <c r="GT455" s="8">
        <v>0</v>
      </c>
      <c r="GU455" s="8">
        <v>0</v>
      </c>
      <c r="GV455" s="5"/>
      <c r="GW455" s="8">
        <v>0</v>
      </c>
      <c r="GX455" s="5"/>
      <c r="GY455" s="8">
        <v>0</v>
      </c>
      <c r="GZ455" s="4"/>
    </row>
    <row r="456" spans="1:208" s="12" customFormat="1" x14ac:dyDescent="0.25">
      <c r="A456" s="8" t="s">
        <v>220</v>
      </c>
      <c r="B456" s="8" t="s">
        <v>1102</v>
      </c>
      <c r="C456" s="8" t="s">
        <v>1103</v>
      </c>
      <c r="D456" s="34" t="s">
        <v>236</v>
      </c>
      <c r="E456" s="8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>
        <v>14.8169328521337</v>
      </c>
      <c r="R456" s="9">
        <v>17.225539007461698</v>
      </c>
      <c r="S456" s="9">
        <v>30.160209406846</v>
      </c>
      <c r="T456" s="9">
        <v>34.746445820903901</v>
      </c>
      <c r="U456" s="9">
        <v>17.133226246489698</v>
      </c>
      <c r="V456" s="9">
        <v>18.0741153110204</v>
      </c>
      <c r="W456" s="9">
        <v>3.3864096385542202</v>
      </c>
      <c r="X456" s="9"/>
      <c r="Y456" s="9"/>
      <c r="Z456" s="9"/>
      <c r="AA456" s="9"/>
      <c r="AB456" s="9"/>
      <c r="AC456" s="9">
        <v>0</v>
      </c>
      <c r="AD456" s="9">
        <v>0</v>
      </c>
      <c r="AE456" s="9">
        <v>0</v>
      </c>
      <c r="AF456" s="9">
        <v>0</v>
      </c>
      <c r="AG456" s="9">
        <v>0</v>
      </c>
      <c r="AH456" s="9">
        <v>14.8169328521337</v>
      </c>
      <c r="AI456" s="9">
        <v>47.385748414307699</v>
      </c>
      <c r="AJ456" s="9">
        <v>51.879672067393599</v>
      </c>
      <c r="AK456" s="9">
        <v>21.460524949574602</v>
      </c>
      <c r="AL456" s="9">
        <v>0</v>
      </c>
      <c r="AM456" s="9">
        <v>0</v>
      </c>
      <c r="AN456" s="9">
        <v>0</v>
      </c>
      <c r="AO456" s="9"/>
      <c r="AP456" s="9"/>
      <c r="AQ456" s="9">
        <v>14.8169328521337</v>
      </c>
      <c r="AR456" s="9">
        <v>99.265420481701298</v>
      </c>
      <c r="AS456" s="9">
        <v>21.460524949574602</v>
      </c>
      <c r="AT456" s="9"/>
      <c r="AU456" s="9">
        <f t="shared" si="43"/>
        <v>14.8169328521337</v>
      </c>
      <c r="AV456" s="9">
        <f t="shared" si="44"/>
        <v>84.448487629567595</v>
      </c>
      <c r="AW456" s="9">
        <f t="shared" si="45"/>
        <v>-77.804895532126693</v>
      </c>
      <c r="AX456" s="9">
        <v>0</v>
      </c>
      <c r="AY456" s="9">
        <v>0</v>
      </c>
      <c r="AZ456" s="9">
        <v>0</v>
      </c>
      <c r="BA456" s="9">
        <v>0</v>
      </c>
      <c r="BB456" s="9">
        <v>14.8169328521337</v>
      </c>
      <c r="BC456" s="9">
        <v>2.4086061553280702</v>
      </c>
      <c r="BD456" s="9">
        <v>12.9346703993843</v>
      </c>
      <c r="BE456" s="9">
        <v>4.5862364140578897</v>
      </c>
      <c r="BF456" s="9">
        <v>-17.613219574414099</v>
      </c>
      <c r="BG456" s="9">
        <v>0.94088906453066201</v>
      </c>
      <c r="BH456" s="9">
        <v>-14.687705672466199</v>
      </c>
      <c r="BI456" s="9">
        <v>-3.3864096385542202</v>
      </c>
      <c r="BJ456" s="9">
        <v>0</v>
      </c>
      <c r="BK456" s="9">
        <v>0</v>
      </c>
      <c r="BL456" s="10">
        <v>0</v>
      </c>
      <c r="BM456" s="9" t="s">
        <v>298</v>
      </c>
      <c r="BN456" s="8" t="s">
        <v>298</v>
      </c>
      <c r="BO456" s="11">
        <v>497</v>
      </c>
      <c r="BP456" s="11">
        <v>438</v>
      </c>
      <c r="BQ456" s="8" t="s">
        <v>251</v>
      </c>
      <c r="BR456" s="9"/>
      <c r="BS456" s="9"/>
      <c r="BT456" s="5"/>
      <c r="BU456" s="9"/>
      <c r="BV456" s="5"/>
      <c r="BW456" s="9"/>
      <c r="BX456" s="9"/>
      <c r="BY456" s="9"/>
      <c r="BZ456" s="5"/>
      <c r="CA456" s="9"/>
      <c r="CB456" s="5"/>
      <c r="CC456" s="9"/>
      <c r="CD456" s="9"/>
      <c r="CE456" s="9"/>
      <c r="CF456" s="5"/>
      <c r="CG456" s="9"/>
      <c r="CH456" s="5"/>
      <c r="CI456" s="9"/>
      <c r="CJ456" s="9">
        <v>14.8169328521337</v>
      </c>
      <c r="CK456" s="9">
        <v>12.724409307109999</v>
      </c>
      <c r="CL456" s="5">
        <v>0.85877485132003095</v>
      </c>
      <c r="CM456" s="9">
        <v>9.6478095148101009</v>
      </c>
      <c r="CN456" s="5">
        <v>0.65113405122982704</v>
      </c>
      <c r="CO456" s="9">
        <v>2.6451612903225801</v>
      </c>
      <c r="CP456" s="9">
        <v>17.225539007461698</v>
      </c>
      <c r="CQ456" s="9">
        <v>14.8669594441948</v>
      </c>
      <c r="CR456" s="5">
        <v>0.86307658864868098</v>
      </c>
      <c r="CS456" s="9">
        <v>11.5163080677672</v>
      </c>
      <c r="CT456" s="5">
        <v>0.66856009920958703</v>
      </c>
      <c r="CU456" s="9">
        <v>3</v>
      </c>
      <c r="CV456" s="9">
        <v>30.160209406846</v>
      </c>
      <c r="CW456" s="9">
        <v>25.6053939691609</v>
      </c>
      <c r="CX456" s="5">
        <v>0.84897931654774195</v>
      </c>
      <c r="CY456" s="9">
        <v>20.6356506388437</v>
      </c>
      <c r="CZ456" s="5">
        <v>0.68420117249450096</v>
      </c>
      <c r="DA456" s="9">
        <v>4.6666666666666696</v>
      </c>
      <c r="DB456" s="9">
        <v>34.746445820903901</v>
      </c>
      <c r="DC456" s="9">
        <v>26.214856064664499</v>
      </c>
      <c r="DD456" s="5">
        <v>0.75446151240289705</v>
      </c>
      <c r="DE456" s="9">
        <v>17.574293393436299</v>
      </c>
      <c r="DF456" s="5">
        <v>0.50578679281388295</v>
      </c>
      <c r="DG456" s="9">
        <v>7.9892473118279597</v>
      </c>
      <c r="DH456" s="9">
        <v>17.133226246489698</v>
      </c>
      <c r="DI456" s="9">
        <v>14.816832095914</v>
      </c>
      <c r="DJ456" s="5">
        <v>0.86480105280519803</v>
      </c>
      <c r="DK456" s="9">
        <v>11.5145763820813</v>
      </c>
      <c r="DL456" s="5">
        <v>0.67206118780112201</v>
      </c>
      <c r="DM456" s="9">
        <v>3</v>
      </c>
      <c r="DN456" s="9">
        <v>18.0741153110204</v>
      </c>
      <c r="DO456" s="9">
        <v>15.8331982285252</v>
      </c>
      <c r="DP456" s="5">
        <v>0.87601511642847496</v>
      </c>
      <c r="DQ456" s="9">
        <v>12.287424448530601</v>
      </c>
      <c r="DR456" s="5">
        <v>0.67983545734260897</v>
      </c>
      <c r="DS456" s="9">
        <v>3</v>
      </c>
      <c r="DT456" s="9">
        <v>3.3864096385542202</v>
      </c>
      <c r="DU456" s="9">
        <v>3.0088113389011002</v>
      </c>
      <c r="DV456" s="5">
        <v>0.888495976578213</v>
      </c>
      <c r="DW456" s="9">
        <v>2.3526720976967801</v>
      </c>
      <c r="DX456" s="5">
        <v>0.69473936965913596</v>
      </c>
      <c r="DY456" s="9">
        <v>0.58064516129032295</v>
      </c>
      <c r="DZ456" s="9"/>
      <c r="EA456" s="9"/>
      <c r="EB456" s="5"/>
      <c r="EC456" s="9"/>
      <c r="ED456" s="5"/>
      <c r="EE456" s="9"/>
      <c r="EF456" s="9"/>
      <c r="EG456" s="9"/>
      <c r="EH456" s="5"/>
      <c r="EI456" s="9"/>
      <c r="EJ456" s="5"/>
      <c r="EK456" s="9"/>
      <c r="EL456" s="9"/>
      <c r="EM456" s="9"/>
      <c r="EN456" s="5"/>
      <c r="EO456" s="9"/>
      <c r="EP456" s="5"/>
      <c r="EQ456" s="9"/>
      <c r="ER456" s="9"/>
      <c r="ES456" s="9"/>
      <c r="ET456" s="5"/>
      <c r="EU456" s="9"/>
      <c r="EV456" s="5"/>
      <c r="EW456" s="9"/>
      <c r="EX456" s="9"/>
      <c r="EY456" s="9"/>
      <c r="EZ456" s="5"/>
      <c r="FA456" s="9"/>
      <c r="FB456" s="5"/>
      <c r="FC456" s="9"/>
      <c r="FD456" s="8">
        <v>0</v>
      </c>
      <c r="FE456" s="8">
        <v>0</v>
      </c>
      <c r="FF456" s="5"/>
      <c r="FG456" s="8">
        <v>0</v>
      </c>
      <c r="FH456" s="5"/>
      <c r="FI456" s="8">
        <v>0</v>
      </c>
      <c r="FJ456" s="8">
        <v>14.8169328521337</v>
      </c>
      <c r="FK456" s="8">
        <v>12.724409307109999</v>
      </c>
      <c r="FL456" s="5">
        <v>0.85877485132003095</v>
      </c>
      <c r="FM456" s="8">
        <v>9.6478095148101009</v>
      </c>
      <c r="FN456" s="5">
        <v>0.65113405122982704</v>
      </c>
      <c r="FO456" s="8">
        <v>2.6451612903225801</v>
      </c>
      <c r="FP456" s="8">
        <v>47.385748414307699</v>
      </c>
      <c r="FQ456" s="8">
        <v>40.472353413355698</v>
      </c>
      <c r="FR456" s="5">
        <v>0.85410391874565095</v>
      </c>
      <c r="FS456" s="8">
        <v>32.151958706610898</v>
      </c>
      <c r="FT456" s="5">
        <v>0.67851537186870503</v>
      </c>
      <c r="FU456" s="8">
        <v>7.6666666666666696</v>
      </c>
      <c r="FV456" s="8">
        <v>51.879672067393599</v>
      </c>
      <c r="FW456" s="8">
        <v>41.031688160578497</v>
      </c>
      <c r="FX456" s="5">
        <v>0.79090107021641898</v>
      </c>
      <c r="FY456" s="8">
        <v>29.088869775517601</v>
      </c>
      <c r="FZ456" s="5">
        <v>0.56069879812906398</v>
      </c>
      <c r="GA456" s="8">
        <v>10.989247311828001</v>
      </c>
      <c r="GB456" s="8">
        <v>21.460524949574602</v>
      </c>
      <c r="GC456" s="8">
        <v>18.842009567426299</v>
      </c>
      <c r="GD456" s="5">
        <v>0.87798456056871998</v>
      </c>
      <c r="GE456" s="8">
        <v>14.640096546227401</v>
      </c>
      <c r="GF456" s="5">
        <v>0.68218725220501097</v>
      </c>
      <c r="GG456" s="8">
        <v>3.5806451612903198</v>
      </c>
      <c r="GH456" s="8">
        <v>0</v>
      </c>
      <c r="GI456" s="8">
        <v>0</v>
      </c>
      <c r="GJ456" s="5"/>
      <c r="GK456" s="8">
        <v>0</v>
      </c>
      <c r="GL456" s="5"/>
      <c r="GM456" s="8">
        <v>0</v>
      </c>
      <c r="GN456" s="8">
        <v>0</v>
      </c>
      <c r="GO456" s="8">
        <v>0</v>
      </c>
      <c r="GP456" s="5"/>
      <c r="GQ456" s="8">
        <v>0</v>
      </c>
      <c r="GR456" s="5"/>
      <c r="GS456" s="8">
        <v>0</v>
      </c>
      <c r="GT456" s="8">
        <v>0</v>
      </c>
      <c r="GU456" s="8">
        <v>0</v>
      </c>
      <c r="GV456" s="5"/>
      <c r="GW456" s="8">
        <v>0</v>
      </c>
      <c r="GX456" s="5"/>
      <c r="GY456" s="8">
        <v>0</v>
      </c>
      <c r="GZ456" s="4"/>
    </row>
    <row r="457" spans="1:208" s="12" customFormat="1" x14ac:dyDescent="0.25">
      <c r="A457" s="8" t="s">
        <v>220</v>
      </c>
      <c r="B457" s="8" t="s">
        <v>1104</v>
      </c>
      <c r="C457" s="8" t="s">
        <v>1105</v>
      </c>
      <c r="D457" s="34" t="s">
        <v>223</v>
      </c>
      <c r="E457" s="8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>
        <v>24.413979317338001</v>
      </c>
      <c r="V457" s="9">
        <v>20.840129247061402</v>
      </c>
      <c r="W457" s="9">
        <v>-2.1731077910852801E-2</v>
      </c>
      <c r="X457" s="9">
        <v>0</v>
      </c>
      <c r="Y457" s="9">
        <v>0</v>
      </c>
      <c r="Z457" s="9"/>
      <c r="AA457" s="9"/>
      <c r="AB457" s="9"/>
      <c r="AC457" s="9">
        <v>0</v>
      </c>
      <c r="AD457" s="9">
        <v>0</v>
      </c>
      <c r="AE457" s="9">
        <v>0</v>
      </c>
      <c r="AF457" s="9">
        <v>0</v>
      </c>
      <c r="AG457" s="9">
        <v>0</v>
      </c>
      <c r="AH457" s="9">
        <v>0</v>
      </c>
      <c r="AI457" s="9">
        <v>0</v>
      </c>
      <c r="AJ457" s="9">
        <v>24.413979317338001</v>
      </c>
      <c r="AK457" s="9">
        <v>20.818398169150601</v>
      </c>
      <c r="AL457" s="9">
        <v>0</v>
      </c>
      <c r="AM457" s="9">
        <v>0</v>
      </c>
      <c r="AN457" s="9">
        <v>0</v>
      </c>
      <c r="AO457" s="9"/>
      <c r="AP457" s="9"/>
      <c r="AQ457" s="9"/>
      <c r="AR457" s="9">
        <v>24.413979317338001</v>
      </c>
      <c r="AS457" s="9">
        <v>20.818398169150601</v>
      </c>
      <c r="AT457" s="9"/>
      <c r="AU457" s="9">
        <f t="shared" si="43"/>
        <v>0</v>
      </c>
      <c r="AV457" s="9">
        <f t="shared" si="44"/>
        <v>24.413979317338001</v>
      </c>
      <c r="AW457" s="9">
        <f t="shared" si="45"/>
        <v>-3.5955811481873994</v>
      </c>
      <c r="AX457" s="9">
        <v>0</v>
      </c>
      <c r="AY457" s="9">
        <v>0</v>
      </c>
      <c r="AZ457" s="9">
        <v>0</v>
      </c>
      <c r="BA457" s="9">
        <v>0</v>
      </c>
      <c r="BB457" s="9">
        <v>0</v>
      </c>
      <c r="BC457" s="9">
        <v>0</v>
      </c>
      <c r="BD457" s="9">
        <v>0</v>
      </c>
      <c r="BE457" s="9">
        <v>0</v>
      </c>
      <c r="BF457" s="9">
        <v>24.413979317338001</v>
      </c>
      <c r="BG457" s="9">
        <v>-3.5738500702765799</v>
      </c>
      <c r="BH457" s="9">
        <v>-20.861860324972302</v>
      </c>
      <c r="BI457" s="9">
        <v>2.1731077910852801E-2</v>
      </c>
      <c r="BJ457" s="9">
        <v>0</v>
      </c>
      <c r="BK457" s="9">
        <v>0</v>
      </c>
      <c r="BL457" s="10">
        <v>0</v>
      </c>
      <c r="BM457" s="9" t="s">
        <v>255</v>
      </c>
      <c r="BN457" s="8" t="s">
        <v>255</v>
      </c>
      <c r="BO457" s="11">
        <v>766</v>
      </c>
      <c r="BP457" s="11">
        <v>439</v>
      </c>
      <c r="BQ457" s="8" t="s">
        <v>251</v>
      </c>
      <c r="BR457" s="9"/>
      <c r="BS457" s="9"/>
      <c r="BT457" s="5"/>
      <c r="BU457" s="9"/>
      <c r="BV457" s="5"/>
      <c r="BW457" s="9"/>
      <c r="BX457" s="9"/>
      <c r="BY457" s="9"/>
      <c r="BZ457" s="5"/>
      <c r="CA457" s="9"/>
      <c r="CB457" s="5"/>
      <c r="CC457" s="9"/>
      <c r="CD457" s="9"/>
      <c r="CE457" s="9"/>
      <c r="CF457" s="5"/>
      <c r="CG457" s="9"/>
      <c r="CH457" s="5"/>
      <c r="CI457" s="9"/>
      <c r="CJ457" s="9"/>
      <c r="CK457" s="9"/>
      <c r="CL457" s="5"/>
      <c r="CM457" s="9"/>
      <c r="CN457" s="5"/>
      <c r="CO457" s="9"/>
      <c r="CP457" s="9"/>
      <c r="CQ457" s="9"/>
      <c r="CR457" s="5"/>
      <c r="CS457" s="9"/>
      <c r="CT457" s="5"/>
      <c r="CU457" s="9"/>
      <c r="CV457" s="9"/>
      <c r="CW457" s="9"/>
      <c r="CX457" s="5"/>
      <c r="CY457" s="9"/>
      <c r="CZ457" s="5"/>
      <c r="DA457" s="9"/>
      <c r="DB457" s="9"/>
      <c r="DC457" s="9"/>
      <c r="DD457" s="5"/>
      <c r="DE457" s="9"/>
      <c r="DF457" s="5"/>
      <c r="DG457" s="9"/>
      <c r="DH457" s="9">
        <v>24.413979317338001</v>
      </c>
      <c r="DI457" s="9">
        <v>0.22144898204765301</v>
      </c>
      <c r="DJ457" s="5">
        <v>9.0705812096099799E-3</v>
      </c>
      <c r="DK457" s="9">
        <v>-3.85718944296132</v>
      </c>
      <c r="DL457" s="5">
        <v>-0.15799101788466199</v>
      </c>
      <c r="DM457" s="9">
        <v>3.2276497695852502</v>
      </c>
      <c r="DN457" s="9">
        <v>20.840129247061402</v>
      </c>
      <c r="DO457" s="9">
        <v>7.9277516634128897</v>
      </c>
      <c r="DP457" s="5">
        <v>0.38040798928973801</v>
      </c>
      <c r="DQ457" s="9">
        <v>2.32751561860159</v>
      </c>
      <c r="DR457" s="5">
        <v>0.111684317837414</v>
      </c>
      <c r="DS457" s="9">
        <v>2.8</v>
      </c>
      <c r="DT457" s="9">
        <v>-2.1731077910852801E-2</v>
      </c>
      <c r="DU457" s="9">
        <v>-2.1731077910852801E-2</v>
      </c>
      <c r="DV457" s="5">
        <v>1</v>
      </c>
      <c r="DW457" s="9">
        <v>-2.8908436049856202E-2</v>
      </c>
      <c r="DX457" s="5">
        <v>-1.3302808157260699</v>
      </c>
      <c r="DY457" s="9">
        <v>0</v>
      </c>
      <c r="DZ457" s="9">
        <v>0</v>
      </c>
      <c r="EA457" s="9">
        <v>0</v>
      </c>
      <c r="EB457" s="5"/>
      <c r="EC457" s="9">
        <v>-2.2420327533985E-3</v>
      </c>
      <c r="ED457" s="5"/>
      <c r="EE457" s="9">
        <v>0</v>
      </c>
      <c r="EF457" s="9">
        <v>0</v>
      </c>
      <c r="EG457" s="9">
        <v>0</v>
      </c>
      <c r="EH457" s="5"/>
      <c r="EI457" s="9">
        <v>-1.59177283246635E-3</v>
      </c>
      <c r="EJ457" s="5"/>
      <c r="EK457" s="9">
        <v>0</v>
      </c>
      <c r="EL457" s="9"/>
      <c r="EM457" s="9"/>
      <c r="EN457" s="5"/>
      <c r="EO457" s="9"/>
      <c r="EP457" s="5"/>
      <c r="EQ457" s="9"/>
      <c r="ER457" s="9"/>
      <c r="ES457" s="9"/>
      <c r="ET457" s="5"/>
      <c r="EU457" s="9"/>
      <c r="EV457" s="5"/>
      <c r="EW457" s="9"/>
      <c r="EX457" s="9"/>
      <c r="EY457" s="9"/>
      <c r="EZ457" s="5"/>
      <c r="FA457" s="9"/>
      <c r="FB457" s="5"/>
      <c r="FC457" s="9"/>
      <c r="FD457" s="8">
        <v>0</v>
      </c>
      <c r="FE457" s="8">
        <v>0</v>
      </c>
      <c r="FF457" s="5"/>
      <c r="FG457" s="8">
        <v>0</v>
      </c>
      <c r="FH457" s="5"/>
      <c r="FI457" s="8">
        <v>0</v>
      </c>
      <c r="FJ457" s="8">
        <v>0</v>
      </c>
      <c r="FK457" s="8">
        <v>0</v>
      </c>
      <c r="FL457" s="5"/>
      <c r="FM457" s="8">
        <v>0</v>
      </c>
      <c r="FN457" s="5"/>
      <c r="FO457" s="8">
        <v>0</v>
      </c>
      <c r="FP457" s="8">
        <v>0</v>
      </c>
      <c r="FQ457" s="8">
        <v>0</v>
      </c>
      <c r="FR457" s="5"/>
      <c r="FS457" s="8">
        <v>0</v>
      </c>
      <c r="FT457" s="5"/>
      <c r="FU457" s="8">
        <v>0</v>
      </c>
      <c r="FV457" s="8">
        <v>24.413979317338001</v>
      </c>
      <c r="FW457" s="8">
        <v>0.22144898204765301</v>
      </c>
      <c r="FX457" s="5">
        <v>9.0705812096099799E-3</v>
      </c>
      <c r="FY457" s="8">
        <v>-3.85718944296132</v>
      </c>
      <c r="FZ457" s="5">
        <v>-0.15799101788466199</v>
      </c>
      <c r="GA457" s="8">
        <v>3.2276497695852502</v>
      </c>
      <c r="GB457" s="8">
        <v>20.818398169150601</v>
      </c>
      <c r="GC457" s="8">
        <v>7.9060205855020298</v>
      </c>
      <c r="GD457" s="5">
        <v>0.37976123433057701</v>
      </c>
      <c r="GE457" s="8">
        <v>2.2986071825517298</v>
      </c>
      <c r="GF457" s="5">
        <v>0.110412298000808</v>
      </c>
      <c r="GG457" s="8">
        <v>2.8</v>
      </c>
      <c r="GH457" s="8">
        <v>0</v>
      </c>
      <c r="GI457" s="8">
        <v>0</v>
      </c>
      <c r="GJ457" s="5"/>
      <c r="GK457" s="8">
        <v>-3.8338055858648501E-3</v>
      </c>
      <c r="GL457" s="5"/>
      <c r="GM457" s="8">
        <v>0</v>
      </c>
      <c r="GN457" s="8">
        <v>0</v>
      </c>
      <c r="GO457" s="8">
        <v>0</v>
      </c>
      <c r="GP457" s="5"/>
      <c r="GQ457" s="8">
        <v>0</v>
      </c>
      <c r="GR457" s="5"/>
      <c r="GS457" s="8">
        <v>0</v>
      </c>
      <c r="GT457" s="8">
        <v>0</v>
      </c>
      <c r="GU457" s="8">
        <v>0</v>
      </c>
      <c r="GV457" s="5"/>
      <c r="GW457" s="8">
        <v>0</v>
      </c>
      <c r="GX457" s="5"/>
      <c r="GY457" s="8">
        <v>0</v>
      </c>
      <c r="GZ457" s="4"/>
    </row>
    <row r="458" spans="1:208" s="12" customFormat="1" x14ac:dyDescent="0.25">
      <c r="A458" s="8" t="s">
        <v>220</v>
      </c>
      <c r="B458" s="8" t="s">
        <v>1106</v>
      </c>
      <c r="C458" s="8" t="s">
        <v>1107</v>
      </c>
      <c r="D458" s="34" t="s">
        <v>228</v>
      </c>
      <c r="E458" s="8" t="s">
        <v>240</v>
      </c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>
        <v>41.309832895461497</v>
      </c>
      <c r="R458" s="9">
        <v>16.9797467634851</v>
      </c>
      <c r="S458" s="9">
        <v>0</v>
      </c>
      <c r="T458" s="9">
        <v>-8.8254270414993299E-2</v>
      </c>
      <c r="U458" s="9"/>
      <c r="V458" s="9"/>
      <c r="W458" s="9"/>
      <c r="X458" s="9"/>
      <c r="Y458" s="9">
        <v>20.339261561949499</v>
      </c>
      <c r="Z458" s="9">
        <v>37.757176500995797</v>
      </c>
      <c r="AA458" s="9">
        <v>176.10572873026999</v>
      </c>
      <c r="AB458" s="9">
        <v>217.96970225360701</v>
      </c>
      <c r="AC458" s="9">
        <v>0</v>
      </c>
      <c r="AD458" s="9">
        <v>0</v>
      </c>
      <c r="AE458" s="9">
        <v>0</v>
      </c>
      <c r="AF458" s="9">
        <v>0</v>
      </c>
      <c r="AG458" s="9">
        <v>0</v>
      </c>
      <c r="AH458" s="9">
        <v>41.309832895461497</v>
      </c>
      <c r="AI458" s="9">
        <v>16.9797467634851</v>
      </c>
      <c r="AJ458" s="9">
        <v>-8.8254270414993299E-2</v>
      </c>
      <c r="AK458" s="9">
        <v>0</v>
      </c>
      <c r="AL458" s="9">
        <v>20.339261561949499</v>
      </c>
      <c r="AM458" s="9">
        <v>213.86290523126601</v>
      </c>
      <c r="AN458" s="9">
        <v>217.96970225360701</v>
      </c>
      <c r="AO458" s="9"/>
      <c r="AP458" s="9"/>
      <c r="AQ458" s="9">
        <v>41.309832895461497</v>
      </c>
      <c r="AR458" s="9">
        <v>16.8914924930701</v>
      </c>
      <c r="AS458" s="9">
        <v>20.339261561949499</v>
      </c>
      <c r="AT458" s="9">
        <v>431.83260748487402</v>
      </c>
      <c r="AU458" s="9">
        <f t="shared" si="43"/>
        <v>41.309832895461497</v>
      </c>
      <c r="AV458" s="9">
        <f t="shared" si="44"/>
        <v>-24.418340402391397</v>
      </c>
      <c r="AW458" s="9">
        <f t="shared" si="45"/>
        <v>3.4477690688793992</v>
      </c>
      <c r="AX458" s="9">
        <v>0</v>
      </c>
      <c r="AY458" s="9">
        <v>0</v>
      </c>
      <c r="AZ458" s="9">
        <v>0</v>
      </c>
      <c r="BA458" s="9">
        <v>0</v>
      </c>
      <c r="BB458" s="9">
        <v>41.309832895461497</v>
      </c>
      <c r="BC458" s="9">
        <v>-24.330086131976401</v>
      </c>
      <c r="BD458" s="9">
        <v>-16.9797467634851</v>
      </c>
      <c r="BE458" s="9">
        <v>-8.8254270414993299E-2</v>
      </c>
      <c r="BF458" s="9">
        <v>8.8254270414993299E-2</v>
      </c>
      <c r="BG458" s="9">
        <v>0</v>
      </c>
      <c r="BH458" s="9">
        <v>0</v>
      </c>
      <c r="BI458" s="9">
        <v>0</v>
      </c>
      <c r="BJ458" s="9">
        <v>20.339261561949499</v>
      </c>
      <c r="BK458" s="9">
        <v>17.417914939046302</v>
      </c>
      <c r="BL458" s="10">
        <v>138.34855222927499</v>
      </c>
      <c r="BM458" s="9" t="s">
        <v>294</v>
      </c>
      <c r="BN458" s="8" t="s">
        <v>294</v>
      </c>
      <c r="BO458" s="11">
        <v>541</v>
      </c>
      <c r="BP458" s="11">
        <v>440</v>
      </c>
      <c r="BQ458" s="8" t="s">
        <v>251</v>
      </c>
      <c r="BR458" s="9"/>
      <c r="BS458" s="9"/>
      <c r="BT458" s="5"/>
      <c r="BU458" s="9"/>
      <c r="BV458" s="5"/>
      <c r="BW458" s="9"/>
      <c r="BX458" s="9"/>
      <c r="BY458" s="9"/>
      <c r="BZ458" s="5"/>
      <c r="CA458" s="9"/>
      <c r="CB458" s="5"/>
      <c r="CC458" s="9"/>
      <c r="CD458" s="9"/>
      <c r="CE458" s="9"/>
      <c r="CF458" s="5"/>
      <c r="CG458" s="9"/>
      <c r="CH458" s="5"/>
      <c r="CI458" s="9"/>
      <c r="CJ458" s="9">
        <v>47.635958969437297</v>
      </c>
      <c r="CK458" s="9">
        <v>22.312520759356701</v>
      </c>
      <c r="CL458" s="5">
        <v>0.46839659035041498</v>
      </c>
      <c r="CM458" s="9">
        <v>18.883714376668799</v>
      </c>
      <c r="CN458" s="5">
        <v>0.39641721894975201</v>
      </c>
      <c r="CO458" s="9">
        <v>2.9032258064516099</v>
      </c>
      <c r="CP458" s="9">
        <v>19.610700186531801</v>
      </c>
      <c r="CQ458" s="9">
        <v>7.4478935890507101</v>
      </c>
      <c r="CR458" s="5">
        <v>0.37978723442856799</v>
      </c>
      <c r="CS458" s="9">
        <v>5.8771682525615798</v>
      </c>
      <c r="CT458" s="5">
        <v>0.29969191291792302</v>
      </c>
      <c r="CU458" s="9">
        <v>1.32258064516129</v>
      </c>
      <c r="CV458" s="9">
        <v>0</v>
      </c>
      <c r="CW458" s="9">
        <v>0</v>
      </c>
      <c r="CX458" s="5"/>
      <c r="CY458" s="9">
        <v>0.16881301120487499</v>
      </c>
      <c r="CZ458" s="5"/>
      <c r="DA458" s="9">
        <v>0</v>
      </c>
      <c r="DB458" s="9">
        <v>-9.4541251494619394E-2</v>
      </c>
      <c r="DC458" s="9">
        <v>-9.4541251494619394E-2</v>
      </c>
      <c r="DD458" s="5">
        <v>1</v>
      </c>
      <c r="DE458" s="9">
        <v>-9.4541251494619394E-2</v>
      </c>
      <c r="DF458" s="5">
        <v>-1</v>
      </c>
      <c r="DG458" s="9">
        <v>0</v>
      </c>
      <c r="DH458" s="9"/>
      <c r="DI458" s="9"/>
      <c r="DJ458" s="5"/>
      <c r="DK458" s="9"/>
      <c r="DL458" s="5"/>
      <c r="DM458" s="9"/>
      <c r="DN458" s="9"/>
      <c r="DO458" s="9"/>
      <c r="DP458" s="5"/>
      <c r="DQ458" s="9"/>
      <c r="DR458" s="5"/>
      <c r="DS458" s="9"/>
      <c r="DT458" s="9"/>
      <c r="DU458" s="9"/>
      <c r="DV458" s="5"/>
      <c r="DW458" s="9"/>
      <c r="DX458" s="5"/>
      <c r="DY458" s="9"/>
      <c r="DZ458" s="9"/>
      <c r="EA458" s="9"/>
      <c r="EB458" s="5"/>
      <c r="EC458" s="9"/>
      <c r="ED458" s="5"/>
      <c r="EE458" s="9"/>
      <c r="EF458" s="9">
        <v>20.443157705167199</v>
      </c>
      <c r="EG458" s="9">
        <v>8.15996558717878</v>
      </c>
      <c r="EH458" s="5">
        <v>0.39915387362668903</v>
      </c>
      <c r="EI458" s="9">
        <v>6.4040907852921602</v>
      </c>
      <c r="EJ458" s="5">
        <v>0.313263287289198</v>
      </c>
      <c r="EK458" s="9">
        <v>1.71428571428571</v>
      </c>
      <c r="EL458" s="9">
        <v>37.374411285131202</v>
      </c>
      <c r="EM458" s="9">
        <v>11.347650507243801</v>
      </c>
      <c r="EN458" s="5">
        <v>0.30362084958802399</v>
      </c>
      <c r="EO458" s="9">
        <v>7.4608556502994201</v>
      </c>
      <c r="EP458" s="5">
        <v>0.19962470026297399</v>
      </c>
      <c r="EQ458" s="9">
        <v>3.3</v>
      </c>
      <c r="ER458" s="9">
        <v>170.41382740572601</v>
      </c>
      <c r="ES458" s="9">
        <v>39.4260810465627</v>
      </c>
      <c r="ET458" s="5">
        <v>0.23135494136104301</v>
      </c>
      <c r="EU458" s="9">
        <v>18.952788209651199</v>
      </c>
      <c r="EV458" s="5">
        <v>0.111216258082907</v>
      </c>
      <c r="EW458" s="9">
        <v>18.0451612903226</v>
      </c>
      <c r="EX458" s="9">
        <v>210.547758202007</v>
      </c>
      <c r="EY458" s="9">
        <v>-3.1723060009852002</v>
      </c>
      <c r="EZ458" s="5">
        <v>-1.50669189169973E-2</v>
      </c>
      <c r="FA458" s="9">
        <v>-31.600976507690401</v>
      </c>
      <c r="FB458" s="5">
        <v>-0.15008935159200901</v>
      </c>
      <c r="FC458" s="9">
        <v>29.268817204301101</v>
      </c>
      <c r="FD458" s="8">
        <v>0</v>
      </c>
      <c r="FE458" s="8">
        <v>0</v>
      </c>
      <c r="FF458" s="5"/>
      <c r="FG458" s="8">
        <v>0</v>
      </c>
      <c r="FH458" s="5"/>
      <c r="FI458" s="8">
        <v>0</v>
      </c>
      <c r="FJ458" s="8">
        <v>47.635958969437297</v>
      </c>
      <c r="FK458" s="8">
        <v>22.312520759356701</v>
      </c>
      <c r="FL458" s="5">
        <v>0.46839659035041498</v>
      </c>
      <c r="FM458" s="8">
        <v>18.883714376668799</v>
      </c>
      <c r="FN458" s="5">
        <v>0.39641721894975201</v>
      </c>
      <c r="FO458" s="8">
        <v>2.9032258064516099</v>
      </c>
      <c r="FP458" s="8">
        <v>19.610700186531801</v>
      </c>
      <c r="FQ458" s="8">
        <v>7.4478935890507101</v>
      </c>
      <c r="FR458" s="5">
        <v>0.37978723442856799</v>
      </c>
      <c r="FS458" s="8">
        <v>6.0459812637664596</v>
      </c>
      <c r="FT458" s="5">
        <v>0.30830012219139002</v>
      </c>
      <c r="FU458" s="8">
        <v>1.32258064516129</v>
      </c>
      <c r="FV458" s="8">
        <v>-9.4541251494619394E-2</v>
      </c>
      <c r="FW458" s="8">
        <v>-9.4541251494619394E-2</v>
      </c>
      <c r="FX458" s="5">
        <v>1</v>
      </c>
      <c r="FY458" s="8">
        <v>-9.4541251494619394E-2</v>
      </c>
      <c r="FZ458" s="5">
        <v>1</v>
      </c>
      <c r="GA458" s="8">
        <v>0</v>
      </c>
      <c r="GB458" s="8">
        <v>0</v>
      </c>
      <c r="GC458" s="8">
        <v>0</v>
      </c>
      <c r="GD458" s="5"/>
      <c r="GE458" s="8">
        <v>0</v>
      </c>
      <c r="GF458" s="5"/>
      <c r="GG458" s="8">
        <v>0</v>
      </c>
      <c r="GH458" s="8">
        <v>20.443157705167199</v>
      </c>
      <c r="GI458" s="8">
        <v>8.15996558717878</v>
      </c>
      <c r="GJ458" s="5">
        <v>0.39915387362668903</v>
      </c>
      <c r="GK458" s="8">
        <v>6.4040907852921602</v>
      </c>
      <c r="GL458" s="5">
        <v>0.313263287289198</v>
      </c>
      <c r="GM458" s="8">
        <v>1.71428571428571</v>
      </c>
      <c r="GN458" s="8">
        <v>207.78823869085701</v>
      </c>
      <c r="GO458" s="8">
        <v>50.773731553806499</v>
      </c>
      <c r="GP458" s="5">
        <v>0.24435325056750001</v>
      </c>
      <c r="GQ458" s="8">
        <v>26.4136438599506</v>
      </c>
      <c r="GR458" s="5">
        <v>0.12711808919680101</v>
      </c>
      <c r="GS458" s="8">
        <v>21.345161290322601</v>
      </c>
      <c r="GT458" s="8">
        <v>210.547758202007</v>
      </c>
      <c r="GU458" s="8">
        <v>-3.1723060009852002</v>
      </c>
      <c r="GV458" s="5">
        <v>-1.50669189169973E-2</v>
      </c>
      <c r="GW458" s="8">
        <v>-31.600976507690401</v>
      </c>
      <c r="GX458" s="5">
        <v>-0.15008935159200901</v>
      </c>
      <c r="GY458" s="8">
        <v>29.268817204301101</v>
      </c>
      <c r="GZ458" s="4"/>
    </row>
    <row r="459" spans="1:208" s="12" customFormat="1" x14ac:dyDescent="0.25">
      <c r="A459" s="8" t="s">
        <v>220</v>
      </c>
      <c r="B459" s="8" t="s">
        <v>1108</v>
      </c>
      <c r="C459" s="8" t="s">
        <v>1108</v>
      </c>
      <c r="D459" s="34" t="s">
        <v>254</v>
      </c>
      <c r="E459" s="8"/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  <c r="M459" s="9">
        <v>239.25890062005899</v>
      </c>
      <c r="N459" s="9">
        <v>135.13659428648</v>
      </c>
      <c r="O459" s="9">
        <v>112.33621746379499</v>
      </c>
      <c r="P459" s="9">
        <v>85.883603453328604</v>
      </c>
      <c r="Q459" s="9">
        <v>83.588935021784195</v>
      </c>
      <c r="R459" s="9">
        <v>33.531520456370998</v>
      </c>
      <c r="S459" s="9">
        <v>12.533138000730199</v>
      </c>
      <c r="T459" s="9">
        <v>9.3532282779603495</v>
      </c>
      <c r="U459" s="9">
        <v>8.3042544724352201</v>
      </c>
      <c r="V459" s="9">
        <v>8.3859999999999992</v>
      </c>
      <c r="W459" s="9">
        <v>8.1020000000000003</v>
      </c>
      <c r="X459" s="9">
        <v>3.1560000000000001</v>
      </c>
      <c r="Y459" s="9">
        <v>0</v>
      </c>
      <c r="Z459" s="9">
        <v>0</v>
      </c>
      <c r="AA459" s="9">
        <v>0</v>
      </c>
      <c r="AB459" s="9">
        <v>0</v>
      </c>
      <c r="AC459" s="9">
        <v>0</v>
      </c>
      <c r="AD459" s="9">
        <v>0</v>
      </c>
      <c r="AE459" s="9">
        <v>0</v>
      </c>
      <c r="AF459" s="9">
        <v>239.25890062005899</v>
      </c>
      <c r="AG459" s="9">
        <v>247.47281175027501</v>
      </c>
      <c r="AH459" s="9">
        <v>169.472538475113</v>
      </c>
      <c r="AI459" s="9">
        <v>46.064658457101203</v>
      </c>
      <c r="AJ459" s="9">
        <v>17.657482750395602</v>
      </c>
      <c r="AK459" s="9">
        <v>16.488</v>
      </c>
      <c r="AL459" s="9">
        <v>3.1560000000000001</v>
      </c>
      <c r="AM459" s="9">
        <v>0</v>
      </c>
      <c r="AN459" s="9">
        <v>0</v>
      </c>
      <c r="AO459" s="9">
        <v>0</v>
      </c>
      <c r="AP459" s="9">
        <v>239.25890062005899</v>
      </c>
      <c r="AQ459" s="9">
        <v>416.94535022538702</v>
      </c>
      <c r="AR459" s="9">
        <v>63.722141207496797</v>
      </c>
      <c r="AS459" s="9">
        <v>19.643999999999998</v>
      </c>
      <c r="AT459" s="9">
        <v>0</v>
      </c>
      <c r="AU459" s="9">
        <f t="shared" si="43"/>
        <v>177.68644960532802</v>
      </c>
      <c r="AV459" s="9">
        <f t="shared" si="44"/>
        <v>-353.22320901789021</v>
      </c>
      <c r="AW459" s="9">
        <f t="shared" si="45"/>
        <v>-44.078141207496799</v>
      </c>
      <c r="AX459" s="9">
        <v>239.25890062005899</v>
      </c>
      <c r="AY459" s="9">
        <v>-104.122306333579</v>
      </c>
      <c r="AZ459" s="9">
        <v>-22.8003768226849</v>
      </c>
      <c r="BA459" s="9">
        <v>-26.452614010466199</v>
      </c>
      <c r="BB459" s="9">
        <v>-2.2946684315444101</v>
      </c>
      <c r="BC459" s="9">
        <v>-50.057414565413197</v>
      </c>
      <c r="BD459" s="9">
        <v>-20.998382455640801</v>
      </c>
      <c r="BE459" s="9">
        <v>-3.1799097227698701</v>
      </c>
      <c r="BF459" s="9">
        <v>-1.0489738055251301</v>
      </c>
      <c r="BG459" s="9">
        <v>8.1745527564782705E-2</v>
      </c>
      <c r="BH459" s="9">
        <v>-0.28399999999999898</v>
      </c>
      <c r="BI459" s="9">
        <v>-4.9459999999999997</v>
      </c>
      <c r="BJ459" s="9">
        <v>-3.1560000000000001</v>
      </c>
      <c r="BK459" s="9">
        <v>0</v>
      </c>
      <c r="BL459" s="10">
        <v>0</v>
      </c>
      <c r="BM459" s="9" t="s">
        <v>298</v>
      </c>
      <c r="BN459" s="8" t="s">
        <v>298</v>
      </c>
      <c r="BO459" s="11">
        <v>808</v>
      </c>
      <c r="BP459" s="11">
        <v>441</v>
      </c>
      <c r="BQ459" s="8" t="s">
        <v>251</v>
      </c>
      <c r="BR459" s="9">
        <v>146.40835689214401</v>
      </c>
      <c r="BS459" s="9">
        <v>146.40835689214401</v>
      </c>
      <c r="BT459" s="5">
        <v>1</v>
      </c>
      <c r="BU459" s="9">
        <v>146.40835689214401</v>
      </c>
      <c r="BV459" s="5">
        <v>1</v>
      </c>
      <c r="BW459" s="9">
        <v>0</v>
      </c>
      <c r="BX459" s="9">
        <v>124.307158786268</v>
      </c>
      <c r="BY459" s="9">
        <v>124.307158786268</v>
      </c>
      <c r="BZ459" s="5">
        <v>1</v>
      </c>
      <c r="CA459" s="9">
        <v>124.307158786268</v>
      </c>
      <c r="CB459" s="5">
        <v>1</v>
      </c>
      <c r="CC459" s="9">
        <v>0</v>
      </c>
      <c r="CD459" s="9">
        <v>95.675237030516698</v>
      </c>
      <c r="CE459" s="9">
        <v>94.306894094888406</v>
      </c>
      <c r="CF459" s="5">
        <v>0.98569804498951197</v>
      </c>
      <c r="CG459" s="9">
        <v>94.306894094888406</v>
      </c>
      <c r="CH459" s="5">
        <v>0.98569804498951197</v>
      </c>
      <c r="CI459" s="9">
        <v>0</v>
      </c>
      <c r="CJ459" s="9">
        <v>94.310225558807005</v>
      </c>
      <c r="CK459" s="9">
        <v>93.9279764524006</v>
      </c>
      <c r="CL459" s="5">
        <v>0.99594689648824997</v>
      </c>
      <c r="CM459" s="9">
        <v>93.9279764524006</v>
      </c>
      <c r="CN459" s="5">
        <v>0.99594689648824997</v>
      </c>
      <c r="CO459" s="9">
        <v>0</v>
      </c>
      <c r="CP459" s="9">
        <v>37.358489428511199</v>
      </c>
      <c r="CQ459" s="9">
        <v>36.600464729265298</v>
      </c>
      <c r="CR459" s="5">
        <v>0.97970943925084297</v>
      </c>
      <c r="CS459" s="9">
        <v>36.600464729265298</v>
      </c>
      <c r="CT459" s="5">
        <v>0.97970943925084297</v>
      </c>
      <c r="CU459" s="9">
        <v>0</v>
      </c>
      <c r="CV459" s="9">
        <v>13.886771456670701</v>
      </c>
      <c r="CW459" s="9">
        <v>13.886771456670701</v>
      </c>
      <c r="CX459" s="5">
        <v>1</v>
      </c>
      <c r="CY459" s="9">
        <v>13.8236862063324</v>
      </c>
      <c r="CZ459" s="5">
        <v>0.995457169397859</v>
      </c>
      <c r="DA459" s="9">
        <v>0</v>
      </c>
      <c r="DB459" s="9">
        <v>10.252280000000001</v>
      </c>
      <c r="DC459" s="9">
        <v>9.6443883148538507</v>
      </c>
      <c r="DD459" s="5">
        <v>0.94070668327960805</v>
      </c>
      <c r="DE459" s="9">
        <v>9.6443883148538507</v>
      </c>
      <c r="DF459" s="5">
        <v>0.94070668327960805</v>
      </c>
      <c r="DG459" s="9">
        <v>0</v>
      </c>
      <c r="DH459" s="9">
        <v>9.0559999999999992</v>
      </c>
      <c r="DI459" s="9">
        <v>8.50263566588945</v>
      </c>
      <c r="DJ459" s="5">
        <v>0.93889528112736897</v>
      </c>
      <c r="DK459" s="9">
        <v>8.50263566588945</v>
      </c>
      <c r="DL459" s="5">
        <v>0.93889528112736897</v>
      </c>
      <c r="DM459" s="9">
        <v>0</v>
      </c>
      <c r="DN459" s="9">
        <v>8.3859999999999992</v>
      </c>
      <c r="DO459" s="9">
        <v>8.5313977316171794</v>
      </c>
      <c r="DP459" s="5">
        <v>1.01733815068175</v>
      </c>
      <c r="DQ459" s="9">
        <v>8.5313977316171794</v>
      </c>
      <c r="DR459" s="5">
        <v>1.01733815068175</v>
      </c>
      <c r="DS459" s="9">
        <v>0</v>
      </c>
      <c r="DT459" s="9">
        <v>8.1020000000000003</v>
      </c>
      <c r="DU459" s="9">
        <v>8.1020000000000003</v>
      </c>
      <c r="DV459" s="5">
        <v>1</v>
      </c>
      <c r="DW459" s="9">
        <v>8.1020000000000003</v>
      </c>
      <c r="DX459" s="5">
        <v>1</v>
      </c>
      <c r="DY459" s="9">
        <v>0</v>
      </c>
      <c r="DZ459" s="9">
        <v>3.1560000000000001</v>
      </c>
      <c r="EA459" s="9">
        <v>3.1560000000000001</v>
      </c>
      <c r="EB459" s="5">
        <v>1</v>
      </c>
      <c r="EC459" s="9">
        <v>3.1560000000000001</v>
      </c>
      <c r="ED459" s="5">
        <v>1</v>
      </c>
      <c r="EE459" s="9">
        <v>0</v>
      </c>
      <c r="EF459" s="9">
        <v>0</v>
      </c>
      <c r="EG459" s="9">
        <v>0</v>
      </c>
      <c r="EH459" s="5"/>
      <c r="EI459" s="9">
        <v>0</v>
      </c>
      <c r="EJ459" s="5"/>
      <c r="EK459" s="9">
        <v>0</v>
      </c>
      <c r="EL459" s="9">
        <v>0</v>
      </c>
      <c r="EM459" s="9">
        <v>0</v>
      </c>
      <c r="EN459" s="5"/>
      <c r="EO459" s="9">
        <v>0</v>
      </c>
      <c r="EP459" s="5"/>
      <c r="EQ459" s="9">
        <v>0</v>
      </c>
      <c r="ER459" s="9">
        <v>0</v>
      </c>
      <c r="ES459" s="9">
        <v>-0.81992461291051499</v>
      </c>
      <c r="ET459" s="5"/>
      <c r="EU459" s="9">
        <v>-0.81992461291051499</v>
      </c>
      <c r="EV459" s="5"/>
      <c r="EW459" s="9">
        <v>0</v>
      </c>
      <c r="EX459" s="9">
        <v>0</v>
      </c>
      <c r="EY459" s="9">
        <v>-0.58568424846809997</v>
      </c>
      <c r="EZ459" s="5"/>
      <c r="FA459" s="9">
        <v>-0.58568424846809997</v>
      </c>
      <c r="FB459" s="5"/>
      <c r="FC459" s="9">
        <v>0</v>
      </c>
      <c r="FD459" s="8">
        <v>270.71551567841198</v>
      </c>
      <c r="FE459" s="8">
        <v>270.71551567841198</v>
      </c>
      <c r="FF459" s="5">
        <v>1</v>
      </c>
      <c r="FG459" s="8">
        <v>270.71551567841198</v>
      </c>
      <c r="FH459" s="5">
        <v>1</v>
      </c>
      <c r="FI459" s="8">
        <v>0</v>
      </c>
      <c r="FJ459" s="8">
        <v>189.98546258932399</v>
      </c>
      <c r="FK459" s="8">
        <v>188.23487054728901</v>
      </c>
      <c r="FL459" s="5">
        <v>0.99078565265902097</v>
      </c>
      <c r="FM459" s="8">
        <v>188.23487054728901</v>
      </c>
      <c r="FN459" s="5">
        <v>0.99078565265902097</v>
      </c>
      <c r="FO459" s="8">
        <v>0</v>
      </c>
      <c r="FP459" s="8">
        <v>51.245260885181899</v>
      </c>
      <c r="FQ459" s="8">
        <v>50.487236185935998</v>
      </c>
      <c r="FR459" s="5">
        <v>0.98520790632826805</v>
      </c>
      <c r="FS459" s="8">
        <v>50.424150935597702</v>
      </c>
      <c r="FT459" s="5">
        <v>0.983976860778912</v>
      </c>
      <c r="FU459" s="8">
        <v>0</v>
      </c>
      <c r="FV459" s="8">
        <v>19.30828</v>
      </c>
      <c r="FW459" s="8">
        <v>18.147023980743299</v>
      </c>
      <c r="FX459" s="5">
        <v>0.93985709657946304</v>
      </c>
      <c r="FY459" s="8">
        <v>18.147023980743299</v>
      </c>
      <c r="FZ459" s="5">
        <v>0.93985709657946304</v>
      </c>
      <c r="GA459" s="8">
        <v>0</v>
      </c>
      <c r="GB459" s="8">
        <v>16.488</v>
      </c>
      <c r="GC459" s="8">
        <v>16.633397731617201</v>
      </c>
      <c r="GD459" s="5">
        <v>1.00881839711409</v>
      </c>
      <c r="GE459" s="8">
        <v>16.633397731617201</v>
      </c>
      <c r="GF459" s="5">
        <v>1.00881839711409</v>
      </c>
      <c r="GG459" s="8">
        <v>0</v>
      </c>
      <c r="GH459" s="8">
        <v>3.1560000000000001</v>
      </c>
      <c r="GI459" s="8">
        <v>3.1560000000000001</v>
      </c>
      <c r="GJ459" s="5">
        <v>1</v>
      </c>
      <c r="GK459" s="8">
        <v>3.1560000000000001</v>
      </c>
      <c r="GL459" s="5">
        <v>1</v>
      </c>
      <c r="GM459" s="8">
        <v>0</v>
      </c>
      <c r="GN459" s="8">
        <v>0</v>
      </c>
      <c r="GO459" s="8">
        <v>-0.81992461291051499</v>
      </c>
      <c r="GP459" s="5"/>
      <c r="GQ459" s="8">
        <v>-0.81992461291051499</v>
      </c>
      <c r="GR459" s="5"/>
      <c r="GS459" s="8">
        <v>0</v>
      </c>
      <c r="GT459" s="8">
        <v>0</v>
      </c>
      <c r="GU459" s="8">
        <v>-0.58568424846809997</v>
      </c>
      <c r="GV459" s="5"/>
      <c r="GW459" s="8">
        <v>-0.58568424846809997</v>
      </c>
      <c r="GX459" s="5"/>
      <c r="GY459" s="8">
        <v>0</v>
      </c>
      <c r="GZ459" s="4"/>
    </row>
    <row r="460" spans="1:208" s="12" customFormat="1" x14ac:dyDescent="0.25">
      <c r="A460" s="8" t="s">
        <v>220</v>
      </c>
      <c r="B460" s="8" t="s">
        <v>1109</v>
      </c>
      <c r="C460" s="8" t="s">
        <v>1110</v>
      </c>
      <c r="D460" s="34" t="s">
        <v>223</v>
      </c>
      <c r="E460" s="8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>
        <v>0.77389996176882903</v>
      </c>
      <c r="W460" s="9">
        <v>18.9648956514128</v>
      </c>
      <c r="X460" s="9">
        <v>-2.9420910152566601E-15</v>
      </c>
      <c r="Y460" s="9">
        <v>-0.101861832435077</v>
      </c>
      <c r="Z460" s="9"/>
      <c r="AA460" s="9"/>
      <c r="AB460" s="9"/>
      <c r="AC460" s="9">
        <v>0</v>
      </c>
      <c r="AD460" s="9">
        <v>0</v>
      </c>
      <c r="AE460" s="9">
        <v>0</v>
      </c>
      <c r="AF460" s="9">
        <v>0</v>
      </c>
      <c r="AG460" s="9">
        <v>0</v>
      </c>
      <c r="AH460" s="9">
        <v>0</v>
      </c>
      <c r="AI460" s="9">
        <v>0</v>
      </c>
      <c r="AJ460" s="9">
        <v>0</v>
      </c>
      <c r="AK460" s="9">
        <v>19.738795613181601</v>
      </c>
      <c r="AL460" s="9">
        <v>-0.10186183243508</v>
      </c>
      <c r="AM460" s="9">
        <v>0</v>
      </c>
      <c r="AN460" s="9">
        <v>0</v>
      </c>
      <c r="AO460" s="9"/>
      <c r="AP460" s="9"/>
      <c r="AQ460" s="9"/>
      <c r="AR460" s="9"/>
      <c r="AS460" s="9">
        <v>19.636933780746599</v>
      </c>
      <c r="AT460" s="9"/>
      <c r="AU460" s="9">
        <f t="shared" si="43"/>
        <v>0</v>
      </c>
      <c r="AV460" s="9">
        <f t="shared" si="44"/>
        <v>0</v>
      </c>
      <c r="AW460" s="9">
        <f t="shared" si="45"/>
        <v>19.636933780746599</v>
      </c>
      <c r="AX460" s="9">
        <v>0</v>
      </c>
      <c r="AY460" s="9">
        <v>0</v>
      </c>
      <c r="AZ460" s="9">
        <v>0</v>
      </c>
      <c r="BA460" s="9">
        <v>0</v>
      </c>
      <c r="BB460" s="9">
        <v>0</v>
      </c>
      <c r="BC460" s="9">
        <v>0</v>
      </c>
      <c r="BD460" s="9">
        <v>0</v>
      </c>
      <c r="BE460" s="9">
        <v>0</v>
      </c>
      <c r="BF460" s="9">
        <v>0</v>
      </c>
      <c r="BG460" s="9">
        <v>0.77389996176882903</v>
      </c>
      <c r="BH460" s="9">
        <v>18.190995689644001</v>
      </c>
      <c r="BI460" s="9">
        <v>-18.9648956514128</v>
      </c>
      <c r="BJ460" s="9">
        <v>-0.101861832435074</v>
      </c>
      <c r="BK460" s="9">
        <v>0.101861832435077</v>
      </c>
      <c r="BL460" s="10">
        <v>0</v>
      </c>
      <c r="BM460" s="9" t="s">
        <v>298</v>
      </c>
      <c r="BN460" s="8" t="s">
        <v>298</v>
      </c>
      <c r="BO460" s="11">
        <v>285</v>
      </c>
      <c r="BP460" s="11">
        <v>442</v>
      </c>
      <c r="BQ460" s="8" t="s">
        <v>251</v>
      </c>
      <c r="BR460" s="9"/>
      <c r="BS460" s="9"/>
      <c r="BT460" s="5"/>
      <c r="BU460" s="9"/>
      <c r="BV460" s="5"/>
      <c r="BW460" s="9"/>
      <c r="BX460" s="9"/>
      <c r="BY460" s="9"/>
      <c r="BZ460" s="5"/>
      <c r="CA460" s="9"/>
      <c r="CB460" s="5"/>
      <c r="CC460" s="9"/>
      <c r="CD460" s="9"/>
      <c r="CE460" s="9"/>
      <c r="CF460" s="5"/>
      <c r="CG460" s="9"/>
      <c r="CH460" s="5"/>
      <c r="CI460" s="9"/>
      <c r="CJ460" s="9"/>
      <c r="CK460" s="9"/>
      <c r="CL460" s="5"/>
      <c r="CM460" s="9"/>
      <c r="CN460" s="5"/>
      <c r="CO460" s="9"/>
      <c r="CP460" s="9"/>
      <c r="CQ460" s="9"/>
      <c r="CR460" s="5"/>
      <c r="CS460" s="9"/>
      <c r="CT460" s="5"/>
      <c r="CU460" s="9"/>
      <c r="CV460" s="9"/>
      <c r="CW460" s="9"/>
      <c r="CX460" s="5"/>
      <c r="CY460" s="9"/>
      <c r="CZ460" s="5"/>
      <c r="DA460" s="9"/>
      <c r="DB460" s="9"/>
      <c r="DC460" s="9"/>
      <c r="DD460" s="5"/>
      <c r="DE460" s="9"/>
      <c r="DF460" s="5"/>
      <c r="DG460" s="9"/>
      <c r="DH460" s="9"/>
      <c r="DI460" s="9"/>
      <c r="DJ460" s="5"/>
      <c r="DK460" s="9"/>
      <c r="DL460" s="5"/>
      <c r="DM460" s="9"/>
      <c r="DN460" s="9">
        <v>0.77389996176882903</v>
      </c>
      <c r="DO460" s="9">
        <v>0.60686886708296195</v>
      </c>
      <c r="DP460" s="5">
        <v>0.78416965636734204</v>
      </c>
      <c r="DQ460" s="9">
        <v>0.26512170256148798</v>
      </c>
      <c r="DR460" s="5">
        <v>0.34257877717880397</v>
      </c>
      <c r="DS460" s="9">
        <v>0.33333333333333298</v>
      </c>
      <c r="DT460" s="9">
        <v>18.9648956514128</v>
      </c>
      <c r="DU460" s="9">
        <v>17.236894386490601</v>
      </c>
      <c r="DV460" s="5">
        <v>0.90888421973503097</v>
      </c>
      <c r="DW460" s="9">
        <v>13.905478631406201</v>
      </c>
      <c r="DX460" s="5">
        <v>0.73322199536438404</v>
      </c>
      <c r="DY460" s="9">
        <v>3.06666666666667</v>
      </c>
      <c r="DZ460" s="9">
        <v>-2.9420910152566601E-15</v>
      </c>
      <c r="EA460" s="9">
        <v>-4.62426853139494E-2</v>
      </c>
      <c r="EB460" s="5">
        <v>15717625686680.301</v>
      </c>
      <c r="EC460" s="9">
        <v>-0.36576494791153602</v>
      </c>
      <c r="ED460" s="5">
        <v>-124321425141101</v>
      </c>
      <c r="EE460" s="9">
        <v>0.32258064516128998</v>
      </c>
      <c r="EF460" s="9">
        <v>-0.101861832435077</v>
      </c>
      <c r="EG460" s="9">
        <v>-0.101861832435077</v>
      </c>
      <c r="EH460" s="5">
        <v>1</v>
      </c>
      <c r="EI460" s="9">
        <v>-0.103408129443394</v>
      </c>
      <c r="EJ460" s="5">
        <v>-1.0151803376333599</v>
      </c>
      <c r="EK460" s="9">
        <v>0</v>
      </c>
      <c r="EL460" s="9"/>
      <c r="EM460" s="9"/>
      <c r="EN460" s="5"/>
      <c r="EO460" s="9"/>
      <c r="EP460" s="5"/>
      <c r="EQ460" s="9"/>
      <c r="ER460" s="9"/>
      <c r="ES460" s="9"/>
      <c r="ET460" s="5"/>
      <c r="EU460" s="9"/>
      <c r="EV460" s="5"/>
      <c r="EW460" s="9"/>
      <c r="EX460" s="9"/>
      <c r="EY460" s="9"/>
      <c r="EZ460" s="5"/>
      <c r="FA460" s="9"/>
      <c r="FB460" s="5"/>
      <c r="FC460" s="9"/>
      <c r="FD460" s="8">
        <v>0</v>
      </c>
      <c r="FE460" s="8">
        <v>0</v>
      </c>
      <c r="FF460" s="5"/>
      <c r="FG460" s="8">
        <v>0</v>
      </c>
      <c r="FH460" s="5"/>
      <c r="FI460" s="8">
        <v>0</v>
      </c>
      <c r="FJ460" s="8">
        <v>0</v>
      </c>
      <c r="FK460" s="8">
        <v>0</v>
      </c>
      <c r="FL460" s="5"/>
      <c r="FM460" s="8">
        <v>0</v>
      </c>
      <c r="FN460" s="5"/>
      <c r="FO460" s="8">
        <v>0</v>
      </c>
      <c r="FP460" s="8">
        <v>0</v>
      </c>
      <c r="FQ460" s="8">
        <v>0</v>
      </c>
      <c r="FR460" s="5"/>
      <c r="FS460" s="8">
        <v>0</v>
      </c>
      <c r="FT460" s="5"/>
      <c r="FU460" s="8">
        <v>0</v>
      </c>
      <c r="FV460" s="8">
        <v>0</v>
      </c>
      <c r="FW460" s="8">
        <v>0</v>
      </c>
      <c r="FX460" s="5"/>
      <c r="FY460" s="8">
        <v>0</v>
      </c>
      <c r="FZ460" s="5"/>
      <c r="GA460" s="8">
        <v>0</v>
      </c>
      <c r="GB460" s="8">
        <v>19.738795613181601</v>
      </c>
      <c r="GC460" s="8">
        <v>17.843763253573599</v>
      </c>
      <c r="GD460" s="5">
        <v>0.90399452951716297</v>
      </c>
      <c r="GE460" s="8">
        <v>14.1706003339677</v>
      </c>
      <c r="GF460" s="5">
        <v>0.71790602687554805</v>
      </c>
      <c r="GG460" s="8">
        <v>3.4</v>
      </c>
      <c r="GH460" s="8">
        <v>-0.10186183243508</v>
      </c>
      <c r="GI460" s="8">
        <v>-0.148104517749026</v>
      </c>
      <c r="GJ460" s="5">
        <v>1.4539746066655399</v>
      </c>
      <c r="GK460" s="8">
        <v>-0.46917307735493102</v>
      </c>
      <c r="GL460" s="5">
        <v>4.6059752327148802</v>
      </c>
      <c r="GM460" s="8">
        <v>0.32258064516128998</v>
      </c>
      <c r="GN460" s="8">
        <v>0</v>
      </c>
      <c r="GO460" s="8">
        <v>0</v>
      </c>
      <c r="GP460" s="5"/>
      <c r="GQ460" s="8">
        <v>0</v>
      </c>
      <c r="GR460" s="5"/>
      <c r="GS460" s="8">
        <v>0</v>
      </c>
      <c r="GT460" s="8">
        <v>0</v>
      </c>
      <c r="GU460" s="8">
        <v>0</v>
      </c>
      <c r="GV460" s="5"/>
      <c r="GW460" s="8">
        <v>0</v>
      </c>
      <c r="GX460" s="5"/>
      <c r="GY460" s="8">
        <v>0</v>
      </c>
      <c r="GZ460" s="4"/>
    </row>
    <row r="461" spans="1:208" s="12" customFormat="1" x14ac:dyDescent="0.25">
      <c r="A461" s="8" t="s">
        <v>220</v>
      </c>
      <c r="B461" s="8" t="s">
        <v>1111</v>
      </c>
      <c r="C461" s="8" t="s">
        <v>320</v>
      </c>
      <c r="D461" s="34" t="s">
        <v>272</v>
      </c>
      <c r="E461" s="8" t="s">
        <v>240</v>
      </c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>
        <v>18.8632019350127</v>
      </c>
      <c r="Z461" s="9">
        <v>7.1718508944870099</v>
      </c>
      <c r="AA461" s="9">
        <v>59.7623207447974</v>
      </c>
      <c r="AB461" s="9">
        <v>20.649503665571402</v>
      </c>
      <c r="AC461" s="9">
        <v>0</v>
      </c>
      <c r="AD461" s="9">
        <v>0</v>
      </c>
      <c r="AE461" s="9">
        <v>0</v>
      </c>
      <c r="AF461" s="9">
        <v>0</v>
      </c>
      <c r="AG461" s="9">
        <v>0</v>
      </c>
      <c r="AH461" s="9">
        <v>0</v>
      </c>
      <c r="AI461" s="9">
        <v>0</v>
      </c>
      <c r="AJ461" s="9">
        <v>0</v>
      </c>
      <c r="AK461" s="9">
        <v>0</v>
      </c>
      <c r="AL461" s="9">
        <v>18.8632019350127</v>
      </c>
      <c r="AM461" s="9">
        <v>66.934171639284401</v>
      </c>
      <c r="AN461" s="9">
        <v>20.649503665571402</v>
      </c>
      <c r="AO461" s="9"/>
      <c r="AP461" s="9"/>
      <c r="AQ461" s="9"/>
      <c r="AR461" s="9"/>
      <c r="AS461" s="9">
        <v>18.8632019350127</v>
      </c>
      <c r="AT461" s="9">
        <v>87.583675304855703</v>
      </c>
      <c r="AU461" s="9">
        <f t="shared" si="43"/>
        <v>0</v>
      </c>
      <c r="AV461" s="9">
        <f t="shared" si="44"/>
        <v>0</v>
      </c>
      <c r="AW461" s="9">
        <f t="shared" si="45"/>
        <v>18.8632019350127</v>
      </c>
      <c r="AX461" s="9">
        <v>0</v>
      </c>
      <c r="AY461" s="9">
        <v>0</v>
      </c>
      <c r="AZ461" s="9">
        <v>0</v>
      </c>
      <c r="BA461" s="9">
        <v>0</v>
      </c>
      <c r="BB461" s="9">
        <v>0</v>
      </c>
      <c r="BC461" s="9">
        <v>0</v>
      </c>
      <c r="BD461" s="9">
        <v>0</v>
      </c>
      <c r="BE461" s="9">
        <v>0</v>
      </c>
      <c r="BF461" s="9">
        <v>0</v>
      </c>
      <c r="BG461" s="9">
        <v>0</v>
      </c>
      <c r="BH461" s="9">
        <v>0</v>
      </c>
      <c r="BI461" s="9">
        <v>0</v>
      </c>
      <c r="BJ461" s="9">
        <v>18.8632019350127</v>
      </c>
      <c r="BK461" s="9">
        <v>-11.6913510405256</v>
      </c>
      <c r="BL461" s="10">
        <v>52.590469850310299</v>
      </c>
      <c r="BM461" s="9" t="s">
        <v>255</v>
      </c>
      <c r="BN461" s="8" t="s">
        <v>224</v>
      </c>
      <c r="BO461" s="11">
        <v>118</v>
      </c>
      <c r="BP461" s="11">
        <v>443</v>
      </c>
      <c r="BQ461" s="8" t="s">
        <v>251</v>
      </c>
      <c r="BR461" s="9"/>
      <c r="BS461" s="9"/>
      <c r="BT461" s="5"/>
      <c r="BU461" s="9"/>
      <c r="BV461" s="5"/>
      <c r="BW461" s="9"/>
      <c r="BX461" s="9"/>
      <c r="BY461" s="9"/>
      <c r="BZ461" s="5"/>
      <c r="CA461" s="9"/>
      <c r="CB461" s="5"/>
      <c r="CC461" s="9"/>
      <c r="CD461" s="9"/>
      <c r="CE461" s="9"/>
      <c r="CF461" s="5"/>
      <c r="CG461" s="9"/>
      <c r="CH461" s="5"/>
      <c r="CI461" s="9"/>
      <c r="CJ461" s="9"/>
      <c r="CK461" s="9"/>
      <c r="CL461" s="5"/>
      <c r="CM461" s="9"/>
      <c r="CN461" s="5"/>
      <c r="CO461" s="9"/>
      <c r="CP461" s="9"/>
      <c r="CQ461" s="9"/>
      <c r="CR461" s="5"/>
      <c r="CS461" s="9"/>
      <c r="CT461" s="5"/>
      <c r="CU461" s="9"/>
      <c r="CV461" s="9"/>
      <c r="CW461" s="9"/>
      <c r="CX461" s="5"/>
      <c r="CY461" s="9"/>
      <c r="CZ461" s="5"/>
      <c r="DA461" s="9"/>
      <c r="DB461" s="9"/>
      <c r="DC461" s="9"/>
      <c r="DD461" s="5"/>
      <c r="DE461" s="9"/>
      <c r="DF461" s="5"/>
      <c r="DG461" s="9"/>
      <c r="DH461" s="9"/>
      <c r="DI461" s="9"/>
      <c r="DJ461" s="5"/>
      <c r="DK461" s="9"/>
      <c r="DL461" s="5"/>
      <c r="DM461" s="9"/>
      <c r="DN461" s="9"/>
      <c r="DO461" s="9"/>
      <c r="DP461" s="5"/>
      <c r="DQ461" s="9"/>
      <c r="DR461" s="5"/>
      <c r="DS461" s="9"/>
      <c r="DT461" s="9"/>
      <c r="DU461" s="9"/>
      <c r="DV461" s="5"/>
      <c r="DW461" s="9"/>
      <c r="DX461" s="5"/>
      <c r="DY461" s="9"/>
      <c r="DZ461" s="9"/>
      <c r="EA461" s="9"/>
      <c r="EB461" s="5"/>
      <c r="EC461" s="9"/>
      <c r="ED461" s="5"/>
      <c r="EE461" s="9"/>
      <c r="EF461" s="9">
        <v>18.777536668692999</v>
      </c>
      <c r="EG461" s="9">
        <v>14.9972218806539</v>
      </c>
      <c r="EH461" s="5">
        <v>0.79867887600284504</v>
      </c>
      <c r="EI461" s="9">
        <v>12.1771899634023</v>
      </c>
      <c r="EJ461" s="5">
        <v>0.64849773312943604</v>
      </c>
      <c r="EK461" s="9">
        <v>3</v>
      </c>
      <c r="EL461" s="9">
        <v>7.3262503841174702</v>
      </c>
      <c r="EM461" s="9">
        <v>3.6341953963720699</v>
      </c>
      <c r="EN461" s="5">
        <v>0.49605121389935197</v>
      </c>
      <c r="EO461" s="9">
        <v>0.63946509416048902</v>
      </c>
      <c r="EP461" s="5">
        <v>8.7284089490959907E-2</v>
      </c>
      <c r="EQ461" s="9">
        <v>3</v>
      </c>
      <c r="ER461" s="9">
        <v>60.959310774027998</v>
      </c>
      <c r="ES461" s="9">
        <v>56.905781377044399</v>
      </c>
      <c r="ET461" s="5">
        <v>0.93350434338062405</v>
      </c>
      <c r="EU461" s="9">
        <v>54.365735338109403</v>
      </c>
      <c r="EV461" s="5">
        <v>0.89183645037653902</v>
      </c>
      <c r="EW461" s="9">
        <v>3</v>
      </c>
      <c r="EX461" s="9">
        <v>21.3558529442106</v>
      </c>
      <c r="EY461" s="9">
        <v>17.6523696453906</v>
      </c>
      <c r="EZ461" s="5">
        <v>0.82658228128397104</v>
      </c>
      <c r="FA461" s="9">
        <v>14.827580764710699</v>
      </c>
      <c r="FB461" s="5">
        <v>0.69430993009016795</v>
      </c>
      <c r="FC461" s="9">
        <v>3</v>
      </c>
      <c r="FD461" s="8">
        <v>0</v>
      </c>
      <c r="FE461" s="8">
        <v>0</v>
      </c>
      <c r="FF461" s="5"/>
      <c r="FG461" s="8">
        <v>0</v>
      </c>
      <c r="FH461" s="5"/>
      <c r="FI461" s="8">
        <v>0</v>
      </c>
      <c r="FJ461" s="8">
        <v>0</v>
      </c>
      <c r="FK461" s="8">
        <v>0</v>
      </c>
      <c r="FL461" s="5"/>
      <c r="FM461" s="8">
        <v>0</v>
      </c>
      <c r="FN461" s="5"/>
      <c r="FO461" s="8">
        <v>0</v>
      </c>
      <c r="FP461" s="8">
        <v>0</v>
      </c>
      <c r="FQ461" s="8">
        <v>0</v>
      </c>
      <c r="FR461" s="5"/>
      <c r="FS461" s="8">
        <v>0</v>
      </c>
      <c r="FT461" s="5"/>
      <c r="FU461" s="8">
        <v>0</v>
      </c>
      <c r="FV461" s="8">
        <v>0</v>
      </c>
      <c r="FW461" s="8">
        <v>0</v>
      </c>
      <c r="FX461" s="5"/>
      <c r="FY461" s="8">
        <v>0</v>
      </c>
      <c r="FZ461" s="5"/>
      <c r="GA461" s="8">
        <v>0</v>
      </c>
      <c r="GB461" s="8">
        <v>0</v>
      </c>
      <c r="GC461" s="8">
        <v>0</v>
      </c>
      <c r="GD461" s="5"/>
      <c r="GE461" s="8">
        <v>0</v>
      </c>
      <c r="GF461" s="5"/>
      <c r="GG461" s="8">
        <v>0</v>
      </c>
      <c r="GH461" s="8">
        <v>18.777536668692999</v>
      </c>
      <c r="GI461" s="8">
        <v>14.9972218806539</v>
      </c>
      <c r="GJ461" s="5">
        <v>0.79867887600284504</v>
      </c>
      <c r="GK461" s="8">
        <v>12.1771899634023</v>
      </c>
      <c r="GL461" s="5">
        <v>0.64849773312943604</v>
      </c>
      <c r="GM461" s="8">
        <v>3</v>
      </c>
      <c r="GN461" s="8">
        <v>68.285561158145399</v>
      </c>
      <c r="GO461" s="8">
        <v>60.539976773416399</v>
      </c>
      <c r="GP461" s="5">
        <v>0.88657068561257502</v>
      </c>
      <c r="GQ461" s="8">
        <v>55.005200432269902</v>
      </c>
      <c r="GR461" s="5">
        <v>0.80551729383728699</v>
      </c>
      <c r="GS461" s="8">
        <v>6</v>
      </c>
      <c r="GT461" s="8">
        <v>21.3558529442106</v>
      </c>
      <c r="GU461" s="8">
        <v>17.6523696453906</v>
      </c>
      <c r="GV461" s="5">
        <v>0.82658228128397104</v>
      </c>
      <c r="GW461" s="8">
        <v>14.827580764710699</v>
      </c>
      <c r="GX461" s="5">
        <v>0.69430993009016795</v>
      </c>
      <c r="GY461" s="8">
        <v>3</v>
      </c>
      <c r="GZ461" s="4"/>
    </row>
    <row r="462" spans="1:208" s="12" customFormat="1" x14ac:dyDescent="0.25">
      <c r="A462" s="8" t="s">
        <v>220</v>
      </c>
      <c r="B462" s="8" t="s">
        <v>1112</v>
      </c>
      <c r="C462" s="8" t="s">
        <v>1113</v>
      </c>
      <c r="D462" s="34" t="s">
        <v>254</v>
      </c>
      <c r="E462" s="8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>
        <v>18.699593291673899</v>
      </c>
      <c r="Z462" s="9">
        <v>33.911248005701999</v>
      </c>
      <c r="AA462" s="9">
        <v>42.8557759784848</v>
      </c>
      <c r="AB462" s="9">
        <v>24.301645812080402</v>
      </c>
      <c r="AC462" s="9">
        <v>0</v>
      </c>
      <c r="AD462" s="9">
        <v>0</v>
      </c>
      <c r="AE462" s="9">
        <v>0</v>
      </c>
      <c r="AF462" s="9">
        <v>0</v>
      </c>
      <c r="AG462" s="9">
        <v>0</v>
      </c>
      <c r="AH462" s="9">
        <v>0</v>
      </c>
      <c r="AI462" s="9">
        <v>0</v>
      </c>
      <c r="AJ462" s="9">
        <v>0</v>
      </c>
      <c r="AK462" s="9">
        <v>0</v>
      </c>
      <c r="AL462" s="9">
        <v>18.699593291673899</v>
      </c>
      <c r="AM462" s="9">
        <v>76.767023984186807</v>
      </c>
      <c r="AN462" s="9">
        <v>24.301645812080402</v>
      </c>
      <c r="AO462" s="9"/>
      <c r="AP462" s="9"/>
      <c r="AQ462" s="9"/>
      <c r="AR462" s="9"/>
      <c r="AS462" s="9">
        <v>18.699593291673899</v>
      </c>
      <c r="AT462" s="9">
        <v>101.068669796267</v>
      </c>
      <c r="AU462" s="9">
        <f t="shared" si="43"/>
        <v>0</v>
      </c>
      <c r="AV462" s="9">
        <f t="shared" si="44"/>
        <v>0</v>
      </c>
      <c r="AW462" s="9">
        <f t="shared" si="45"/>
        <v>18.699593291673899</v>
      </c>
      <c r="AX462" s="9">
        <v>0</v>
      </c>
      <c r="AY462" s="9">
        <v>0</v>
      </c>
      <c r="AZ462" s="9">
        <v>0</v>
      </c>
      <c r="BA462" s="9">
        <v>0</v>
      </c>
      <c r="BB462" s="9">
        <v>0</v>
      </c>
      <c r="BC462" s="9">
        <v>0</v>
      </c>
      <c r="BD462" s="9">
        <v>0</v>
      </c>
      <c r="BE462" s="9">
        <v>0</v>
      </c>
      <c r="BF462" s="9">
        <v>0</v>
      </c>
      <c r="BG462" s="9">
        <v>0</v>
      </c>
      <c r="BH462" s="9">
        <v>0</v>
      </c>
      <c r="BI462" s="9">
        <v>0</v>
      </c>
      <c r="BJ462" s="9">
        <v>18.699593291673899</v>
      </c>
      <c r="BK462" s="9">
        <v>15.2116547140281</v>
      </c>
      <c r="BL462" s="10">
        <v>8.9445279727827405</v>
      </c>
      <c r="BM462" s="9" t="s">
        <v>298</v>
      </c>
      <c r="BN462" s="8" t="s">
        <v>298</v>
      </c>
      <c r="BO462" s="11">
        <v>531</v>
      </c>
      <c r="BP462" s="11">
        <v>444</v>
      </c>
      <c r="BQ462" s="8" t="s">
        <v>251</v>
      </c>
      <c r="BR462" s="9"/>
      <c r="BS462" s="9"/>
      <c r="BT462" s="5"/>
      <c r="BU462" s="9"/>
      <c r="BV462" s="5"/>
      <c r="BW462" s="9"/>
      <c r="BX462" s="9"/>
      <c r="BY462" s="9"/>
      <c r="BZ462" s="5"/>
      <c r="CA462" s="9"/>
      <c r="CB462" s="5"/>
      <c r="CC462" s="9"/>
      <c r="CD462" s="9"/>
      <c r="CE462" s="9"/>
      <c r="CF462" s="5"/>
      <c r="CG462" s="9"/>
      <c r="CH462" s="5"/>
      <c r="CI462" s="9"/>
      <c r="CJ462" s="9"/>
      <c r="CK462" s="9"/>
      <c r="CL462" s="5"/>
      <c r="CM462" s="9"/>
      <c r="CN462" s="5"/>
      <c r="CO462" s="9"/>
      <c r="CP462" s="9"/>
      <c r="CQ462" s="9"/>
      <c r="CR462" s="5"/>
      <c r="CS462" s="9"/>
      <c r="CT462" s="5"/>
      <c r="CU462" s="9"/>
      <c r="CV462" s="9"/>
      <c r="CW462" s="9"/>
      <c r="CX462" s="5"/>
      <c r="CY462" s="9"/>
      <c r="CZ462" s="5"/>
      <c r="DA462" s="9"/>
      <c r="DB462" s="9"/>
      <c r="DC462" s="9"/>
      <c r="DD462" s="5"/>
      <c r="DE462" s="9"/>
      <c r="DF462" s="5"/>
      <c r="DG462" s="9"/>
      <c r="DH462" s="9"/>
      <c r="DI462" s="9"/>
      <c r="DJ462" s="5"/>
      <c r="DK462" s="9"/>
      <c r="DL462" s="5"/>
      <c r="DM462" s="9"/>
      <c r="DN462" s="9"/>
      <c r="DO462" s="9"/>
      <c r="DP462" s="5"/>
      <c r="DQ462" s="9"/>
      <c r="DR462" s="5"/>
      <c r="DS462" s="9"/>
      <c r="DT462" s="9"/>
      <c r="DU462" s="9"/>
      <c r="DV462" s="5"/>
      <c r="DW462" s="9"/>
      <c r="DX462" s="5"/>
      <c r="DY462" s="9"/>
      <c r="DZ462" s="9"/>
      <c r="EA462" s="9"/>
      <c r="EB462" s="5"/>
      <c r="EC462" s="9"/>
      <c r="ED462" s="5"/>
      <c r="EE462" s="9"/>
      <c r="EF462" s="9">
        <v>18.489892192594599</v>
      </c>
      <c r="EG462" s="9">
        <v>12.0218301630285</v>
      </c>
      <c r="EH462" s="5">
        <v>0.65018389711559799</v>
      </c>
      <c r="EI462" s="9">
        <v>10.3903861220866</v>
      </c>
      <c r="EJ462" s="5">
        <v>0.56194952430539302</v>
      </c>
      <c r="EK462" s="9">
        <v>1.5714285714285701</v>
      </c>
      <c r="EL462" s="9">
        <v>33.938948932642099</v>
      </c>
      <c r="EM462" s="9">
        <v>18.716679326697001</v>
      </c>
      <c r="EN462" s="5">
        <v>0.55148081821400996</v>
      </c>
      <c r="EO462" s="9">
        <v>15.365989130626801</v>
      </c>
      <c r="EP462" s="5">
        <v>0.45275383044782402</v>
      </c>
      <c r="EQ462" s="9">
        <v>3</v>
      </c>
      <c r="ER462" s="9">
        <v>42.969937889514803</v>
      </c>
      <c r="ES462" s="9">
        <v>23.086078445747098</v>
      </c>
      <c r="ET462" s="5">
        <v>0.53726115464971103</v>
      </c>
      <c r="EU462" s="9">
        <v>-4.1416863279828497</v>
      </c>
      <c r="EV462" s="5">
        <v>-9.6385671737111697E-2</v>
      </c>
      <c r="EW462" s="9">
        <v>3.56666666666667</v>
      </c>
      <c r="EX462" s="9">
        <v>24.281334315105401</v>
      </c>
      <c r="EY462" s="9">
        <v>14.179854506287301</v>
      </c>
      <c r="EZ462" s="5">
        <v>0.58398168413117202</v>
      </c>
      <c r="FA462" s="9">
        <v>34.730894002492697</v>
      </c>
      <c r="FB462" s="5">
        <v>1.43035360214478</v>
      </c>
      <c r="FC462" s="9">
        <v>2</v>
      </c>
      <c r="FD462" s="8">
        <v>0</v>
      </c>
      <c r="FE462" s="8">
        <v>0</v>
      </c>
      <c r="FF462" s="5"/>
      <c r="FG462" s="8">
        <v>0</v>
      </c>
      <c r="FH462" s="5"/>
      <c r="FI462" s="8">
        <v>0</v>
      </c>
      <c r="FJ462" s="8">
        <v>0</v>
      </c>
      <c r="FK462" s="8">
        <v>0</v>
      </c>
      <c r="FL462" s="5"/>
      <c r="FM462" s="8">
        <v>0</v>
      </c>
      <c r="FN462" s="5"/>
      <c r="FO462" s="8">
        <v>0</v>
      </c>
      <c r="FP462" s="8">
        <v>0</v>
      </c>
      <c r="FQ462" s="8">
        <v>0</v>
      </c>
      <c r="FR462" s="5"/>
      <c r="FS462" s="8">
        <v>0</v>
      </c>
      <c r="FT462" s="5"/>
      <c r="FU462" s="8">
        <v>0</v>
      </c>
      <c r="FV462" s="8">
        <v>0</v>
      </c>
      <c r="FW462" s="8">
        <v>0</v>
      </c>
      <c r="FX462" s="5"/>
      <c r="FY462" s="8">
        <v>0</v>
      </c>
      <c r="FZ462" s="5"/>
      <c r="GA462" s="8">
        <v>0</v>
      </c>
      <c r="GB462" s="8">
        <v>0</v>
      </c>
      <c r="GC462" s="8">
        <v>0</v>
      </c>
      <c r="GD462" s="5"/>
      <c r="GE462" s="8">
        <v>0</v>
      </c>
      <c r="GF462" s="5"/>
      <c r="GG462" s="8">
        <v>0</v>
      </c>
      <c r="GH462" s="8">
        <v>18.489892192594599</v>
      </c>
      <c r="GI462" s="8">
        <v>12.0218301630285</v>
      </c>
      <c r="GJ462" s="5">
        <v>0.65018389711559799</v>
      </c>
      <c r="GK462" s="8">
        <v>10.3903861220866</v>
      </c>
      <c r="GL462" s="5">
        <v>0.56194952430539302</v>
      </c>
      <c r="GM462" s="8">
        <v>1.5714285714285701</v>
      </c>
      <c r="GN462" s="8">
        <v>76.908886822156902</v>
      </c>
      <c r="GO462" s="8">
        <v>41.802757772444103</v>
      </c>
      <c r="GP462" s="5">
        <v>0.54353611786253297</v>
      </c>
      <c r="GQ462" s="8">
        <v>11.224302802644001</v>
      </c>
      <c r="GR462" s="5">
        <v>0.14594285870498799</v>
      </c>
      <c r="GS462" s="8">
        <v>6.56666666666667</v>
      </c>
      <c r="GT462" s="8">
        <v>24.281334315105401</v>
      </c>
      <c r="GU462" s="8">
        <v>14.179854506287301</v>
      </c>
      <c r="GV462" s="5">
        <v>0.58398168413117202</v>
      </c>
      <c r="GW462" s="8">
        <v>34.730894002492697</v>
      </c>
      <c r="GX462" s="5">
        <v>1.43035360214478</v>
      </c>
      <c r="GY462" s="8">
        <v>2</v>
      </c>
      <c r="GZ462" s="4"/>
    </row>
    <row r="463" spans="1:208" s="12" customFormat="1" x14ac:dyDescent="0.25">
      <c r="A463" s="8" t="s">
        <v>220</v>
      </c>
      <c r="B463" s="8" t="s">
        <v>1114</v>
      </c>
      <c r="C463" s="8" t="s">
        <v>1115</v>
      </c>
      <c r="D463" s="34" t="s">
        <v>228</v>
      </c>
      <c r="E463" s="8" t="s">
        <v>229</v>
      </c>
      <c r="F463" s="9">
        <v>74.490239696057301</v>
      </c>
      <c r="G463" s="9">
        <v>63.254517175971401</v>
      </c>
      <c r="H463" s="9">
        <v>38.806188173752702</v>
      </c>
      <c r="I463" s="9">
        <v>34.944934409698703</v>
      </c>
      <c r="J463" s="9">
        <v>65.708043280622903</v>
      </c>
      <c r="K463" s="9">
        <v>63.835591007324197</v>
      </c>
      <c r="L463" s="9">
        <v>55.952920518394599</v>
      </c>
      <c r="M463" s="9">
        <v>58.421620892729202</v>
      </c>
      <c r="N463" s="9">
        <v>73.408609231357602</v>
      </c>
      <c r="O463" s="9">
        <v>70.619694373684197</v>
      </c>
      <c r="P463" s="9">
        <v>46.294610532563503</v>
      </c>
      <c r="Q463" s="9">
        <v>48.849774941909203</v>
      </c>
      <c r="R463" s="9">
        <v>11.9743298572296</v>
      </c>
      <c r="S463" s="9">
        <v>14.632320922920099</v>
      </c>
      <c r="T463" s="9">
        <v>13.2387534122015</v>
      </c>
      <c r="U463" s="9">
        <v>12.7955462778481</v>
      </c>
      <c r="V463" s="9">
        <v>13.2334235966128</v>
      </c>
      <c r="W463" s="9">
        <v>4.3815910454579097</v>
      </c>
      <c r="X463" s="9">
        <v>0</v>
      </c>
      <c r="Y463" s="9">
        <v>0</v>
      </c>
      <c r="Z463" s="9">
        <v>0</v>
      </c>
      <c r="AA463" s="9">
        <v>0</v>
      </c>
      <c r="AB463" s="9">
        <v>0</v>
      </c>
      <c r="AC463" s="9">
        <v>137.744756872029</v>
      </c>
      <c r="AD463" s="9">
        <v>73.751122583451405</v>
      </c>
      <c r="AE463" s="9">
        <v>129.54363428794699</v>
      </c>
      <c r="AF463" s="9">
        <v>114.374541411124</v>
      </c>
      <c r="AG463" s="9">
        <v>144.028303605042</v>
      </c>
      <c r="AH463" s="9">
        <v>95.144385474472699</v>
      </c>
      <c r="AI463" s="9">
        <v>26.6066507801497</v>
      </c>
      <c r="AJ463" s="9">
        <v>26.0342996900496</v>
      </c>
      <c r="AK463" s="9">
        <v>17.615014642070701</v>
      </c>
      <c r="AL463" s="9">
        <v>0</v>
      </c>
      <c r="AM463" s="9">
        <v>0</v>
      </c>
      <c r="AN463" s="9">
        <v>0</v>
      </c>
      <c r="AO463" s="9">
        <v>211.49587945548001</v>
      </c>
      <c r="AP463" s="9">
        <v>243.91817569907101</v>
      </c>
      <c r="AQ463" s="9">
        <v>239.17268907951399</v>
      </c>
      <c r="AR463" s="9">
        <v>52.6409504701993</v>
      </c>
      <c r="AS463" s="9">
        <v>17.615014642070701</v>
      </c>
      <c r="AT463" s="9">
        <v>0</v>
      </c>
      <c r="AU463" s="9">
        <f t="shared" si="43"/>
        <v>-4.7454866195570276</v>
      </c>
      <c r="AV463" s="9">
        <f t="shared" si="44"/>
        <v>-186.53173860931469</v>
      </c>
      <c r="AW463" s="9">
        <f t="shared" si="45"/>
        <v>-35.025935828128596</v>
      </c>
      <c r="AX463" s="9">
        <v>2.4687003743346798</v>
      </c>
      <c r="AY463" s="9">
        <v>14.986988338628301</v>
      </c>
      <c r="AZ463" s="9">
        <v>-2.7889148576733498</v>
      </c>
      <c r="BA463" s="9">
        <v>-24.325083841120701</v>
      </c>
      <c r="BB463" s="9">
        <v>2.55516440934564</v>
      </c>
      <c r="BC463" s="9">
        <v>-36.875445084679498</v>
      </c>
      <c r="BD463" s="9">
        <v>2.6579910656904202</v>
      </c>
      <c r="BE463" s="9">
        <v>-1.3935675107185601</v>
      </c>
      <c r="BF463" s="9">
        <v>-0.44320713435339698</v>
      </c>
      <c r="BG463" s="9">
        <v>0.43787731876467001</v>
      </c>
      <c r="BH463" s="9">
        <v>-8.8518325511548603</v>
      </c>
      <c r="BI463" s="9">
        <v>-4.3815910454579097</v>
      </c>
      <c r="BJ463" s="9">
        <v>0</v>
      </c>
      <c r="BK463" s="9">
        <v>0</v>
      </c>
      <c r="BL463" s="10">
        <v>0</v>
      </c>
      <c r="BM463" s="9" t="s">
        <v>298</v>
      </c>
      <c r="BN463" s="8" t="s">
        <v>298</v>
      </c>
      <c r="BO463" s="11">
        <v>810</v>
      </c>
      <c r="BP463" s="11">
        <v>445</v>
      </c>
      <c r="BQ463" s="8" t="s">
        <v>251</v>
      </c>
      <c r="BR463" s="9">
        <v>73.036928203191295</v>
      </c>
      <c r="BS463" s="9">
        <v>36.438406211338702</v>
      </c>
      <c r="BT463" s="5">
        <v>0.49890387106596001</v>
      </c>
      <c r="BU463" s="9">
        <v>26.2388998896309</v>
      </c>
      <c r="BV463" s="5">
        <v>0.359255249846124</v>
      </c>
      <c r="BW463" s="9">
        <v>12</v>
      </c>
      <c r="BX463" s="9">
        <v>75.614131553327198</v>
      </c>
      <c r="BY463" s="9">
        <v>38.135970530839202</v>
      </c>
      <c r="BZ463" s="5">
        <v>0.50434977890268695</v>
      </c>
      <c r="CA463" s="9">
        <v>23.313305187922101</v>
      </c>
      <c r="CB463" s="5">
        <v>0.30831942004756502</v>
      </c>
      <c r="CC463" s="9">
        <v>11.8333333333333</v>
      </c>
      <c r="CD463" s="9">
        <v>50.6307844850325</v>
      </c>
      <c r="CE463" s="9">
        <v>20.681983247374902</v>
      </c>
      <c r="CF463" s="5">
        <v>0.40848632818416802</v>
      </c>
      <c r="CG463" s="9">
        <v>3.5265344814590698</v>
      </c>
      <c r="CH463" s="5">
        <v>6.9651981839261995E-2</v>
      </c>
      <c r="CI463" s="9">
        <v>9</v>
      </c>
      <c r="CJ463" s="9">
        <v>56.363568127857803</v>
      </c>
      <c r="CK463" s="9">
        <v>26.153088282712002</v>
      </c>
      <c r="CL463" s="5">
        <v>0.46400696675883002</v>
      </c>
      <c r="CM463" s="9">
        <v>5.57474806919803</v>
      </c>
      <c r="CN463" s="5">
        <v>9.8906940322727704E-2</v>
      </c>
      <c r="CO463" s="9">
        <v>9</v>
      </c>
      <c r="CP463" s="9">
        <v>13.7139538036656</v>
      </c>
      <c r="CQ463" s="9">
        <v>9.2127987550906596</v>
      </c>
      <c r="CR463" s="5">
        <v>0.67178283425660901</v>
      </c>
      <c r="CS463" s="9">
        <v>5.9773951398900804</v>
      </c>
      <c r="CT463" s="5">
        <v>0.43586227760898499</v>
      </c>
      <c r="CU463" s="9">
        <v>2.9354838709677402</v>
      </c>
      <c r="CV463" s="9">
        <v>15.9686701877327</v>
      </c>
      <c r="CW463" s="9">
        <v>10.5979998866241</v>
      </c>
      <c r="CX463" s="5">
        <v>0.66367454284111804</v>
      </c>
      <c r="CY463" s="9">
        <v>20.5068864235711</v>
      </c>
      <c r="CZ463" s="5">
        <v>1.28419500074119</v>
      </c>
      <c r="DA463" s="9">
        <v>3</v>
      </c>
      <c r="DB463" s="9">
        <v>14.379582486218</v>
      </c>
      <c r="DC463" s="9">
        <v>9.2253365312873203</v>
      </c>
      <c r="DD463" s="5">
        <v>0.64155802438139298</v>
      </c>
      <c r="DE463" s="9">
        <v>6.27901160314347</v>
      </c>
      <c r="DF463" s="5">
        <v>0.43666160746749999</v>
      </c>
      <c r="DG463" s="9">
        <v>3</v>
      </c>
      <c r="DH463" s="9">
        <v>13.8676648786093</v>
      </c>
      <c r="DI463" s="9">
        <v>8.8054413014422899</v>
      </c>
      <c r="DJ463" s="5">
        <v>0.63496207750337197</v>
      </c>
      <c r="DK463" s="9">
        <v>5.8888433531194799</v>
      </c>
      <c r="DL463" s="5">
        <v>0.42464563462324301</v>
      </c>
      <c r="DM463" s="9">
        <v>3</v>
      </c>
      <c r="DN463" s="9">
        <v>13.976949922319699</v>
      </c>
      <c r="DO463" s="9">
        <v>9.39048186395895</v>
      </c>
      <c r="DP463" s="5">
        <v>0.67185486934909699</v>
      </c>
      <c r="DQ463" s="9">
        <v>0.42847886409374097</v>
      </c>
      <c r="DR463" s="5">
        <v>3.0656106409132002E-2</v>
      </c>
      <c r="DS463" s="9">
        <v>3</v>
      </c>
      <c r="DT463" s="9">
        <v>4.5439698795180696</v>
      </c>
      <c r="DU463" s="9">
        <v>-2.0316028012841598</v>
      </c>
      <c r="DV463" s="5">
        <v>-0.44709865055259301</v>
      </c>
      <c r="DW463" s="9">
        <v>-2.67827015529604</v>
      </c>
      <c r="DX463" s="5">
        <v>-0.58941195173153105</v>
      </c>
      <c r="DY463" s="9">
        <v>1</v>
      </c>
      <c r="DZ463" s="9">
        <v>0</v>
      </c>
      <c r="EA463" s="9">
        <v>0</v>
      </c>
      <c r="EB463" s="5"/>
      <c r="EC463" s="9">
        <v>-5.3315086803102103</v>
      </c>
      <c r="ED463" s="5"/>
      <c r="EE463" s="9">
        <v>0</v>
      </c>
      <c r="EF463" s="9">
        <v>0</v>
      </c>
      <c r="EG463" s="9">
        <v>0</v>
      </c>
      <c r="EH463" s="5"/>
      <c r="EI463" s="9">
        <v>0.20814522982912201</v>
      </c>
      <c r="EJ463" s="5"/>
      <c r="EK463" s="9">
        <v>0</v>
      </c>
      <c r="EL463" s="9">
        <v>0</v>
      </c>
      <c r="EM463" s="9">
        <v>0</v>
      </c>
      <c r="EN463" s="5"/>
      <c r="EO463" s="9">
        <v>0.10547009829538399</v>
      </c>
      <c r="EP463" s="5"/>
      <c r="EQ463" s="9">
        <v>0</v>
      </c>
      <c r="ER463" s="9">
        <v>0</v>
      </c>
      <c r="ES463" s="9">
        <v>0</v>
      </c>
      <c r="ET463" s="5"/>
      <c r="EU463" s="9">
        <v>0.201522340447992</v>
      </c>
      <c r="EV463" s="5"/>
      <c r="EW463" s="9">
        <v>0</v>
      </c>
      <c r="EX463" s="9">
        <v>0</v>
      </c>
      <c r="EY463" s="9">
        <v>0</v>
      </c>
      <c r="EZ463" s="5"/>
      <c r="FA463" s="9">
        <v>-0.20313534798384</v>
      </c>
      <c r="FB463" s="5"/>
      <c r="FC463" s="9">
        <v>0</v>
      </c>
      <c r="FD463" s="8">
        <v>148.65105975651801</v>
      </c>
      <c r="FE463" s="8">
        <v>74.574376742177904</v>
      </c>
      <c r="FF463" s="5">
        <v>0.50167403356778195</v>
      </c>
      <c r="FG463" s="8">
        <v>49.552205077553097</v>
      </c>
      <c r="FH463" s="5">
        <v>0.33334579086564597</v>
      </c>
      <c r="FI463" s="8">
        <v>23.8333333333333</v>
      </c>
      <c r="FJ463" s="8">
        <v>106.99435261289</v>
      </c>
      <c r="FK463" s="8">
        <v>46.8350715300868</v>
      </c>
      <c r="FL463" s="5">
        <v>0.43773405218439798</v>
      </c>
      <c r="FM463" s="8">
        <v>9.1012825506570998</v>
      </c>
      <c r="FN463" s="5">
        <v>8.5063205004715495E-2</v>
      </c>
      <c r="FO463" s="8">
        <v>18</v>
      </c>
      <c r="FP463" s="8">
        <v>29.682623991398199</v>
      </c>
      <c r="FQ463" s="8">
        <v>19.810798641714701</v>
      </c>
      <c r="FR463" s="5">
        <v>0.66742073232662003</v>
      </c>
      <c r="FS463" s="8">
        <v>26.484281563461199</v>
      </c>
      <c r="FT463" s="5">
        <v>0.89224866275758097</v>
      </c>
      <c r="FU463" s="8">
        <v>5.9354838709677402</v>
      </c>
      <c r="FV463" s="8">
        <v>28.247247364827299</v>
      </c>
      <c r="FW463" s="8">
        <v>18.030777832729601</v>
      </c>
      <c r="FX463" s="5">
        <v>0.63831981926780701</v>
      </c>
      <c r="FY463" s="8">
        <v>12.167854956263</v>
      </c>
      <c r="FZ463" s="5">
        <v>0.43076250223991902</v>
      </c>
      <c r="GA463" s="8">
        <v>6</v>
      </c>
      <c r="GB463" s="8">
        <v>18.520919801837799</v>
      </c>
      <c r="GC463" s="8">
        <v>7.3588790626748004</v>
      </c>
      <c r="GD463" s="5">
        <v>0.39732794814783501</v>
      </c>
      <c r="GE463" s="8">
        <v>-2.2497912912023001</v>
      </c>
      <c r="GF463" s="5">
        <v>-0.121472978408937</v>
      </c>
      <c r="GG463" s="8">
        <v>4</v>
      </c>
      <c r="GH463" s="8">
        <v>0</v>
      </c>
      <c r="GI463" s="8">
        <v>0</v>
      </c>
      <c r="GJ463" s="5"/>
      <c r="GK463" s="8">
        <v>-5.1233634504810803</v>
      </c>
      <c r="GL463" s="5"/>
      <c r="GM463" s="8">
        <v>0</v>
      </c>
      <c r="GN463" s="8">
        <v>0</v>
      </c>
      <c r="GO463" s="8">
        <v>0</v>
      </c>
      <c r="GP463" s="5"/>
      <c r="GQ463" s="8">
        <v>0.30699243874337601</v>
      </c>
      <c r="GR463" s="5"/>
      <c r="GS463" s="8">
        <v>0</v>
      </c>
      <c r="GT463" s="8">
        <v>0</v>
      </c>
      <c r="GU463" s="8">
        <v>0</v>
      </c>
      <c r="GV463" s="5"/>
      <c r="GW463" s="8">
        <v>-0.20313534798384</v>
      </c>
      <c r="GX463" s="5"/>
      <c r="GY463" s="8">
        <v>0</v>
      </c>
      <c r="GZ463" s="4"/>
    </row>
    <row r="464" spans="1:208" s="12" customFormat="1" x14ac:dyDescent="0.25">
      <c r="A464" s="8" t="s">
        <v>220</v>
      </c>
      <c r="B464" s="8" t="s">
        <v>1116</v>
      </c>
      <c r="C464" s="8" t="s">
        <v>1117</v>
      </c>
      <c r="D464" s="34" t="s">
        <v>254</v>
      </c>
      <c r="E464" s="8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>
        <v>16.529317603127399</v>
      </c>
      <c r="Z464" s="9">
        <v>23.315697689158</v>
      </c>
      <c r="AA464" s="9">
        <v>0</v>
      </c>
      <c r="AB464" s="9">
        <v>0</v>
      </c>
      <c r="AC464" s="9">
        <v>0</v>
      </c>
      <c r="AD464" s="9">
        <v>0</v>
      </c>
      <c r="AE464" s="9">
        <v>0</v>
      </c>
      <c r="AF464" s="9">
        <v>0</v>
      </c>
      <c r="AG464" s="9">
        <v>0</v>
      </c>
      <c r="AH464" s="9">
        <v>0</v>
      </c>
      <c r="AI464" s="9">
        <v>0</v>
      </c>
      <c r="AJ464" s="9">
        <v>0</v>
      </c>
      <c r="AK464" s="9">
        <v>0</v>
      </c>
      <c r="AL464" s="9">
        <v>16.529317603127399</v>
      </c>
      <c r="AM464" s="9">
        <v>23.315697689158</v>
      </c>
      <c r="AN464" s="9">
        <v>0</v>
      </c>
      <c r="AO464" s="9"/>
      <c r="AP464" s="9"/>
      <c r="AQ464" s="9"/>
      <c r="AR464" s="9"/>
      <c r="AS464" s="9">
        <v>16.529317603127399</v>
      </c>
      <c r="AT464" s="9">
        <v>23.315697689158</v>
      </c>
      <c r="AU464" s="9">
        <f t="shared" si="43"/>
        <v>0</v>
      </c>
      <c r="AV464" s="9">
        <f t="shared" si="44"/>
        <v>0</v>
      </c>
      <c r="AW464" s="9">
        <f t="shared" si="45"/>
        <v>16.529317603127399</v>
      </c>
      <c r="AX464" s="9">
        <v>0</v>
      </c>
      <c r="AY464" s="9">
        <v>0</v>
      </c>
      <c r="AZ464" s="9">
        <v>0</v>
      </c>
      <c r="BA464" s="9">
        <v>0</v>
      </c>
      <c r="BB464" s="9">
        <v>0</v>
      </c>
      <c r="BC464" s="9">
        <v>0</v>
      </c>
      <c r="BD464" s="9">
        <v>0</v>
      </c>
      <c r="BE464" s="9">
        <v>0</v>
      </c>
      <c r="BF464" s="9">
        <v>0</v>
      </c>
      <c r="BG464" s="9">
        <v>0</v>
      </c>
      <c r="BH464" s="9">
        <v>0</v>
      </c>
      <c r="BI464" s="9">
        <v>0</v>
      </c>
      <c r="BJ464" s="9">
        <v>16.529317603127399</v>
      </c>
      <c r="BK464" s="9">
        <v>6.7863800860305803</v>
      </c>
      <c r="BL464" s="10">
        <v>-23.315697689158</v>
      </c>
      <c r="BM464" s="9" t="s">
        <v>298</v>
      </c>
      <c r="BN464" s="8" t="s">
        <v>298</v>
      </c>
      <c r="BO464" s="11">
        <v>296</v>
      </c>
      <c r="BP464" s="11">
        <v>446</v>
      </c>
      <c r="BQ464" s="8" t="s">
        <v>251</v>
      </c>
      <c r="BR464" s="9"/>
      <c r="BS464" s="9"/>
      <c r="BT464" s="5"/>
      <c r="BU464" s="9"/>
      <c r="BV464" s="5"/>
      <c r="BW464" s="9"/>
      <c r="BX464" s="9"/>
      <c r="BY464" s="9"/>
      <c r="BZ464" s="5"/>
      <c r="CA464" s="9"/>
      <c r="CB464" s="5"/>
      <c r="CC464" s="9"/>
      <c r="CD464" s="9"/>
      <c r="CE464" s="9"/>
      <c r="CF464" s="5"/>
      <c r="CG464" s="9"/>
      <c r="CH464" s="5"/>
      <c r="CI464" s="9"/>
      <c r="CJ464" s="9"/>
      <c r="CK464" s="9"/>
      <c r="CL464" s="5"/>
      <c r="CM464" s="9"/>
      <c r="CN464" s="5"/>
      <c r="CO464" s="9"/>
      <c r="CP464" s="9"/>
      <c r="CQ464" s="9"/>
      <c r="CR464" s="5"/>
      <c r="CS464" s="9"/>
      <c r="CT464" s="5"/>
      <c r="CU464" s="9"/>
      <c r="CV464" s="9"/>
      <c r="CW464" s="9"/>
      <c r="CX464" s="5"/>
      <c r="CY464" s="9"/>
      <c r="CZ464" s="5"/>
      <c r="DA464" s="9"/>
      <c r="DB464" s="9"/>
      <c r="DC464" s="9"/>
      <c r="DD464" s="5"/>
      <c r="DE464" s="9"/>
      <c r="DF464" s="5"/>
      <c r="DG464" s="9"/>
      <c r="DH464" s="9"/>
      <c r="DI464" s="9"/>
      <c r="DJ464" s="5"/>
      <c r="DK464" s="9"/>
      <c r="DL464" s="5"/>
      <c r="DM464" s="9"/>
      <c r="DN464" s="9"/>
      <c r="DO464" s="9"/>
      <c r="DP464" s="5"/>
      <c r="DQ464" s="9"/>
      <c r="DR464" s="5"/>
      <c r="DS464" s="9"/>
      <c r="DT464" s="9"/>
      <c r="DU464" s="9"/>
      <c r="DV464" s="5"/>
      <c r="DW464" s="9"/>
      <c r="DX464" s="5"/>
      <c r="DY464" s="9"/>
      <c r="DZ464" s="9"/>
      <c r="EA464" s="9"/>
      <c r="EB464" s="5"/>
      <c r="EC464" s="9"/>
      <c r="ED464" s="5"/>
      <c r="EE464" s="9"/>
      <c r="EF464" s="9">
        <v>16.429416899696101</v>
      </c>
      <c r="EG464" s="9">
        <v>12.938051550152</v>
      </c>
      <c r="EH464" s="5">
        <v>0.78749304550128796</v>
      </c>
      <c r="EI464" s="9">
        <v>10.5424138601824</v>
      </c>
      <c r="EJ464" s="5">
        <v>0.64167912498327395</v>
      </c>
      <c r="EK464" s="9">
        <v>2.5161290322580601</v>
      </c>
      <c r="EL464" s="9">
        <v>22.807133014959</v>
      </c>
      <c r="EM464" s="9">
        <v>17.204858214649001</v>
      </c>
      <c r="EN464" s="5">
        <v>0.75436304086815698</v>
      </c>
      <c r="EO464" s="9">
        <v>13.360575583521999</v>
      </c>
      <c r="EP464" s="5">
        <v>0.58580688658933899</v>
      </c>
      <c r="EQ464" s="9">
        <v>3.4838709677419399</v>
      </c>
      <c r="ER464" s="9">
        <v>0</v>
      </c>
      <c r="ES464" s="9">
        <v>0</v>
      </c>
      <c r="ET464" s="5"/>
      <c r="EU464" s="9">
        <v>-6.3480797246098499E-3</v>
      </c>
      <c r="EV464" s="5"/>
      <c r="EW464" s="9">
        <v>0</v>
      </c>
      <c r="EX464" s="9">
        <v>0</v>
      </c>
      <c r="EY464" s="9">
        <v>0</v>
      </c>
      <c r="EZ464" s="5"/>
      <c r="FA464" s="9">
        <v>-1.25577143921159E-3</v>
      </c>
      <c r="FB464" s="5"/>
      <c r="FC464" s="9">
        <v>0</v>
      </c>
      <c r="FD464" s="8">
        <v>0</v>
      </c>
      <c r="FE464" s="8">
        <v>0</v>
      </c>
      <c r="FF464" s="5"/>
      <c r="FG464" s="8">
        <v>0</v>
      </c>
      <c r="FH464" s="5"/>
      <c r="FI464" s="8">
        <v>0</v>
      </c>
      <c r="FJ464" s="8">
        <v>0</v>
      </c>
      <c r="FK464" s="8">
        <v>0</v>
      </c>
      <c r="FL464" s="5"/>
      <c r="FM464" s="8">
        <v>0</v>
      </c>
      <c r="FN464" s="5"/>
      <c r="FO464" s="8">
        <v>0</v>
      </c>
      <c r="FP464" s="8">
        <v>0</v>
      </c>
      <c r="FQ464" s="8">
        <v>0</v>
      </c>
      <c r="FR464" s="5"/>
      <c r="FS464" s="8">
        <v>0</v>
      </c>
      <c r="FT464" s="5"/>
      <c r="FU464" s="8">
        <v>0</v>
      </c>
      <c r="FV464" s="8">
        <v>0</v>
      </c>
      <c r="FW464" s="8">
        <v>0</v>
      </c>
      <c r="FX464" s="5"/>
      <c r="FY464" s="8">
        <v>0</v>
      </c>
      <c r="FZ464" s="5"/>
      <c r="GA464" s="8">
        <v>0</v>
      </c>
      <c r="GB464" s="8">
        <v>0</v>
      </c>
      <c r="GC464" s="8">
        <v>0</v>
      </c>
      <c r="GD464" s="5"/>
      <c r="GE464" s="8">
        <v>0</v>
      </c>
      <c r="GF464" s="5"/>
      <c r="GG464" s="8">
        <v>0</v>
      </c>
      <c r="GH464" s="8">
        <v>16.429416899696101</v>
      </c>
      <c r="GI464" s="8">
        <v>12.938051550152</v>
      </c>
      <c r="GJ464" s="5">
        <v>0.78749304550128796</v>
      </c>
      <c r="GK464" s="8">
        <v>10.5424138601824</v>
      </c>
      <c r="GL464" s="5">
        <v>0.64167912498327395</v>
      </c>
      <c r="GM464" s="8">
        <v>2.5161290322580601</v>
      </c>
      <c r="GN464" s="8">
        <v>22.807133014959</v>
      </c>
      <c r="GO464" s="8">
        <v>17.204858214649001</v>
      </c>
      <c r="GP464" s="5">
        <v>0.75436304086815698</v>
      </c>
      <c r="GQ464" s="8">
        <v>13.3542275037974</v>
      </c>
      <c r="GR464" s="5">
        <v>0.58552854911831897</v>
      </c>
      <c r="GS464" s="8">
        <v>3.4838709677419399</v>
      </c>
      <c r="GT464" s="8">
        <v>0</v>
      </c>
      <c r="GU464" s="8">
        <v>0</v>
      </c>
      <c r="GV464" s="5"/>
      <c r="GW464" s="8">
        <v>-1.25577143921159E-3</v>
      </c>
      <c r="GX464" s="5"/>
      <c r="GY464" s="8">
        <v>0</v>
      </c>
      <c r="GZ464" s="4"/>
    </row>
    <row r="465" spans="1:208" s="12" customFormat="1" x14ac:dyDescent="0.25">
      <c r="A465" s="8" t="s">
        <v>220</v>
      </c>
      <c r="B465" s="8" t="s">
        <v>1118</v>
      </c>
      <c r="C465" s="8" t="s">
        <v>1119</v>
      </c>
      <c r="D465" s="34" t="s">
        <v>223</v>
      </c>
      <c r="E465" s="8"/>
      <c r="F465" s="9">
        <v>19.292713165270001</v>
      </c>
      <c r="G465" s="9">
        <v>19.009389825884099</v>
      </c>
      <c r="H465" s="9">
        <v>19.509856750151201</v>
      </c>
      <c r="I465" s="9">
        <v>18.690864096252302</v>
      </c>
      <c r="J465" s="9">
        <v>13.008208761948</v>
      </c>
      <c r="K465" s="9">
        <v>20.838057981569602</v>
      </c>
      <c r="L465" s="9">
        <v>39.452573910914303</v>
      </c>
      <c r="M465" s="9">
        <v>10.996605420331599</v>
      </c>
      <c r="N465" s="9">
        <v>41.7878160641474</v>
      </c>
      <c r="O465" s="9">
        <v>48.700486292753702</v>
      </c>
      <c r="P465" s="9">
        <v>78.120223173084796</v>
      </c>
      <c r="Q465" s="9">
        <v>51.5257843448302</v>
      </c>
      <c r="R465" s="9">
        <v>28.622866139651901</v>
      </c>
      <c r="S465" s="9">
        <v>27.674814487354201</v>
      </c>
      <c r="T465" s="9">
        <v>31.566708914015901</v>
      </c>
      <c r="U465" s="9">
        <v>22.0627348080574</v>
      </c>
      <c r="V465" s="9">
        <v>7.2795632284900096</v>
      </c>
      <c r="W465" s="9">
        <v>11.0619618213001</v>
      </c>
      <c r="X465" s="9">
        <v>-16.2665175264444</v>
      </c>
      <c r="Y465" s="9">
        <v>11.149790072776501</v>
      </c>
      <c r="Z465" s="9">
        <v>14.7154371575258</v>
      </c>
      <c r="AA465" s="9">
        <v>18.267808744086601</v>
      </c>
      <c r="AB465" s="9">
        <v>12.4086073990338</v>
      </c>
      <c r="AC465" s="9">
        <v>38.3021029911542</v>
      </c>
      <c r="AD465" s="9">
        <v>38.200720846403499</v>
      </c>
      <c r="AE465" s="9">
        <v>33.846266743517603</v>
      </c>
      <c r="AF465" s="9">
        <v>50.449179331245901</v>
      </c>
      <c r="AG465" s="9">
        <v>90.488302356901102</v>
      </c>
      <c r="AH465" s="9">
        <v>129.646007517915</v>
      </c>
      <c r="AI465" s="9">
        <v>56.297680627006102</v>
      </c>
      <c r="AJ465" s="9">
        <v>53.629443722073297</v>
      </c>
      <c r="AK465" s="9">
        <v>18.3415250497901</v>
      </c>
      <c r="AL465" s="9">
        <v>-5.1167274536678597</v>
      </c>
      <c r="AM465" s="9">
        <v>32.9832459016123</v>
      </c>
      <c r="AN465" s="9">
        <v>12.4086073990338</v>
      </c>
      <c r="AO465" s="9">
        <v>76.502823837557699</v>
      </c>
      <c r="AP465" s="9">
        <v>84.295446074763504</v>
      </c>
      <c r="AQ465" s="9">
        <v>220.13430987481601</v>
      </c>
      <c r="AR465" s="9">
        <v>109.92712434907899</v>
      </c>
      <c r="AS465" s="9">
        <v>13.224797596122301</v>
      </c>
      <c r="AT465" s="9">
        <v>45.391853300646197</v>
      </c>
      <c r="AU465" s="9">
        <f t="shared" si="43"/>
        <v>135.83886380005251</v>
      </c>
      <c r="AV465" s="9">
        <f t="shared" si="44"/>
        <v>-110.20718552573702</v>
      </c>
      <c r="AW465" s="9">
        <f t="shared" si="45"/>
        <v>-96.702326752956694</v>
      </c>
      <c r="AX465" s="9">
        <v>-28.455968490582801</v>
      </c>
      <c r="AY465" s="9">
        <v>30.791210643815798</v>
      </c>
      <c r="AZ465" s="9">
        <v>6.9126702286063102</v>
      </c>
      <c r="BA465" s="9">
        <v>29.419736880331101</v>
      </c>
      <c r="BB465" s="9">
        <v>-26.594438828254599</v>
      </c>
      <c r="BC465" s="9">
        <v>-22.902918205178299</v>
      </c>
      <c r="BD465" s="9">
        <v>-0.94805165229774202</v>
      </c>
      <c r="BE465" s="9">
        <v>3.8918944266617599</v>
      </c>
      <c r="BF465" s="9">
        <v>-9.5039741059585392</v>
      </c>
      <c r="BG465" s="9">
        <v>-14.7831715795674</v>
      </c>
      <c r="BH465" s="9">
        <v>3.7823985928100901</v>
      </c>
      <c r="BI465" s="9">
        <v>-27.328479347744501</v>
      </c>
      <c r="BJ465" s="9">
        <v>27.4163075992209</v>
      </c>
      <c r="BK465" s="9">
        <v>3.5656470847492501</v>
      </c>
      <c r="BL465" s="10">
        <v>3.5523715865607799</v>
      </c>
      <c r="BM465" s="9" t="s">
        <v>298</v>
      </c>
      <c r="BN465" s="8" t="s">
        <v>298</v>
      </c>
      <c r="BO465" s="11">
        <v>375</v>
      </c>
      <c r="BP465" s="11">
        <v>447</v>
      </c>
      <c r="BQ465" s="8" t="s">
        <v>251</v>
      </c>
      <c r="BR465" s="9">
        <v>41.7878160641474</v>
      </c>
      <c r="BS465" s="9">
        <v>34.493773506434799</v>
      </c>
      <c r="BT465" s="5">
        <v>0.82545049622799804</v>
      </c>
      <c r="BU465" s="9">
        <v>26.025974310600201</v>
      </c>
      <c r="BV465" s="5">
        <v>0.62281250282734102</v>
      </c>
      <c r="BW465" s="9">
        <v>6.8064516129032304</v>
      </c>
      <c r="BX465" s="9">
        <v>48.700486292753702</v>
      </c>
      <c r="BY465" s="9">
        <v>46.627580001676002</v>
      </c>
      <c r="BZ465" s="5">
        <v>0.95743561412063105</v>
      </c>
      <c r="CA465" s="9">
        <v>36.929390597705797</v>
      </c>
      <c r="CB465" s="5">
        <v>0.75829613642278104</v>
      </c>
      <c r="CC465" s="9">
        <v>8.2487096774193596</v>
      </c>
      <c r="CD465" s="9">
        <v>78.120223173084796</v>
      </c>
      <c r="CE465" s="9">
        <v>71.217288523985005</v>
      </c>
      <c r="CF465" s="5">
        <v>0.91163703368069604</v>
      </c>
      <c r="CG465" s="9">
        <v>62.7642946488631</v>
      </c>
      <c r="CH465" s="5">
        <v>0.80343209606302801</v>
      </c>
      <c r="CI465" s="9">
        <v>8</v>
      </c>
      <c r="CJ465" s="9">
        <v>51.5257843448302</v>
      </c>
      <c r="CK465" s="9">
        <v>45.363683669665498</v>
      </c>
      <c r="CL465" s="5">
        <v>0.88040743574274305</v>
      </c>
      <c r="CM465" s="9">
        <v>38.024301643395297</v>
      </c>
      <c r="CN465" s="5">
        <v>0.73796647885886002</v>
      </c>
      <c r="CO465" s="9">
        <v>6</v>
      </c>
      <c r="CP465" s="9">
        <v>28.622866139651901</v>
      </c>
      <c r="CQ465" s="9">
        <v>31.7661696778136</v>
      </c>
      <c r="CR465" s="5">
        <v>1.10981791700473</v>
      </c>
      <c r="CS465" s="9">
        <v>25.0398024010866</v>
      </c>
      <c r="CT465" s="5">
        <v>0.87481813592379498</v>
      </c>
      <c r="CU465" s="9">
        <v>6</v>
      </c>
      <c r="CV465" s="9">
        <v>27.674814487354201</v>
      </c>
      <c r="CW465" s="9">
        <v>21.255980810515201</v>
      </c>
      <c r="CX465" s="5">
        <v>0.76806226904349995</v>
      </c>
      <c r="CY465" s="9">
        <v>14.298843936286501</v>
      </c>
      <c r="CZ465" s="5">
        <v>0.51667352432733804</v>
      </c>
      <c r="DA465" s="9">
        <v>6.8</v>
      </c>
      <c r="DB465" s="9">
        <v>31.566708914015901</v>
      </c>
      <c r="DC465" s="9">
        <v>24.773742148407301</v>
      </c>
      <c r="DD465" s="5">
        <v>0.78480598708874405</v>
      </c>
      <c r="DE465" s="9">
        <v>17.3601190818347</v>
      </c>
      <c r="DF465" s="5">
        <v>0.54995023805369503</v>
      </c>
      <c r="DG465" s="9">
        <v>7.4838709677419404</v>
      </c>
      <c r="DH465" s="9">
        <v>22.0627348080574</v>
      </c>
      <c r="DI465" s="9">
        <v>14.0894044258634</v>
      </c>
      <c r="DJ465" s="5">
        <v>0.638606435169491</v>
      </c>
      <c r="DK465" s="9">
        <v>6.3844485758838996</v>
      </c>
      <c r="DL465" s="5">
        <v>0.28937702562387102</v>
      </c>
      <c r="DM465" s="9">
        <v>7.4212903225806501</v>
      </c>
      <c r="DN465" s="9">
        <v>7.2795632284900096</v>
      </c>
      <c r="DO465" s="9">
        <v>-12.6208014491627</v>
      </c>
      <c r="DP465" s="5">
        <v>-1.73373058973767</v>
      </c>
      <c r="DQ465" s="9">
        <v>-23.932571144467801</v>
      </c>
      <c r="DR465" s="5">
        <v>-3.2876383367072002</v>
      </c>
      <c r="DS465" s="9">
        <v>10.354311827957</v>
      </c>
      <c r="DT465" s="9">
        <v>11.0619618213001</v>
      </c>
      <c r="DU465" s="9">
        <v>-19.237637642114699</v>
      </c>
      <c r="DV465" s="5">
        <v>-1.7390800974445699</v>
      </c>
      <c r="DW465" s="9">
        <v>-34.454390346513598</v>
      </c>
      <c r="DX465" s="5">
        <v>-3.1146726867354402</v>
      </c>
      <c r="DY465" s="9">
        <v>15.5772043010753</v>
      </c>
      <c r="DZ465" s="9">
        <v>-16.2665175264444</v>
      </c>
      <c r="EA465" s="9">
        <v>-21.380998932960701</v>
      </c>
      <c r="EB465" s="5">
        <v>1.3144177232896801</v>
      </c>
      <c r="EC465" s="9">
        <v>-25.813524622206501</v>
      </c>
      <c r="ED465" s="5">
        <v>-1.5869115549927399</v>
      </c>
      <c r="EE465" s="9">
        <v>4.58709677419355</v>
      </c>
      <c r="EF465" s="9">
        <v>11.149790072776501</v>
      </c>
      <c r="EG465" s="9">
        <v>12.0961987508389</v>
      </c>
      <c r="EH465" s="5">
        <v>1.0848813001756099</v>
      </c>
      <c r="EI465" s="9">
        <v>9.2315763174725909</v>
      </c>
      <c r="EJ465" s="5">
        <v>0.82795965280212203</v>
      </c>
      <c r="EK465" s="9">
        <v>3</v>
      </c>
      <c r="EL465" s="9">
        <v>14.7154371575258</v>
      </c>
      <c r="EM465" s="9">
        <v>13.540317784091901</v>
      </c>
      <c r="EN465" s="5">
        <v>0.92014376733396197</v>
      </c>
      <c r="EO465" s="9">
        <v>10.970470203506</v>
      </c>
      <c r="EP465" s="5">
        <v>0.74550759763840702</v>
      </c>
      <c r="EQ465" s="9">
        <v>3</v>
      </c>
      <c r="ER465" s="9">
        <v>18.267808744086601</v>
      </c>
      <c r="ES465" s="9">
        <v>17.0655005834093</v>
      </c>
      <c r="ET465" s="5">
        <v>0.93418432514154504</v>
      </c>
      <c r="EU465" s="9">
        <v>14.431270173395401</v>
      </c>
      <c r="EV465" s="5">
        <v>0.78998364694763701</v>
      </c>
      <c r="EW465" s="9">
        <v>3</v>
      </c>
      <c r="EX465" s="9">
        <v>12.4086073990338</v>
      </c>
      <c r="EY465" s="9">
        <v>11.629079042366</v>
      </c>
      <c r="EZ465" s="5">
        <v>0.93717841723894402</v>
      </c>
      <c r="FA465" s="9">
        <v>10.0280254287464</v>
      </c>
      <c r="FB465" s="5">
        <v>0.80815075425201899</v>
      </c>
      <c r="FC465" s="9">
        <v>2</v>
      </c>
      <c r="FD465" s="8">
        <v>90.488302356901102</v>
      </c>
      <c r="FE465" s="8">
        <v>81.121353508110801</v>
      </c>
      <c r="FF465" s="5">
        <v>0.89648442279483298</v>
      </c>
      <c r="FG465" s="8">
        <v>62.955364908306002</v>
      </c>
      <c r="FH465" s="5">
        <v>0.69572931824932904</v>
      </c>
      <c r="FI465" s="8">
        <v>15.0551612903226</v>
      </c>
      <c r="FJ465" s="8">
        <v>129.646007517915</v>
      </c>
      <c r="FK465" s="8">
        <v>116.58097219365099</v>
      </c>
      <c r="FL465" s="5">
        <v>0.89922531688869001</v>
      </c>
      <c r="FM465" s="8">
        <v>100.78859629225801</v>
      </c>
      <c r="FN465" s="5">
        <v>0.77741380719595998</v>
      </c>
      <c r="FO465" s="8">
        <v>14</v>
      </c>
      <c r="FP465" s="8">
        <v>56.297680627006102</v>
      </c>
      <c r="FQ465" s="8">
        <v>53.022150488328798</v>
      </c>
      <c r="FR465" s="5">
        <v>0.94181767166610397</v>
      </c>
      <c r="FS465" s="8">
        <v>39.338646337373099</v>
      </c>
      <c r="FT465" s="5">
        <v>0.69876140365367601</v>
      </c>
      <c r="FU465" s="8">
        <v>12.8</v>
      </c>
      <c r="FV465" s="8">
        <v>53.629443722073297</v>
      </c>
      <c r="FW465" s="8">
        <v>38.863146574270701</v>
      </c>
      <c r="FX465" s="5">
        <v>0.724660631866204</v>
      </c>
      <c r="FY465" s="8">
        <v>23.744567657718601</v>
      </c>
      <c r="FZ465" s="5">
        <v>0.44275245107466299</v>
      </c>
      <c r="GA465" s="8">
        <v>14.905161290322599</v>
      </c>
      <c r="GB465" s="8">
        <v>18.3415250497901</v>
      </c>
      <c r="GC465" s="8">
        <v>-31.858439091277301</v>
      </c>
      <c r="GD465" s="5">
        <v>-1.7369569326865699</v>
      </c>
      <c r="GE465" s="8">
        <v>-58.386961490981399</v>
      </c>
      <c r="GF465" s="5">
        <v>-3.1833209797158899</v>
      </c>
      <c r="GG465" s="8">
        <v>25.9315161290323</v>
      </c>
      <c r="GH465" s="8">
        <v>-5.1167274536678597</v>
      </c>
      <c r="GI465" s="8">
        <v>-9.2848001821217903</v>
      </c>
      <c r="GJ465" s="5">
        <v>1.8145973703301499</v>
      </c>
      <c r="GK465" s="8">
        <v>-16.581948304733899</v>
      </c>
      <c r="GL465" s="5">
        <v>3.2407331551043201</v>
      </c>
      <c r="GM465" s="8">
        <v>7.58709677419355</v>
      </c>
      <c r="GN465" s="8">
        <v>32.9832459016123</v>
      </c>
      <c r="GO465" s="8">
        <v>30.6058183675013</v>
      </c>
      <c r="GP465" s="5">
        <v>0.92792014645244902</v>
      </c>
      <c r="GQ465" s="8">
        <v>25.401740376901401</v>
      </c>
      <c r="GR465" s="5">
        <v>0.77014070879117702</v>
      </c>
      <c r="GS465" s="8">
        <v>6</v>
      </c>
      <c r="GT465" s="8">
        <v>12.4086073990338</v>
      </c>
      <c r="GU465" s="8">
        <v>11.629079042366</v>
      </c>
      <c r="GV465" s="5">
        <v>0.93717841723894402</v>
      </c>
      <c r="GW465" s="8">
        <v>10.0280254287464</v>
      </c>
      <c r="GX465" s="5">
        <v>0.80815075425201899</v>
      </c>
      <c r="GY465" s="8">
        <v>2</v>
      </c>
      <c r="GZ465" s="4"/>
    </row>
    <row r="466" spans="1:208" s="12" customFormat="1" x14ac:dyDescent="0.25">
      <c r="A466" s="8" t="s">
        <v>220</v>
      </c>
      <c r="B466" s="8" t="s">
        <v>1120</v>
      </c>
      <c r="C466" s="8" t="s">
        <v>1121</v>
      </c>
      <c r="D466" s="34" t="s">
        <v>254</v>
      </c>
      <c r="E466" s="8"/>
      <c r="F466" s="9"/>
      <c r="G466" s="9"/>
      <c r="H466" s="9"/>
      <c r="I466" s="9"/>
      <c r="J466" s="9"/>
      <c r="K466" s="9"/>
      <c r="L466" s="9">
        <v>4.7862370426987999</v>
      </c>
      <c r="M466" s="9">
        <v>42.911217229202499</v>
      </c>
      <c r="N466" s="9">
        <v>55.077985358871203</v>
      </c>
      <c r="O466" s="9">
        <v>31.3491735286546</v>
      </c>
      <c r="P466" s="9">
        <v>18.708285936957299</v>
      </c>
      <c r="Q466" s="9">
        <v>8.5078411775820904</v>
      </c>
      <c r="R466" s="9"/>
      <c r="S466" s="9"/>
      <c r="T466" s="9"/>
      <c r="U466" s="9"/>
      <c r="V466" s="9"/>
      <c r="W466" s="9"/>
      <c r="X466" s="9"/>
      <c r="Y466" s="9">
        <v>13.1336545117565</v>
      </c>
      <c r="Z466" s="9">
        <v>69.757561405019302</v>
      </c>
      <c r="AA466" s="9">
        <v>70.299712316629495</v>
      </c>
      <c r="AB466" s="9">
        <v>47.145320456567099</v>
      </c>
      <c r="AC466" s="9">
        <v>0</v>
      </c>
      <c r="AD466" s="9">
        <v>0</v>
      </c>
      <c r="AE466" s="9">
        <v>0</v>
      </c>
      <c r="AF466" s="9">
        <v>47.6974542719013</v>
      </c>
      <c r="AG466" s="9">
        <v>86.427158887525806</v>
      </c>
      <c r="AH466" s="9">
        <v>27.2161271145394</v>
      </c>
      <c r="AI466" s="9">
        <v>0</v>
      </c>
      <c r="AJ466" s="9">
        <v>0</v>
      </c>
      <c r="AK466" s="9">
        <v>0</v>
      </c>
      <c r="AL466" s="9">
        <v>13.1336545117565</v>
      </c>
      <c r="AM466" s="9">
        <v>140.05727372164901</v>
      </c>
      <c r="AN466" s="9">
        <v>47.145320456567099</v>
      </c>
      <c r="AO466" s="9"/>
      <c r="AP466" s="9">
        <v>47.6974542719013</v>
      </c>
      <c r="AQ466" s="9">
        <v>113.643286002065</v>
      </c>
      <c r="AR466" s="9"/>
      <c r="AS466" s="9">
        <v>13.1336545117565</v>
      </c>
      <c r="AT466" s="9">
        <v>187.202594178216</v>
      </c>
      <c r="AU466" s="9">
        <f t="shared" si="43"/>
        <v>65.94583173016369</v>
      </c>
      <c r="AV466" s="9">
        <f t="shared" si="44"/>
        <v>-113.643286002065</v>
      </c>
      <c r="AW466" s="9">
        <f t="shared" si="45"/>
        <v>13.1336545117565</v>
      </c>
      <c r="AX466" s="9">
        <v>38.124980186503699</v>
      </c>
      <c r="AY466" s="9">
        <v>12.1667681296687</v>
      </c>
      <c r="AZ466" s="9">
        <v>-23.728811830216699</v>
      </c>
      <c r="BA466" s="9">
        <v>-12.640887591697201</v>
      </c>
      <c r="BB466" s="9">
        <v>-10.2004447593753</v>
      </c>
      <c r="BC466" s="9">
        <v>-8.5078411775820904</v>
      </c>
      <c r="BD466" s="9">
        <v>0</v>
      </c>
      <c r="BE466" s="9">
        <v>0</v>
      </c>
      <c r="BF466" s="9">
        <v>0</v>
      </c>
      <c r="BG466" s="9">
        <v>0</v>
      </c>
      <c r="BH466" s="9">
        <v>0</v>
      </c>
      <c r="BI466" s="9">
        <v>0</v>
      </c>
      <c r="BJ466" s="9">
        <v>13.1336545117565</v>
      </c>
      <c r="BK466" s="9">
        <v>56.623906893262799</v>
      </c>
      <c r="BL466" s="10">
        <v>0.54215091161023599</v>
      </c>
      <c r="BM466" s="9" t="s">
        <v>294</v>
      </c>
      <c r="BN466" s="8" t="s">
        <v>255</v>
      </c>
      <c r="BO466" s="11">
        <v>813</v>
      </c>
      <c r="BP466" s="11">
        <v>448</v>
      </c>
      <c r="BQ466" s="8" t="s">
        <v>251</v>
      </c>
      <c r="BR466" s="9">
        <v>56.469635706900696</v>
      </c>
      <c r="BS466" s="9">
        <v>40.258110634681699</v>
      </c>
      <c r="BT466" s="5">
        <v>0.71291606773659599</v>
      </c>
      <c r="BU466" s="9">
        <v>24.636967482222101</v>
      </c>
      <c r="BV466" s="5">
        <v>0.43628699165154</v>
      </c>
      <c r="BW466" s="9">
        <v>12.056989247311799</v>
      </c>
      <c r="BX466" s="9">
        <v>33.782134511708797</v>
      </c>
      <c r="BY466" s="9">
        <v>27.7125905962099</v>
      </c>
      <c r="BZ466" s="5">
        <v>0.82033272902293397</v>
      </c>
      <c r="CA466" s="9">
        <v>18.517906300015898</v>
      </c>
      <c r="CB466" s="5">
        <v>0.54815678664702505</v>
      </c>
      <c r="CC466" s="9">
        <v>7.1290322580645196</v>
      </c>
      <c r="CD466" s="9">
        <v>20.488083647299501</v>
      </c>
      <c r="CE466" s="9">
        <v>16.574950000930698</v>
      </c>
      <c r="CF466" s="5">
        <v>0.809004408917253</v>
      </c>
      <c r="CG466" s="9">
        <v>11.7084177359654</v>
      </c>
      <c r="CH466" s="5">
        <v>0.57147451843348496</v>
      </c>
      <c r="CI466" s="9">
        <v>4.0999999999999996</v>
      </c>
      <c r="CJ466" s="9">
        <v>9.4818458073452607</v>
      </c>
      <c r="CK466" s="9">
        <v>8.4455408895849402</v>
      </c>
      <c r="CL466" s="5">
        <v>0.89070641531024197</v>
      </c>
      <c r="CM466" s="9">
        <v>6.03587782271374</v>
      </c>
      <c r="CN466" s="5">
        <v>0.63657202883830399</v>
      </c>
      <c r="CO466" s="9">
        <v>2</v>
      </c>
      <c r="CP466" s="9"/>
      <c r="CQ466" s="9"/>
      <c r="CR466" s="5"/>
      <c r="CS466" s="9"/>
      <c r="CT466" s="5"/>
      <c r="CU466" s="9"/>
      <c r="CV466" s="9"/>
      <c r="CW466" s="9"/>
      <c r="CX466" s="5"/>
      <c r="CY466" s="9"/>
      <c r="CZ466" s="5"/>
      <c r="DA466" s="9"/>
      <c r="DB466" s="9"/>
      <c r="DC466" s="9"/>
      <c r="DD466" s="5"/>
      <c r="DE466" s="9"/>
      <c r="DF466" s="5"/>
      <c r="DG466" s="9"/>
      <c r="DH466" s="9"/>
      <c r="DI466" s="9"/>
      <c r="DJ466" s="5"/>
      <c r="DK466" s="9"/>
      <c r="DL466" s="5"/>
      <c r="DM466" s="9"/>
      <c r="DN466" s="9"/>
      <c r="DO466" s="9"/>
      <c r="DP466" s="5"/>
      <c r="DQ466" s="9"/>
      <c r="DR466" s="5"/>
      <c r="DS466" s="9"/>
      <c r="DT466" s="9"/>
      <c r="DU466" s="9"/>
      <c r="DV466" s="5"/>
      <c r="DW466" s="9"/>
      <c r="DX466" s="5"/>
      <c r="DY466" s="9"/>
      <c r="DZ466" s="9"/>
      <c r="EA466" s="9"/>
      <c r="EB466" s="5"/>
      <c r="EC466" s="9"/>
      <c r="ED466" s="5"/>
      <c r="EE466" s="9"/>
      <c r="EF466" s="9">
        <v>13.048996960486299</v>
      </c>
      <c r="EG466" s="9">
        <v>12.8834650455927</v>
      </c>
      <c r="EH466" s="5">
        <v>0.98731458706022601</v>
      </c>
      <c r="EI466" s="9">
        <v>12.618689969604899</v>
      </c>
      <c r="EJ466" s="5">
        <v>0.96702374962731097</v>
      </c>
      <c r="EK466" s="9">
        <v>0.27419354838709697</v>
      </c>
      <c r="EL466" s="9">
        <v>69.861231887503706</v>
      </c>
      <c r="EM466" s="9">
        <v>58.913281854380898</v>
      </c>
      <c r="EN466" s="5">
        <v>0.84329005175929195</v>
      </c>
      <c r="EO466" s="9">
        <v>49.362792220364398</v>
      </c>
      <c r="EP466" s="5">
        <v>0.70658347822798795</v>
      </c>
      <c r="EQ466" s="9">
        <v>9.31666666666667</v>
      </c>
      <c r="ER466" s="9">
        <v>70.194416378171894</v>
      </c>
      <c r="ES466" s="9">
        <v>53.372414861412601</v>
      </c>
      <c r="ET466" s="5">
        <v>0.76035128739968605</v>
      </c>
      <c r="EU466" s="9">
        <v>38.937188971027197</v>
      </c>
      <c r="EV466" s="5">
        <v>0.55470493210248195</v>
      </c>
      <c r="EW466" s="9">
        <v>13.852688172043001</v>
      </c>
      <c r="EX466" s="9">
        <v>46.393270629594397</v>
      </c>
      <c r="EY466" s="9">
        <v>30.824454841285</v>
      </c>
      <c r="EZ466" s="5">
        <v>0.66441650745834602</v>
      </c>
      <c r="FA466" s="9">
        <v>19.941982251095201</v>
      </c>
      <c r="FB466" s="5">
        <v>0.42984644066836297</v>
      </c>
      <c r="FC466" s="9">
        <v>11.25</v>
      </c>
      <c r="FD466" s="8">
        <v>90.251770218609494</v>
      </c>
      <c r="FE466" s="8">
        <v>67.970701230891606</v>
      </c>
      <c r="FF466" s="5">
        <v>0.75312319155903296</v>
      </c>
      <c r="FG466" s="8">
        <v>43.1548737822379</v>
      </c>
      <c r="FH466" s="5">
        <v>0.47816096767639499</v>
      </c>
      <c r="FI466" s="8">
        <v>19.186021505376299</v>
      </c>
      <c r="FJ466" s="8">
        <v>29.969929454644699</v>
      </c>
      <c r="FK466" s="8">
        <v>25.020490890515699</v>
      </c>
      <c r="FL466" s="5">
        <v>0.83485317936369097</v>
      </c>
      <c r="FM466" s="8">
        <v>17.744295558679202</v>
      </c>
      <c r="FN466" s="5">
        <v>0.59206998086307305</v>
      </c>
      <c r="FO466" s="8">
        <v>6.1</v>
      </c>
      <c r="FP466" s="8">
        <v>0</v>
      </c>
      <c r="FQ466" s="8">
        <v>0</v>
      </c>
      <c r="FR466" s="5"/>
      <c r="FS466" s="8">
        <v>0</v>
      </c>
      <c r="FT466" s="5"/>
      <c r="FU466" s="8">
        <v>0</v>
      </c>
      <c r="FV466" s="8">
        <v>0</v>
      </c>
      <c r="FW466" s="8">
        <v>0</v>
      </c>
      <c r="FX466" s="5"/>
      <c r="FY466" s="8">
        <v>0</v>
      </c>
      <c r="FZ466" s="5"/>
      <c r="GA466" s="8">
        <v>0</v>
      </c>
      <c r="GB466" s="8">
        <v>0</v>
      </c>
      <c r="GC466" s="8">
        <v>0</v>
      </c>
      <c r="GD466" s="5"/>
      <c r="GE466" s="8">
        <v>0</v>
      </c>
      <c r="GF466" s="5"/>
      <c r="GG466" s="8">
        <v>0</v>
      </c>
      <c r="GH466" s="8">
        <v>13.048996960486299</v>
      </c>
      <c r="GI466" s="8">
        <v>12.8834650455927</v>
      </c>
      <c r="GJ466" s="5">
        <v>0.98731458706022601</v>
      </c>
      <c r="GK466" s="8">
        <v>12.618689969604899</v>
      </c>
      <c r="GL466" s="5">
        <v>0.96702374962731097</v>
      </c>
      <c r="GM466" s="8">
        <v>0.27419354838709697</v>
      </c>
      <c r="GN466" s="8">
        <v>140.05564826567601</v>
      </c>
      <c r="GO466" s="8">
        <v>112.28569671579299</v>
      </c>
      <c r="GP466" s="5">
        <v>0.80172201625739203</v>
      </c>
      <c r="GQ466" s="8">
        <v>88.299981191391595</v>
      </c>
      <c r="GR466" s="5">
        <v>0.63046354991619402</v>
      </c>
      <c r="GS466" s="8">
        <v>23.169354838709701</v>
      </c>
      <c r="GT466" s="8">
        <v>46.393270629594397</v>
      </c>
      <c r="GU466" s="8">
        <v>30.824454841285</v>
      </c>
      <c r="GV466" s="5">
        <v>0.66441650745834602</v>
      </c>
      <c r="GW466" s="8">
        <v>19.941982251095201</v>
      </c>
      <c r="GX466" s="5">
        <v>0.42984644066836297</v>
      </c>
      <c r="GY466" s="8">
        <v>11.25</v>
      </c>
      <c r="GZ466" s="4"/>
    </row>
    <row r="467" spans="1:208" s="12" customFormat="1" x14ac:dyDescent="0.25">
      <c r="A467" s="8" t="s">
        <v>220</v>
      </c>
      <c r="B467" s="8" t="s">
        <v>1122</v>
      </c>
      <c r="C467" s="8" t="s">
        <v>1123</v>
      </c>
      <c r="D467" s="34" t="s">
        <v>223</v>
      </c>
      <c r="E467" s="8"/>
      <c r="F467" s="9"/>
      <c r="G467" s="9"/>
      <c r="H467" s="9"/>
      <c r="I467" s="9"/>
      <c r="J467" s="9"/>
      <c r="K467" s="9"/>
      <c r="L467" s="9"/>
      <c r="M467" s="9"/>
      <c r="N467" s="9"/>
      <c r="O467" s="9">
        <v>30.476924814550099</v>
      </c>
      <c r="P467" s="9">
        <v>28.102885517473599</v>
      </c>
      <c r="Q467" s="9">
        <v>3.2192240315812</v>
      </c>
      <c r="R467" s="9">
        <v>3.04290774180935</v>
      </c>
      <c r="S467" s="9">
        <v>4.13058863749339</v>
      </c>
      <c r="T467" s="9">
        <v>3.5545769451436202</v>
      </c>
      <c r="U467" s="9">
        <v>3.4669029934332798</v>
      </c>
      <c r="V467" s="9">
        <v>3.4844626248506301</v>
      </c>
      <c r="W467" s="9">
        <v>3.5030490304006401</v>
      </c>
      <c r="X467" s="9">
        <v>3.5257435736336502</v>
      </c>
      <c r="Y467" s="9">
        <v>2.5144933376891498</v>
      </c>
      <c r="Z467" s="9">
        <v>2.0141353676569902</v>
      </c>
      <c r="AA467" s="9">
        <v>2.1301990577672001</v>
      </c>
      <c r="AB467" s="9">
        <v>0.66469309403693799</v>
      </c>
      <c r="AC467" s="9">
        <v>0</v>
      </c>
      <c r="AD467" s="9">
        <v>0</v>
      </c>
      <c r="AE467" s="9">
        <v>0</v>
      </c>
      <c r="AF467" s="9">
        <v>0</v>
      </c>
      <c r="AG467" s="9">
        <v>30.476924814550099</v>
      </c>
      <c r="AH467" s="9">
        <v>31.322109549054801</v>
      </c>
      <c r="AI467" s="9">
        <v>7.1734963793027404</v>
      </c>
      <c r="AJ467" s="9">
        <v>7.0214799385769</v>
      </c>
      <c r="AK467" s="9">
        <v>6.9875116552512804</v>
      </c>
      <c r="AL467" s="9">
        <v>6.0402369113227996</v>
      </c>
      <c r="AM467" s="9">
        <v>4.1443344254241898</v>
      </c>
      <c r="AN467" s="9">
        <v>0.66469309403693799</v>
      </c>
      <c r="AO467" s="9"/>
      <c r="AP467" s="9"/>
      <c r="AQ467" s="9">
        <v>61.799034363604903</v>
      </c>
      <c r="AR467" s="9">
        <v>14.1949763178796</v>
      </c>
      <c r="AS467" s="9">
        <v>13.0277485665741</v>
      </c>
      <c r="AT467" s="9">
        <v>4.8090275194611296</v>
      </c>
      <c r="AU467" s="9">
        <f t="shared" si="43"/>
        <v>61.799034363604903</v>
      </c>
      <c r="AV467" s="9">
        <f t="shared" si="44"/>
        <v>-47.604058045725303</v>
      </c>
      <c r="AW467" s="9">
        <f t="shared" si="45"/>
        <v>-1.1672277513055</v>
      </c>
      <c r="AX467" s="9">
        <v>0</v>
      </c>
      <c r="AY467" s="9">
        <v>0</v>
      </c>
      <c r="AZ467" s="9">
        <v>30.476924814550099</v>
      </c>
      <c r="BA467" s="9">
        <v>-2.3740392970764899</v>
      </c>
      <c r="BB467" s="9">
        <v>-24.8836614858924</v>
      </c>
      <c r="BC467" s="9">
        <v>-0.17631628977185199</v>
      </c>
      <c r="BD467" s="9">
        <v>1.08768089568404</v>
      </c>
      <c r="BE467" s="9">
        <v>-0.57601169234977501</v>
      </c>
      <c r="BF467" s="9">
        <v>-8.7673951710336401E-2</v>
      </c>
      <c r="BG467" s="9">
        <v>1.7559631417352499E-2</v>
      </c>
      <c r="BH467" s="9">
        <v>1.8586405550010499E-2</v>
      </c>
      <c r="BI467" s="9">
        <v>2.2694543233003898E-2</v>
      </c>
      <c r="BJ467" s="9">
        <v>-1.0112502359444999</v>
      </c>
      <c r="BK467" s="9">
        <v>-0.50035797003216298</v>
      </c>
      <c r="BL467" s="10">
        <v>0.11606369011021</v>
      </c>
      <c r="BM467" s="9" t="s">
        <v>298</v>
      </c>
      <c r="BN467" s="8" t="s">
        <v>298</v>
      </c>
      <c r="BO467" s="11">
        <v>98</v>
      </c>
      <c r="BP467" s="11">
        <v>449</v>
      </c>
      <c r="BQ467" s="8" t="s">
        <v>251</v>
      </c>
      <c r="BR467" s="9"/>
      <c r="BS467" s="9"/>
      <c r="BT467" s="5"/>
      <c r="BU467" s="9"/>
      <c r="BV467" s="5"/>
      <c r="BW467" s="9"/>
      <c r="BX467" s="9">
        <v>31.625298652500501</v>
      </c>
      <c r="BY467" s="9">
        <v>12.1766571111677</v>
      </c>
      <c r="BZ467" s="5">
        <v>0.38502899988281902</v>
      </c>
      <c r="CA467" s="9">
        <v>-1.01540099865623</v>
      </c>
      <c r="CB467" s="5">
        <v>-3.2107238252940602E-2</v>
      </c>
      <c r="CC467" s="9">
        <v>9.3894301075268807</v>
      </c>
      <c r="CD467" s="9">
        <v>28.705739337619399</v>
      </c>
      <c r="CE467" s="9">
        <v>12.9225582925603</v>
      </c>
      <c r="CF467" s="5">
        <v>0.45017333086506001</v>
      </c>
      <c r="CG467" s="9">
        <v>4.73846552317689</v>
      </c>
      <c r="CH467" s="5">
        <v>0.16507031807980799</v>
      </c>
      <c r="CI467" s="9">
        <v>6.4516129032258096</v>
      </c>
      <c r="CJ467" s="9">
        <v>3.5137994271948698</v>
      </c>
      <c r="CK467" s="9">
        <v>1.38428168733852</v>
      </c>
      <c r="CL467" s="5">
        <v>0.39395580653378698</v>
      </c>
      <c r="CM467" s="9">
        <v>-2.0426214146157902</v>
      </c>
      <c r="CN467" s="5">
        <v>-0.58131417485216197</v>
      </c>
      <c r="CO467" s="9">
        <v>3</v>
      </c>
      <c r="CP467" s="9">
        <v>3.43793523651087</v>
      </c>
      <c r="CQ467" s="9">
        <v>1.8933332628649699</v>
      </c>
      <c r="CR467" s="5">
        <v>0.550718129520815</v>
      </c>
      <c r="CS467" s="9">
        <v>-1.39689720199987</v>
      </c>
      <c r="CT467" s="5">
        <v>-0.40631864939305001</v>
      </c>
      <c r="CU467" s="9">
        <v>2.9032258064516099</v>
      </c>
      <c r="CV467" s="9">
        <v>4.59492784931098</v>
      </c>
      <c r="CW467" s="9">
        <v>3.2407952202352401</v>
      </c>
      <c r="CX467" s="5">
        <v>0.70529839129491501</v>
      </c>
      <c r="CY467" s="9">
        <v>7.0764552969765804E-2</v>
      </c>
      <c r="CZ467" s="5">
        <v>1.54005797893817E-2</v>
      </c>
      <c r="DA467" s="9">
        <v>2.9677419354838701</v>
      </c>
      <c r="DB467" s="9">
        <v>3.8737535567963399</v>
      </c>
      <c r="DC467" s="9">
        <v>2.2988443308966802</v>
      </c>
      <c r="DD467" s="5">
        <v>0.59344103779226098</v>
      </c>
      <c r="DE467" s="9">
        <v>-1.2848872982597901</v>
      </c>
      <c r="DF467" s="5">
        <v>-0.33169051139185501</v>
      </c>
      <c r="DG467" s="9">
        <v>3.5</v>
      </c>
      <c r="DH467" s="9">
        <v>3.7419573271949602</v>
      </c>
      <c r="DI467" s="9">
        <v>2.6360718284782001</v>
      </c>
      <c r="DJ467" s="5">
        <v>0.70446335914104397</v>
      </c>
      <c r="DK467" s="9">
        <v>-0.51731750692963896</v>
      </c>
      <c r="DL467" s="5">
        <v>-0.13824783707980701</v>
      </c>
      <c r="DM467" s="9">
        <v>3</v>
      </c>
      <c r="DN467" s="9">
        <v>3.5211030971736701</v>
      </c>
      <c r="DO467" s="9">
        <v>3.5211030971736701</v>
      </c>
      <c r="DP467" s="5">
        <v>1</v>
      </c>
      <c r="DQ467" s="9">
        <v>3.5162090520497999</v>
      </c>
      <c r="DR467" s="5">
        <v>0.99861008184401101</v>
      </c>
      <c r="DS467" s="9">
        <v>0</v>
      </c>
      <c r="DT467" s="9">
        <v>3.2963408028306298</v>
      </c>
      <c r="DU467" s="9">
        <v>3.2963408028306298</v>
      </c>
      <c r="DV467" s="5">
        <v>1</v>
      </c>
      <c r="DW467" s="9">
        <v>3.2820819409643902</v>
      </c>
      <c r="DX467" s="5">
        <v>0.99567433626583801</v>
      </c>
      <c r="DY467" s="9">
        <v>0</v>
      </c>
      <c r="DZ467" s="9">
        <v>3.3755992055856701</v>
      </c>
      <c r="EA467" s="9">
        <v>3.3755992055856701</v>
      </c>
      <c r="EB467" s="5">
        <v>1</v>
      </c>
      <c r="EC467" s="9">
        <v>3.3801110488002699</v>
      </c>
      <c r="ED467" s="5">
        <v>1.00133660512988</v>
      </c>
      <c r="EE467" s="9">
        <v>0</v>
      </c>
      <c r="EF467" s="9">
        <v>2.4855087110673599</v>
      </c>
      <c r="EG467" s="9">
        <v>2.4855087110673599</v>
      </c>
      <c r="EH467" s="5">
        <v>1</v>
      </c>
      <c r="EI467" s="9">
        <v>2.5051588283861301</v>
      </c>
      <c r="EJ467" s="5">
        <v>1.00790587344606</v>
      </c>
      <c r="EK467" s="9">
        <v>0</v>
      </c>
      <c r="EL467" s="9">
        <v>2.03631458049396</v>
      </c>
      <c r="EM467" s="9">
        <v>2.2961558115638199</v>
      </c>
      <c r="EN467" s="5">
        <v>1.12760367850768</v>
      </c>
      <c r="EO467" s="9">
        <v>2.27180941392895</v>
      </c>
      <c r="EP467" s="5">
        <v>1.1156475702186801</v>
      </c>
      <c r="EQ467" s="9">
        <v>0</v>
      </c>
      <c r="ER467" s="9">
        <v>2.1656256037608999</v>
      </c>
      <c r="ES467" s="9">
        <v>2.1656256037608999</v>
      </c>
      <c r="ET467" s="5">
        <v>1</v>
      </c>
      <c r="EU467" s="9">
        <v>2.1741189728486998</v>
      </c>
      <c r="EV467" s="5">
        <v>1.0039219009384901</v>
      </c>
      <c r="EW467" s="9">
        <v>0</v>
      </c>
      <c r="EX467" s="9">
        <v>0.65252300853057799</v>
      </c>
      <c r="EY467" s="9">
        <v>0.65252300853057799</v>
      </c>
      <c r="EZ467" s="5">
        <v>1</v>
      </c>
      <c r="FA467" s="9">
        <v>0.68813644585650402</v>
      </c>
      <c r="FB467" s="5">
        <v>1.0545780560383999</v>
      </c>
      <c r="FC467" s="9">
        <v>0</v>
      </c>
      <c r="FD467" s="8">
        <v>31.625298652500501</v>
      </c>
      <c r="FE467" s="8">
        <v>12.1766571111677</v>
      </c>
      <c r="FF467" s="5">
        <v>0.38502899988281902</v>
      </c>
      <c r="FG467" s="8">
        <v>-1.01540099865623</v>
      </c>
      <c r="FH467" s="5">
        <v>-3.2107238252940602E-2</v>
      </c>
      <c r="FI467" s="8">
        <v>9.3894301075268807</v>
      </c>
      <c r="FJ467" s="8">
        <v>32.219538764814303</v>
      </c>
      <c r="FK467" s="8">
        <v>14.3068399798988</v>
      </c>
      <c r="FL467" s="5">
        <v>0.444042358406532</v>
      </c>
      <c r="FM467" s="8">
        <v>2.6958441085610998</v>
      </c>
      <c r="FN467" s="5">
        <v>8.3671095611869195E-2</v>
      </c>
      <c r="FO467" s="8">
        <v>9.4516129032258096</v>
      </c>
      <c r="FP467" s="8">
        <v>8.0328630858218499</v>
      </c>
      <c r="FQ467" s="8">
        <v>5.1341284831002101</v>
      </c>
      <c r="FR467" s="5">
        <v>0.63914054406853205</v>
      </c>
      <c r="FS467" s="8">
        <v>-1.3261326490301</v>
      </c>
      <c r="FT467" s="5">
        <v>-0.165088416777668</v>
      </c>
      <c r="FU467" s="8">
        <v>5.8709677419354804</v>
      </c>
      <c r="FV467" s="8">
        <v>7.6157108839912997</v>
      </c>
      <c r="FW467" s="8">
        <v>4.9349161593748798</v>
      </c>
      <c r="FX467" s="5">
        <v>0.64799153152575495</v>
      </c>
      <c r="FY467" s="8">
        <v>-1.8022048051894299</v>
      </c>
      <c r="FZ467" s="5">
        <v>-0.23664301765679999</v>
      </c>
      <c r="GA467" s="8">
        <v>6.5</v>
      </c>
      <c r="GB467" s="8">
        <v>6.8174439000043101</v>
      </c>
      <c r="GC467" s="8">
        <v>6.8174439000043101</v>
      </c>
      <c r="GD467" s="5">
        <v>1</v>
      </c>
      <c r="GE467" s="8">
        <v>6.7982909930141897</v>
      </c>
      <c r="GF467" s="5">
        <v>0.99719060291935802</v>
      </c>
      <c r="GG467" s="8">
        <v>0</v>
      </c>
      <c r="GH467" s="8">
        <v>5.8611079166530198</v>
      </c>
      <c r="GI467" s="8">
        <v>5.8611079166530198</v>
      </c>
      <c r="GJ467" s="5">
        <v>1</v>
      </c>
      <c r="GK467" s="8">
        <v>5.8852698771864</v>
      </c>
      <c r="GL467" s="5">
        <v>1.0041224220534699</v>
      </c>
      <c r="GM467" s="8">
        <v>0</v>
      </c>
      <c r="GN467" s="8">
        <v>4.2019401842548598</v>
      </c>
      <c r="GO467" s="8">
        <v>4.4617814153247197</v>
      </c>
      <c r="GP467" s="5">
        <v>1.06183839361719</v>
      </c>
      <c r="GQ467" s="8">
        <v>4.4459283867776502</v>
      </c>
      <c r="GR467" s="5">
        <v>1.0580656058449001</v>
      </c>
      <c r="GS467" s="8">
        <v>0</v>
      </c>
      <c r="GT467" s="8">
        <v>0.65252300853057799</v>
      </c>
      <c r="GU467" s="8">
        <v>0.65252300853057799</v>
      </c>
      <c r="GV467" s="5">
        <v>1</v>
      </c>
      <c r="GW467" s="8">
        <v>0.68813644585650402</v>
      </c>
      <c r="GX467" s="5">
        <v>1.0545780560383999</v>
      </c>
      <c r="GY467" s="8">
        <v>0</v>
      </c>
      <c r="GZ467" s="4"/>
    </row>
    <row r="468" spans="1:208" s="12" customFormat="1" x14ac:dyDescent="0.25">
      <c r="A468" s="8" t="s">
        <v>220</v>
      </c>
      <c r="B468" s="8" t="s">
        <v>1124</v>
      </c>
      <c r="C468" s="8" t="s">
        <v>1125</v>
      </c>
      <c r="D468" s="34" t="s">
        <v>254</v>
      </c>
      <c r="E468" s="8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>
        <v>45.375289075870199</v>
      </c>
      <c r="R468" s="9">
        <v>14.0186543689641</v>
      </c>
      <c r="S468" s="9">
        <v>13.438679730826999</v>
      </c>
      <c r="T468" s="9">
        <v>6.9835013263423997</v>
      </c>
      <c r="U468" s="9">
        <v>-1.47781353696379E-2</v>
      </c>
      <c r="V468" s="9">
        <v>-0.67029173248212104</v>
      </c>
      <c r="W468" s="9">
        <v>13.3698016497809</v>
      </c>
      <c r="X468" s="9">
        <v>0</v>
      </c>
      <c r="Y468" s="9">
        <v>0</v>
      </c>
      <c r="Z468" s="9">
        <v>0</v>
      </c>
      <c r="AA468" s="9">
        <v>0</v>
      </c>
      <c r="AB468" s="9">
        <v>0</v>
      </c>
      <c r="AC468" s="9">
        <v>0</v>
      </c>
      <c r="AD468" s="9">
        <v>0</v>
      </c>
      <c r="AE468" s="9">
        <v>0</v>
      </c>
      <c r="AF468" s="9">
        <v>0</v>
      </c>
      <c r="AG468" s="9">
        <v>0</v>
      </c>
      <c r="AH468" s="9">
        <v>45.375289075870199</v>
      </c>
      <c r="AI468" s="9">
        <v>27.457334099791201</v>
      </c>
      <c r="AJ468" s="9">
        <v>6.9687231909727601</v>
      </c>
      <c r="AK468" s="9">
        <v>12.6995099172988</v>
      </c>
      <c r="AL468" s="9">
        <v>0</v>
      </c>
      <c r="AM468" s="9">
        <v>0</v>
      </c>
      <c r="AN468" s="9">
        <v>0</v>
      </c>
      <c r="AO468" s="9"/>
      <c r="AP468" s="9"/>
      <c r="AQ468" s="9">
        <v>45.375289075870199</v>
      </c>
      <c r="AR468" s="9">
        <v>34.4260572907639</v>
      </c>
      <c r="AS468" s="9">
        <v>12.6995099172988</v>
      </c>
      <c r="AT468" s="9">
        <v>0</v>
      </c>
      <c r="AU468" s="9">
        <f t="shared" ref="AU468:AU531" si="46">AQ468-AP468</f>
        <v>45.375289075870199</v>
      </c>
      <c r="AV468" s="9">
        <f t="shared" ref="AV468:AV531" si="47">AR468-AQ468</f>
        <v>-10.949231785106299</v>
      </c>
      <c r="AW468" s="9">
        <f t="shared" ref="AW468:AW531" si="48">AS468-AR468</f>
        <v>-21.726547373465102</v>
      </c>
      <c r="AX468" s="9">
        <v>0</v>
      </c>
      <c r="AY468" s="9">
        <v>0</v>
      </c>
      <c r="AZ468" s="9">
        <v>0</v>
      </c>
      <c r="BA468" s="9">
        <v>0</v>
      </c>
      <c r="BB468" s="9">
        <v>45.375289075870199</v>
      </c>
      <c r="BC468" s="9">
        <v>-31.3566347069061</v>
      </c>
      <c r="BD468" s="9">
        <v>-0.57997463813711503</v>
      </c>
      <c r="BE468" s="9">
        <v>-6.4551784044846299</v>
      </c>
      <c r="BF468" s="9">
        <v>-6.9982794617120403</v>
      </c>
      <c r="BG468" s="9">
        <v>-0.65551359711248303</v>
      </c>
      <c r="BH468" s="9">
        <v>14.0400933822631</v>
      </c>
      <c r="BI468" s="9">
        <v>-13.3698016497809</v>
      </c>
      <c r="BJ468" s="9">
        <v>0</v>
      </c>
      <c r="BK468" s="9">
        <v>0</v>
      </c>
      <c r="BL468" s="10">
        <v>0</v>
      </c>
      <c r="BM468" s="9" t="s">
        <v>298</v>
      </c>
      <c r="BN468" s="8" t="s">
        <v>298</v>
      </c>
      <c r="BO468" s="11">
        <v>818</v>
      </c>
      <c r="BP468" s="11">
        <v>450</v>
      </c>
      <c r="BQ468" s="8" t="s">
        <v>251</v>
      </c>
      <c r="BR468" s="9"/>
      <c r="BS468" s="9"/>
      <c r="BT468" s="5"/>
      <c r="BU468" s="9"/>
      <c r="BV468" s="5"/>
      <c r="BW468" s="9"/>
      <c r="BX468" s="9"/>
      <c r="BY468" s="9"/>
      <c r="BZ468" s="5"/>
      <c r="CA468" s="9"/>
      <c r="CB468" s="5"/>
      <c r="CC468" s="9"/>
      <c r="CD468" s="9"/>
      <c r="CE468" s="9"/>
      <c r="CF468" s="5"/>
      <c r="CG468" s="9"/>
      <c r="CH468" s="5"/>
      <c r="CI468" s="9"/>
      <c r="CJ468" s="9">
        <v>45.375289075870199</v>
      </c>
      <c r="CK468" s="9">
        <v>36.864393427640799</v>
      </c>
      <c r="CL468" s="5">
        <v>0.81243324678331796</v>
      </c>
      <c r="CM468" s="9">
        <v>27.260404006187098</v>
      </c>
      <c r="CN468" s="5">
        <v>0.60077642614256599</v>
      </c>
      <c r="CO468" s="9">
        <v>8.1354838709677395</v>
      </c>
      <c r="CP468" s="9">
        <v>14.0186543689641</v>
      </c>
      <c r="CQ468" s="9">
        <v>6.2791134115074003</v>
      </c>
      <c r="CR468" s="5">
        <v>0.44791127923152901</v>
      </c>
      <c r="CS468" s="9">
        <v>-2.0481307662569899</v>
      </c>
      <c r="CT468" s="5">
        <v>-0.14610038255821001</v>
      </c>
      <c r="CU468" s="9">
        <v>7.3413978494623704</v>
      </c>
      <c r="CV468" s="9">
        <v>13.438679730826999</v>
      </c>
      <c r="CW468" s="9">
        <v>3.9516984010992799</v>
      </c>
      <c r="CX468" s="5">
        <v>0.29405406485240299</v>
      </c>
      <c r="CY468" s="9">
        <v>-6.1045986737503304</v>
      </c>
      <c r="CZ468" s="5">
        <v>-0.45425583435454397</v>
      </c>
      <c r="DA468" s="9">
        <v>8.6193548387096808</v>
      </c>
      <c r="DB468" s="9">
        <v>6.9835013263423997</v>
      </c>
      <c r="DC468" s="9">
        <v>0.71355664508430505</v>
      </c>
      <c r="DD468" s="5">
        <v>0.10217749116660201</v>
      </c>
      <c r="DE468" s="9">
        <v>-6.3704818011803503</v>
      </c>
      <c r="DF468" s="5">
        <v>-0.912218886126694</v>
      </c>
      <c r="DG468" s="9">
        <v>4.9602150537634397</v>
      </c>
      <c r="DH468" s="9">
        <v>-1.47781353696379E-2</v>
      </c>
      <c r="DI468" s="9">
        <v>-1.4505923379317699E-2</v>
      </c>
      <c r="DJ468" s="5">
        <v>0.98158008547685205</v>
      </c>
      <c r="DK468" s="9">
        <v>-8.0295940005802802</v>
      </c>
      <c r="DL468" s="5">
        <v>-543.34283722135206</v>
      </c>
      <c r="DM468" s="9">
        <v>0</v>
      </c>
      <c r="DN468" s="9">
        <v>-0.67029173248212104</v>
      </c>
      <c r="DO468" s="9">
        <v>-0.66482792199499996</v>
      </c>
      <c r="DP468" s="5">
        <v>0.99184860826660004</v>
      </c>
      <c r="DQ468" s="9">
        <v>-1.0084615234379</v>
      </c>
      <c r="DR468" s="5">
        <v>-1.5045113561277601</v>
      </c>
      <c r="DS468" s="9">
        <v>0</v>
      </c>
      <c r="DT468" s="9">
        <v>13.3700207078313</v>
      </c>
      <c r="DU468" s="9">
        <v>14.1611056931806</v>
      </c>
      <c r="DV468" s="5">
        <v>1.05916856844402</v>
      </c>
      <c r="DW468" s="9">
        <v>20.5211600239838</v>
      </c>
      <c r="DX468" s="5">
        <v>1.5348637427288201</v>
      </c>
      <c r="DY468" s="9">
        <v>0</v>
      </c>
      <c r="DZ468" s="9">
        <v>0</v>
      </c>
      <c r="EA468" s="9">
        <v>0</v>
      </c>
      <c r="EB468" s="5"/>
      <c r="EC468" s="9">
        <v>-21.604999057148099</v>
      </c>
      <c r="ED468" s="5"/>
      <c r="EE468" s="9">
        <v>0</v>
      </c>
      <c r="EF468" s="9">
        <v>0</v>
      </c>
      <c r="EG468" s="9">
        <v>0</v>
      </c>
      <c r="EH468" s="5"/>
      <c r="EI468" s="9">
        <v>2.5958000549325999</v>
      </c>
      <c r="EJ468" s="5"/>
      <c r="EK468" s="9">
        <v>0</v>
      </c>
      <c r="EL468" s="9">
        <v>0</v>
      </c>
      <c r="EM468" s="9">
        <v>0</v>
      </c>
      <c r="EN468" s="5"/>
      <c r="EO468" s="9">
        <v>-1.6724135580405201E-2</v>
      </c>
      <c r="EP468" s="5"/>
      <c r="EQ468" s="9">
        <v>0</v>
      </c>
      <c r="ER468" s="9">
        <v>0</v>
      </c>
      <c r="ES468" s="9">
        <v>0</v>
      </c>
      <c r="ET468" s="5"/>
      <c r="EU468" s="9">
        <v>9.3218797104307196</v>
      </c>
      <c r="EV468" s="5"/>
      <c r="EW468" s="9">
        <v>0</v>
      </c>
      <c r="EX468" s="9">
        <v>0</v>
      </c>
      <c r="EY468" s="9">
        <v>0</v>
      </c>
      <c r="EZ468" s="5"/>
      <c r="FA468" s="9">
        <v>-4.8322489379922902E-2</v>
      </c>
      <c r="FB468" s="5"/>
      <c r="FC468" s="9">
        <v>0</v>
      </c>
      <c r="FD468" s="8">
        <v>0</v>
      </c>
      <c r="FE468" s="8">
        <v>0</v>
      </c>
      <c r="FF468" s="5"/>
      <c r="FG468" s="8">
        <v>0</v>
      </c>
      <c r="FH468" s="5"/>
      <c r="FI468" s="8">
        <v>0</v>
      </c>
      <c r="FJ468" s="8">
        <v>45.375289075870199</v>
      </c>
      <c r="FK468" s="8">
        <v>36.864393427640799</v>
      </c>
      <c r="FL468" s="5">
        <v>0.81243324678331796</v>
      </c>
      <c r="FM468" s="8">
        <v>27.260404006187098</v>
      </c>
      <c r="FN468" s="5">
        <v>0.60077642614256599</v>
      </c>
      <c r="FO468" s="8">
        <v>8.1354838709677395</v>
      </c>
      <c r="FP468" s="8">
        <v>27.457334099791201</v>
      </c>
      <c r="FQ468" s="8">
        <v>10.230811812606699</v>
      </c>
      <c r="FR468" s="5">
        <v>0.37260761643587598</v>
      </c>
      <c r="FS468" s="8">
        <v>-8.1527294400073096</v>
      </c>
      <c r="FT468" s="5">
        <v>-0.29692356185698698</v>
      </c>
      <c r="FU468" s="8">
        <v>15.960752688172001</v>
      </c>
      <c r="FV468" s="8">
        <v>6.9687231909727601</v>
      </c>
      <c r="FW468" s="8">
        <v>0.69905072170498705</v>
      </c>
      <c r="FX468" s="5">
        <v>0.10031259709246799</v>
      </c>
      <c r="FY468" s="8">
        <v>-14.4000758017606</v>
      </c>
      <c r="FZ468" s="5">
        <v>-2.0663865398491401</v>
      </c>
      <c r="GA468" s="8">
        <v>4.9602150537634397</v>
      </c>
      <c r="GB468" s="8">
        <v>12.699728975349201</v>
      </c>
      <c r="GC468" s="8">
        <v>13.4962777711856</v>
      </c>
      <c r="GD468" s="5">
        <v>1.06272171613918</v>
      </c>
      <c r="GE468" s="8">
        <v>19.512698500545898</v>
      </c>
      <c r="GF468" s="5">
        <v>1.5364657417824401</v>
      </c>
      <c r="GG468" s="8">
        <v>0</v>
      </c>
      <c r="GH468" s="8">
        <v>0</v>
      </c>
      <c r="GI468" s="8">
        <v>0</v>
      </c>
      <c r="GJ468" s="5"/>
      <c r="GK468" s="8">
        <v>-19.0091990022155</v>
      </c>
      <c r="GL468" s="5"/>
      <c r="GM468" s="8">
        <v>0</v>
      </c>
      <c r="GN468" s="8">
        <v>0</v>
      </c>
      <c r="GO468" s="8">
        <v>0</v>
      </c>
      <c r="GP468" s="5"/>
      <c r="GQ468" s="8">
        <v>9.3051555748503105</v>
      </c>
      <c r="GR468" s="5"/>
      <c r="GS468" s="8">
        <v>0</v>
      </c>
      <c r="GT468" s="8">
        <v>0</v>
      </c>
      <c r="GU468" s="8">
        <v>0</v>
      </c>
      <c r="GV468" s="5"/>
      <c r="GW468" s="8">
        <v>-4.8322489379922902E-2</v>
      </c>
      <c r="GX468" s="5"/>
      <c r="GY468" s="8">
        <v>0</v>
      </c>
      <c r="GZ468" s="4"/>
    </row>
    <row r="469" spans="1:208" s="12" customFormat="1" x14ac:dyDescent="0.25">
      <c r="A469" s="8" t="s">
        <v>220</v>
      </c>
      <c r="B469" s="8" t="s">
        <v>1126</v>
      </c>
      <c r="C469" s="8" t="s">
        <v>1126</v>
      </c>
      <c r="D469" s="34" t="s">
        <v>272</v>
      </c>
      <c r="E469" s="8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>
        <v>12.471635684556301</v>
      </c>
      <c r="Z469" s="9">
        <v>20.075186520627899</v>
      </c>
      <c r="AA469" s="9">
        <v>80.352693106973206</v>
      </c>
      <c r="AB469" s="9">
        <v>66.827781080686293</v>
      </c>
      <c r="AC469" s="9">
        <v>0</v>
      </c>
      <c r="AD469" s="9">
        <v>0</v>
      </c>
      <c r="AE469" s="9">
        <v>0</v>
      </c>
      <c r="AF469" s="9">
        <v>0</v>
      </c>
      <c r="AG469" s="9">
        <v>0</v>
      </c>
      <c r="AH469" s="9">
        <v>0</v>
      </c>
      <c r="AI469" s="9">
        <v>0</v>
      </c>
      <c r="AJ469" s="9">
        <v>0</v>
      </c>
      <c r="AK469" s="9">
        <v>0</v>
      </c>
      <c r="AL469" s="9">
        <v>12.471635684556301</v>
      </c>
      <c r="AM469" s="9">
        <v>100.427879627601</v>
      </c>
      <c r="AN469" s="9">
        <v>66.827781080686293</v>
      </c>
      <c r="AO469" s="9"/>
      <c r="AP469" s="9"/>
      <c r="AQ469" s="9"/>
      <c r="AR469" s="9"/>
      <c r="AS469" s="9">
        <v>12.471635684556301</v>
      </c>
      <c r="AT469" s="9">
        <v>167.255660708287</v>
      </c>
      <c r="AU469" s="9">
        <f t="shared" si="46"/>
        <v>0</v>
      </c>
      <c r="AV469" s="9">
        <f t="shared" si="47"/>
        <v>0</v>
      </c>
      <c r="AW469" s="9">
        <f t="shared" si="48"/>
        <v>12.471635684556301</v>
      </c>
      <c r="AX469" s="9">
        <v>0</v>
      </c>
      <c r="AY469" s="9">
        <v>0</v>
      </c>
      <c r="AZ469" s="9">
        <v>0</v>
      </c>
      <c r="BA469" s="9">
        <v>0</v>
      </c>
      <c r="BB469" s="9">
        <v>0</v>
      </c>
      <c r="BC469" s="9">
        <v>0</v>
      </c>
      <c r="BD469" s="9">
        <v>0</v>
      </c>
      <c r="BE469" s="9">
        <v>0</v>
      </c>
      <c r="BF469" s="9">
        <v>0</v>
      </c>
      <c r="BG469" s="9">
        <v>0</v>
      </c>
      <c r="BH469" s="9">
        <v>0</v>
      </c>
      <c r="BI469" s="9">
        <v>0</v>
      </c>
      <c r="BJ469" s="9">
        <v>12.471635684556301</v>
      </c>
      <c r="BK469" s="9">
        <v>7.6035508360715998</v>
      </c>
      <c r="BL469" s="10">
        <v>60.277506586345297</v>
      </c>
      <c r="BM469" s="9" t="s">
        <v>298</v>
      </c>
      <c r="BN469" s="8" t="s">
        <v>298</v>
      </c>
      <c r="BO469" s="11">
        <v>817</v>
      </c>
      <c r="BP469" s="11">
        <v>451</v>
      </c>
      <c r="BQ469" s="8" t="s">
        <v>251</v>
      </c>
      <c r="BR469" s="9"/>
      <c r="BS469" s="9"/>
      <c r="BT469" s="5"/>
      <c r="BU469" s="9"/>
      <c r="BV469" s="5"/>
      <c r="BW469" s="9"/>
      <c r="BX469" s="9"/>
      <c r="BY469" s="9"/>
      <c r="BZ469" s="5"/>
      <c r="CA469" s="9"/>
      <c r="CB469" s="5"/>
      <c r="CC469" s="9"/>
      <c r="CD469" s="9"/>
      <c r="CE469" s="9"/>
      <c r="CF469" s="5"/>
      <c r="CG469" s="9"/>
      <c r="CH469" s="5"/>
      <c r="CI469" s="9"/>
      <c r="CJ469" s="9"/>
      <c r="CK469" s="9"/>
      <c r="CL469" s="5"/>
      <c r="CM469" s="9"/>
      <c r="CN469" s="5"/>
      <c r="CO469" s="9"/>
      <c r="CP469" s="9"/>
      <c r="CQ469" s="9"/>
      <c r="CR469" s="5"/>
      <c r="CS469" s="9"/>
      <c r="CT469" s="5"/>
      <c r="CU469" s="9"/>
      <c r="CV469" s="9"/>
      <c r="CW469" s="9"/>
      <c r="CX469" s="5"/>
      <c r="CY469" s="9"/>
      <c r="CZ469" s="5"/>
      <c r="DA469" s="9"/>
      <c r="DB469" s="9"/>
      <c r="DC469" s="9"/>
      <c r="DD469" s="5"/>
      <c r="DE469" s="9"/>
      <c r="DF469" s="5"/>
      <c r="DG469" s="9"/>
      <c r="DH469" s="9"/>
      <c r="DI469" s="9"/>
      <c r="DJ469" s="5"/>
      <c r="DK469" s="9"/>
      <c r="DL469" s="5"/>
      <c r="DM469" s="9"/>
      <c r="DN469" s="9"/>
      <c r="DO469" s="9"/>
      <c r="DP469" s="5"/>
      <c r="DQ469" s="9"/>
      <c r="DR469" s="5"/>
      <c r="DS469" s="9"/>
      <c r="DT469" s="9"/>
      <c r="DU469" s="9"/>
      <c r="DV469" s="5"/>
      <c r="DW469" s="9"/>
      <c r="DX469" s="5"/>
      <c r="DY469" s="9"/>
      <c r="DZ469" s="9"/>
      <c r="EA469" s="9"/>
      <c r="EB469" s="5"/>
      <c r="EC469" s="9"/>
      <c r="ED469" s="5"/>
      <c r="EE469" s="9"/>
      <c r="EF469" s="9">
        <v>12.4149970504559</v>
      </c>
      <c r="EG469" s="9">
        <v>12.4149970504559</v>
      </c>
      <c r="EH469" s="5">
        <v>1</v>
      </c>
      <c r="EI469" s="9">
        <v>11.9227224</v>
      </c>
      <c r="EJ469" s="5">
        <v>0.96034838764316499</v>
      </c>
      <c r="EK469" s="9">
        <v>0</v>
      </c>
      <c r="EL469" s="9">
        <v>20.4770263803603</v>
      </c>
      <c r="EM469" s="9">
        <v>4.6671206110362702</v>
      </c>
      <c r="EN469" s="5">
        <v>0.227919841696963</v>
      </c>
      <c r="EO469" s="9">
        <v>-3.2886604772380501</v>
      </c>
      <c r="EP469" s="5">
        <v>-0.16060244374115901</v>
      </c>
      <c r="EQ469" s="9">
        <v>6</v>
      </c>
      <c r="ER469" s="9">
        <v>83.889142403723696</v>
      </c>
      <c r="ES469" s="9">
        <v>72.468337724826796</v>
      </c>
      <c r="ET469" s="5">
        <v>0.86385836889435197</v>
      </c>
      <c r="EU469" s="9">
        <v>62.343290944283801</v>
      </c>
      <c r="EV469" s="5">
        <v>0.74316281175281695</v>
      </c>
      <c r="EW469" s="9">
        <v>6.9032258064516103</v>
      </c>
      <c r="EX469" s="9">
        <v>69.526708112128802</v>
      </c>
      <c r="EY469" s="9">
        <v>61.745247584215001</v>
      </c>
      <c r="EZ469" s="5">
        <v>0.88807954900778197</v>
      </c>
      <c r="FA469" s="9">
        <v>52.627280054243698</v>
      </c>
      <c r="FB469" s="5">
        <v>0.75693616860688095</v>
      </c>
      <c r="FC469" s="9">
        <v>6</v>
      </c>
      <c r="FD469" s="8">
        <v>0</v>
      </c>
      <c r="FE469" s="8">
        <v>0</v>
      </c>
      <c r="FF469" s="5"/>
      <c r="FG469" s="8">
        <v>0</v>
      </c>
      <c r="FH469" s="5"/>
      <c r="FI469" s="8">
        <v>0</v>
      </c>
      <c r="FJ469" s="8">
        <v>0</v>
      </c>
      <c r="FK469" s="8">
        <v>0</v>
      </c>
      <c r="FL469" s="5"/>
      <c r="FM469" s="8">
        <v>0</v>
      </c>
      <c r="FN469" s="5"/>
      <c r="FO469" s="8">
        <v>0</v>
      </c>
      <c r="FP469" s="8">
        <v>0</v>
      </c>
      <c r="FQ469" s="8">
        <v>0</v>
      </c>
      <c r="FR469" s="5"/>
      <c r="FS469" s="8">
        <v>0</v>
      </c>
      <c r="FT469" s="5"/>
      <c r="FU469" s="8">
        <v>0</v>
      </c>
      <c r="FV469" s="8">
        <v>0</v>
      </c>
      <c r="FW469" s="8">
        <v>0</v>
      </c>
      <c r="FX469" s="5"/>
      <c r="FY469" s="8">
        <v>0</v>
      </c>
      <c r="FZ469" s="5"/>
      <c r="GA469" s="8">
        <v>0</v>
      </c>
      <c r="GB469" s="8">
        <v>0</v>
      </c>
      <c r="GC469" s="8">
        <v>0</v>
      </c>
      <c r="GD469" s="5"/>
      <c r="GE469" s="8">
        <v>0</v>
      </c>
      <c r="GF469" s="5"/>
      <c r="GG469" s="8">
        <v>0</v>
      </c>
      <c r="GH469" s="8">
        <v>12.4149970504559</v>
      </c>
      <c r="GI469" s="8">
        <v>12.4149970504559</v>
      </c>
      <c r="GJ469" s="5">
        <v>1</v>
      </c>
      <c r="GK469" s="8">
        <v>11.9227224</v>
      </c>
      <c r="GL469" s="5">
        <v>0.96034838764316499</v>
      </c>
      <c r="GM469" s="8">
        <v>0</v>
      </c>
      <c r="GN469" s="8">
        <v>104.366168784084</v>
      </c>
      <c r="GO469" s="8">
        <v>77.135458335863007</v>
      </c>
      <c r="GP469" s="5">
        <v>0.73908488962015395</v>
      </c>
      <c r="GQ469" s="8">
        <v>59.054630467045698</v>
      </c>
      <c r="GR469" s="5">
        <v>0.56584074279108398</v>
      </c>
      <c r="GS469" s="8">
        <v>12.9032258064516</v>
      </c>
      <c r="GT469" s="8">
        <v>69.526708112128802</v>
      </c>
      <c r="GU469" s="8">
        <v>61.745247584215001</v>
      </c>
      <c r="GV469" s="5">
        <v>0.88807954900778197</v>
      </c>
      <c r="GW469" s="8">
        <v>52.627280054243698</v>
      </c>
      <c r="GX469" s="5">
        <v>0.75693616860688095</v>
      </c>
      <c r="GY469" s="8">
        <v>6</v>
      </c>
      <c r="GZ469" s="4"/>
    </row>
    <row r="470" spans="1:208" s="12" customFormat="1" x14ac:dyDescent="0.25">
      <c r="A470" s="8" t="s">
        <v>220</v>
      </c>
      <c r="B470" s="8" t="s">
        <v>1127</v>
      </c>
      <c r="C470" s="8" t="s">
        <v>1128</v>
      </c>
      <c r="D470" s="34" t="s">
        <v>279</v>
      </c>
      <c r="E470" s="8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>
        <v>7.6874654980018802</v>
      </c>
      <c r="W470" s="9">
        <v>1.8953450449143701</v>
      </c>
      <c r="X470" s="9">
        <v>2.55961040360252</v>
      </c>
      <c r="Y470" s="9"/>
      <c r="Z470" s="9">
        <v>1.22036759345</v>
      </c>
      <c r="AA470" s="9">
        <v>55.040230210081099</v>
      </c>
      <c r="AB470" s="9">
        <v>82.2645297189556</v>
      </c>
      <c r="AC470" s="9">
        <v>0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s="9">
        <v>0</v>
      </c>
      <c r="AJ470" s="9">
        <v>0</v>
      </c>
      <c r="AK470" s="9">
        <v>9.5828105429162491</v>
      </c>
      <c r="AL470" s="9">
        <v>2.55961040360252</v>
      </c>
      <c r="AM470" s="9">
        <v>56.260597803531098</v>
      </c>
      <c r="AN470" s="9">
        <v>82.2645297189556</v>
      </c>
      <c r="AO470" s="9"/>
      <c r="AP470" s="9"/>
      <c r="AQ470" s="9"/>
      <c r="AR470" s="9"/>
      <c r="AS470" s="9">
        <v>12.142420946518801</v>
      </c>
      <c r="AT470" s="9">
        <v>138.525127522487</v>
      </c>
      <c r="AU470" s="9">
        <f t="shared" si="46"/>
        <v>0</v>
      </c>
      <c r="AV470" s="9">
        <f t="shared" si="47"/>
        <v>0</v>
      </c>
      <c r="AW470" s="9">
        <f t="shared" si="48"/>
        <v>12.142420946518801</v>
      </c>
      <c r="AX470" s="9">
        <v>0</v>
      </c>
      <c r="AY470" s="9">
        <v>0</v>
      </c>
      <c r="AZ470" s="9">
        <v>0</v>
      </c>
      <c r="BA470" s="9">
        <v>0</v>
      </c>
      <c r="BB470" s="9">
        <v>0</v>
      </c>
      <c r="BC470" s="9">
        <v>0</v>
      </c>
      <c r="BD470" s="9">
        <v>0</v>
      </c>
      <c r="BE470" s="9">
        <v>0</v>
      </c>
      <c r="BF470" s="9">
        <v>0</v>
      </c>
      <c r="BG470" s="9">
        <v>7.6874654980018802</v>
      </c>
      <c r="BH470" s="9">
        <v>-5.7921204530875103</v>
      </c>
      <c r="BI470" s="9">
        <v>0.66426535868814596</v>
      </c>
      <c r="BJ470" s="9">
        <v>-2.55961040360252</v>
      </c>
      <c r="BK470" s="9">
        <v>1.22036759345</v>
      </c>
      <c r="BL470" s="10">
        <v>53.819862616631099</v>
      </c>
      <c r="BM470" s="9" t="s">
        <v>298</v>
      </c>
      <c r="BN470" s="8" t="s">
        <v>298</v>
      </c>
      <c r="BO470" s="11">
        <v>233</v>
      </c>
      <c r="BP470" s="11">
        <v>452</v>
      </c>
      <c r="BQ470" s="8" t="s">
        <v>251</v>
      </c>
      <c r="BR470" s="9"/>
      <c r="BS470" s="9"/>
      <c r="BT470" s="5"/>
      <c r="BU470" s="9"/>
      <c r="BV470" s="5"/>
      <c r="BW470" s="9"/>
      <c r="BX470" s="9"/>
      <c r="BY470" s="9"/>
      <c r="BZ470" s="5"/>
      <c r="CA470" s="9"/>
      <c r="CB470" s="5"/>
      <c r="CC470" s="9"/>
      <c r="CD470" s="9"/>
      <c r="CE470" s="9"/>
      <c r="CF470" s="5"/>
      <c r="CG470" s="9"/>
      <c r="CH470" s="5"/>
      <c r="CI470" s="9"/>
      <c r="CJ470" s="9"/>
      <c r="CK470" s="9"/>
      <c r="CL470" s="5"/>
      <c r="CM470" s="9"/>
      <c r="CN470" s="5"/>
      <c r="CO470" s="9"/>
      <c r="CP470" s="9"/>
      <c r="CQ470" s="9"/>
      <c r="CR470" s="5"/>
      <c r="CS470" s="9"/>
      <c r="CT470" s="5"/>
      <c r="CU470" s="9"/>
      <c r="CV470" s="9"/>
      <c r="CW470" s="9"/>
      <c r="CX470" s="5"/>
      <c r="CY470" s="9"/>
      <c r="CZ470" s="5"/>
      <c r="DA470" s="9"/>
      <c r="DB470" s="9"/>
      <c r="DC470" s="9"/>
      <c r="DD470" s="5"/>
      <c r="DE470" s="9"/>
      <c r="DF470" s="5"/>
      <c r="DG470" s="9"/>
      <c r="DH470" s="9"/>
      <c r="DI470" s="9"/>
      <c r="DJ470" s="5"/>
      <c r="DK470" s="9"/>
      <c r="DL470" s="5"/>
      <c r="DM470" s="9"/>
      <c r="DN470" s="9">
        <v>7.5087616485507098</v>
      </c>
      <c r="DO470" s="9">
        <v>6.3586382031527098</v>
      </c>
      <c r="DP470" s="5">
        <v>0.84682914450747104</v>
      </c>
      <c r="DQ470" s="9">
        <v>5.3233481772203897</v>
      </c>
      <c r="DR470" s="5">
        <v>0.70895154572496799</v>
      </c>
      <c r="DS470" s="9">
        <v>1</v>
      </c>
      <c r="DT470" s="9">
        <v>1.703014693172</v>
      </c>
      <c r="DU470" s="9">
        <v>1.74606150542099</v>
      </c>
      <c r="DV470" s="5">
        <v>1.0252768296254799</v>
      </c>
      <c r="DW470" s="9">
        <v>1.74845432772328</v>
      </c>
      <c r="DX470" s="5">
        <v>1.02668188051076</v>
      </c>
      <c r="DY470" s="9">
        <v>0</v>
      </c>
      <c r="DZ470" s="9">
        <v>2.37749822245955</v>
      </c>
      <c r="EA470" s="9">
        <v>2.25631303486835</v>
      </c>
      <c r="EB470" s="5">
        <v>0.94902827415541402</v>
      </c>
      <c r="EC470" s="9">
        <v>1.9078007393124199</v>
      </c>
      <c r="ED470" s="5">
        <v>0.80244044823671201</v>
      </c>
      <c r="EE470" s="9">
        <v>0.36236559139784902</v>
      </c>
      <c r="EF470" s="9"/>
      <c r="EG470" s="9"/>
      <c r="EH470" s="5"/>
      <c r="EI470" s="9"/>
      <c r="EJ470" s="5"/>
      <c r="EK470" s="9"/>
      <c r="EL470" s="9">
        <v>1.2212959307992199</v>
      </c>
      <c r="EM470" s="9">
        <v>1.09924269005848</v>
      </c>
      <c r="EN470" s="5">
        <v>0.90006251747611399</v>
      </c>
      <c r="EO470" s="9">
        <v>0.85323806042884998</v>
      </c>
      <c r="EP470" s="5">
        <v>0.69863334423008205</v>
      </c>
      <c r="EQ470" s="9">
        <v>0.3</v>
      </c>
      <c r="ER470" s="9">
        <v>54.309436707802597</v>
      </c>
      <c r="ES470" s="9">
        <v>30.3324919555793</v>
      </c>
      <c r="ET470" s="5">
        <v>0.55851236533302995</v>
      </c>
      <c r="EU470" s="9">
        <v>16.187741322055899</v>
      </c>
      <c r="EV470" s="5">
        <v>0.29806498287120298</v>
      </c>
      <c r="EW470" s="9">
        <v>15.0322580645161</v>
      </c>
      <c r="EX470" s="9">
        <v>81.2474304429917</v>
      </c>
      <c r="EY470" s="9">
        <v>57.793198602694297</v>
      </c>
      <c r="EZ470" s="5">
        <v>0.71132340170740105</v>
      </c>
      <c r="FA470" s="9">
        <v>42.846453697932503</v>
      </c>
      <c r="FB470" s="5">
        <v>0.52735764644269301</v>
      </c>
      <c r="FC470" s="9">
        <v>17.5903225806452</v>
      </c>
      <c r="FD470" s="8">
        <v>0</v>
      </c>
      <c r="FE470" s="8">
        <v>0</v>
      </c>
      <c r="FF470" s="5"/>
      <c r="FG470" s="8">
        <v>0</v>
      </c>
      <c r="FH470" s="5"/>
      <c r="FI470" s="8">
        <v>0</v>
      </c>
      <c r="FJ470" s="8">
        <v>0</v>
      </c>
      <c r="FK470" s="8">
        <v>0</v>
      </c>
      <c r="FL470" s="5"/>
      <c r="FM470" s="8">
        <v>0</v>
      </c>
      <c r="FN470" s="5"/>
      <c r="FO470" s="8">
        <v>0</v>
      </c>
      <c r="FP470" s="8">
        <v>0</v>
      </c>
      <c r="FQ470" s="8">
        <v>0</v>
      </c>
      <c r="FR470" s="5"/>
      <c r="FS470" s="8">
        <v>0</v>
      </c>
      <c r="FT470" s="5"/>
      <c r="FU470" s="8">
        <v>0</v>
      </c>
      <c r="FV470" s="8">
        <v>0</v>
      </c>
      <c r="FW470" s="8">
        <v>0</v>
      </c>
      <c r="FX470" s="5"/>
      <c r="FY470" s="8">
        <v>0</v>
      </c>
      <c r="FZ470" s="5"/>
      <c r="GA470" s="8">
        <v>0</v>
      </c>
      <c r="GB470" s="8">
        <v>9.2117763417227092</v>
      </c>
      <c r="GC470" s="8">
        <v>8.1046997085736994</v>
      </c>
      <c r="GD470" s="5">
        <v>0.87981941896105798</v>
      </c>
      <c r="GE470" s="8">
        <v>7.0718025049436699</v>
      </c>
      <c r="GF470" s="5">
        <v>0.76769151167006699</v>
      </c>
      <c r="GG470" s="8">
        <v>1</v>
      </c>
      <c r="GH470" s="8">
        <v>2.37749822245955</v>
      </c>
      <c r="GI470" s="8">
        <v>2.25631303486835</v>
      </c>
      <c r="GJ470" s="5">
        <v>0.94902827415541402</v>
      </c>
      <c r="GK470" s="8">
        <v>1.9078007393124199</v>
      </c>
      <c r="GL470" s="5">
        <v>0.80244044823671201</v>
      </c>
      <c r="GM470" s="8">
        <v>0.36236559139784902</v>
      </c>
      <c r="GN470" s="8">
        <v>55.530732638601798</v>
      </c>
      <c r="GO470" s="8">
        <v>31.4317346456378</v>
      </c>
      <c r="GP470" s="5">
        <v>0.56602413028111598</v>
      </c>
      <c r="GQ470" s="8">
        <v>17.0409793824847</v>
      </c>
      <c r="GR470" s="5">
        <v>0.30687474435802398</v>
      </c>
      <c r="GS470" s="8">
        <v>15.3322580645161</v>
      </c>
      <c r="GT470" s="8">
        <v>81.2474304429917</v>
      </c>
      <c r="GU470" s="8">
        <v>57.793198602694297</v>
      </c>
      <c r="GV470" s="5">
        <v>0.71132340170740105</v>
      </c>
      <c r="GW470" s="8">
        <v>42.846453697932503</v>
      </c>
      <c r="GX470" s="5">
        <v>0.52735764644269301</v>
      </c>
      <c r="GY470" s="8">
        <v>17.5903225806452</v>
      </c>
      <c r="GZ470" s="4"/>
    </row>
    <row r="471" spans="1:208" s="12" customFormat="1" x14ac:dyDescent="0.25">
      <c r="A471" s="8" t="s">
        <v>220</v>
      </c>
      <c r="B471" s="8" t="s">
        <v>1129</v>
      </c>
      <c r="C471" s="8" t="s">
        <v>1130</v>
      </c>
      <c r="D471" s="34" t="s">
        <v>279</v>
      </c>
      <c r="E471" s="8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>
        <v>0</v>
      </c>
      <c r="X471" s="9">
        <v>11.933363124387901</v>
      </c>
      <c r="Y471" s="9"/>
      <c r="Z471" s="9">
        <v>0</v>
      </c>
      <c r="AA471" s="9">
        <v>0</v>
      </c>
      <c r="AB471" s="9">
        <v>0</v>
      </c>
      <c r="AC471" s="9">
        <v>0</v>
      </c>
      <c r="AD471" s="9">
        <v>0</v>
      </c>
      <c r="AE471" s="9">
        <v>0</v>
      </c>
      <c r="AF471" s="9">
        <v>0</v>
      </c>
      <c r="AG471" s="9">
        <v>0</v>
      </c>
      <c r="AH471" s="9">
        <v>0</v>
      </c>
      <c r="AI471" s="9">
        <v>0</v>
      </c>
      <c r="AJ471" s="9">
        <v>0</v>
      </c>
      <c r="AK471" s="9">
        <v>0</v>
      </c>
      <c r="AL471" s="9">
        <v>11.933363124387901</v>
      </c>
      <c r="AM471" s="9">
        <v>0</v>
      </c>
      <c r="AN471" s="9">
        <v>0</v>
      </c>
      <c r="AO471" s="9"/>
      <c r="AP471" s="9"/>
      <c r="AQ471" s="9"/>
      <c r="AR471" s="9"/>
      <c r="AS471" s="9">
        <v>11.933363124387901</v>
      </c>
      <c r="AT471" s="9">
        <v>0</v>
      </c>
      <c r="AU471" s="9">
        <f t="shared" si="46"/>
        <v>0</v>
      </c>
      <c r="AV471" s="9">
        <f t="shared" si="47"/>
        <v>0</v>
      </c>
      <c r="AW471" s="9">
        <f t="shared" si="48"/>
        <v>11.933363124387901</v>
      </c>
      <c r="AX471" s="9">
        <v>0</v>
      </c>
      <c r="AY471" s="9">
        <v>0</v>
      </c>
      <c r="AZ471" s="9">
        <v>0</v>
      </c>
      <c r="BA471" s="9">
        <v>0</v>
      </c>
      <c r="BB471" s="9">
        <v>0</v>
      </c>
      <c r="BC471" s="9">
        <v>0</v>
      </c>
      <c r="BD471" s="9">
        <v>0</v>
      </c>
      <c r="BE471" s="9">
        <v>0</v>
      </c>
      <c r="BF471" s="9">
        <v>0</v>
      </c>
      <c r="BG471" s="9">
        <v>0</v>
      </c>
      <c r="BH471" s="9">
        <v>0</v>
      </c>
      <c r="BI471" s="9">
        <v>11.933363124387901</v>
      </c>
      <c r="BJ471" s="9">
        <v>-11.933363124387901</v>
      </c>
      <c r="BK471" s="9">
        <v>0</v>
      </c>
      <c r="BL471" s="10">
        <v>0</v>
      </c>
      <c r="BM471" s="9" t="s">
        <v>298</v>
      </c>
      <c r="BN471" s="8" t="s">
        <v>298</v>
      </c>
      <c r="BO471" s="11">
        <v>515</v>
      </c>
      <c r="BP471" s="11">
        <v>453</v>
      </c>
      <c r="BQ471" s="8" t="s">
        <v>251</v>
      </c>
      <c r="BR471" s="9"/>
      <c r="BS471" s="9"/>
      <c r="BT471" s="5"/>
      <c r="BU471" s="9"/>
      <c r="BV471" s="5"/>
      <c r="BW471" s="9"/>
      <c r="BX471" s="9"/>
      <c r="BY471" s="9"/>
      <c r="BZ471" s="5"/>
      <c r="CA471" s="9"/>
      <c r="CB471" s="5"/>
      <c r="CC471" s="9"/>
      <c r="CD471" s="9"/>
      <c r="CE471" s="9"/>
      <c r="CF471" s="5"/>
      <c r="CG471" s="9"/>
      <c r="CH471" s="5"/>
      <c r="CI471" s="9"/>
      <c r="CJ471" s="9"/>
      <c r="CK471" s="9"/>
      <c r="CL471" s="5"/>
      <c r="CM471" s="9"/>
      <c r="CN471" s="5"/>
      <c r="CO471" s="9"/>
      <c r="CP471" s="9"/>
      <c r="CQ471" s="9"/>
      <c r="CR471" s="5"/>
      <c r="CS471" s="9"/>
      <c r="CT471" s="5"/>
      <c r="CU471" s="9"/>
      <c r="CV471" s="9"/>
      <c r="CW471" s="9"/>
      <c r="CX471" s="5"/>
      <c r="CY471" s="9"/>
      <c r="CZ471" s="5"/>
      <c r="DA471" s="9"/>
      <c r="DB471" s="9"/>
      <c r="DC471" s="9"/>
      <c r="DD471" s="5"/>
      <c r="DE471" s="9"/>
      <c r="DF471" s="5"/>
      <c r="DG471" s="9"/>
      <c r="DH471" s="9"/>
      <c r="DI471" s="9"/>
      <c r="DJ471" s="5"/>
      <c r="DK471" s="9"/>
      <c r="DL471" s="5"/>
      <c r="DM471" s="9"/>
      <c r="DN471" s="9"/>
      <c r="DO471" s="9"/>
      <c r="DP471" s="5"/>
      <c r="DQ471" s="9"/>
      <c r="DR471" s="5"/>
      <c r="DS471" s="9"/>
      <c r="DT471" s="9">
        <v>0</v>
      </c>
      <c r="DU471" s="9">
        <v>-0.53105148783800504</v>
      </c>
      <c r="DV471" s="5"/>
      <c r="DW471" s="9">
        <v>-1.1174768489936999</v>
      </c>
      <c r="DX471" s="5"/>
      <c r="DY471" s="9">
        <v>0.5</v>
      </c>
      <c r="DZ471" s="9">
        <v>11.933363124387901</v>
      </c>
      <c r="EA471" s="9">
        <v>9.1703269627145207</v>
      </c>
      <c r="EB471" s="5">
        <v>0.76846123486960705</v>
      </c>
      <c r="EC471" s="9">
        <v>6.5267525716966297</v>
      </c>
      <c r="ED471" s="5">
        <v>0.54693320765192299</v>
      </c>
      <c r="EE471" s="9">
        <v>3</v>
      </c>
      <c r="EF471" s="9"/>
      <c r="EG471" s="9"/>
      <c r="EH471" s="5"/>
      <c r="EI471" s="9"/>
      <c r="EJ471" s="5"/>
      <c r="EK471" s="9"/>
      <c r="EL471" s="9">
        <v>0</v>
      </c>
      <c r="EM471" s="9">
        <v>0</v>
      </c>
      <c r="EN471" s="5"/>
      <c r="EO471" s="9">
        <v>-7.4682188630041102</v>
      </c>
      <c r="EP471" s="5"/>
      <c r="EQ471" s="9">
        <v>0</v>
      </c>
      <c r="ER471" s="9">
        <v>0</v>
      </c>
      <c r="ES471" s="9">
        <v>0</v>
      </c>
      <c r="ET471" s="5"/>
      <c r="EU471" s="9">
        <v>4.7661694739837701</v>
      </c>
      <c r="EV471" s="5"/>
      <c r="EW471" s="9">
        <v>0</v>
      </c>
      <c r="EX471" s="9">
        <v>0</v>
      </c>
      <c r="EY471" s="9">
        <v>0</v>
      </c>
      <c r="EZ471" s="5"/>
      <c r="FA471" s="9">
        <v>-5.1974699058718902E-3</v>
      </c>
      <c r="FB471" s="5"/>
      <c r="FC471" s="9">
        <v>0</v>
      </c>
      <c r="FD471" s="8">
        <v>0</v>
      </c>
      <c r="FE471" s="8">
        <v>0</v>
      </c>
      <c r="FF471" s="5"/>
      <c r="FG471" s="8">
        <v>0</v>
      </c>
      <c r="FH471" s="5"/>
      <c r="FI471" s="8">
        <v>0</v>
      </c>
      <c r="FJ471" s="8">
        <v>0</v>
      </c>
      <c r="FK471" s="8">
        <v>0</v>
      </c>
      <c r="FL471" s="5"/>
      <c r="FM471" s="8">
        <v>0</v>
      </c>
      <c r="FN471" s="5"/>
      <c r="FO471" s="8">
        <v>0</v>
      </c>
      <c r="FP471" s="8">
        <v>0</v>
      </c>
      <c r="FQ471" s="8">
        <v>0</v>
      </c>
      <c r="FR471" s="5"/>
      <c r="FS471" s="8">
        <v>0</v>
      </c>
      <c r="FT471" s="5"/>
      <c r="FU471" s="8">
        <v>0</v>
      </c>
      <c r="FV471" s="8">
        <v>0</v>
      </c>
      <c r="FW471" s="8">
        <v>0</v>
      </c>
      <c r="FX471" s="5"/>
      <c r="FY471" s="8">
        <v>0</v>
      </c>
      <c r="FZ471" s="5"/>
      <c r="GA471" s="8">
        <v>0</v>
      </c>
      <c r="GB471" s="8">
        <v>0</v>
      </c>
      <c r="GC471" s="8">
        <v>-0.53105148783800504</v>
      </c>
      <c r="GD471" s="5"/>
      <c r="GE471" s="8">
        <v>-1.1174768489936999</v>
      </c>
      <c r="GF471" s="5"/>
      <c r="GG471" s="8">
        <v>0.5</v>
      </c>
      <c r="GH471" s="8">
        <v>11.933363124387901</v>
      </c>
      <c r="GI471" s="8">
        <v>9.1703269627145207</v>
      </c>
      <c r="GJ471" s="5">
        <v>0.76846123486960705</v>
      </c>
      <c r="GK471" s="8">
        <v>6.5267525716966297</v>
      </c>
      <c r="GL471" s="5">
        <v>0.54693320765192299</v>
      </c>
      <c r="GM471" s="8">
        <v>3</v>
      </c>
      <c r="GN471" s="8">
        <v>0</v>
      </c>
      <c r="GO471" s="8">
        <v>0</v>
      </c>
      <c r="GP471" s="5"/>
      <c r="GQ471" s="8">
        <v>-2.7020493890203499</v>
      </c>
      <c r="GR471" s="5"/>
      <c r="GS471" s="8">
        <v>0</v>
      </c>
      <c r="GT471" s="8">
        <v>0</v>
      </c>
      <c r="GU471" s="8">
        <v>0</v>
      </c>
      <c r="GV471" s="5"/>
      <c r="GW471" s="8">
        <v>-5.1974699058718902E-3</v>
      </c>
      <c r="GX471" s="5"/>
      <c r="GY471" s="8">
        <v>0</v>
      </c>
      <c r="GZ471" s="4"/>
    </row>
    <row r="472" spans="1:208" s="12" customFormat="1" x14ac:dyDescent="0.25">
      <c r="A472" s="8" t="s">
        <v>220</v>
      </c>
      <c r="B472" s="8" t="s">
        <v>1131</v>
      </c>
      <c r="C472" s="8" t="s">
        <v>1132</v>
      </c>
      <c r="D472" s="34" t="s">
        <v>239</v>
      </c>
      <c r="E472" s="8" t="s">
        <v>240</v>
      </c>
      <c r="F472" s="9"/>
      <c r="G472" s="9"/>
      <c r="H472" s="9"/>
      <c r="I472" s="9"/>
      <c r="J472" s="9"/>
      <c r="K472" s="9"/>
      <c r="L472" s="9"/>
      <c r="M472" s="9"/>
      <c r="N472" s="9">
        <v>101.946761782533</v>
      </c>
      <c r="O472" s="9">
        <v>560.658028345302</v>
      </c>
      <c r="P472" s="9">
        <v>1168.4195532217</v>
      </c>
      <c r="Q472" s="9">
        <v>1305.58483132945</v>
      </c>
      <c r="R472" s="9">
        <v>855.90638692919697</v>
      </c>
      <c r="S472" s="9">
        <v>932.61939477337</v>
      </c>
      <c r="T472" s="9">
        <v>686.94369220004705</v>
      </c>
      <c r="U472" s="9">
        <v>148.34374038601101</v>
      </c>
      <c r="V472" s="9">
        <v>11.0088912713907</v>
      </c>
      <c r="W472" s="9">
        <v>0</v>
      </c>
      <c r="X472" s="9">
        <v>0</v>
      </c>
      <c r="Y472" s="9">
        <v>0</v>
      </c>
      <c r="Z472" s="9">
        <v>0</v>
      </c>
      <c r="AA472" s="9"/>
      <c r="AB472" s="9"/>
      <c r="AC472" s="9">
        <v>0</v>
      </c>
      <c r="AD472" s="9">
        <v>0</v>
      </c>
      <c r="AE472" s="9">
        <v>0</v>
      </c>
      <c r="AF472" s="9">
        <v>0</v>
      </c>
      <c r="AG472" s="9">
        <v>662.60479012783605</v>
      </c>
      <c r="AH472" s="9">
        <v>2474.00438455115</v>
      </c>
      <c r="AI472" s="9">
        <v>1788.5257817025699</v>
      </c>
      <c r="AJ472" s="9">
        <v>835.287432586058</v>
      </c>
      <c r="AK472" s="9">
        <v>11.0088912713907</v>
      </c>
      <c r="AL472" s="9">
        <v>0</v>
      </c>
      <c r="AM472" s="9">
        <v>0</v>
      </c>
      <c r="AN472" s="9">
        <v>0</v>
      </c>
      <c r="AO472" s="9"/>
      <c r="AP472" s="9"/>
      <c r="AQ472" s="9">
        <v>3136.6091746789898</v>
      </c>
      <c r="AR472" s="9">
        <v>2623.8132142886202</v>
      </c>
      <c r="AS472" s="9">
        <v>11.0088912713907</v>
      </c>
      <c r="AT472" s="9">
        <v>0</v>
      </c>
      <c r="AU472" s="9">
        <f t="shared" si="46"/>
        <v>3136.6091746789898</v>
      </c>
      <c r="AV472" s="9">
        <f t="shared" si="47"/>
        <v>-512.7959603903696</v>
      </c>
      <c r="AW472" s="9">
        <f t="shared" si="48"/>
        <v>-2612.8043230172293</v>
      </c>
      <c r="AX472" s="9">
        <v>0</v>
      </c>
      <c r="AY472" s="9">
        <v>101.946761782533</v>
      </c>
      <c r="AZ472" s="9">
        <v>458.71126656276903</v>
      </c>
      <c r="BA472" s="9">
        <v>607.76152487640195</v>
      </c>
      <c r="BB472" s="9">
        <v>137.16527810774099</v>
      </c>
      <c r="BC472" s="9">
        <v>-449.678444400248</v>
      </c>
      <c r="BD472" s="9">
        <v>76.713007844173006</v>
      </c>
      <c r="BE472" s="9">
        <v>-245.675702573324</v>
      </c>
      <c r="BF472" s="9">
        <v>-538.59995181403599</v>
      </c>
      <c r="BG472" s="9">
        <v>-137.33484911462</v>
      </c>
      <c r="BH472" s="9">
        <v>-11.0088912713907</v>
      </c>
      <c r="BI472" s="9">
        <v>0</v>
      </c>
      <c r="BJ472" s="9">
        <v>0</v>
      </c>
      <c r="BK472" s="9">
        <v>0</v>
      </c>
      <c r="BL472" s="10">
        <v>0</v>
      </c>
      <c r="BM472" s="9" t="s">
        <v>298</v>
      </c>
      <c r="BN472" s="8" t="s">
        <v>298</v>
      </c>
      <c r="BO472" s="11">
        <v>820</v>
      </c>
      <c r="BP472" s="11">
        <v>454</v>
      </c>
      <c r="BQ472" s="8" t="s">
        <v>251</v>
      </c>
      <c r="BR472" s="9">
        <v>101.946761782533</v>
      </c>
      <c r="BS472" s="9">
        <v>46.551321685835603</v>
      </c>
      <c r="BT472" s="5">
        <v>0.45662383848087301</v>
      </c>
      <c r="BU472" s="9">
        <v>30.5537979400086</v>
      </c>
      <c r="BV472" s="5">
        <v>0.299703466846589</v>
      </c>
      <c r="BW472" s="9">
        <v>8.1290322580645196</v>
      </c>
      <c r="BX472" s="9">
        <v>560.658028345302</v>
      </c>
      <c r="BY472" s="9">
        <v>308.06052198698302</v>
      </c>
      <c r="BZ472" s="5">
        <v>0.54946242881097596</v>
      </c>
      <c r="CA472" s="9">
        <v>155.30696967178801</v>
      </c>
      <c r="CB472" s="5">
        <v>0.277008375551409</v>
      </c>
      <c r="CC472" s="9">
        <v>77.924731182795696</v>
      </c>
      <c r="CD472" s="9">
        <v>1168.4195532217</v>
      </c>
      <c r="CE472" s="9">
        <v>728.40790682090596</v>
      </c>
      <c r="CF472" s="5">
        <v>0.62341297251698202</v>
      </c>
      <c r="CG472" s="9">
        <v>477.22330865790798</v>
      </c>
      <c r="CH472" s="5">
        <v>0.40843488740157702</v>
      </c>
      <c r="CI472" s="9">
        <v>186.53225806451599</v>
      </c>
      <c r="CJ472" s="9">
        <v>1305.58483132945</v>
      </c>
      <c r="CK472" s="9">
        <v>769.92718724373901</v>
      </c>
      <c r="CL472" s="5">
        <v>0.58971823872964302</v>
      </c>
      <c r="CM472" s="9">
        <v>510.090094625061</v>
      </c>
      <c r="CN472" s="5">
        <v>0.39069854549830202</v>
      </c>
      <c r="CO472" s="9">
        <v>200.41359447004601</v>
      </c>
      <c r="CP472" s="9">
        <v>855.90638692919697</v>
      </c>
      <c r="CQ472" s="9">
        <v>467.53962379739198</v>
      </c>
      <c r="CR472" s="5">
        <v>0.54625088787433895</v>
      </c>
      <c r="CS472" s="9">
        <v>297.651697332558</v>
      </c>
      <c r="CT472" s="5">
        <v>0.34776197710180301</v>
      </c>
      <c r="CU472" s="9">
        <v>128.24731182795699</v>
      </c>
      <c r="CV472" s="9">
        <v>932.61939477337</v>
      </c>
      <c r="CW472" s="9">
        <v>493.70758815160099</v>
      </c>
      <c r="CX472" s="5">
        <v>0.529377354704889</v>
      </c>
      <c r="CY472" s="9">
        <v>325.90008606560798</v>
      </c>
      <c r="CZ472" s="5">
        <v>0.349445966802784</v>
      </c>
      <c r="DA472" s="9">
        <v>141.517204301075</v>
      </c>
      <c r="DB472" s="9">
        <v>686.94369220004705</v>
      </c>
      <c r="DC472" s="9">
        <v>379.33518327424702</v>
      </c>
      <c r="DD472" s="5">
        <v>0.55220709874977603</v>
      </c>
      <c r="DE472" s="9">
        <v>210.313363370285</v>
      </c>
      <c r="DF472" s="5">
        <v>0.30615808218097601</v>
      </c>
      <c r="DG472" s="9">
        <v>107.315053763441</v>
      </c>
      <c r="DH472" s="9">
        <v>148.34374038601101</v>
      </c>
      <c r="DI472" s="9">
        <v>53.2274345479278</v>
      </c>
      <c r="DJ472" s="5">
        <v>0.35881146322333901</v>
      </c>
      <c r="DK472" s="9">
        <v>44.217039109049601</v>
      </c>
      <c r="DL472" s="5">
        <v>0.29807148582064003</v>
      </c>
      <c r="DM472" s="9">
        <v>38.592857142857099</v>
      </c>
      <c r="DN472" s="9">
        <v>11.0088912713907</v>
      </c>
      <c r="DO472" s="9">
        <v>8.2984698327972506</v>
      </c>
      <c r="DP472" s="5">
        <v>0.75379705623606696</v>
      </c>
      <c r="DQ472" s="9">
        <v>6.7187327014706399</v>
      </c>
      <c r="DR472" s="5">
        <v>0.61030057758231304</v>
      </c>
      <c r="DS472" s="9">
        <v>2</v>
      </c>
      <c r="DT472" s="9">
        <v>0</v>
      </c>
      <c r="DU472" s="9">
        <v>0</v>
      </c>
      <c r="DV472" s="5"/>
      <c r="DW472" s="9">
        <v>1.4615127710328599</v>
      </c>
      <c r="DX472" s="5"/>
      <c r="DY472" s="9">
        <v>0</v>
      </c>
      <c r="DZ472" s="9">
        <v>0</v>
      </c>
      <c r="EA472" s="9">
        <v>0</v>
      </c>
      <c r="EB472" s="5"/>
      <c r="EC472" s="9">
        <v>9.9874669545672701E-2</v>
      </c>
      <c r="ED472" s="5"/>
      <c r="EE472" s="9">
        <v>0</v>
      </c>
      <c r="EF472" s="9">
        <v>0</v>
      </c>
      <c r="EG472" s="9">
        <v>0</v>
      </c>
      <c r="EH472" s="5"/>
      <c r="EI472" s="9">
        <v>0</v>
      </c>
      <c r="EJ472" s="5"/>
      <c r="EK472" s="9">
        <v>0</v>
      </c>
      <c r="EL472" s="9">
        <v>0</v>
      </c>
      <c r="EM472" s="9">
        <v>1.57984007753816</v>
      </c>
      <c r="EN472" s="5"/>
      <c r="EO472" s="9">
        <v>1.57984007753816</v>
      </c>
      <c r="EP472" s="5"/>
      <c r="EQ472" s="9">
        <v>0</v>
      </c>
      <c r="ER472" s="9"/>
      <c r="ES472" s="9"/>
      <c r="ET472" s="5"/>
      <c r="EU472" s="9"/>
      <c r="EV472" s="5"/>
      <c r="EW472" s="9"/>
      <c r="EX472" s="9"/>
      <c r="EY472" s="9"/>
      <c r="EZ472" s="5"/>
      <c r="FA472" s="9"/>
      <c r="FB472" s="5"/>
      <c r="FC472" s="9"/>
      <c r="FD472" s="8">
        <v>662.60479012783605</v>
      </c>
      <c r="FE472" s="8">
        <v>354.611843672818</v>
      </c>
      <c r="FF472" s="5">
        <v>0.53517850905424802</v>
      </c>
      <c r="FG472" s="8">
        <v>185.86076761179601</v>
      </c>
      <c r="FH472" s="5">
        <v>0.28050018711144298</v>
      </c>
      <c r="FI472" s="8">
        <v>86.053763440860195</v>
      </c>
      <c r="FJ472" s="8">
        <v>2474.00438455115</v>
      </c>
      <c r="FK472" s="8">
        <v>1498.3350940646501</v>
      </c>
      <c r="FL472" s="5">
        <v>0.60563154350936299</v>
      </c>
      <c r="FM472" s="8">
        <v>987.31340328296903</v>
      </c>
      <c r="FN472" s="5">
        <v>0.39907504184237502</v>
      </c>
      <c r="FO472" s="8">
        <v>386.94585253456199</v>
      </c>
      <c r="FP472" s="8">
        <v>1788.5257817025699</v>
      </c>
      <c r="FQ472" s="8">
        <v>961.24721194899303</v>
      </c>
      <c r="FR472" s="5">
        <v>0.53745225357274096</v>
      </c>
      <c r="FS472" s="8">
        <v>623.55178339816598</v>
      </c>
      <c r="FT472" s="5">
        <v>0.34864008658828699</v>
      </c>
      <c r="FU472" s="8">
        <v>269.76451612903202</v>
      </c>
      <c r="FV472" s="8">
        <v>835.287432586058</v>
      </c>
      <c r="FW472" s="8">
        <v>432.56261782217501</v>
      </c>
      <c r="FX472" s="5">
        <v>0.51786079970454801</v>
      </c>
      <c r="FY472" s="8">
        <v>254.53040247933399</v>
      </c>
      <c r="FZ472" s="5">
        <v>0.30472193468936298</v>
      </c>
      <c r="GA472" s="8">
        <v>145.90791090629801</v>
      </c>
      <c r="GB472" s="8">
        <v>11.0088912713907</v>
      </c>
      <c r="GC472" s="8">
        <v>8.2984698327972506</v>
      </c>
      <c r="GD472" s="5">
        <v>0.75379705623606696</v>
      </c>
      <c r="GE472" s="8">
        <v>8.1802454725035005</v>
      </c>
      <c r="GF472" s="5">
        <v>0.74305806741518599</v>
      </c>
      <c r="GG472" s="8">
        <v>2</v>
      </c>
      <c r="GH472" s="8">
        <v>0</v>
      </c>
      <c r="GI472" s="8">
        <v>0</v>
      </c>
      <c r="GJ472" s="5"/>
      <c r="GK472" s="8">
        <v>9.9874669545672701E-2</v>
      </c>
      <c r="GL472" s="5"/>
      <c r="GM472" s="8">
        <v>0</v>
      </c>
      <c r="GN472" s="8">
        <v>0</v>
      </c>
      <c r="GO472" s="8">
        <v>1.57984007753816</v>
      </c>
      <c r="GP472" s="5"/>
      <c r="GQ472" s="8">
        <v>1.57984007753816</v>
      </c>
      <c r="GR472" s="5"/>
      <c r="GS472" s="8">
        <v>0</v>
      </c>
      <c r="GT472" s="8">
        <v>0</v>
      </c>
      <c r="GU472" s="8">
        <v>0</v>
      </c>
      <c r="GV472" s="5"/>
      <c r="GW472" s="8">
        <v>0</v>
      </c>
      <c r="GX472" s="5"/>
      <c r="GY472" s="8">
        <v>0</v>
      </c>
      <c r="GZ472" s="4"/>
    </row>
    <row r="473" spans="1:208" s="12" customFormat="1" x14ac:dyDescent="0.25">
      <c r="A473" s="8" t="s">
        <v>220</v>
      </c>
      <c r="B473" s="8" t="s">
        <v>1133</v>
      </c>
      <c r="C473" s="8" t="s">
        <v>1134</v>
      </c>
      <c r="D473" s="34" t="s">
        <v>279</v>
      </c>
      <c r="E473" s="8"/>
      <c r="F473" s="9">
        <v>130.237516913088</v>
      </c>
      <c r="G473" s="9">
        <v>31.9116091314119</v>
      </c>
      <c r="H473" s="9">
        <v>156.41467553558101</v>
      </c>
      <c r="I473" s="9">
        <v>40.0094862491176</v>
      </c>
      <c r="J473" s="9">
        <v>-27.970143516515201</v>
      </c>
      <c r="K473" s="9">
        <v>67.6818643209008</v>
      </c>
      <c r="L473" s="9">
        <v>196.74468962955001</v>
      </c>
      <c r="M473" s="9">
        <v>203.19933698941</v>
      </c>
      <c r="N473" s="9">
        <v>113.47419288675199</v>
      </c>
      <c r="O473" s="9">
        <v>35.874337938720899</v>
      </c>
      <c r="P473" s="9">
        <v>0</v>
      </c>
      <c r="Q473" s="9">
        <v>0</v>
      </c>
      <c r="R473" s="9"/>
      <c r="S473" s="9"/>
      <c r="T473" s="9"/>
      <c r="U473" s="9"/>
      <c r="V473" s="9">
        <v>1.33681406907098</v>
      </c>
      <c r="W473" s="9">
        <v>9.6260104294669002</v>
      </c>
      <c r="X473" s="9">
        <v>0</v>
      </c>
      <c r="Y473" s="9"/>
      <c r="Z473" s="9"/>
      <c r="AA473" s="9">
        <v>0</v>
      </c>
      <c r="AB473" s="9">
        <v>2.6165347727880901</v>
      </c>
      <c r="AC473" s="9">
        <v>162.14912604450001</v>
      </c>
      <c r="AD473" s="9">
        <v>196.42416178469901</v>
      </c>
      <c r="AE473" s="9">
        <v>39.7117208043856</v>
      </c>
      <c r="AF473" s="9">
        <v>399.94402661895901</v>
      </c>
      <c r="AG473" s="9">
        <v>149.34853082547301</v>
      </c>
      <c r="AH473" s="9">
        <v>0</v>
      </c>
      <c r="AI473" s="9">
        <v>0</v>
      </c>
      <c r="AJ473" s="9">
        <v>0</v>
      </c>
      <c r="AK473" s="9">
        <v>10.9628244985379</v>
      </c>
      <c r="AL473" s="9">
        <v>0</v>
      </c>
      <c r="AM473" s="9">
        <v>0</v>
      </c>
      <c r="AN473" s="9">
        <v>2.6165347727880901</v>
      </c>
      <c r="AO473" s="9">
        <v>358.57328782919899</v>
      </c>
      <c r="AP473" s="9">
        <v>439.65574742334502</v>
      </c>
      <c r="AQ473" s="9">
        <v>149.34853082547301</v>
      </c>
      <c r="AR473" s="9"/>
      <c r="AS473" s="9">
        <v>10.9628244985379</v>
      </c>
      <c r="AT473" s="9">
        <v>2.6165347727880901</v>
      </c>
      <c r="AU473" s="9">
        <f t="shared" si="46"/>
        <v>-290.30721659787201</v>
      </c>
      <c r="AV473" s="9">
        <f t="shared" si="47"/>
        <v>-149.34853082547301</v>
      </c>
      <c r="AW473" s="9">
        <f t="shared" si="48"/>
        <v>10.9628244985379</v>
      </c>
      <c r="AX473" s="9">
        <v>6.4546473598601901</v>
      </c>
      <c r="AY473" s="9">
        <v>-89.725144102657694</v>
      </c>
      <c r="AZ473" s="9">
        <v>-77.599854948031194</v>
      </c>
      <c r="BA473" s="9">
        <v>-35.874337938720899</v>
      </c>
      <c r="BB473" s="9">
        <v>0</v>
      </c>
      <c r="BC473" s="9">
        <v>0</v>
      </c>
      <c r="BD473" s="9">
        <v>0</v>
      </c>
      <c r="BE473" s="9">
        <v>0</v>
      </c>
      <c r="BF473" s="9">
        <v>0</v>
      </c>
      <c r="BG473" s="9">
        <v>1.33681406907098</v>
      </c>
      <c r="BH473" s="9">
        <v>8.2891963603959091</v>
      </c>
      <c r="BI473" s="9">
        <v>-9.6260104294669002</v>
      </c>
      <c r="BJ473" s="9">
        <v>0</v>
      </c>
      <c r="BK473" s="9">
        <v>0</v>
      </c>
      <c r="BL473" s="10">
        <v>0</v>
      </c>
      <c r="BM473" s="9" t="s">
        <v>298</v>
      </c>
      <c r="BN473" s="8" t="s">
        <v>298</v>
      </c>
      <c r="BO473" s="11">
        <v>518</v>
      </c>
      <c r="BP473" s="11">
        <v>455</v>
      </c>
      <c r="BQ473" s="8" t="s">
        <v>251</v>
      </c>
      <c r="BR473" s="9">
        <v>113.47419288675199</v>
      </c>
      <c r="BS473" s="9">
        <v>55.682139818690601</v>
      </c>
      <c r="BT473" s="5">
        <v>0.49070311409275003</v>
      </c>
      <c r="BU473" s="9">
        <v>27.268881921224601</v>
      </c>
      <c r="BV473" s="5">
        <v>0.240309106656869</v>
      </c>
      <c r="BW473" s="9">
        <v>21.933333333333302</v>
      </c>
      <c r="BX473" s="9">
        <v>35.874337938720899</v>
      </c>
      <c r="BY473" s="9">
        <v>21.583015802670101</v>
      </c>
      <c r="BZ473" s="5">
        <v>0.601628268082252</v>
      </c>
      <c r="CA473" s="9">
        <v>12.8170586469952</v>
      </c>
      <c r="CB473" s="5">
        <v>0.35727652086259398</v>
      </c>
      <c r="CC473" s="9">
        <v>6.7741935483870996</v>
      </c>
      <c r="CD473" s="9">
        <v>0</v>
      </c>
      <c r="CE473" s="9">
        <v>-3.7162620371626202E-4</v>
      </c>
      <c r="CF473" s="5"/>
      <c r="CG473" s="9">
        <v>-3.7162620371626202E-4</v>
      </c>
      <c r="CH473" s="5"/>
      <c r="CI473" s="9">
        <v>0</v>
      </c>
      <c r="CJ473" s="9">
        <v>0</v>
      </c>
      <c r="CK473" s="9">
        <v>2.8211448918104599E-3</v>
      </c>
      <c r="CL473" s="5"/>
      <c r="CM473" s="9">
        <v>2.8211448918104599E-3</v>
      </c>
      <c r="CN473" s="5"/>
      <c r="CO473" s="9">
        <v>0</v>
      </c>
      <c r="CP473" s="9"/>
      <c r="CQ473" s="9"/>
      <c r="CR473" s="5"/>
      <c r="CS473" s="9"/>
      <c r="CT473" s="5"/>
      <c r="CU473" s="9"/>
      <c r="CV473" s="9"/>
      <c r="CW473" s="9"/>
      <c r="CX473" s="5"/>
      <c r="CY473" s="9"/>
      <c r="CZ473" s="5"/>
      <c r="DA473" s="9"/>
      <c r="DB473" s="9"/>
      <c r="DC473" s="9"/>
      <c r="DD473" s="5"/>
      <c r="DE473" s="9"/>
      <c r="DF473" s="5"/>
      <c r="DG473" s="9"/>
      <c r="DH473" s="9"/>
      <c r="DI473" s="9"/>
      <c r="DJ473" s="5"/>
      <c r="DK473" s="9"/>
      <c r="DL473" s="5"/>
      <c r="DM473" s="9"/>
      <c r="DN473" s="9">
        <v>1.33681406907098</v>
      </c>
      <c r="DO473" s="9">
        <v>-0.41099770612973102</v>
      </c>
      <c r="DP473" s="5">
        <v>-0.30744567673151002</v>
      </c>
      <c r="DQ473" s="9">
        <v>-1.08989104116223</v>
      </c>
      <c r="DR473" s="5">
        <v>-0.81528992428965597</v>
      </c>
      <c r="DS473" s="9">
        <v>0.75</v>
      </c>
      <c r="DT473" s="9">
        <v>9.6260104294669002</v>
      </c>
      <c r="DU473" s="9">
        <v>4.7787991663486702</v>
      </c>
      <c r="DV473" s="5">
        <v>0.49644649788867201</v>
      </c>
      <c r="DW473" s="9">
        <v>3.24467042234722</v>
      </c>
      <c r="DX473" s="5">
        <v>0.33707322946739399</v>
      </c>
      <c r="DY473" s="9">
        <v>1.55</v>
      </c>
      <c r="DZ473" s="9">
        <v>0</v>
      </c>
      <c r="EA473" s="9">
        <v>0.110628036929057</v>
      </c>
      <c r="EB473" s="5"/>
      <c r="EC473" s="9">
        <v>0.103363702623907</v>
      </c>
      <c r="ED473" s="5"/>
      <c r="EE473" s="9">
        <v>0</v>
      </c>
      <c r="EF473" s="9"/>
      <c r="EG473" s="9"/>
      <c r="EH473" s="5"/>
      <c r="EI473" s="9"/>
      <c r="EJ473" s="5"/>
      <c r="EK473" s="9"/>
      <c r="EL473" s="9"/>
      <c r="EM473" s="9"/>
      <c r="EN473" s="5"/>
      <c r="EO473" s="9"/>
      <c r="EP473" s="5"/>
      <c r="EQ473" s="9"/>
      <c r="ER473" s="9">
        <v>0</v>
      </c>
      <c r="ES473" s="9">
        <v>-3.0118197352587202</v>
      </c>
      <c r="ET473" s="5"/>
      <c r="EU473" s="9">
        <v>-3.8183253910950699</v>
      </c>
      <c r="EV473" s="5"/>
      <c r="EW473" s="9">
        <v>0.9</v>
      </c>
      <c r="EX473" s="9">
        <v>2.6165347727880901</v>
      </c>
      <c r="EY473" s="9">
        <v>-4.0637051040036001</v>
      </c>
      <c r="EZ473" s="5">
        <v>-1.5530866038036499</v>
      </c>
      <c r="FA473" s="9">
        <v>-7.7480373581670596</v>
      </c>
      <c r="FB473" s="5">
        <v>-2.9611826445979301</v>
      </c>
      <c r="FC473" s="9">
        <v>3.9354838709677402</v>
      </c>
      <c r="FD473" s="8">
        <v>149.34853082547301</v>
      </c>
      <c r="FE473" s="8">
        <v>77.265155621360705</v>
      </c>
      <c r="FF473" s="5">
        <v>0.51734794573675402</v>
      </c>
      <c r="FG473" s="8">
        <v>40.085940568219797</v>
      </c>
      <c r="FH473" s="5">
        <v>0.26840532241367498</v>
      </c>
      <c r="FI473" s="8">
        <v>28.707526881720401</v>
      </c>
      <c r="FJ473" s="8">
        <v>0</v>
      </c>
      <c r="FK473" s="8">
        <v>2.4495186880942E-3</v>
      </c>
      <c r="FL473" s="5"/>
      <c r="FM473" s="8">
        <v>2.4495186880942E-3</v>
      </c>
      <c r="FN473" s="5"/>
      <c r="FO473" s="8">
        <v>0</v>
      </c>
      <c r="FP473" s="8">
        <v>0</v>
      </c>
      <c r="FQ473" s="8">
        <v>0</v>
      </c>
      <c r="FR473" s="5"/>
      <c r="FS473" s="8">
        <v>0</v>
      </c>
      <c r="FT473" s="5"/>
      <c r="FU473" s="8">
        <v>0</v>
      </c>
      <c r="FV473" s="8">
        <v>0</v>
      </c>
      <c r="FW473" s="8">
        <v>0</v>
      </c>
      <c r="FX473" s="5"/>
      <c r="FY473" s="8">
        <v>0</v>
      </c>
      <c r="FZ473" s="5"/>
      <c r="GA473" s="8">
        <v>0</v>
      </c>
      <c r="GB473" s="8">
        <v>10.9628244985379</v>
      </c>
      <c r="GC473" s="8">
        <v>4.3678014602189403</v>
      </c>
      <c r="GD473" s="5">
        <v>0.39841935450133997</v>
      </c>
      <c r="GE473" s="8">
        <v>2.1547793811849898</v>
      </c>
      <c r="GF473" s="5">
        <v>0.19655330444014499</v>
      </c>
      <c r="GG473" s="8">
        <v>2.2999999999999998</v>
      </c>
      <c r="GH473" s="8">
        <v>0</v>
      </c>
      <c r="GI473" s="8">
        <v>0.110628036929057</v>
      </c>
      <c r="GJ473" s="5"/>
      <c r="GK473" s="8">
        <v>0.103363702623907</v>
      </c>
      <c r="GL473" s="5"/>
      <c r="GM473" s="8">
        <v>0</v>
      </c>
      <c r="GN473" s="8">
        <v>0</v>
      </c>
      <c r="GO473" s="8">
        <v>-3.0118197352587202</v>
      </c>
      <c r="GP473" s="5"/>
      <c r="GQ473" s="8">
        <v>-3.8183253910950699</v>
      </c>
      <c r="GR473" s="5"/>
      <c r="GS473" s="8">
        <v>0.9</v>
      </c>
      <c r="GT473" s="8">
        <v>2.6165347727880901</v>
      </c>
      <c r="GU473" s="8">
        <v>-4.0637051040036001</v>
      </c>
      <c r="GV473" s="5">
        <v>-1.5530866038036499</v>
      </c>
      <c r="GW473" s="8">
        <v>-7.7480373581670596</v>
      </c>
      <c r="GX473" s="5">
        <v>-2.9611826445979301</v>
      </c>
      <c r="GY473" s="8">
        <v>3.9354838709677402</v>
      </c>
      <c r="GZ473" s="4"/>
    </row>
    <row r="474" spans="1:208" s="12" customFormat="1" x14ac:dyDescent="0.25">
      <c r="A474" s="8" t="s">
        <v>220</v>
      </c>
      <c r="B474" s="8" t="s">
        <v>1135</v>
      </c>
      <c r="C474" s="8" t="s">
        <v>1136</v>
      </c>
      <c r="D474" s="34" t="s">
        <v>223</v>
      </c>
      <c r="E474" s="8"/>
      <c r="F474" s="9"/>
      <c r="G474" s="9"/>
      <c r="H474" s="9"/>
      <c r="I474" s="9"/>
      <c r="J474" s="9">
        <v>9.8972369825472395</v>
      </c>
      <c r="K474" s="9">
        <v>44.830038498024599</v>
      </c>
      <c r="L474" s="9">
        <v>51.696567460339701</v>
      </c>
      <c r="M474" s="9">
        <v>41.540792725251102</v>
      </c>
      <c r="N474" s="9">
        <v>32.784961892056003</v>
      </c>
      <c r="O474" s="9">
        <v>15.829521182735199</v>
      </c>
      <c r="P474" s="9">
        <v>36.699712377757002</v>
      </c>
      <c r="Q474" s="9">
        <v>48.137974479140901</v>
      </c>
      <c r="R474" s="9">
        <v>9.1177141644302804</v>
      </c>
      <c r="S474" s="9">
        <v>0</v>
      </c>
      <c r="T474" s="9">
        <v>16.011961633449701</v>
      </c>
      <c r="U474" s="9">
        <v>15.8290018142596</v>
      </c>
      <c r="V474" s="9">
        <v>10.7024680069394</v>
      </c>
      <c r="W474" s="9">
        <v>0</v>
      </c>
      <c r="X474" s="9">
        <v>0</v>
      </c>
      <c r="Y474" s="9">
        <v>0</v>
      </c>
      <c r="Z474" s="9"/>
      <c r="AA474" s="9"/>
      <c r="AB474" s="9"/>
      <c r="AC474" s="9">
        <v>0</v>
      </c>
      <c r="AD474" s="9">
        <v>0</v>
      </c>
      <c r="AE474" s="9">
        <v>54.727275480571798</v>
      </c>
      <c r="AF474" s="9">
        <v>93.237360185590802</v>
      </c>
      <c r="AG474" s="9">
        <v>48.614483074791202</v>
      </c>
      <c r="AH474" s="9">
        <v>84.837686856897903</v>
      </c>
      <c r="AI474" s="9">
        <v>9.1177141644302804</v>
      </c>
      <c r="AJ474" s="9">
        <v>31.840963447709299</v>
      </c>
      <c r="AK474" s="9">
        <v>10.7024680069394</v>
      </c>
      <c r="AL474" s="9">
        <v>0</v>
      </c>
      <c r="AM474" s="9">
        <v>0</v>
      </c>
      <c r="AN474" s="9">
        <v>0</v>
      </c>
      <c r="AO474" s="9"/>
      <c r="AP474" s="9">
        <v>147.96463566616299</v>
      </c>
      <c r="AQ474" s="9">
        <v>133.45216993168901</v>
      </c>
      <c r="AR474" s="9">
        <v>40.958677612139603</v>
      </c>
      <c r="AS474" s="9">
        <v>10.7024680069394</v>
      </c>
      <c r="AT474" s="9"/>
      <c r="AU474" s="9">
        <f t="shared" si="46"/>
        <v>-14.512465734473977</v>
      </c>
      <c r="AV474" s="9">
        <f t="shared" si="47"/>
        <v>-92.493492319549404</v>
      </c>
      <c r="AW474" s="9">
        <f t="shared" si="48"/>
        <v>-30.256209605200205</v>
      </c>
      <c r="AX474" s="9">
        <v>-10.155774735088601</v>
      </c>
      <c r="AY474" s="9">
        <v>-8.7558308331951409</v>
      </c>
      <c r="AZ474" s="9">
        <v>-16.955440709320801</v>
      </c>
      <c r="BA474" s="9">
        <v>20.870191195021899</v>
      </c>
      <c r="BB474" s="9">
        <v>11.4382621013839</v>
      </c>
      <c r="BC474" s="9">
        <v>-39.020260314710598</v>
      </c>
      <c r="BD474" s="9">
        <v>-9.1177141644302804</v>
      </c>
      <c r="BE474" s="9">
        <v>16.011961633449701</v>
      </c>
      <c r="BF474" s="9">
        <v>-0.182959819190049</v>
      </c>
      <c r="BG474" s="9">
        <v>-5.12653380732025</v>
      </c>
      <c r="BH474" s="9">
        <v>-10.7024680069394</v>
      </c>
      <c r="BI474" s="9">
        <v>0</v>
      </c>
      <c r="BJ474" s="9">
        <v>0</v>
      </c>
      <c r="BK474" s="9">
        <v>0</v>
      </c>
      <c r="BL474" s="10">
        <v>0</v>
      </c>
      <c r="BM474" s="9" t="s">
        <v>298</v>
      </c>
      <c r="BN474" s="8" t="s">
        <v>224</v>
      </c>
      <c r="BO474" s="11">
        <v>821</v>
      </c>
      <c r="BP474" s="11">
        <v>456</v>
      </c>
      <c r="BQ474" s="8" t="s">
        <v>251</v>
      </c>
      <c r="BR474" s="9">
        <v>32.784961892056003</v>
      </c>
      <c r="BS474" s="9">
        <v>17.1426317131946</v>
      </c>
      <c r="BT474" s="5">
        <v>0.52288094064700996</v>
      </c>
      <c r="BU474" s="9">
        <v>13.872664195983599</v>
      </c>
      <c r="BV474" s="5">
        <v>0.423141080403238</v>
      </c>
      <c r="BW474" s="9">
        <v>3</v>
      </c>
      <c r="BX474" s="9">
        <v>15.829521182735199</v>
      </c>
      <c r="BY474" s="9">
        <v>11.2837461557538</v>
      </c>
      <c r="BZ474" s="5">
        <v>0.71282927799867202</v>
      </c>
      <c r="CA474" s="9">
        <v>5.9366795891619404</v>
      </c>
      <c r="CB474" s="5">
        <v>0.37503848162109399</v>
      </c>
      <c r="CC474" s="9">
        <v>2.87096774193548</v>
      </c>
      <c r="CD474" s="9">
        <v>36.699712377757002</v>
      </c>
      <c r="CE474" s="9">
        <v>24.6096638697298</v>
      </c>
      <c r="CF474" s="5">
        <v>0.67056830354466901</v>
      </c>
      <c r="CG474" s="9">
        <v>18.8655804015083</v>
      </c>
      <c r="CH474" s="5">
        <v>0.51405254099327502</v>
      </c>
      <c r="CI474" s="9">
        <v>4.7333333333333298</v>
      </c>
      <c r="CJ474" s="9">
        <v>48.137974479140901</v>
      </c>
      <c r="CK474" s="9">
        <v>32.3658871458451</v>
      </c>
      <c r="CL474" s="5">
        <v>0.67235664765807301</v>
      </c>
      <c r="CM474" s="9">
        <v>19.1086249590888</v>
      </c>
      <c r="CN474" s="5">
        <v>0.39695531783060301</v>
      </c>
      <c r="CO474" s="9">
        <v>6</v>
      </c>
      <c r="CP474" s="9">
        <v>9.1177141644302804</v>
      </c>
      <c r="CQ474" s="9">
        <v>6.0681415545106097</v>
      </c>
      <c r="CR474" s="5">
        <v>0.66553320767429203</v>
      </c>
      <c r="CS474" s="9">
        <v>3.0005022357915001</v>
      </c>
      <c r="CT474" s="5">
        <v>0.32908491993497202</v>
      </c>
      <c r="CU474" s="9">
        <v>2.32258064516129</v>
      </c>
      <c r="CV474" s="9">
        <v>0</v>
      </c>
      <c r="CW474" s="9">
        <v>0</v>
      </c>
      <c r="CX474" s="5"/>
      <c r="CY474" s="9">
        <v>1.0135441746265499E-2</v>
      </c>
      <c r="CZ474" s="5"/>
      <c r="DA474" s="9">
        <v>0</v>
      </c>
      <c r="DB474" s="9">
        <v>16.011961633449701</v>
      </c>
      <c r="DC474" s="9">
        <v>13.1181510617364</v>
      </c>
      <c r="DD474" s="5">
        <v>0.81927195193448499</v>
      </c>
      <c r="DE474" s="9">
        <v>10.043841616305</v>
      </c>
      <c r="DF474" s="5">
        <v>0.62727115179460302</v>
      </c>
      <c r="DG474" s="9">
        <v>3</v>
      </c>
      <c r="DH474" s="9">
        <v>15.8290018142596</v>
      </c>
      <c r="DI474" s="9">
        <v>13.0325085432997</v>
      </c>
      <c r="DJ474" s="5">
        <v>0.82333104109946398</v>
      </c>
      <c r="DK474" s="9">
        <v>9.8181478538481208</v>
      </c>
      <c r="DL474" s="5">
        <v>0.62026323384481497</v>
      </c>
      <c r="DM474" s="9">
        <v>3</v>
      </c>
      <c r="DN474" s="9">
        <v>10.7024680069394</v>
      </c>
      <c r="DO474" s="9">
        <v>8.8222295088543792</v>
      </c>
      <c r="DP474" s="5">
        <v>0.82431729794792397</v>
      </c>
      <c r="DQ474" s="9">
        <v>6.3764178813098003</v>
      </c>
      <c r="DR474" s="5">
        <v>0.59578948305899004</v>
      </c>
      <c r="DS474" s="9">
        <v>2</v>
      </c>
      <c r="DT474" s="9">
        <v>0</v>
      </c>
      <c r="DU474" s="9">
        <v>-0.139719503012048</v>
      </c>
      <c r="DV474" s="5"/>
      <c r="DW474" s="9">
        <v>-17.305900565842201</v>
      </c>
      <c r="DX474" s="5"/>
      <c r="DY474" s="9">
        <v>0</v>
      </c>
      <c r="DZ474" s="9">
        <v>0</v>
      </c>
      <c r="EA474" s="9">
        <v>0</v>
      </c>
      <c r="EB474" s="5"/>
      <c r="EC474" s="9">
        <v>16.714413212102301</v>
      </c>
      <c r="ED474" s="5"/>
      <c r="EE474" s="9">
        <v>0</v>
      </c>
      <c r="EF474" s="9">
        <v>0</v>
      </c>
      <c r="EG474" s="9">
        <v>0</v>
      </c>
      <c r="EH474" s="5"/>
      <c r="EI474" s="9">
        <v>-8.1210100442991105E-4</v>
      </c>
      <c r="EJ474" s="5"/>
      <c r="EK474" s="9">
        <v>0</v>
      </c>
      <c r="EL474" s="9"/>
      <c r="EM474" s="9"/>
      <c r="EN474" s="5"/>
      <c r="EO474" s="9"/>
      <c r="EP474" s="5"/>
      <c r="EQ474" s="9"/>
      <c r="ER474" s="9"/>
      <c r="ES474" s="9"/>
      <c r="ET474" s="5"/>
      <c r="EU474" s="9"/>
      <c r="EV474" s="5"/>
      <c r="EW474" s="9"/>
      <c r="EX474" s="9"/>
      <c r="EY474" s="9"/>
      <c r="EZ474" s="5"/>
      <c r="FA474" s="9"/>
      <c r="FB474" s="5"/>
      <c r="FC474" s="9"/>
      <c r="FD474" s="8">
        <v>48.614483074791202</v>
      </c>
      <c r="FE474" s="8">
        <v>28.4263778689484</v>
      </c>
      <c r="FF474" s="5">
        <v>0.584730641385526</v>
      </c>
      <c r="FG474" s="8">
        <v>19.809343785145501</v>
      </c>
      <c r="FH474" s="5">
        <v>0.40747823554288798</v>
      </c>
      <c r="FI474" s="8">
        <v>5.8709677419354804</v>
      </c>
      <c r="FJ474" s="8">
        <v>84.837686856897903</v>
      </c>
      <c r="FK474" s="8">
        <v>56.975551015574901</v>
      </c>
      <c r="FL474" s="5">
        <v>0.671583032569945</v>
      </c>
      <c r="FM474" s="8">
        <v>37.974205360597203</v>
      </c>
      <c r="FN474" s="5">
        <v>0.44761009838294002</v>
      </c>
      <c r="FO474" s="8">
        <v>10.733333333333301</v>
      </c>
      <c r="FP474" s="8">
        <v>9.1177141644302804</v>
      </c>
      <c r="FQ474" s="8">
        <v>6.0681415545106097</v>
      </c>
      <c r="FR474" s="5">
        <v>0.66553320767429203</v>
      </c>
      <c r="FS474" s="8">
        <v>3.0106376775377601</v>
      </c>
      <c r="FT474" s="5">
        <v>0.33019654084822703</v>
      </c>
      <c r="FU474" s="8">
        <v>2.32258064516129</v>
      </c>
      <c r="FV474" s="8">
        <v>31.840963447709299</v>
      </c>
      <c r="FW474" s="8">
        <v>26.1506596050361</v>
      </c>
      <c r="FX474" s="5">
        <v>0.82128983464906402</v>
      </c>
      <c r="FY474" s="8">
        <v>19.861989470153102</v>
      </c>
      <c r="FZ474" s="5">
        <v>0.62378732674880799</v>
      </c>
      <c r="GA474" s="8">
        <v>6</v>
      </c>
      <c r="GB474" s="8">
        <v>10.7024680069394</v>
      </c>
      <c r="GC474" s="8">
        <v>8.6825100058423299</v>
      </c>
      <c r="GD474" s="5">
        <v>0.81126241164305901</v>
      </c>
      <c r="GE474" s="8">
        <v>-10.929482684532401</v>
      </c>
      <c r="GF474" s="5">
        <v>-1.02121143248882</v>
      </c>
      <c r="GG474" s="8">
        <v>2</v>
      </c>
      <c r="GH474" s="8">
        <v>0</v>
      </c>
      <c r="GI474" s="8">
        <v>0</v>
      </c>
      <c r="GJ474" s="5"/>
      <c r="GK474" s="8">
        <v>16.713601111097798</v>
      </c>
      <c r="GL474" s="5"/>
      <c r="GM474" s="8">
        <v>0</v>
      </c>
      <c r="GN474" s="8">
        <v>0</v>
      </c>
      <c r="GO474" s="8">
        <v>0</v>
      </c>
      <c r="GP474" s="5"/>
      <c r="GQ474" s="8">
        <v>0</v>
      </c>
      <c r="GR474" s="5"/>
      <c r="GS474" s="8">
        <v>0</v>
      </c>
      <c r="GT474" s="8">
        <v>0</v>
      </c>
      <c r="GU474" s="8">
        <v>0</v>
      </c>
      <c r="GV474" s="5"/>
      <c r="GW474" s="8">
        <v>0</v>
      </c>
      <c r="GX474" s="5"/>
      <c r="GY474" s="8">
        <v>0</v>
      </c>
      <c r="GZ474" s="4"/>
    </row>
    <row r="475" spans="1:208" s="12" customFormat="1" x14ac:dyDescent="0.25">
      <c r="A475" s="8" t="s">
        <v>220</v>
      </c>
      <c r="B475" s="8" t="s">
        <v>1137</v>
      </c>
      <c r="C475" s="8" t="s">
        <v>1138</v>
      </c>
      <c r="D475" s="34" t="s">
        <v>236</v>
      </c>
      <c r="E475" s="8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>
        <v>9.5630373792184997</v>
      </c>
      <c r="Z475" s="9">
        <v>49.102898579556502</v>
      </c>
      <c r="AA475" s="9">
        <v>65.544263313678599</v>
      </c>
      <c r="AB475" s="9">
        <v>61.373439248626099</v>
      </c>
      <c r="AC475" s="9">
        <v>0</v>
      </c>
      <c r="AD475" s="9">
        <v>0</v>
      </c>
      <c r="AE475" s="9">
        <v>0</v>
      </c>
      <c r="AF475" s="9">
        <v>0</v>
      </c>
      <c r="AG475" s="9">
        <v>0</v>
      </c>
      <c r="AH475" s="9">
        <v>0</v>
      </c>
      <c r="AI475" s="9">
        <v>0</v>
      </c>
      <c r="AJ475" s="9">
        <v>0</v>
      </c>
      <c r="AK475" s="9">
        <v>0</v>
      </c>
      <c r="AL475" s="9">
        <v>9.5630373792184997</v>
      </c>
      <c r="AM475" s="9">
        <v>114.64716189323499</v>
      </c>
      <c r="AN475" s="9">
        <v>61.373439248626099</v>
      </c>
      <c r="AO475" s="9"/>
      <c r="AP475" s="9"/>
      <c r="AQ475" s="9"/>
      <c r="AR475" s="9"/>
      <c r="AS475" s="9">
        <v>9.5630373792184997</v>
      </c>
      <c r="AT475" s="9">
        <v>176.02060114186099</v>
      </c>
      <c r="AU475" s="9">
        <f t="shared" si="46"/>
        <v>0</v>
      </c>
      <c r="AV475" s="9">
        <f t="shared" si="47"/>
        <v>0</v>
      </c>
      <c r="AW475" s="9">
        <f t="shared" si="48"/>
        <v>9.5630373792184997</v>
      </c>
      <c r="AX475" s="9">
        <v>0</v>
      </c>
      <c r="AY475" s="9">
        <v>0</v>
      </c>
      <c r="AZ475" s="9">
        <v>0</v>
      </c>
      <c r="BA475" s="9">
        <v>0</v>
      </c>
      <c r="BB475" s="9">
        <v>0</v>
      </c>
      <c r="BC475" s="9">
        <v>0</v>
      </c>
      <c r="BD475" s="9">
        <v>0</v>
      </c>
      <c r="BE475" s="9">
        <v>0</v>
      </c>
      <c r="BF475" s="9">
        <v>0</v>
      </c>
      <c r="BG475" s="9">
        <v>0</v>
      </c>
      <c r="BH475" s="9">
        <v>0</v>
      </c>
      <c r="BI475" s="9">
        <v>0</v>
      </c>
      <c r="BJ475" s="9">
        <v>9.5630373792184997</v>
      </c>
      <c r="BK475" s="9">
        <v>39.539861200338002</v>
      </c>
      <c r="BL475" s="10">
        <v>16.4413647341221</v>
      </c>
      <c r="BM475" s="9" t="s">
        <v>298</v>
      </c>
      <c r="BN475" s="8" t="s">
        <v>298</v>
      </c>
      <c r="BO475" s="11">
        <v>641</v>
      </c>
      <c r="BP475" s="11">
        <v>457</v>
      </c>
      <c r="BQ475" s="8" t="s">
        <v>251</v>
      </c>
      <c r="BR475" s="9"/>
      <c r="BS475" s="9"/>
      <c r="BT475" s="5"/>
      <c r="BU475" s="9"/>
      <c r="BV475" s="5"/>
      <c r="BW475" s="9"/>
      <c r="BX475" s="9"/>
      <c r="BY475" s="9"/>
      <c r="BZ475" s="5"/>
      <c r="CA475" s="9"/>
      <c r="CB475" s="5"/>
      <c r="CC475" s="9"/>
      <c r="CD475" s="9"/>
      <c r="CE475" s="9"/>
      <c r="CF475" s="5"/>
      <c r="CG475" s="9"/>
      <c r="CH475" s="5"/>
      <c r="CI475" s="9"/>
      <c r="CJ475" s="9"/>
      <c r="CK475" s="9"/>
      <c r="CL475" s="5"/>
      <c r="CM475" s="9"/>
      <c r="CN475" s="5"/>
      <c r="CO475" s="9"/>
      <c r="CP475" s="9"/>
      <c r="CQ475" s="9"/>
      <c r="CR475" s="5"/>
      <c r="CS475" s="9"/>
      <c r="CT475" s="5"/>
      <c r="CU475" s="9"/>
      <c r="CV475" s="9"/>
      <c r="CW475" s="9"/>
      <c r="CX475" s="5"/>
      <c r="CY475" s="9"/>
      <c r="CZ475" s="5"/>
      <c r="DA475" s="9"/>
      <c r="DB475" s="9"/>
      <c r="DC475" s="9"/>
      <c r="DD475" s="5"/>
      <c r="DE475" s="9"/>
      <c r="DF475" s="5"/>
      <c r="DG475" s="9"/>
      <c r="DH475" s="9"/>
      <c r="DI475" s="9"/>
      <c r="DJ475" s="5"/>
      <c r="DK475" s="9"/>
      <c r="DL475" s="5"/>
      <c r="DM475" s="9"/>
      <c r="DN475" s="9"/>
      <c r="DO475" s="9"/>
      <c r="DP475" s="5"/>
      <c r="DQ475" s="9"/>
      <c r="DR475" s="5"/>
      <c r="DS475" s="9"/>
      <c r="DT475" s="9"/>
      <c r="DU475" s="9"/>
      <c r="DV475" s="5"/>
      <c r="DW475" s="9"/>
      <c r="DX475" s="5"/>
      <c r="DY475" s="9"/>
      <c r="DZ475" s="9"/>
      <c r="EA475" s="9"/>
      <c r="EB475" s="5"/>
      <c r="EC475" s="9"/>
      <c r="ED475" s="5"/>
      <c r="EE475" s="9"/>
      <c r="EF475" s="9">
        <v>9.6067834747167709</v>
      </c>
      <c r="EG475" s="9">
        <v>6.4790499599336799</v>
      </c>
      <c r="EH475" s="5">
        <v>0.67442448109560404</v>
      </c>
      <c r="EI475" s="9">
        <v>4.1113537994606002</v>
      </c>
      <c r="EJ475" s="5">
        <v>0.42796361657165399</v>
      </c>
      <c r="EK475" s="9">
        <v>2.2811059907834101</v>
      </c>
      <c r="EL475" s="9">
        <v>48.516263296722897</v>
      </c>
      <c r="EM475" s="9">
        <v>19.1891699475613</v>
      </c>
      <c r="EN475" s="5">
        <v>0.395520360465549</v>
      </c>
      <c r="EO475" s="9">
        <v>6.9269309606858096</v>
      </c>
      <c r="EP475" s="5">
        <v>0.142775442501024</v>
      </c>
      <c r="EQ475" s="9">
        <v>12.5</v>
      </c>
      <c r="ER475" s="9">
        <v>63.850609506181598</v>
      </c>
      <c r="ES475" s="9">
        <v>21.175769936411701</v>
      </c>
      <c r="ET475" s="5">
        <v>0.33164554105566701</v>
      </c>
      <c r="EU475" s="9">
        <v>1.5095080795601501</v>
      </c>
      <c r="EV475" s="5">
        <v>2.36412477693578E-2</v>
      </c>
      <c r="EW475" s="9">
        <v>21</v>
      </c>
      <c r="EX475" s="9">
        <v>59.318067882705002</v>
      </c>
      <c r="EY475" s="9">
        <v>26.347614519025999</v>
      </c>
      <c r="EZ475" s="5">
        <v>0.44417519753215101</v>
      </c>
      <c r="FA475" s="9">
        <v>-16.0168034207578</v>
      </c>
      <c r="FB475" s="5">
        <v>-0.27001559545785098</v>
      </c>
      <c r="FC475" s="9">
        <v>18.2258064516129</v>
      </c>
      <c r="FD475" s="8">
        <v>0</v>
      </c>
      <c r="FE475" s="8">
        <v>0</v>
      </c>
      <c r="FF475" s="5"/>
      <c r="FG475" s="8">
        <v>0</v>
      </c>
      <c r="FH475" s="5"/>
      <c r="FI475" s="8">
        <v>0</v>
      </c>
      <c r="FJ475" s="8">
        <v>0</v>
      </c>
      <c r="FK475" s="8">
        <v>0</v>
      </c>
      <c r="FL475" s="5"/>
      <c r="FM475" s="8">
        <v>0</v>
      </c>
      <c r="FN475" s="5"/>
      <c r="FO475" s="8">
        <v>0</v>
      </c>
      <c r="FP475" s="8">
        <v>0</v>
      </c>
      <c r="FQ475" s="8">
        <v>0</v>
      </c>
      <c r="FR475" s="5"/>
      <c r="FS475" s="8">
        <v>0</v>
      </c>
      <c r="FT475" s="5"/>
      <c r="FU475" s="8">
        <v>0</v>
      </c>
      <c r="FV475" s="8">
        <v>0</v>
      </c>
      <c r="FW475" s="8">
        <v>0</v>
      </c>
      <c r="FX475" s="5"/>
      <c r="FY475" s="8">
        <v>0</v>
      </c>
      <c r="FZ475" s="5"/>
      <c r="GA475" s="8">
        <v>0</v>
      </c>
      <c r="GB475" s="8">
        <v>0</v>
      </c>
      <c r="GC475" s="8">
        <v>0</v>
      </c>
      <c r="GD475" s="5"/>
      <c r="GE475" s="8">
        <v>0</v>
      </c>
      <c r="GF475" s="5"/>
      <c r="GG475" s="8">
        <v>0</v>
      </c>
      <c r="GH475" s="8">
        <v>9.6067834747167709</v>
      </c>
      <c r="GI475" s="8">
        <v>6.4790499599336799</v>
      </c>
      <c r="GJ475" s="5">
        <v>0.67442448109560404</v>
      </c>
      <c r="GK475" s="8">
        <v>4.1113537994606002</v>
      </c>
      <c r="GL475" s="5">
        <v>0.42796361657165399</v>
      </c>
      <c r="GM475" s="8">
        <v>2.2811059907834101</v>
      </c>
      <c r="GN475" s="8">
        <v>112.366872802904</v>
      </c>
      <c r="GO475" s="8">
        <v>40.364939883973001</v>
      </c>
      <c r="GP475" s="5">
        <v>0.35922455504100897</v>
      </c>
      <c r="GQ475" s="8">
        <v>8.4364390402459595</v>
      </c>
      <c r="GR475" s="5">
        <v>7.5079414686958307E-2</v>
      </c>
      <c r="GS475" s="8">
        <v>33.5</v>
      </c>
      <c r="GT475" s="8">
        <v>59.318067882705002</v>
      </c>
      <c r="GU475" s="8">
        <v>26.347614519025999</v>
      </c>
      <c r="GV475" s="5">
        <v>0.44417519753215101</v>
      </c>
      <c r="GW475" s="8">
        <v>-16.0168034207578</v>
      </c>
      <c r="GX475" s="5">
        <v>-0.27001559545785098</v>
      </c>
      <c r="GY475" s="8">
        <v>18.2258064516129</v>
      </c>
      <c r="GZ475" s="4"/>
    </row>
    <row r="476" spans="1:208" s="12" customFormat="1" x14ac:dyDescent="0.25">
      <c r="A476" s="8" t="s">
        <v>220</v>
      </c>
      <c r="B476" s="8" t="s">
        <v>1139</v>
      </c>
      <c r="C476" s="8" t="s">
        <v>1140</v>
      </c>
      <c r="D476" s="34" t="s">
        <v>236</v>
      </c>
      <c r="E476" s="8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>
        <v>0</v>
      </c>
      <c r="Y476" s="9">
        <v>9.4980261251064793</v>
      </c>
      <c r="Z476" s="9">
        <v>17.288378781793799</v>
      </c>
      <c r="AA476" s="9">
        <v>8.8070113423390506</v>
      </c>
      <c r="AB476" s="9">
        <v>2.9238618924181599</v>
      </c>
      <c r="AC476" s="9">
        <v>0</v>
      </c>
      <c r="AD476" s="9">
        <v>0</v>
      </c>
      <c r="AE476" s="9">
        <v>0</v>
      </c>
      <c r="AF476" s="9">
        <v>0</v>
      </c>
      <c r="AG476" s="9">
        <v>0</v>
      </c>
      <c r="AH476" s="9">
        <v>0</v>
      </c>
      <c r="AI476" s="9">
        <v>0</v>
      </c>
      <c r="AJ476" s="9">
        <v>0</v>
      </c>
      <c r="AK476" s="9">
        <v>0</v>
      </c>
      <c r="AL476" s="9">
        <v>9.4980261251064793</v>
      </c>
      <c r="AM476" s="9">
        <v>26.095390124132901</v>
      </c>
      <c r="AN476" s="9">
        <v>2.9238618924181599</v>
      </c>
      <c r="AO476" s="9"/>
      <c r="AP476" s="9"/>
      <c r="AQ476" s="9"/>
      <c r="AR476" s="9"/>
      <c r="AS476" s="9">
        <v>9.4980261251064793</v>
      </c>
      <c r="AT476" s="9">
        <v>29.019252016551</v>
      </c>
      <c r="AU476" s="9">
        <f t="shared" si="46"/>
        <v>0</v>
      </c>
      <c r="AV476" s="9">
        <f t="shared" si="47"/>
        <v>0</v>
      </c>
      <c r="AW476" s="9">
        <f t="shared" si="48"/>
        <v>9.4980261251064793</v>
      </c>
      <c r="AX476" s="9">
        <v>0</v>
      </c>
      <c r="AY476" s="9">
        <v>0</v>
      </c>
      <c r="AZ476" s="9">
        <v>0</v>
      </c>
      <c r="BA476" s="9">
        <v>0</v>
      </c>
      <c r="BB476" s="9">
        <v>0</v>
      </c>
      <c r="BC476" s="9">
        <v>0</v>
      </c>
      <c r="BD476" s="9">
        <v>0</v>
      </c>
      <c r="BE476" s="9">
        <v>0</v>
      </c>
      <c r="BF476" s="9">
        <v>0</v>
      </c>
      <c r="BG476" s="9">
        <v>0</v>
      </c>
      <c r="BH476" s="9">
        <v>0</v>
      </c>
      <c r="BI476" s="9">
        <v>0</v>
      </c>
      <c r="BJ476" s="9">
        <v>9.4980261251064793</v>
      </c>
      <c r="BK476" s="9">
        <v>7.7903526566873502</v>
      </c>
      <c r="BL476" s="10">
        <v>-8.4813674394547895</v>
      </c>
      <c r="BM476" s="9" t="s">
        <v>298</v>
      </c>
      <c r="BN476" s="8" t="s">
        <v>298</v>
      </c>
      <c r="BO476" s="11">
        <v>558</v>
      </c>
      <c r="BP476" s="11">
        <v>458</v>
      </c>
      <c r="BQ476" s="8" t="s">
        <v>251</v>
      </c>
      <c r="BR476" s="9"/>
      <c r="BS476" s="9"/>
      <c r="BT476" s="5"/>
      <c r="BU476" s="9"/>
      <c r="BV476" s="5"/>
      <c r="BW476" s="9"/>
      <c r="BX476" s="9"/>
      <c r="BY476" s="9"/>
      <c r="BZ476" s="5"/>
      <c r="CA476" s="9"/>
      <c r="CB476" s="5"/>
      <c r="CC476" s="9"/>
      <c r="CD476" s="9"/>
      <c r="CE476" s="9"/>
      <c r="CF476" s="5"/>
      <c r="CG476" s="9"/>
      <c r="CH476" s="5"/>
      <c r="CI476" s="9"/>
      <c r="CJ476" s="9"/>
      <c r="CK476" s="9"/>
      <c r="CL476" s="5"/>
      <c r="CM476" s="9"/>
      <c r="CN476" s="5"/>
      <c r="CO476" s="9"/>
      <c r="CP476" s="9"/>
      <c r="CQ476" s="9"/>
      <c r="CR476" s="5"/>
      <c r="CS476" s="9"/>
      <c r="CT476" s="5"/>
      <c r="CU476" s="9"/>
      <c r="CV476" s="9"/>
      <c r="CW476" s="9"/>
      <c r="CX476" s="5"/>
      <c r="CY476" s="9"/>
      <c r="CZ476" s="5"/>
      <c r="DA476" s="9"/>
      <c r="DB476" s="9"/>
      <c r="DC476" s="9"/>
      <c r="DD476" s="5"/>
      <c r="DE476" s="9"/>
      <c r="DF476" s="5"/>
      <c r="DG476" s="9"/>
      <c r="DH476" s="9"/>
      <c r="DI476" s="9"/>
      <c r="DJ476" s="5"/>
      <c r="DK476" s="9"/>
      <c r="DL476" s="5"/>
      <c r="DM476" s="9"/>
      <c r="DN476" s="9"/>
      <c r="DO476" s="9"/>
      <c r="DP476" s="5"/>
      <c r="DQ476" s="9"/>
      <c r="DR476" s="5"/>
      <c r="DS476" s="9"/>
      <c r="DT476" s="9"/>
      <c r="DU476" s="9"/>
      <c r="DV476" s="5"/>
      <c r="DW476" s="9"/>
      <c r="DX476" s="5"/>
      <c r="DY476" s="9"/>
      <c r="DZ476" s="9">
        <v>0</v>
      </c>
      <c r="EA476" s="9">
        <v>-0.96953815893147099</v>
      </c>
      <c r="EB476" s="5"/>
      <c r="EC476" s="9">
        <v>-3.7957028592038502</v>
      </c>
      <c r="ED476" s="5"/>
      <c r="EE476" s="9">
        <v>3</v>
      </c>
      <c r="EF476" s="9">
        <v>9.5095258398936195</v>
      </c>
      <c r="EG476" s="9">
        <v>8.3525540381307799</v>
      </c>
      <c r="EH476" s="5">
        <v>0.87833548998739697</v>
      </c>
      <c r="EI476" s="9">
        <v>5.34607970555862</v>
      </c>
      <c r="EJ476" s="5">
        <v>0.56218152151510703</v>
      </c>
      <c r="EK476" s="9">
        <v>3</v>
      </c>
      <c r="EL476" s="9">
        <v>17.040817800804799</v>
      </c>
      <c r="EM476" s="9">
        <v>15.865259830879699</v>
      </c>
      <c r="EN476" s="5">
        <v>0.93101516701448805</v>
      </c>
      <c r="EO476" s="9">
        <v>13.014474760332201</v>
      </c>
      <c r="EP476" s="5">
        <v>0.76372360249738402</v>
      </c>
      <c r="EQ476" s="9">
        <v>3</v>
      </c>
      <c r="ER476" s="9">
        <v>8.6797788346707598</v>
      </c>
      <c r="ES476" s="9">
        <v>7.4774705521760101</v>
      </c>
      <c r="ET476" s="5">
        <v>0.86148169148132903</v>
      </c>
      <c r="EU476" s="9">
        <v>4.2075058799879903</v>
      </c>
      <c r="EV476" s="5">
        <v>0.48474805178000802</v>
      </c>
      <c r="EW476" s="9">
        <v>3</v>
      </c>
      <c r="EX476" s="9">
        <v>2.8826639722347802</v>
      </c>
      <c r="EY476" s="9">
        <v>2.0429605645404001</v>
      </c>
      <c r="EZ476" s="5">
        <v>0.70870576113545203</v>
      </c>
      <c r="FA476" s="9">
        <v>-1.38847952295022</v>
      </c>
      <c r="FB476" s="5">
        <v>-0.48166540960853199</v>
      </c>
      <c r="FC476" s="9">
        <v>2</v>
      </c>
      <c r="FD476" s="8">
        <v>0</v>
      </c>
      <c r="FE476" s="8">
        <v>0</v>
      </c>
      <c r="FF476" s="5"/>
      <c r="FG476" s="8">
        <v>0</v>
      </c>
      <c r="FH476" s="5"/>
      <c r="FI476" s="8">
        <v>0</v>
      </c>
      <c r="FJ476" s="8">
        <v>0</v>
      </c>
      <c r="FK476" s="8">
        <v>0</v>
      </c>
      <c r="FL476" s="5"/>
      <c r="FM476" s="8">
        <v>0</v>
      </c>
      <c r="FN476" s="5"/>
      <c r="FO476" s="8">
        <v>0</v>
      </c>
      <c r="FP476" s="8">
        <v>0</v>
      </c>
      <c r="FQ476" s="8">
        <v>0</v>
      </c>
      <c r="FR476" s="5"/>
      <c r="FS476" s="8">
        <v>0</v>
      </c>
      <c r="FT476" s="5"/>
      <c r="FU476" s="8">
        <v>0</v>
      </c>
      <c r="FV476" s="8">
        <v>0</v>
      </c>
      <c r="FW476" s="8">
        <v>0</v>
      </c>
      <c r="FX476" s="5"/>
      <c r="FY476" s="8">
        <v>0</v>
      </c>
      <c r="FZ476" s="5"/>
      <c r="GA476" s="8">
        <v>0</v>
      </c>
      <c r="GB476" s="8">
        <v>0</v>
      </c>
      <c r="GC476" s="8">
        <v>0</v>
      </c>
      <c r="GD476" s="5"/>
      <c r="GE476" s="8">
        <v>0</v>
      </c>
      <c r="GF476" s="5"/>
      <c r="GG476" s="8">
        <v>0</v>
      </c>
      <c r="GH476" s="8">
        <v>9.5095258398936195</v>
      </c>
      <c r="GI476" s="8">
        <v>7.3830158791993101</v>
      </c>
      <c r="GJ476" s="5">
        <v>0.77638107341026996</v>
      </c>
      <c r="GK476" s="8">
        <v>1.55037684635477</v>
      </c>
      <c r="GL476" s="5">
        <v>0.16303408523806201</v>
      </c>
      <c r="GM476" s="8">
        <v>6</v>
      </c>
      <c r="GN476" s="8">
        <v>25.720596635475498</v>
      </c>
      <c r="GO476" s="8">
        <v>23.342730383055699</v>
      </c>
      <c r="GP476" s="5">
        <v>0.90755011300398403</v>
      </c>
      <c r="GQ476" s="8">
        <v>17.221980640320201</v>
      </c>
      <c r="GR476" s="5">
        <v>0.66957936024572895</v>
      </c>
      <c r="GS476" s="8">
        <v>6</v>
      </c>
      <c r="GT476" s="8">
        <v>2.8826639722347802</v>
      </c>
      <c r="GU476" s="8">
        <v>2.0429605645404001</v>
      </c>
      <c r="GV476" s="5">
        <v>0.70870576113545203</v>
      </c>
      <c r="GW476" s="8">
        <v>-1.38847952295022</v>
      </c>
      <c r="GX476" s="5">
        <v>-0.48166540960853199</v>
      </c>
      <c r="GY476" s="8">
        <v>2</v>
      </c>
      <c r="GZ476" s="4"/>
    </row>
    <row r="477" spans="1:208" s="12" customFormat="1" x14ac:dyDescent="0.25">
      <c r="A477" s="8" t="s">
        <v>220</v>
      </c>
      <c r="B477" s="8" t="s">
        <v>1141</v>
      </c>
      <c r="C477" s="8" t="s">
        <v>1142</v>
      </c>
      <c r="D477" s="34" t="s">
        <v>279</v>
      </c>
      <c r="E477" s="8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>
        <v>0</v>
      </c>
      <c r="Y477" s="9">
        <v>9.2029429924858803</v>
      </c>
      <c r="Z477" s="9">
        <v>8.3319776978654598</v>
      </c>
      <c r="AA477" s="9">
        <v>0</v>
      </c>
      <c r="AB477" s="9">
        <v>0</v>
      </c>
      <c r="AC477" s="9">
        <v>0</v>
      </c>
      <c r="AD477" s="9">
        <v>0</v>
      </c>
      <c r="AE477" s="9">
        <v>0</v>
      </c>
      <c r="AF477" s="9">
        <v>0</v>
      </c>
      <c r="AG477" s="9">
        <v>0</v>
      </c>
      <c r="AH477" s="9">
        <v>0</v>
      </c>
      <c r="AI477" s="9">
        <v>0</v>
      </c>
      <c r="AJ477" s="9">
        <v>0</v>
      </c>
      <c r="AK477" s="9">
        <v>0</v>
      </c>
      <c r="AL477" s="9">
        <v>9.2029429924858803</v>
      </c>
      <c r="AM477" s="9">
        <v>8.3319776978654598</v>
      </c>
      <c r="AN477" s="9">
        <v>0</v>
      </c>
      <c r="AO477" s="9"/>
      <c r="AP477" s="9"/>
      <c r="AQ477" s="9"/>
      <c r="AR477" s="9"/>
      <c r="AS477" s="9">
        <v>9.2029429924858803</v>
      </c>
      <c r="AT477" s="9">
        <v>8.3319776978654598</v>
      </c>
      <c r="AU477" s="9">
        <f t="shared" si="46"/>
        <v>0</v>
      </c>
      <c r="AV477" s="9">
        <f t="shared" si="47"/>
        <v>0</v>
      </c>
      <c r="AW477" s="9">
        <f t="shared" si="48"/>
        <v>9.2029429924858803</v>
      </c>
      <c r="AX477" s="9">
        <v>0</v>
      </c>
      <c r="AY477" s="9">
        <v>0</v>
      </c>
      <c r="AZ477" s="9">
        <v>0</v>
      </c>
      <c r="BA477" s="9">
        <v>0</v>
      </c>
      <c r="BB477" s="9">
        <v>0</v>
      </c>
      <c r="BC477" s="9">
        <v>0</v>
      </c>
      <c r="BD477" s="9">
        <v>0</v>
      </c>
      <c r="BE477" s="9">
        <v>0</v>
      </c>
      <c r="BF477" s="9">
        <v>0</v>
      </c>
      <c r="BG477" s="9">
        <v>0</v>
      </c>
      <c r="BH477" s="9">
        <v>0</v>
      </c>
      <c r="BI477" s="9">
        <v>0</v>
      </c>
      <c r="BJ477" s="9">
        <v>9.2029429924858803</v>
      </c>
      <c r="BK477" s="9">
        <v>-0.87096529462041905</v>
      </c>
      <c r="BL477" s="10">
        <v>-8.3319776978654598</v>
      </c>
      <c r="BM477" s="9" t="s">
        <v>298</v>
      </c>
      <c r="BN477" s="8" t="s">
        <v>298</v>
      </c>
      <c r="BO477" s="11">
        <v>451</v>
      </c>
      <c r="BP477" s="11">
        <v>459</v>
      </c>
      <c r="BQ477" s="8" t="s">
        <v>251</v>
      </c>
      <c r="BR477" s="9"/>
      <c r="BS477" s="9"/>
      <c r="BT477" s="5"/>
      <c r="BU477" s="9"/>
      <c r="BV477" s="5"/>
      <c r="BW477" s="9"/>
      <c r="BX477" s="9"/>
      <c r="BY477" s="9"/>
      <c r="BZ477" s="5"/>
      <c r="CA477" s="9"/>
      <c r="CB477" s="5"/>
      <c r="CC477" s="9"/>
      <c r="CD477" s="9"/>
      <c r="CE477" s="9"/>
      <c r="CF477" s="5"/>
      <c r="CG477" s="9"/>
      <c r="CH477" s="5"/>
      <c r="CI477" s="9"/>
      <c r="CJ477" s="9"/>
      <c r="CK477" s="9"/>
      <c r="CL477" s="5"/>
      <c r="CM477" s="9"/>
      <c r="CN477" s="5"/>
      <c r="CO477" s="9"/>
      <c r="CP477" s="9"/>
      <c r="CQ477" s="9"/>
      <c r="CR477" s="5"/>
      <c r="CS477" s="9"/>
      <c r="CT477" s="5"/>
      <c r="CU477" s="9"/>
      <c r="CV477" s="9"/>
      <c r="CW477" s="9"/>
      <c r="CX477" s="5"/>
      <c r="CY477" s="9"/>
      <c r="CZ477" s="5"/>
      <c r="DA477" s="9"/>
      <c r="DB477" s="9"/>
      <c r="DC477" s="9"/>
      <c r="DD477" s="5"/>
      <c r="DE477" s="9"/>
      <c r="DF477" s="5"/>
      <c r="DG477" s="9"/>
      <c r="DH477" s="9"/>
      <c r="DI477" s="9"/>
      <c r="DJ477" s="5"/>
      <c r="DK477" s="9"/>
      <c r="DL477" s="5"/>
      <c r="DM477" s="9"/>
      <c r="DN477" s="9"/>
      <c r="DO477" s="9"/>
      <c r="DP477" s="5"/>
      <c r="DQ477" s="9"/>
      <c r="DR477" s="5"/>
      <c r="DS477" s="9"/>
      <c r="DT477" s="9"/>
      <c r="DU477" s="9"/>
      <c r="DV477" s="5"/>
      <c r="DW477" s="9"/>
      <c r="DX477" s="5"/>
      <c r="DY477" s="9"/>
      <c r="DZ477" s="9">
        <v>0</v>
      </c>
      <c r="EA477" s="9">
        <v>-0.42456811033147801</v>
      </c>
      <c r="EB477" s="5"/>
      <c r="EC477" s="9">
        <v>-1.7365798451487999</v>
      </c>
      <c r="ED477" s="5"/>
      <c r="EE477" s="9">
        <v>1.2903225806451599</v>
      </c>
      <c r="EF477" s="9">
        <v>9.0886336833379406</v>
      </c>
      <c r="EG477" s="9">
        <v>7.1167791556925204</v>
      </c>
      <c r="EH477" s="5">
        <v>0.78304169841717897</v>
      </c>
      <c r="EI477" s="9">
        <v>1.2185868585817501</v>
      </c>
      <c r="EJ477" s="5">
        <v>0.134078113502998</v>
      </c>
      <c r="EK477" s="9">
        <v>6</v>
      </c>
      <c r="EL477" s="9">
        <v>8.3555916526800704</v>
      </c>
      <c r="EM477" s="9">
        <v>8.3555916526800704</v>
      </c>
      <c r="EN477" s="5">
        <v>1</v>
      </c>
      <c r="EO477" s="9">
        <v>7.9642878090037401</v>
      </c>
      <c r="EP477" s="5">
        <v>0.95316862528210999</v>
      </c>
      <c r="EQ477" s="9">
        <v>0</v>
      </c>
      <c r="ER477" s="9">
        <v>0</v>
      </c>
      <c r="ES477" s="9">
        <v>0</v>
      </c>
      <c r="ET477" s="5"/>
      <c r="EU477" s="9">
        <v>-0.65730932578342505</v>
      </c>
      <c r="EV477" s="5"/>
      <c r="EW477" s="9">
        <v>0</v>
      </c>
      <c r="EX477" s="9">
        <v>0</v>
      </c>
      <c r="EY477" s="9">
        <v>0</v>
      </c>
      <c r="EZ477" s="5"/>
      <c r="FA477" s="9">
        <v>0.65730932578342505</v>
      </c>
      <c r="FB477" s="5"/>
      <c r="FC477" s="9">
        <v>0</v>
      </c>
      <c r="FD477" s="8">
        <v>0</v>
      </c>
      <c r="FE477" s="8">
        <v>0</v>
      </c>
      <c r="FF477" s="5"/>
      <c r="FG477" s="8">
        <v>0</v>
      </c>
      <c r="FH477" s="5"/>
      <c r="FI477" s="8">
        <v>0</v>
      </c>
      <c r="FJ477" s="8">
        <v>0</v>
      </c>
      <c r="FK477" s="8">
        <v>0</v>
      </c>
      <c r="FL477" s="5"/>
      <c r="FM477" s="8">
        <v>0</v>
      </c>
      <c r="FN477" s="5"/>
      <c r="FO477" s="8">
        <v>0</v>
      </c>
      <c r="FP477" s="8">
        <v>0</v>
      </c>
      <c r="FQ477" s="8">
        <v>0</v>
      </c>
      <c r="FR477" s="5"/>
      <c r="FS477" s="8">
        <v>0</v>
      </c>
      <c r="FT477" s="5"/>
      <c r="FU477" s="8">
        <v>0</v>
      </c>
      <c r="FV477" s="8">
        <v>0</v>
      </c>
      <c r="FW477" s="8">
        <v>0</v>
      </c>
      <c r="FX477" s="5"/>
      <c r="FY477" s="8">
        <v>0</v>
      </c>
      <c r="FZ477" s="5"/>
      <c r="GA477" s="8">
        <v>0</v>
      </c>
      <c r="GB477" s="8">
        <v>0</v>
      </c>
      <c r="GC477" s="8">
        <v>0</v>
      </c>
      <c r="GD477" s="5"/>
      <c r="GE477" s="8">
        <v>0</v>
      </c>
      <c r="GF477" s="5"/>
      <c r="GG477" s="8">
        <v>0</v>
      </c>
      <c r="GH477" s="8">
        <v>9.0886336833379406</v>
      </c>
      <c r="GI477" s="8">
        <v>6.6922110453610504</v>
      </c>
      <c r="GJ477" s="5">
        <v>0.73632751396172802</v>
      </c>
      <c r="GK477" s="8">
        <v>-0.51799298656705095</v>
      </c>
      <c r="GL477" s="5">
        <v>-5.6993493699353297E-2</v>
      </c>
      <c r="GM477" s="8">
        <v>7.2903225806451601</v>
      </c>
      <c r="GN477" s="8">
        <v>8.3555916526800704</v>
      </c>
      <c r="GO477" s="8">
        <v>8.3555916526800704</v>
      </c>
      <c r="GP477" s="5">
        <v>1</v>
      </c>
      <c r="GQ477" s="8">
        <v>7.30697848322031</v>
      </c>
      <c r="GR477" s="5">
        <v>0.87450162561218303</v>
      </c>
      <c r="GS477" s="8">
        <v>0</v>
      </c>
      <c r="GT477" s="8">
        <v>0</v>
      </c>
      <c r="GU477" s="8">
        <v>0</v>
      </c>
      <c r="GV477" s="5"/>
      <c r="GW477" s="8">
        <v>0.65730932578342505</v>
      </c>
      <c r="GX477" s="5"/>
      <c r="GY477" s="8">
        <v>0</v>
      </c>
      <c r="GZ477" s="4"/>
    </row>
    <row r="478" spans="1:208" s="12" customFormat="1" x14ac:dyDescent="0.25">
      <c r="A478" s="8" t="s">
        <v>220</v>
      </c>
      <c r="B478" s="8" t="s">
        <v>1143</v>
      </c>
      <c r="C478" s="8" t="s">
        <v>1144</v>
      </c>
      <c r="D478" s="34" t="s">
        <v>228</v>
      </c>
      <c r="E478" s="8" t="s">
        <v>229</v>
      </c>
      <c r="F478" s="9">
        <v>2.0407742900140802</v>
      </c>
      <c r="G478" s="9">
        <v>28.3334045123277</v>
      </c>
      <c r="H478" s="9">
        <v>31.822320659640098</v>
      </c>
      <c r="I478" s="9">
        <v>32.755006685445899</v>
      </c>
      <c r="J478" s="9">
        <v>35.6837035709855</v>
      </c>
      <c r="K478" s="9">
        <v>55.805535176219003</v>
      </c>
      <c r="L478" s="9">
        <v>53.698649136178503</v>
      </c>
      <c r="M478" s="9">
        <v>36.3001378962717</v>
      </c>
      <c r="N478" s="9">
        <v>35.693746808708397</v>
      </c>
      <c r="O478" s="9">
        <v>39.893399400474202</v>
      </c>
      <c r="P478" s="9">
        <v>28.809430380115799</v>
      </c>
      <c r="Q478" s="9">
        <v>13.9853506517792</v>
      </c>
      <c r="R478" s="9">
        <v>5.1760238492036503</v>
      </c>
      <c r="S478" s="9">
        <v>0</v>
      </c>
      <c r="T478" s="9">
        <v>0</v>
      </c>
      <c r="U478" s="9">
        <v>3.2421742902208202</v>
      </c>
      <c r="V478" s="9">
        <v>9.2805895844849093</v>
      </c>
      <c r="W478" s="9">
        <v>-0.56280233433735005</v>
      </c>
      <c r="X478" s="9">
        <v>0</v>
      </c>
      <c r="Y478" s="9"/>
      <c r="Z478" s="9"/>
      <c r="AA478" s="9"/>
      <c r="AB478" s="9"/>
      <c r="AC478" s="9">
        <v>30.374178802341799</v>
      </c>
      <c r="AD478" s="9">
        <v>64.577327345086005</v>
      </c>
      <c r="AE478" s="9">
        <v>91.489238747204496</v>
      </c>
      <c r="AF478" s="9">
        <v>89.998787032450196</v>
      </c>
      <c r="AG478" s="9">
        <v>75.587146209182606</v>
      </c>
      <c r="AH478" s="9">
        <v>42.794781031894999</v>
      </c>
      <c r="AI478" s="9">
        <v>5.1760238492036503</v>
      </c>
      <c r="AJ478" s="9">
        <v>3.2421742902208202</v>
      </c>
      <c r="AK478" s="9">
        <v>8.7177872501475608</v>
      </c>
      <c r="AL478" s="9">
        <v>0</v>
      </c>
      <c r="AM478" s="9">
        <v>0</v>
      </c>
      <c r="AN478" s="9">
        <v>0</v>
      </c>
      <c r="AO478" s="9">
        <v>94.951506147427807</v>
      </c>
      <c r="AP478" s="9">
        <v>181.488025779655</v>
      </c>
      <c r="AQ478" s="9">
        <v>118.381927241078</v>
      </c>
      <c r="AR478" s="9">
        <v>8.4181981394244705</v>
      </c>
      <c r="AS478" s="9">
        <v>8.7177872501475608</v>
      </c>
      <c r="AT478" s="9"/>
      <c r="AU478" s="9">
        <f t="shared" si="46"/>
        <v>-63.106098538577001</v>
      </c>
      <c r="AV478" s="9">
        <f t="shared" si="47"/>
        <v>-109.96372910165353</v>
      </c>
      <c r="AW478" s="9">
        <f t="shared" si="48"/>
        <v>0.29958911072309036</v>
      </c>
      <c r="AX478" s="9">
        <v>-17.398511239906799</v>
      </c>
      <c r="AY478" s="9">
        <v>-0.60639108756326698</v>
      </c>
      <c r="AZ478" s="9">
        <v>4.1996525917657497</v>
      </c>
      <c r="BA478" s="9">
        <v>-11.0839690203583</v>
      </c>
      <c r="BB478" s="9">
        <v>-14.824079728336599</v>
      </c>
      <c r="BC478" s="9">
        <v>-8.8093268025755496</v>
      </c>
      <c r="BD478" s="9">
        <v>-5.1760238492036503</v>
      </c>
      <c r="BE478" s="9">
        <v>0</v>
      </c>
      <c r="BF478" s="9">
        <v>3.2421742902208202</v>
      </c>
      <c r="BG478" s="9">
        <v>6.0384152942640901</v>
      </c>
      <c r="BH478" s="9">
        <v>-9.8433919188222596</v>
      </c>
      <c r="BI478" s="9">
        <v>0.56280233433735005</v>
      </c>
      <c r="BJ478" s="9">
        <v>0</v>
      </c>
      <c r="BK478" s="9">
        <v>0</v>
      </c>
      <c r="BL478" s="10">
        <v>0</v>
      </c>
      <c r="BM478" s="9" t="s">
        <v>224</v>
      </c>
      <c r="BN478" s="8" t="s">
        <v>224</v>
      </c>
      <c r="BO478" s="11">
        <v>229</v>
      </c>
      <c r="BP478" s="11">
        <v>460</v>
      </c>
      <c r="BQ478" s="8" t="s">
        <v>251</v>
      </c>
      <c r="BR478" s="9">
        <v>35.693746808708397</v>
      </c>
      <c r="BS478" s="9">
        <v>12.4135680119662</v>
      </c>
      <c r="BT478" s="5">
        <v>0.34777990885892701</v>
      </c>
      <c r="BU478" s="9">
        <v>7.0667481956690397</v>
      </c>
      <c r="BV478" s="5">
        <v>0.19798280728390499</v>
      </c>
      <c r="BW478" s="9">
        <v>3.7</v>
      </c>
      <c r="BX478" s="9">
        <v>39.893399400474202</v>
      </c>
      <c r="BY478" s="9">
        <v>22.953519612183801</v>
      </c>
      <c r="BZ478" s="5">
        <v>0.57537136361237096</v>
      </c>
      <c r="CA478" s="9">
        <v>12.698721857133</v>
      </c>
      <c r="CB478" s="5">
        <v>0.31831636431018301</v>
      </c>
      <c r="CC478" s="9">
        <v>7.8064516129032304</v>
      </c>
      <c r="CD478" s="9">
        <v>30.234151955288599</v>
      </c>
      <c r="CE478" s="9">
        <v>21.3498436406867</v>
      </c>
      <c r="CF478" s="5">
        <v>0.70614990862848004</v>
      </c>
      <c r="CG478" s="9">
        <v>13.859395783702199</v>
      </c>
      <c r="CH478" s="5">
        <v>0.458402001954542</v>
      </c>
      <c r="CI478" s="9">
        <v>6.17741935483871</v>
      </c>
      <c r="CJ478" s="9">
        <v>15.777930164029</v>
      </c>
      <c r="CK478" s="9">
        <v>9.4710816442544399</v>
      </c>
      <c r="CL478" s="5">
        <v>0.60027402490644099</v>
      </c>
      <c r="CM478" s="9">
        <v>5.4781963914105898</v>
      </c>
      <c r="CN478" s="5">
        <v>0.34720627702484902</v>
      </c>
      <c r="CO478" s="9">
        <v>3</v>
      </c>
      <c r="CP478" s="9">
        <v>5.6930844306564898</v>
      </c>
      <c r="CQ478" s="9">
        <v>4.54065465084983</v>
      </c>
      <c r="CR478" s="5">
        <v>0.79757374164328498</v>
      </c>
      <c r="CS478" s="9">
        <v>3.8416132038187598</v>
      </c>
      <c r="CT478" s="5">
        <v>0.67478591800469101</v>
      </c>
      <c r="CU478" s="9">
        <v>0.53333333333333299</v>
      </c>
      <c r="CV478" s="9">
        <v>0</v>
      </c>
      <c r="CW478" s="9">
        <v>0</v>
      </c>
      <c r="CX478" s="5"/>
      <c r="CY478" s="9">
        <v>7.0085119629902702E-3</v>
      </c>
      <c r="CZ478" s="5"/>
      <c r="DA478" s="9">
        <v>0</v>
      </c>
      <c r="DB478" s="9">
        <v>0</v>
      </c>
      <c r="DC478" s="9">
        <v>0</v>
      </c>
      <c r="DD478" s="5"/>
      <c r="DE478" s="9">
        <v>-3.01368665968553E-2</v>
      </c>
      <c r="DF478" s="5"/>
      <c r="DG478" s="9">
        <v>0</v>
      </c>
      <c r="DH478" s="9">
        <v>3.2421742902208202</v>
      </c>
      <c r="DI478" s="9">
        <v>0.618129337539432</v>
      </c>
      <c r="DJ478" s="5">
        <v>0.19065271703740899</v>
      </c>
      <c r="DK478" s="9">
        <v>-0.47135830704521497</v>
      </c>
      <c r="DL478" s="5">
        <v>-0.14538339547844301</v>
      </c>
      <c r="DM478" s="9">
        <v>0.93548387096774199</v>
      </c>
      <c r="DN478" s="9">
        <v>9.2805895844849093</v>
      </c>
      <c r="DO478" s="9">
        <v>2.29135724325754</v>
      </c>
      <c r="DP478" s="5">
        <v>0.24689780992881999</v>
      </c>
      <c r="DQ478" s="9">
        <v>-1.8254796669608999</v>
      </c>
      <c r="DR478" s="5">
        <v>-0.19669867418905199</v>
      </c>
      <c r="DS478" s="9">
        <v>3</v>
      </c>
      <c r="DT478" s="9">
        <v>-0.56280233433735005</v>
      </c>
      <c r="DU478" s="9">
        <v>0.15255911144578299</v>
      </c>
      <c r="DV478" s="5">
        <v>-0.27107050226685397</v>
      </c>
      <c r="DW478" s="9">
        <v>0.143920566314552</v>
      </c>
      <c r="DX478" s="5">
        <v>0.255721338618835</v>
      </c>
      <c r="DY478" s="9">
        <v>0</v>
      </c>
      <c r="DZ478" s="9">
        <v>0</v>
      </c>
      <c r="EA478" s="9">
        <v>0</v>
      </c>
      <c r="EB478" s="5"/>
      <c r="EC478" s="9">
        <v>-1.69725026615943</v>
      </c>
      <c r="ED478" s="5"/>
      <c r="EE478" s="9">
        <v>0</v>
      </c>
      <c r="EF478" s="9"/>
      <c r="EG478" s="9"/>
      <c r="EH478" s="5"/>
      <c r="EI478" s="9"/>
      <c r="EJ478" s="5"/>
      <c r="EK478" s="9"/>
      <c r="EL478" s="9"/>
      <c r="EM478" s="9"/>
      <c r="EN478" s="5"/>
      <c r="EO478" s="9"/>
      <c r="EP478" s="5"/>
      <c r="EQ478" s="9"/>
      <c r="ER478" s="9"/>
      <c r="ES478" s="9"/>
      <c r="ET478" s="5"/>
      <c r="EU478" s="9"/>
      <c r="EV478" s="5"/>
      <c r="EW478" s="9"/>
      <c r="EX478" s="9"/>
      <c r="EY478" s="9"/>
      <c r="EZ478" s="5"/>
      <c r="FA478" s="9"/>
      <c r="FB478" s="5"/>
      <c r="FC478" s="9"/>
      <c r="FD478" s="8">
        <v>75.587146209182606</v>
      </c>
      <c r="FE478" s="8">
        <v>35.367087624150003</v>
      </c>
      <c r="FF478" s="5">
        <v>0.46789817314009802</v>
      </c>
      <c r="FG478" s="8">
        <v>19.765470052802002</v>
      </c>
      <c r="FH478" s="5">
        <v>0.26149247648670798</v>
      </c>
      <c r="FI478" s="8">
        <v>11.5064516129032</v>
      </c>
      <c r="FJ478" s="8">
        <v>46.012082119317697</v>
      </c>
      <c r="FK478" s="8">
        <v>30.820925284941101</v>
      </c>
      <c r="FL478" s="5">
        <v>0.66984417712323596</v>
      </c>
      <c r="FM478" s="8">
        <v>19.3375921751127</v>
      </c>
      <c r="FN478" s="5">
        <v>0.42027205213115199</v>
      </c>
      <c r="FO478" s="8">
        <v>9.17741935483871</v>
      </c>
      <c r="FP478" s="8">
        <v>5.6930844306564898</v>
      </c>
      <c r="FQ478" s="8">
        <v>4.54065465084983</v>
      </c>
      <c r="FR478" s="5">
        <v>0.79757374164328498</v>
      </c>
      <c r="FS478" s="8">
        <v>3.8486217157817499</v>
      </c>
      <c r="FT478" s="5">
        <v>0.676016975096564</v>
      </c>
      <c r="FU478" s="8">
        <v>0.53333333333333299</v>
      </c>
      <c r="FV478" s="8">
        <v>3.2421742902208202</v>
      </c>
      <c r="FW478" s="8">
        <v>0.618129337539432</v>
      </c>
      <c r="FX478" s="5">
        <v>0.19065271703740899</v>
      </c>
      <c r="FY478" s="8">
        <v>-0.50149517364207097</v>
      </c>
      <c r="FZ478" s="5">
        <v>-0.154678659674374</v>
      </c>
      <c r="GA478" s="8">
        <v>0.93548387096774199</v>
      </c>
      <c r="GB478" s="8">
        <v>8.7177872501475608</v>
      </c>
      <c r="GC478" s="8">
        <v>2.4439163547033198</v>
      </c>
      <c r="GD478" s="5">
        <v>0.28033677406637297</v>
      </c>
      <c r="GE478" s="8">
        <v>-1.6815591006463499</v>
      </c>
      <c r="GF478" s="5">
        <v>-0.192888292911471</v>
      </c>
      <c r="GG478" s="8">
        <v>3</v>
      </c>
      <c r="GH478" s="8">
        <v>0</v>
      </c>
      <c r="GI478" s="8">
        <v>0</v>
      </c>
      <c r="GJ478" s="5"/>
      <c r="GK478" s="8">
        <v>-1.69725026615943</v>
      </c>
      <c r="GL478" s="5"/>
      <c r="GM478" s="8">
        <v>0</v>
      </c>
      <c r="GN478" s="8">
        <v>0</v>
      </c>
      <c r="GO478" s="8">
        <v>0</v>
      </c>
      <c r="GP478" s="5"/>
      <c r="GQ478" s="8">
        <v>0</v>
      </c>
      <c r="GR478" s="5"/>
      <c r="GS478" s="8">
        <v>0</v>
      </c>
      <c r="GT478" s="8">
        <v>0</v>
      </c>
      <c r="GU478" s="8">
        <v>0</v>
      </c>
      <c r="GV478" s="5"/>
      <c r="GW478" s="8">
        <v>0</v>
      </c>
      <c r="GX478" s="5"/>
      <c r="GY478" s="8">
        <v>0</v>
      </c>
      <c r="GZ478" s="4"/>
    </row>
    <row r="479" spans="1:208" s="12" customFormat="1" x14ac:dyDescent="0.25">
      <c r="A479" s="8" t="s">
        <v>220</v>
      </c>
      <c r="B479" s="8" t="s">
        <v>1145</v>
      </c>
      <c r="C479" s="8" t="s">
        <v>1146</v>
      </c>
      <c r="D479" s="34" t="s">
        <v>236</v>
      </c>
      <c r="E479" s="8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>
        <v>27.554723843727199</v>
      </c>
      <c r="T479" s="9">
        <v>53.9126145008698</v>
      </c>
      <c r="U479" s="9">
        <v>20.429716043835199</v>
      </c>
      <c r="V479" s="9">
        <v>8.4677639108039102</v>
      </c>
      <c r="W479" s="9"/>
      <c r="X479" s="9"/>
      <c r="Y479" s="9"/>
      <c r="Z479" s="9"/>
      <c r="AA479" s="9"/>
      <c r="AB479" s="9"/>
      <c r="AC479" s="9">
        <v>0</v>
      </c>
      <c r="AD479" s="9">
        <v>0</v>
      </c>
      <c r="AE479" s="9">
        <v>0</v>
      </c>
      <c r="AF479" s="9">
        <v>0</v>
      </c>
      <c r="AG479" s="9">
        <v>0</v>
      </c>
      <c r="AH479" s="9">
        <v>0</v>
      </c>
      <c r="AI479" s="9">
        <v>27.554723843727199</v>
      </c>
      <c r="AJ479" s="9">
        <v>74.342330544705106</v>
      </c>
      <c r="AK479" s="9">
        <v>8.4677639108039102</v>
      </c>
      <c r="AL479" s="9">
        <v>0</v>
      </c>
      <c r="AM479" s="9">
        <v>0</v>
      </c>
      <c r="AN479" s="9">
        <v>0</v>
      </c>
      <c r="AO479" s="9"/>
      <c r="AP479" s="9"/>
      <c r="AQ479" s="9"/>
      <c r="AR479" s="9">
        <v>101.897054388432</v>
      </c>
      <c r="AS479" s="9">
        <v>8.4677639108039102</v>
      </c>
      <c r="AT479" s="9"/>
      <c r="AU479" s="9">
        <f t="shared" si="46"/>
        <v>0</v>
      </c>
      <c r="AV479" s="9">
        <f t="shared" si="47"/>
        <v>101.897054388432</v>
      </c>
      <c r="AW479" s="9">
        <f t="shared" si="48"/>
        <v>-93.429290477628086</v>
      </c>
      <c r="AX479" s="9">
        <v>0</v>
      </c>
      <c r="AY479" s="9">
        <v>0</v>
      </c>
      <c r="AZ479" s="9">
        <v>0</v>
      </c>
      <c r="BA479" s="9">
        <v>0</v>
      </c>
      <c r="BB479" s="9">
        <v>0</v>
      </c>
      <c r="BC479" s="9">
        <v>0</v>
      </c>
      <c r="BD479" s="9">
        <v>27.554723843727199</v>
      </c>
      <c r="BE479" s="9">
        <v>26.357890657142601</v>
      </c>
      <c r="BF479" s="9">
        <v>-33.482898457034601</v>
      </c>
      <c r="BG479" s="9">
        <v>-11.9619521330313</v>
      </c>
      <c r="BH479" s="9">
        <v>-8.4677639108039102</v>
      </c>
      <c r="BI479" s="9">
        <v>0</v>
      </c>
      <c r="BJ479" s="9">
        <v>0</v>
      </c>
      <c r="BK479" s="9">
        <v>0</v>
      </c>
      <c r="BL479" s="10">
        <v>0</v>
      </c>
      <c r="BM479" s="9" t="s">
        <v>298</v>
      </c>
      <c r="BN479" s="8" t="s">
        <v>298</v>
      </c>
      <c r="BO479" s="11">
        <v>730</v>
      </c>
      <c r="BP479" s="11">
        <v>461</v>
      </c>
      <c r="BQ479" s="8" t="s">
        <v>251</v>
      </c>
      <c r="BR479" s="9"/>
      <c r="BS479" s="9"/>
      <c r="BT479" s="5"/>
      <c r="BU479" s="9"/>
      <c r="BV479" s="5"/>
      <c r="BW479" s="9"/>
      <c r="BX479" s="9"/>
      <c r="BY479" s="9"/>
      <c r="BZ479" s="5"/>
      <c r="CA479" s="9"/>
      <c r="CB479" s="5"/>
      <c r="CC479" s="9"/>
      <c r="CD479" s="9"/>
      <c r="CE479" s="9"/>
      <c r="CF479" s="5"/>
      <c r="CG479" s="9"/>
      <c r="CH479" s="5"/>
      <c r="CI479" s="9"/>
      <c r="CJ479" s="9"/>
      <c r="CK479" s="9"/>
      <c r="CL479" s="5"/>
      <c r="CM479" s="9"/>
      <c r="CN479" s="5"/>
      <c r="CO479" s="9"/>
      <c r="CP479" s="9"/>
      <c r="CQ479" s="9"/>
      <c r="CR479" s="5"/>
      <c r="CS479" s="9"/>
      <c r="CT479" s="5"/>
      <c r="CU479" s="9"/>
      <c r="CV479" s="9">
        <v>27.554723843727199</v>
      </c>
      <c r="CW479" s="9">
        <v>20.424206649179201</v>
      </c>
      <c r="CX479" s="5">
        <v>0.74122342016607401</v>
      </c>
      <c r="CY479" s="9">
        <v>15.224574689153201</v>
      </c>
      <c r="CZ479" s="5">
        <v>0.55252140342604095</v>
      </c>
      <c r="DA479" s="9">
        <v>5.4634408602150497</v>
      </c>
      <c r="DB479" s="9">
        <v>53.9126145008698</v>
      </c>
      <c r="DC479" s="9">
        <v>45.224369596634503</v>
      </c>
      <c r="DD479" s="5">
        <v>0.83884578804659604</v>
      </c>
      <c r="DE479" s="9">
        <v>36.724737026487503</v>
      </c>
      <c r="DF479" s="5">
        <v>0.68119005851394898</v>
      </c>
      <c r="DG479" s="9">
        <v>8.3741935483870993</v>
      </c>
      <c r="DH479" s="9">
        <v>20.429716043835199</v>
      </c>
      <c r="DI479" s="9">
        <v>18.691673211691299</v>
      </c>
      <c r="DJ479" s="5">
        <v>0.91492574696512097</v>
      </c>
      <c r="DK479" s="9">
        <v>15.6366107963135</v>
      </c>
      <c r="DL479" s="5">
        <v>0.765385615872619</v>
      </c>
      <c r="DM479" s="9">
        <v>3</v>
      </c>
      <c r="DN479" s="9">
        <v>8.4677639108039102</v>
      </c>
      <c r="DO479" s="9">
        <v>7.3985510855281698</v>
      </c>
      <c r="DP479" s="5">
        <v>0.87373138451444698</v>
      </c>
      <c r="DQ479" s="9">
        <v>6.3127840949730398</v>
      </c>
      <c r="DR479" s="5">
        <v>0.74550780601223798</v>
      </c>
      <c r="DS479" s="9">
        <v>1.2903225806451599</v>
      </c>
      <c r="DT479" s="9"/>
      <c r="DU479" s="9"/>
      <c r="DV479" s="5"/>
      <c r="DW479" s="9"/>
      <c r="DX479" s="5"/>
      <c r="DY479" s="9"/>
      <c r="DZ479" s="9"/>
      <c r="EA479" s="9"/>
      <c r="EB479" s="5"/>
      <c r="EC479" s="9"/>
      <c r="ED479" s="5"/>
      <c r="EE479" s="9"/>
      <c r="EF479" s="9"/>
      <c r="EG479" s="9"/>
      <c r="EH479" s="5"/>
      <c r="EI479" s="9"/>
      <c r="EJ479" s="5"/>
      <c r="EK479" s="9"/>
      <c r="EL479" s="9"/>
      <c r="EM479" s="9"/>
      <c r="EN479" s="5"/>
      <c r="EO479" s="9"/>
      <c r="EP479" s="5"/>
      <c r="EQ479" s="9"/>
      <c r="ER479" s="9"/>
      <c r="ES479" s="9"/>
      <c r="ET479" s="5"/>
      <c r="EU479" s="9"/>
      <c r="EV479" s="5"/>
      <c r="EW479" s="9"/>
      <c r="EX479" s="9"/>
      <c r="EY479" s="9"/>
      <c r="EZ479" s="5"/>
      <c r="FA479" s="9"/>
      <c r="FB479" s="5"/>
      <c r="FC479" s="9"/>
      <c r="FD479" s="8">
        <v>0</v>
      </c>
      <c r="FE479" s="8">
        <v>0</v>
      </c>
      <c r="FF479" s="5"/>
      <c r="FG479" s="8">
        <v>0</v>
      </c>
      <c r="FH479" s="5"/>
      <c r="FI479" s="8">
        <v>0</v>
      </c>
      <c r="FJ479" s="8">
        <v>0</v>
      </c>
      <c r="FK479" s="8">
        <v>0</v>
      </c>
      <c r="FL479" s="5"/>
      <c r="FM479" s="8">
        <v>0</v>
      </c>
      <c r="FN479" s="5"/>
      <c r="FO479" s="8">
        <v>0</v>
      </c>
      <c r="FP479" s="8">
        <v>27.554723843727199</v>
      </c>
      <c r="FQ479" s="8">
        <v>20.424206649179201</v>
      </c>
      <c r="FR479" s="5">
        <v>0.74122342016607401</v>
      </c>
      <c r="FS479" s="8">
        <v>15.224574689153201</v>
      </c>
      <c r="FT479" s="5">
        <v>0.55252140342604095</v>
      </c>
      <c r="FU479" s="8">
        <v>5.4634408602150497</v>
      </c>
      <c r="FV479" s="8">
        <v>74.342330544705106</v>
      </c>
      <c r="FW479" s="8">
        <v>63.916042808325699</v>
      </c>
      <c r="FX479" s="5">
        <v>0.85975301473620602</v>
      </c>
      <c r="FY479" s="8">
        <v>52.361347822801001</v>
      </c>
      <c r="FZ479" s="5">
        <v>0.70432750008172096</v>
      </c>
      <c r="GA479" s="8">
        <v>11.374193548387099</v>
      </c>
      <c r="GB479" s="8">
        <v>8.4677639108039102</v>
      </c>
      <c r="GC479" s="8">
        <v>7.3985510855281698</v>
      </c>
      <c r="GD479" s="5">
        <v>0.87373138451444698</v>
      </c>
      <c r="GE479" s="8">
        <v>6.3127840949730398</v>
      </c>
      <c r="GF479" s="5">
        <v>0.74550780601223798</v>
      </c>
      <c r="GG479" s="8">
        <v>1.2903225806451599</v>
      </c>
      <c r="GH479" s="8">
        <v>0</v>
      </c>
      <c r="GI479" s="8">
        <v>0</v>
      </c>
      <c r="GJ479" s="5"/>
      <c r="GK479" s="8">
        <v>0</v>
      </c>
      <c r="GL479" s="5"/>
      <c r="GM479" s="8">
        <v>0</v>
      </c>
      <c r="GN479" s="8">
        <v>0</v>
      </c>
      <c r="GO479" s="8">
        <v>0</v>
      </c>
      <c r="GP479" s="5"/>
      <c r="GQ479" s="8">
        <v>0</v>
      </c>
      <c r="GR479" s="5"/>
      <c r="GS479" s="8">
        <v>0</v>
      </c>
      <c r="GT479" s="8">
        <v>0</v>
      </c>
      <c r="GU479" s="8">
        <v>0</v>
      </c>
      <c r="GV479" s="5"/>
      <c r="GW479" s="8">
        <v>0</v>
      </c>
      <c r="GX479" s="5"/>
      <c r="GY479" s="8">
        <v>0</v>
      </c>
      <c r="GZ479" s="4"/>
    </row>
    <row r="480" spans="1:208" s="12" customFormat="1" x14ac:dyDescent="0.25">
      <c r="A480" s="8" t="s">
        <v>220</v>
      </c>
      <c r="B480" s="8" t="s">
        <v>1147</v>
      </c>
      <c r="C480" s="8" t="s">
        <v>1148</v>
      </c>
      <c r="D480" s="34" t="s">
        <v>223</v>
      </c>
      <c r="E480" s="8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>
        <v>14.0458794434232</v>
      </c>
      <c r="U480" s="9">
        <v>14.680374201188901</v>
      </c>
      <c r="V480" s="9">
        <v>6.9718242833086297</v>
      </c>
      <c r="W480" s="9">
        <v>0</v>
      </c>
      <c r="X480" s="9">
        <v>0</v>
      </c>
      <c r="Y480" s="9">
        <v>0</v>
      </c>
      <c r="Z480" s="9"/>
      <c r="AA480" s="9"/>
      <c r="AB480" s="9"/>
      <c r="AC480" s="9">
        <v>0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  <c r="AI480" s="9">
        <v>0</v>
      </c>
      <c r="AJ480" s="9">
        <v>28.7262536446121</v>
      </c>
      <c r="AK480" s="9">
        <v>6.9718242833086297</v>
      </c>
      <c r="AL480" s="9">
        <v>0</v>
      </c>
      <c r="AM480" s="9">
        <v>0</v>
      </c>
      <c r="AN480" s="9">
        <v>0</v>
      </c>
      <c r="AO480" s="9"/>
      <c r="AP480" s="9"/>
      <c r="AQ480" s="9"/>
      <c r="AR480" s="9">
        <v>28.7262536446121</v>
      </c>
      <c r="AS480" s="9">
        <v>6.9718242833086297</v>
      </c>
      <c r="AT480" s="9"/>
      <c r="AU480" s="9">
        <f t="shared" si="46"/>
        <v>0</v>
      </c>
      <c r="AV480" s="9">
        <f t="shared" si="47"/>
        <v>28.7262536446121</v>
      </c>
      <c r="AW480" s="9">
        <f t="shared" si="48"/>
        <v>-21.754429361303472</v>
      </c>
      <c r="AX480" s="9">
        <v>0</v>
      </c>
      <c r="AY480" s="9">
        <v>0</v>
      </c>
      <c r="AZ480" s="9">
        <v>0</v>
      </c>
      <c r="BA480" s="9">
        <v>0</v>
      </c>
      <c r="BB480" s="9">
        <v>0</v>
      </c>
      <c r="BC480" s="9">
        <v>0</v>
      </c>
      <c r="BD480" s="9">
        <v>0</v>
      </c>
      <c r="BE480" s="9">
        <v>14.0458794434232</v>
      </c>
      <c r="BF480" s="9">
        <v>0.63449475776569197</v>
      </c>
      <c r="BG480" s="9">
        <v>-7.7085499178802603</v>
      </c>
      <c r="BH480" s="9">
        <v>-6.9718242833086297</v>
      </c>
      <c r="BI480" s="9">
        <v>0</v>
      </c>
      <c r="BJ480" s="9">
        <v>0</v>
      </c>
      <c r="BK480" s="9">
        <v>0</v>
      </c>
      <c r="BL480" s="10">
        <v>0</v>
      </c>
      <c r="BM480" s="9" t="s">
        <v>298</v>
      </c>
      <c r="BN480" s="8" t="s">
        <v>298</v>
      </c>
      <c r="BO480" s="11">
        <v>830</v>
      </c>
      <c r="BP480" s="11">
        <v>462</v>
      </c>
      <c r="BQ480" s="8" t="s">
        <v>251</v>
      </c>
      <c r="BR480" s="9"/>
      <c r="BS480" s="9"/>
      <c r="BT480" s="5"/>
      <c r="BU480" s="9"/>
      <c r="BV480" s="5"/>
      <c r="BW480" s="9"/>
      <c r="BX480" s="9"/>
      <c r="BY480" s="9"/>
      <c r="BZ480" s="5"/>
      <c r="CA480" s="9"/>
      <c r="CB480" s="5"/>
      <c r="CC480" s="9"/>
      <c r="CD480" s="9"/>
      <c r="CE480" s="9"/>
      <c r="CF480" s="5"/>
      <c r="CG480" s="9"/>
      <c r="CH480" s="5"/>
      <c r="CI480" s="9"/>
      <c r="CJ480" s="9"/>
      <c r="CK480" s="9"/>
      <c r="CL480" s="5"/>
      <c r="CM480" s="9"/>
      <c r="CN480" s="5"/>
      <c r="CO480" s="9"/>
      <c r="CP480" s="9"/>
      <c r="CQ480" s="9"/>
      <c r="CR480" s="5"/>
      <c r="CS480" s="9"/>
      <c r="CT480" s="5"/>
      <c r="CU480" s="9"/>
      <c r="CV480" s="9"/>
      <c r="CW480" s="9"/>
      <c r="CX480" s="5"/>
      <c r="CY480" s="9"/>
      <c r="CZ480" s="5"/>
      <c r="DA480" s="9"/>
      <c r="DB480" s="9">
        <v>13.728309637439899</v>
      </c>
      <c r="DC480" s="9">
        <v>8.5987858933227201</v>
      </c>
      <c r="DD480" s="5">
        <v>0.62635430875423204</v>
      </c>
      <c r="DE480" s="9">
        <v>4.7609468164061903</v>
      </c>
      <c r="DF480" s="5">
        <v>0.34679774437940503</v>
      </c>
      <c r="DG480" s="9">
        <v>2.4193548387096802</v>
      </c>
      <c r="DH480" s="9">
        <v>14.417956575860799</v>
      </c>
      <c r="DI480" s="9">
        <v>8.4006117400432192</v>
      </c>
      <c r="DJ480" s="5">
        <v>0.58264926072172396</v>
      </c>
      <c r="DK480" s="9">
        <v>5.2782629647240702</v>
      </c>
      <c r="DL480" s="5">
        <v>0.36608953126971999</v>
      </c>
      <c r="DM480" s="9">
        <v>3</v>
      </c>
      <c r="DN480" s="9">
        <v>6.7330182289957099</v>
      </c>
      <c r="DO480" s="9">
        <v>4.1512961407918096</v>
      </c>
      <c r="DP480" s="5">
        <v>0.61655798330001199</v>
      </c>
      <c r="DQ480" s="9">
        <v>2.66345631394204</v>
      </c>
      <c r="DR480" s="5">
        <v>0.39558133118842298</v>
      </c>
      <c r="DS480" s="9">
        <v>1.2903225806451599</v>
      </c>
      <c r="DT480" s="9">
        <v>0</v>
      </c>
      <c r="DU480" s="9">
        <v>0</v>
      </c>
      <c r="DV480" s="5"/>
      <c r="DW480" s="9">
        <v>-1.4852601732838399E-3</v>
      </c>
      <c r="DX480" s="5"/>
      <c r="DY480" s="9">
        <v>0</v>
      </c>
      <c r="DZ480" s="9">
        <v>0</v>
      </c>
      <c r="EA480" s="9">
        <v>0</v>
      </c>
      <c r="EB480" s="5"/>
      <c r="EC480" s="9">
        <v>-7.1697961410188498E-4</v>
      </c>
      <c r="ED480" s="5"/>
      <c r="EE480" s="9">
        <v>0</v>
      </c>
      <c r="EF480" s="9">
        <v>0</v>
      </c>
      <c r="EG480" s="9">
        <v>0</v>
      </c>
      <c r="EH480" s="5"/>
      <c r="EI480" s="9">
        <v>-5.0913305491093804E-4</v>
      </c>
      <c r="EJ480" s="5"/>
      <c r="EK480" s="9">
        <v>0</v>
      </c>
      <c r="EL480" s="9"/>
      <c r="EM480" s="9"/>
      <c r="EN480" s="5"/>
      <c r="EO480" s="9"/>
      <c r="EP480" s="5"/>
      <c r="EQ480" s="9"/>
      <c r="ER480" s="9"/>
      <c r="ES480" s="9"/>
      <c r="ET480" s="5"/>
      <c r="EU480" s="9"/>
      <c r="EV480" s="5"/>
      <c r="EW480" s="9"/>
      <c r="EX480" s="9"/>
      <c r="EY480" s="9"/>
      <c r="EZ480" s="5"/>
      <c r="FA480" s="9"/>
      <c r="FB480" s="5"/>
      <c r="FC480" s="9"/>
      <c r="FD480" s="8">
        <v>0</v>
      </c>
      <c r="FE480" s="8">
        <v>0</v>
      </c>
      <c r="FF480" s="5"/>
      <c r="FG480" s="8">
        <v>0</v>
      </c>
      <c r="FH480" s="5"/>
      <c r="FI480" s="8">
        <v>0</v>
      </c>
      <c r="FJ480" s="8">
        <v>0</v>
      </c>
      <c r="FK480" s="8">
        <v>0</v>
      </c>
      <c r="FL480" s="5"/>
      <c r="FM480" s="8">
        <v>0</v>
      </c>
      <c r="FN480" s="5"/>
      <c r="FO480" s="8">
        <v>0</v>
      </c>
      <c r="FP480" s="8">
        <v>0</v>
      </c>
      <c r="FQ480" s="8">
        <v>0</v>
      </c>
      <c r="FR480" s="5"/>
      <c r="FS480" s="8">
        <v>0</v>
      </c>
      <c r="FT480" s="5"/>
      <c r="FU480" s="8">
        <v>0</v>
      </c>
      <c r="FV480" s="8">
        <v>28.146266213300699</v>
      </c>
      <c r="FW480" s="8">
        <v>16.999397633365898</v>
      </c>
      <c r="FX480" s="5">
        <v>0.60396634866377996</v>
      </c>
      <c r="FY480" s="8">
        <v>10.0392097811303</v>
      </c>
      <c r="FZ480" s="5">
        <v>0.35667998394707701</v>
      </c>
      <c r="GA480" s="8">
        <v>5.4193548387096797</v>
      </c>
      <c r="GB480" s="8">
        <v>6.7330182289957099</v>
      </c>
      <c r="GC480" s="8">
        <v>4.1512961407918096</v>
      </c>
      <c r="GD480" s="5">
        <v>0.61655798330001199</v>
      </c>
      <c r="GE480" s="8">
        <v>2.66197105376876</v>
      </c>
      <c r="GF480" s="5">
        <v>0.39536073767110702</v>
      </c>
      <c r="GG480" s="8">
        <v>1.2903225806451599</v>
      </c>
      <c r="GH480" s="8">
        <v>0</v>
      </c>
      <c r="GI480" s="8">
        <v>0</v>
      </c>
      <c r="GJ480" s="5"/>
      <c r="GK480" s="8">
        <v>-1.2261126690128201E-3</v>
      </c>
      <c r="GL480" s="5"/>
      <c r="GM480" s="8">
        <v>0</v>
      </c>
      <c r="GN480" s="8">
        <v>0</v>
      </c>
      <c r="GO480" s="8">
        <v>0</v>
      </c>
      <c r="GP480" s="5"/>
      <c r="GQ480" s="8">
        <v>0</v>
      </c>
      <c r="GR480" s="5"/>
      <c r="GS480" s="8">
        <v>0</v>
      </c>
      <c r="GT480" s="8">
        <v>0</v>
      </c>
      <c r="GU480" s="8">
        <v>0</v>
      </c>
      <c r="GV480" s="5"/>
      <c r="GW480" s="8">
        <v>0</v>
      </c>
      <c r="GX480" s="5"/>
      <c r="GY480" s="8">
        <v>0</v>
      </c>
      <c r="GZ480" s="4"/>
    </row>
    <row r="481" spans="1:208" s="12" customFormat="1" x14ac:dyDescent="0.25">
      <c r="A481" s="8" t="s">
        <v>220</v>
      </c>
      <c r="B481" s="8" t="s">
        <v>1149</v>
      </c>
      <c r="C481" s="8" t="s">
        <v>1150</v>
      </c>
      <c r="D481" s="34" t="s">
        <v>272</v>
      </c>
      <c r="E481" s="8" t="s">
        <v>240</v>
      </c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>
        <v>5.7264248024316098</v>
      </c>
      <c r="Z481" s="9">
        <v>6.5850382628061199</v>
      </c>
      <c r="AA481" s="9">
        <v>0</v>
      </c>
      <c r="AB481" s="9"/>
      <c r="AC481" s="9">
        <v>0</v>
      </c>
      <c r="AD481" s="9">
        <v>0</v>
      </c>
      <c r="AE481" s="9">
        <v>0</v>
      </c>
      <c r="AF481" s="9">
        <v>0</v>
      </c>
      <c r="AG481" s="9">
        <v>0</v>
      </c>
      <c r="AH481" s="9">
        <v>0</v>
      </c>
      <c r="AI481" s="9">
        <v>0</v>
      </c>
      <c r="AJ481" s="9">
        <v>0</v>
      </c>
      <c r="AK481" s="9">
        <v>0</v>
      </c>
      <c r="AL481" s="9">
        <v>5.7264248024316098</v>
      </c>
      <c r="AM481" s="9">
        <v>6.5850382628061199</v>
      </c>
      <c r="AN481" s="9">
        <v>0</v>
      </c>
      <c r="AO481" s="9"/>
      <c r="AP481" s="9"/>
      <c r="AQ481" s="9"/>
      <c r="AR481" s="9"/>
      <c r="AS481" s="9">
        <v>5.7264248024316098</v>
      </c>
      <c r="AT481" s="9">
        <v>6.5850382628061199</v>
      </c>
      <c r="AU481" s="9">
        <f t="shared" si="46"/>
        <v>0</v>
      </c>
      <c r="AV481" s="9">
        <f t="shared" si="47"/>
        <v>0</v>
      </c>
      <c r="AW481" s="9">
        <f t="shared" si="48"/>
        <v>5.7264248024316098</v>
      </c>
      <c r="AX481" s="9">
        <v>0</v>
      </c>
      <c r="AY481" s="9">
        <v>0</v>
      </c>
      <c r="AZ481" s="9">
        <v>0</v>
      </c>
      <c r="BA481" s="9">
        <v>0</v>
      </c>
      <c r="BB481" s="9">
        <v>0</v>
      </c>
      <c r="BC481" s="9">
        <v>0</v>
      </c>
      <c r="BD481" s="9">
        <v>0</v>
      </c>
      <c r="BE481" s="9">
        <v>0</v>
      </c>
      <c r="BF481" s="9">
        <v>0</v>
      </c>
      <c r="BG481" s="9">
        <v>0</v>
      </c>
      <c r="BH481" s="9">
        <v>0</v>
      </c>
      <c r="BI481" s="9">
        <v>0</v>
      </c>
      <c r="BJ481" s="9">
        <v>5.7264248024316098</v>
      </c>
      <c r="BK481" s="9">
        <v>0.85861346037451403</v>
      </c>
      <c r="BL481" s="10">
        <v>-6.5850382628061199</v>
      </c>
      <c r="BM481" s="9" t="s">
        <v>298</v>
      </c>
      <c r="BN481" s="8" t="s">
        <v>298</v>
      </c>
      <c r="BO481" s="11">
        <v>837</v>
      </c>
      <c r="BP481" s="11">
        <v>463</v>
      </c>
      <c r="BQ481" s="8" t="s">
        <v>251</v>
      </c>
      <c r="BR481" s="9"/>
      <c r="BS481" s="9"/>
      <c r="BT481" s="5"/>
      <c r="BU481" s="9"/>
      <c r="BV481" s="5"/>
      <c r="BW481" s="9"/>
      <c r="BX481" s="9"/>
      <c r="BY481" s="9"/>
      <c r="BZ481" s="5"/>
      <c r="CA481" s="9"/>
      <c r="CB481" s="5"/>
      <c r="CC481" s="9"/>
      <c r="CD481" s="9"/>
      <c r="CE481" s="9"/>
      <c r="CF481" s="5"/>
      <c r="CG481" s="9"/>
      <c r="CH481" s="5"/>
      <c r="CI481" s="9"/>
      <c r="CJ481" s="9"/>
      <c r="CK481" s="9"/>
      <c r="CL481" s="5"/>
      <c r="CM481" s="9"/>
      <c r="CN481" s="5"/>
      <c r="CO481" s="9"/>
      <c r="CP481" s="9"/>
      <c r="CQ481" s="9"/>
      <c r="CR481" s="5"/>
      <c r="CS481" s="9"/>
      <c r="CT481" s="5"/>
      <c r="CU481" s="9"/>
      <c r="CV481" s="9"/>
      <c r="CW481" s="9"/>
      <c r="CX481" s="5"/>
      <c r="CY481" s="9"/>
      <c r="CZ481" s="5"/>
      <c r="DA481" s="9"/>
      <c r="DB481" s="9"/>
      <c r="DC481" s="9"/>
      <c r="DD481" s="5"/>
      <c r="DE481" s="9"/>
      <c r="DF481" s="5"/>
      <c r="DG481" s="9"/>
      <c r="DH481" s="9"/>
      <c r="DI481" s="9"/>
      <c r="DJ481" s="5"/>
      <c r="DK481" s="9"/>
      <c r="DL481" s="5"/>
      <c r="DM481" s="9"/>
      <c r="DN481" s="9"/>
      <c r="DO481" s="9"/>
      <c r="DP481" s="5"/>
      <c r="DQ481" s="9"/>
      <c r="DR481" s="5"/>
      <c r="DS481" s="9"/>
      <c r="DT481" s="9"/>
      <c r="DU481" s="9"/>
      <c r="DV481" s="5"/>
      <c r="DW481" s="9"/>
      <c r="DX481" s="5"/>
      <c r="DY481" s="9"/>
      <c r="DZ481" s="9"/>
      <c r="EA481" s="9"/>
      <c r="EB481" s="5"/>
      <c r="EC481" s="9"/>
      <c r="ED481" s="5"/>
      <c r="EE481" s="9"/>
      <c r="EF481" s="9">
        <v>5.7264248024316098</v>
      </c>
      <c r="EG481" s="9">
        <v>5.3877173252279604</v>
      </c>
      <c r="EH481" s="5">
        <v>0.94085184231183405</v>
      </c>
      <c r="EI481" s="9">
        <v>4.9804649240121597</v>
      </c>
      <c r="EJ481" s="5">
        <v>0.86973375113514195</v>
      </c>
      <c r="EK481" s="9">
        <v>0.38709677419354799</v>
      </c>
      <c r="EL481" s="9">
        <v>6.5850382628061199</v>
      </c>
      <c r="EM481" s="9">
        <v>1.30575735825382</v>
      </c>
      <c r="EN481" s="5">
        <v>0.19829153698757601</v>
      </c>
      <c r="EO481" s="9">
        <v>-2.5609143255445801</v>
      </c>
      <c r="EP481" s="5">
        <v>-0.38889892865303999</v>
      </c>
      <c r="EQ481" s="9">
        <v>3.1903225806451601</v>
      </c>
      <c r="ER481" s="9">
        <v>0</v>
      </c>
      <c r="ES481" s="9">
        <v>2.4084149437794699E-2</v>
      </c>
      <c r="ET481" s="5"/>
      <c r="EU481" s="9">
        <v>2.4084149437794699E-2</v>
      </c>
      <c r="EV481" s="5"/>
      <c r="EW481" s="9">
        <v>0</v>
      </c>
      <c r="EX481" s="9"/>
      <c r="EY481" s="9"/>
      <c r="EZ481" s="5"/>
      <c r="FA481" s="9"/>
      <c r="FB481" s="5"/>
      <c r="FC481" s="9"/>
      <c r="FD481" s="8">
        <v>0</v>
      </c>
      <c r="FE481" s="8">
        <v>0</v>
      </c>
      <c r="FF481" s="5"/>
      <c r="FG481" s="8">
        <v>0</v>
      </c>
      <c r="FH481" s="5"/>
      <c r="FI481" s="8">
        <v>0</v>
      </c>
      <c r="FJ481" s="8">
        <v>0</v>
      </c>
      <c r="FK481" s="8">
        <v>0</v>
      </c>
      <c r="FL481" s="5"/>
      <c r="FM481" s="8">
        <v>0</v>
      </c>
      <c r="FN481" s="5"/>
      <c r="FO481" s="8">
        <v>0</v>
      </c>
      <c r="FP481" s="8">
        <v>0</v>
      </c>
      <c r="FQ481" s="8">
        <v>0</v>
      </c>
      <c r="FR481" s="5"/>
      <c r="FS481" s="8">
        <v>0</v>
      </c>
      <c r="FT481" s="5"/>
      <c r="FU481" s="8">
        <v>0</v>
      </c>
      <c r="FV481" s="8">
        <v>0</v>
      </c>
      <c r="FW481" s="8">
        <v>0</v>
      </c>
      <c r="FX481" s="5"/>
      <c r="FY481" s="8">
        <v>0</v>
      </c>
      <c r="FZ481" s="5"/>
      <c r="GA481" s="8">
        <v>0</v>
      </c>
      <c r="GB481" s="8">
        <v>0</v>
      </c>
      <c r="GC481" s="8">
        <v>0</v>
      </c>
      <c r="GD481" s="5"/>
      <c r="GE481" s="8">
        <v>0</v>
      </c>
      <c r="GF481" s="5"/>
      <c r="GG481" s="8">
        <v>0</v>
      </c>
      <c r="GH481" s="8">
        <v>5.7264248024316098</v>
      </c>
      <c r="GI481" s="8">
        <v>5.3877173252279604</v>
      </c>
      <c r="GJ481" s="5">
        <v>0.94085184231183405</v>
      </c>
      <c r="GK481" s="8">
        <v>4.9804649240121597</v>
      </c>
      <c r="GL481" s="5">
        <v>0.86973375113514195</v>
      </c>
      <c r="GM481" s="8">
        <v>0.38709677419354799</v>
      </c>
      <c r="GN481" s="8">
        <v>6.5850382628061199</v>
      </c>
      <c r="GO481" s="8">
        <v>1.3298415076916199</v>
      </c>
      <c r="GP481" s="5">
        <v>0.20194894161859001</v>
      </c>
      <c r="GQ481" s="8">
        <v>-2.53683017610678</v>
      </c>
      <c r="GR481" s="5">
        <v>-0.38524152402202599</v>
      </c>
      <c r="GS481" s="8">
        <v>3.1903225806451601</v>
      </c>
      <c r="GT481" s="8">
        <v>0</v>
      </c>
      <c r="GU481" s="8">
        <v>0</v>
      </c>
      <c r="GV481" s="5"/>
      <c r="GW481" s="8">
        <v>0</v>
      </c>
      <c r="GX481" s="5"/>
      <c r="GY481" s="8">
        <v>0</v>
      </c>
      <c r="GZ481" s="4"/>
    </row>
    <row r="482" spans="1:208" s="12" customFormat="1" x14ac:dyDescent="0.25">
      <c r="A482" s="8" t="s">
        <v>220</v>
      </c>
      <c r="B482" s="8" t="s">
        <v>1151</v>
      </c>
      <c r="C482" s="8" t="s">
        <v>1152</v>
      </c>
      <c r="D482" s="34" t="s">
        <v>228</v>
      </c>
      <c r="E482" s="8" t="s">
        <v>229</v>
      </c>
      <c r="F482" s="9">
        <v>379.14939172593802</v>
      </c>
      <c r="G482" s="9">
        <v>480.66238244104898</v>
      </c>
      <c r="H482" s="9">
        <v>516.93137704146704</v>
      </c>
      <c r="I482" s="9">
        <v>744.85301308852297</v>
      </c>
      <c r="J482" s="9">
        <v>1184.73606607598</v>
      </c>
      <c r="K482" s="9">
        <v>1452.64198909486</v>
      </c>
      <c r="L482" s="9">
        <v>1588.28842520745</v>
      </c>
      <c r="M482" s="9">
        <v>1395.15705028051</v>
      </c>
      <c r="N482" s="9">
        <v>1109.70375345363</v>
      </c>
      <c r="O482" s="9">
        <v>895.23829316712704</v>
      </c>
      <c r="P482" s="9">
        <v>815.69101199654904</v>
      </c>
      <c r="Q482" s="9">
        <v>880.326916775276</v>
      </c>
      <c r="R482" s="9">
        <v>842.17923012453298</v>
      </c>
      <c r="S482" s="9">
        <v>492.44727921056102</v>
      </c>
      <c r="T482" s="9">
        <v>159.44770338183301</v>
      </c>
      <c r="U482" s="9">
        <v>48.0100725297944</v>
      </c>
      <c r="V482" s="9">
        <v>2.46443075004531</v>
      </c>
      <c r="W482" s="9">
        <v>-0.25819696779852203</v>
      </c>
      <c r="X482" s="9">
        <v>3.4813745463343801</v>
      </c>
      <c r="Y482" s="9">
        <v>0</v>
      </c>
      <c r="Z482" s="9"/>
      <c r="AA482" s="9"/>
      <c r="AB482" s="9"/>
      <c r="AC482" s="9">
        <v>859.81177416698699</v>
      </c>
      <c r="AD482" s="9">
        <v>1261.78439012999</v>
      </c>
      <c r="AE482" s="9">
        <v>2637.3780551708401</v>
      </c>
      <c r="AF482" s="9">
        <v>2983.4454754879498</v>
      </c>
      <c r="AG482" s="9">
        <v>2004.94204662076</v>
      </c>
      <c r="AH482" s="9">
        <v>1696.0179287718299</v>
      </c>
      <c r="AI482" s="9">
        <v>1334.6265093350901</v>
      </c>
      <c r="AJ482" s="9">
        <v>207.45777591162701</v>
      </c>
      <c r="AK482" s="9">
        <v>2.2062337822467901</v>
      </c>
      <c r="AL482" s="9">
        <v>3.4813745463343801</v>
      </c>
      <c r="AM482" s="9">
        <v>0</v>
      </c>
      <c r="AN482" s="9">
        <v>0</v>
      </c>
      <c r="AO482" s="9">
        <v>2121.5961642969801</v>
      </c>
      <c r="AP482" s="9">
        <v>5620.8235306587903</v>
      </c>
      <c r="AQ482" s="9">
        <v>3700.95997539258</v>
      </c>
      <c r="AR482" s="9">
        <v>1542.0842852467199</v>
      </c>
      <c r="AS482" s="9">
        <v>5.6876083285811703</v>
      </c>
      <c r="AT482" s="9"/>
      <c r="AU482" s="9">
        <f t="shared" si="46"/>
        <v>-1919.8635552662104</v>
      </c>
      <c r="AV482" s="9">
        <f t="shared" si="47"/>
        <v>-2158.8756901458601</v>
      </c>
      <c r="AW482" s="9">
        <f t="shared" si="48"/>
        <v>-1536.3966769181388</v>
      </c>
      <c r="AX482" s="9">
        <v>-193.13137492694099</v>
      </c>
      <c r="AY482" s="9">
        <v>-285.45329682687702</v>
      </c>
      <c r="AZ482" s="9">
        <v>-214.46546028650101</v>
      </c>
      <c r="BA482" s="9">
        <v>-79.547281170577904</v>
      </c>
      <c r="BB482" s="9">
        <v>64.635904778726598</v>
      </c>
      <c r="BC482" s="9">
        <v>-38.147686650743402</v>
      </c>
      <c r="BD482" s="9">
        <v>-349.73195091397099</v>
      </c>
      <c r="BE482" s="9">
        <v>-332.99957582872798</v>
      </c>
      <c r="BF482" s="9">
        <v>-111.43763085203901</v>
      </c>
      <c r="BG482" s="9">
        <v>-45.545641779749097</v>
      </c>
      <c r="BH482" s="9">
        <v>-2.7226277178438298</v>
      </c>
      <c r="BI482" s="9">
        <v>3.7395715141329</v>
      </c>
      <c r="BJ482" s="9">
        <v>-3.4813745463343801</v>
      </c>
      <c r="BK482" s="9">
        <v>0</v>
      </c>
      <c r="BL482" s="10">
        <v>0</v>
      </c>
      <c r="BM482" s="9" t="s">
        <v>298</v>
      </c>
      <c r="BN482" s="8" t="s">
        <v>298</v>
      </c>
      <c r="BO482" s="11">
        <v>832</v>
      </c>
      <c r="BP482" s="11">
        <v>464</v>
      </c>
      <c r="BQ482" s="8" t="s">
        <v>251</v>
      </c>
      <c r="BR482" s="9">
        <v>1111.95118169071</v>
      </c>
      <c r="BS482" s="9">
        <v>550.14439560032099</v>
      </c>
      <c r="BT482" s="5">
        <v>0.49475588916037999</v>
      </c>
      <c r="BU482" s="9">
        <v>432.37545037842</v>
      </c>
      <c r="BV482" s="5">
        <v>0.38884391464110701</v>
      </c>
      <c r="BW482" s="9">
        <v>91.9712903225806</v>
      </c>
      <c r="BX482" s="9">
        <v>900.11700881523996</v>
      </c>
      <c r="BY482" s="9">
        <v>368.23045854725302</v>
      </c>
      <c r="BZ482" s="5">
        <v>0.409091768004616</v>
      </c>
      <c r="CA482" s="9">
        <v>252.60591351395499</v>
      </c>
      <c r="CB482" s="5">
        <v>0.28063675171124902</v>
      </c>
      <c r="CC482" s="9">
        <v>87.590860215053794</v>
      </c>
      <c r="CD482" s="9">
        <v>820.64053313341003</v>
      </c>
      <c r="CE482" s="9">
        <v>315.59930855027898</v>
      </c>
      <c r="CF482" s="5">
        <v>0.38457679801074601</v>
      </c>
      <c r="CG482" s="9">
        <v>229.112464710686</v>
      </c>
      <c r="CH482" s="5">
        <v>0.27918736092144703</v>
      </c>
      <c r="CI482" s="9">
        <v>81.440860215053803</v>
      </c>
      <c r="CJ482" s="9">
        <v>885.35943834996601</v>
      </c>
      <c r="CK482" s="9">
        <v>393.21280035145799</v>
      </c>
      <c r="CL482" s="5">
        <v>0.44412786865895298</v>
      </c>
      <c r="CM482" s="9">
        <v>297.90166342342201</v>
      </c>
      <c r="CN482" s="5">
        <v>0.33647539125873899</v>
      </c>
      <c r="CO482" s="9">
        <v>79.548387096774206</v>
      </c>
      <c r="CP482" s="9">
        <v>844.48083458925203</v>
      </c>
      <c r="CQ482" s="9">
        <v>364.71655071493598</v>
      </c>
      <c r="CR482" s="5">
        <v>0.43188256710684397</v>
      </c>
      <c r="CS482" s="9">
        <v>292.064790940394</v>
      </c>
      <c r="CT482" s="5">
        <v>0.34585129582301499</v>
      </c>
      <c r="CU482" s="9">
        <v>72.844086021505404</v>
      </c>
      <c r="CV482" s="9">
        <v>494.01470026319799</v>
      </c>
      <c r="CW482" s="9">
        <v>234.136933649936</v>
      </c>
      <c r="CX482" s="5">
        <v>0.47394730060703499</v>
      </c>
      <c r="CY482" s="9">
        <v>191.685214341533</v>
      </c>
      <c r="CZ482" s="5">
        <v>0.38801520327109301</v>
      </c>
      <c r="DA482" s="9">
        <v>43.129032258064498</v>
      </c>
      <c r="DB482" s="9">
        <v>159.493238271801</v>
      </c>
      <c r="DC482" s="9">
        <v>47.931595569768703</v>
      </c>
      <c r="DD482" s="5">
        <v>0.30052431118167999</v>
      </c>
      <c r="DE482" s="9">
        <v>34.741515664919298</v>
      </c>
      <c r="DF482" s="5">
        <v>0.21782437952456801</v>
      </c>
      <c r="DG482" s="9">
        <v>14.4032258064516</v>
      </c>
      <c r="DH482" s="9">
        <v>48.0100725297944</v>
      </c>
      <c r="DI482" s="9">
        <v>38.428258018585502</v>
      </c>
      <c r="DJ482" s="5">
        <v>0.80042074493300197</v>
      </c>
      <c r="DK482" s="9">
        <v>38.095675471431498</v>
      </c>
      <c r="DL482" s="5">
        <v>0.79349339553257003</v>
      </c>
      <c r="DM482" s="9">
        <v>2</v>
      </c>
      <c r="DN482" s="9">
        <v>2.46443075004531</v>
      </c>
      <c r="DO482" s="9">
        <v>2.6125134076440601</v>
      </c>
      <c r="DP482" s="5">
        <v>1.0600879767451501</v>
      </c>
      <c r="DQ482" s="9">
        <v>3.9232182225560601</v>
      </c>
      <c r="DR482" s="5">
        <v>1.59193688947597</v>
      </c>
      <c r="DS482" s="9">
        <v>0</v>
      </c>
      <c r="DT482" s="9">
        <v>-0.25819696779852203</v>
      </c>
      <c r="DU482" s="9">
        <v>-0.25819696779852203</v>
      </c>
      <c r="DV482" s="5">
        <v>1</v>
      </c>
      <c r="DW482" s="9">
        <v>3.2095902528748603E-2</v>
      </c>
      <c r="DX482" s="5">
        <v>0.124307821282371</v>
      </c>
      <c r="DY482" s="9">
        <v>0</v>
      </c>
      <c r="DZ482" s="9">
        <v>3.4813745463343801</v>
      </c>
      <c r="EA482" s="9">
        <v>-7.7783436266491002</v>
      </c>
      <c r="EB482" s="5">
        <v>-2.2342737108936199</v>
      </c>
      <c r="EC482" s="9">
        <v>-7.7783436266491002</v>
      </c>
      <c r="ED482" s="5">
        <v>-2.2342737108936199</v>
      </c>
      <c r="EE482" s="9">
        <v>0</v>
      </c>
      <c r="EF482" s="9">
        <v>0</v>
      </c>
      <c r="EG482" s="9">
        <v>0</v>
      </c>
      <c r="EH482" s="5"/>
      <c r="EI482" s="9">
        <v>5.1950860016159298E-2</v>
      </c>
      <c r="EJ482" s="5"/>
      <c r="EK482" s="9">
        <v>0</v>
      </c>
      <c r="EL482" s="9"/>
      <c r="EM482" s="9"/>
      <c r="EN482" s="5"/>
      <c r="EO482" s="9"/>
      <c r="EP482" s="5"/>
      <c r="EQ482" s="9"/>
      <c r="ER482" s="9"/>
      <c r="ES482" s="9"/>
      <c r="ET482" s="5"/>
      <c r="EU482" s="9"/>
      <c r="EV482" s="5"/>
      <c r="EW482" s="9"/>
      <c r="EX482" s="9"/>
      <c r="EY482" s="9"/>
      <c r="EZ482" s="5"/>
      <c r="FA482" s="9"/>
      <c r="FB482" s="5"/>
      <c r="FC482" s="9"/>
      <c r="FD482" s="8">
        <v>2012.06819050595</v>
      </c>
      <c r="FE482" s="8">
        <v>918.37485414757396</v>
      </c>
      <c r="FF482" s="5">
        <v>0.45643326527449501</v>
      </c>
      <c r="FG482" s="8">
        <v>684.98136389237402</v>
      </c>
      <c r="FH482" s="5">
        <v>0.34043645594344002</v>
      </c>
      <c r="FI482" s="8">
        <v>179.56215053763401</v>
      </c>
      <c r="FJ482" s="8">
        <v>1705.99997148338</v>
      </c>
      <c r="FK482" s="8">
        <v>708.81210890173702</v>
      </c>
      <c r="FL482" s="5">
        <v>0.41548189961892001</v>
      </c>
      <c r="FM482" s="8">
        <v>527.01412813410798</v>
      </c>
      <c r="FN482" s="5">
        <v>0.30891801696565502</v>
      </c>
      <c r="FO482" s="8">
        <v>160.989247311828</v>
      </c>
      <c r="FP482" s="8">
        <v>1338.49553485245</v>
      </c>
      <c r="FQ482" s="8">
        <v>598.85348436487197</v>
      </c>
      <c r="FR482" s="5">
        <v>0.44740790594485402</v>
      </c>
      <c r="FS482" s="8">
        <v>483.75000528192697</v>
      </c>
      <c r="FT482" s="5">
        <v>0.36141323798682201</v>
      </c>
      <c r="FU482" s="8">
        <v>115.97311827957</v>
      </c>
      <c r="FV482" s="8">
        <v>207.503310801596</v>
      </c>
      <c r="FW482" s="8">
        <v>86.359853588354198</v>
      </c>
      <c r="FX482" s="5">
        <v>0.416185424968603</v>
      </c>
      <c r="FY482" s="8">
        <v>72.837191136350796</v>
      </c>
      <c r="FZ482" s="5">
        <v>0.351017007174377</v>
      </c>
      <c r="GA482" s="8">
        <v>16.403225806451601</v>
      </c>
      <c r="GB482" s="8">
        <v>2.2062337822467901</v>
      </c>
      <c r="GC482" s="8">
        <v>2.3543164398455301</v>
      </c>
      <c r="GD482" s="5">
        <v>1.0671201115631299</v>
      </c>
      <c r="GE482" s="8">
        <v>3.9553141250848101</v>
      </c>
      <c r="GF482" s="5">
        <v>1.7927901190311699</v>
      </c>
      <c r="GG482" s="8">
        <v>0</v>
      </c>
      <c r="GH482" s="8">
        <v>3.4813745463343801</v>
      </c>
      <c r="GI482" s="8">
        <v>-7.7783436266491002</v>
      </c>
      <c r="GJ482" s="5">
        <v>-2.2342737108936199</v>
      </c>
      <c r="GK482" s="8">
        <v>-7.7263927666329399</v>
      </c>
      <c r="GL482" s="5">
        <v>-2.2193511970058601</v>
      </c>
      <c r="GM482" s="8">
        <v>0</v>
      </c>
      <c r="GN482" s="8">
        <v>0</v>
      </c>
      <c r="GO482" s="8">
        <v>0</v>
      </c>
      <c r="GP482" s="5"/>
      <c r="GQ482" s="8">
        <v>0</v>
      </c>
      <c r="GR482" s="5"/>
      <c r="GS482" s="8">
        <v>0</v>
      </c>
      <c r="GT482" s="8">
        <v>0</v>
      </c>
      <c r="GU482" s="8">
        <v>0</v>
      </c>
      <c r="GV482" s="5"/>
      <c r="GW482" s="8">
        <v>0</v>
      </c>
      <c r="GX482" s="5"/>
      <c r="GY482" s="8">
        <v>0</v>
      </c>
      <c r="GZ482" s="4"/>
    </row>
    <row r="483" spans="1:208" s="12" customFormat="1" x14ac:dyDescent="0.25">
      <c r="A483" s="8" t="s">
        <v>220</v>
      </c>
      <c r="B483" s="8" t="s">
        <v>1153</v>
      </c>
      <c r="C483" s="8" t="s">
        <v>1154</v>
      </c>
      <c r="D483" s="34" t="s">
        <v>223</v>
      </c>
      <c r="E483" s="8"/>
      <c r="F483" s="9"/>
      <c r="G483" s="9"/>
      <c r="H483" s="9"/>
      <c r="I483" s="9">
        <v>72.789300031217294</v>
      </c>
      <c r="J483" s="9">
        <v>123.108761069983</v>
      </c>
      <c r="K483" s="9">
        <v>54.351115915901801</v>
      </c>
      <c r="L483" s="9">
        <v>81.995214507441105</v>
      </c>
      <c r="M483" s="9">
        <v>89.730010641179206</v>
      </c>
      <c r="N483" s="9">
        <v>87.951256286126494</v>
      </c>
      <c r="O483" s="9">
        <v>117.18640054783501</v>
      </c>
      <c r="P483" s="9">
        <v>116.93598651516599</v>
      </c>
      <c r="Q483" s="9">
        <v>118.740776429703</v>
      </c>
      <c r="R483" s="9">
        <v>88.021045359020704</v>
      </c>
      <c r="S483" s="9">
        <v>86.7493104966792</v>
      </c>
      <c r="T483" s="9">
        <v>86.778411162493896</v>
      </c>
      <c r="U483" s="9">
        <v>34.985858899483503</v>
      </c>
      <c r="V483" s="9">
        <v>5.2629233586188899</v>
      </c>
      <c r="W483" s="9">
        <v>0</v>
      </c>
      <c r="X483" s="9">
        <v>0</v>
      </c>
      <c r="Y483" s="9">
        <v>0</v>
      </c>
      <c r="Z483" s="9">
        <v>0</v>
      </c>
      <c r="AA483" s="9">
        <v>0</v>
      </c>
      <c r="AB483" s="9">
        <v>0</v>
      </c>
      <c r="AC483" s="9">
        <v>0</v>
      </c>
      <c r="AD483" s="9">
        <v>72.789300031217294</v>
      </c>
      <c r="AE483" s="9">
        <v>177.45987698588399</v>
      </c>
      <c r="AF483" s="9">
        <v>171.72522514862001</v>
      </c>
      <c r="AG483" s="9">
        <v>205.13765683396201</v>
      </c>
      <c r="AH483" s="9">
        <v>235.67676294486901</v>
      </c>
      <c r="AI483" s="9">
        <v>174.77035585569999</v>
      </c>
      <c r="AJ483" s="9">
        <v>121.764270061977</v>
      </c>
      <c r="AK483" s="9">
        <v>5.2629233586188899</v>
      </c>
      <c r="AL483" s="9">
        <v>0</v>
      </c>
      <c r="AM483" s="9">
        <v>0</v>
      </c>
      <c r="AN483" s="9">
        <v>0</v>
      </c>
      <c r="AO483" s="9">
        <v>72.789300031217294</v>
      </c>
      <c r="AP483" s="9">
        <v>349.18510213450497</v>
      </c>
      <c r="AQ483" s="9">
        <v>440.814419778831</v>
      </c>
      <c r="AR483" s="9">
        <v>296.53462591767698</v>
      </c>
      <c r="AS483" s="9">
        <v>5.2629233586188899</v>
      </c>
      <c r="AT483" s="9">
        <v>0</v>
      </c>
      <c r="AU483" s="9">
        <f t="shared" si="46"/>
        <v>91.629317644326022</v>
      </c>
      <c r="AV483" s="9">
        <f t="shared" si="47"/>
        <v>-144.27979386115402</v>
      </c>
      <c r="AW483" s="9">
        <f t="shared" si="48"/>
        <v>-291.2717025590581</v>
      </c>
      <c r="AX483" s="9">
        <v>7.7347961337380999</v>
      </c>
      <c r="AY483" s="9">
        <v>-1.7787543550527301</v>
      </c>
      <c r="AZ483" s="9">
        <v>29.2351442617088</v>
      </c>
      <c r="BA483" s="9">
        <v>-0.25041403266919798</v>
      </c>
      <c r="BB483" s="9">
        <v>1.8047899145366</v>
      </c>
      <c r="BC483" s="9">
        <v>-30.719731070681998</v>
      </c>
      <c r="BD483" s="9">
        <v>-1.2717348623414799</v>
      </c>
      <c r="BE483" s="9">
        <v>2.91006658146955E-2</v>
      </c>
      <c r="BF483" s="9">
        <v>-51.7925522630104</v>
      </c>
      <c r="BG483" s="9">
        <v>-29.722935540864601</v>
      </c>
      <c r="BH483" s="9">
        <v>-5.2629233586188899</v>
      </c>
      <c r="BI483" s="9">
        <v>0</v>
      </c>
      <c r="BJ483" s="9">
        <v>0</v>
      </c>
      <c r="BK483" s="9">
        <v>0</v>
      </c>
      <c r="BL483" s="10">
        <v>0</v>
      </c>
      <c r="BM483" s="9" t="s">
        <v>298</v>
      </c>
      <c r="BN483" s="8" t="s">
        <v>298</v>
      </c>
      <c r="BO483" s="11">
        <v>839</v>
      </c>
      <c r="BP483" s="11">
        <v>465</v>
      </c>
      <c r="BQ483" s="8" t="s">
        <v>251</v>
      </c>
      <c r="BR483" s="9">
        <v>87.951256286126494</v>
      </c>
      <c r="BS483" s="9">
        <v>52.217803430250797</v>
      </c>
      <c r="BT483" s="5">
        <v>0.59371299098188801</v>
      </c>
      <c r="BU483" s="9">
        <v>21.086982401744098</v>
      </c>
      <c r="BV483" s="5">
        <v>0.23975760315626499</v>
      </c>
      <c r="BW483" s="9">
        <v>23.25</v>
      </c>
      <c r="BX483" s="9">
        <v>117.18640054783501</v>
      </c>
      <c r="BY483" s="9">
        <v>71.872927072984098</v>
      </c>
      <c r="BZ483" s="5">
        <v>0.61332139853246603</v>
      </c>
      <c r="CA483" s="9">
        <v>36.360414434399097</v>
      </c>
      <c r="CB483" s="5">
        <v>0.31027844753672401</v>
      </c>
      <c r="CC483" s="9">
        <v>29.25</v>
      </c>
      <c r="CD483" s="9">
        <v>116.93598651516599</v>
      </c>
      <c r="CE483" s="9">
        <v>72.114727476861901</v>
      </c>
      <c r="CF483" s="5">
        <v>0.61670260478376204</v>
      </c>
      <c r="CG483" s="9">
        <v>31.961965730478699</v>
      </c>
      <c r="CH483" s="5">
        <v>0.273328738936439</v>
      </c>
      <c r="CI483" s="9">
        <v>30.404193548387099</v>
      </c>
      <c r="CJ483" s="9">
        <v>118.740776429703</v>
      </c>
      <c r="CK483" s="9">
        <v>78.706158888149105</v>
      </c>
      <c r="CL483" s="5">
        <v>0.66284019066310396</v>
      </c>
      <c r="CM483" s="9">
        <v>46.218752159876601</v>
      </c>
      <c r="CN483" s="5">
        <v>0.38924077768043902</v>
      </c>
      <c r="CO483" s="9">
        <v>26.5576036866359</v>
      </c>
      <c r="CP483" s="9">
        <v>88.021045359020704</v>
      </c>
      <c r="CQ483" s="9">
        <v>47.832065625421897</v>
      </c>
      <c r="CR483" s="5">
        <v>0.54341624131279298</v>
      </c>
      <c r="CS483" s="9">
        <v>22.767953218275402</v>
      </c>
      <c r="CT483" s="5">
        <v>0.258664880943068</v>
      </c>
      <c r="CU483" s="9">
        <v>21.463935483871001</v>
      </c>
      <c r="CV483" s="9">
        <v>86.7493104966792</v>
      </c>
      <c r="CW483" s="9">
        <v>45.6865800763753</v>
      </c>
      <c r="CX483" s="5">
        <v>0.52665064211806301</v>
      </c>
      <c r="CY483" s="9">
        <v>23.549710029749999</v>
      </c>
      <c r="CZ483" s="5">
        <v>0.27146855571435902</v>
      </c>
      <c r="DA483" s="9">
        <v>21.149354838709701</v>
      </c>
      <c r="DB483" s="9">
        <v>86.778411162493896</v>
      </c>
      <c r="DC483" s="9">
        <v>43.7868446681683</v>
      </c>
      <c r="DD483" s="5">
        <v>0.50458223516188605</v>
      </c>
      <c r="DE483" s="9">
        <v>20.283888184015499</v>
      </c>
      <c r="DF483" s="5">
        <v>0.23374348426400299</v>
      </c>
      <c r="DG483" s="9">
        <v>21</v>
      </c>
      <c r="DH483" s="9">
        <v>34.985858899483503</v>
      </c>
      <c r="DI483" s="9">
        <v>22.029904499820901</v>
      </c>
      <c r="DJ483" s="5">
        <v>0.62968025347367296</v>
      </c>
      <c r="DK483" s="9">
        <v>12.247854360277801</v>
      </c>
      <c r="DL483" s="5">
        <v>0.350080139391937</v>
      </c>
      <c r="DM483" s="9">
        <v>6.5967741935483897</v>
      </c>
      <c r="DN483" s="9">
        <v>5.2629233586188899</v>
      </c>
      <c r="DO483" s="9">
        <v>1.9074537400085301</v>
      </c>
      <c r="DP483" s="5">
        <v>0.362432361262637</v>
      </c>
      <c r="DQ483" s="9">
        <v>-0.33472851282739402</v>
      </c>
      <c r="DR483" s="5">
        <v>-6.3601251627429106E-2</v>
      </c>
      <c r="DS483" s="9">
        <v>1.1666666666666701</v>
      </c>
      <c r="DT483" s="9">
        <v>0</v>
      </c>
      <c r="DU483" s="9">
        <v>0</v>
      </c>
      <c r="DV483" s="5"/>
      <c r="DW483" s="9">
        <v>0.11493213882105</v>
      </c>
      <c r="DX483" s="5"/>
      <c r="DY483" s="9">
        <v>0</v>
      </c>
      <c r="DZ483" s="9">
        <v>0</v>
      </c>
      <c r="EA483" s="9">
        <v>0</v>
      </c>
      <c r="EB483" s="5"/>
      <c r="EC483" s="9">
        <v>-0.14903709809450799</v>
      </c>
      <c r="ED483" s="5"/>
      <c r="EE483" s="9">
        <v>0</v>
      </c>
      <c r="EF483" s="9">
        <v>0</v>
      </c>
      <c r="EG483" s="9">
        <v>0</v>
      </c>
      <c r="EH483" s="5"/>
      <c r="EI483" s="9">
        <v>-2.11535609609932E-2</v>
      </c>
      <c r="EJ483" s="5"/>
      <c r="EK483" s="9">
        <v>0</v>
      </c>
      <c r="EL483" s="9">
        <v>0</v>
      </c>
      <c r="EM483" s="9">
        <v>0</v>
      </c>
      <c r="EN483" s="5"/>
      <c r="EO483" s="9">
        <v>4.6124640501963897E-3</v>
      </c>
      <c r="EP483" s="5"/>
      <c r="EQ483" s="9">
        <v>0</v>
      </c>
      <c r="ER483" s="9">
        <v>0</v>
      </c>
      <c r="ES483" s="9">
        <v>0</v>
      </c>
      <c r="ET483" s="5"/>
      <c r="EU483" s="9">
        <v>3.3100469208520597E-2</v>
      </c>
      <c r="EV483" s="5"/>
      <c r="EW483" s="9">
        <v>0</v>
      </c>
      <c r="EX483" s="9">
        <v>0</v>
      </c>
      <c r="EY483" s="9">
        <v>0</v>
      </c>
      <c r="EZ483" s="5"/>
      <c r="FA483" s="9">
        <v>-4.8280086381380302E-2</v>
      </c>
      <c r="FB483" s="5"/>
      <c r="FC483" s="9">
        <v>0</v>
      </c>
      <c r="FD483" s="8">
        <v>205.13765683396201</v>
      </c>
      <c r="FE483" s="8">
        <v>124.09073050323499</v>
      </c>
      <c r="FF483" s="5">
        <v>0.604914438521025</v>
      </c>
      <c r="FG483" s="8">
        <v>57.447396836143099</v>
      </c>
      <c r="FH483" s="5">
        <v>0.28004315600933799</v>
      </c>
      <c r="FI483" s="8">
        <v>52.5</v>
      </c>
      <c r="FJ483" s="8">
        <v>235.67676294486901</v>
      </c>
      <c r="FK483" s="8">
        <v>150.82088636501101</v>
      </c>
      <c r="FL483" s="5">
        <v>0.63994805631428398</v>
      </c>
      <c r="FM483" s="8">
        <v>78.180717890355396</v>
      </c>
      <c r="FN483" s="5">
        <v>0.33172857991368399</v>
      </c>
      <c r="FO483" s="8">
        <v>56.961797235022999</v>
      </c>
      <c r="FP483" s="8">
        <v>174.77035585569999</v>
      </c>
      <c r="FQ483" s="8">
        <v>93.518645701797197</v>
      </c>
      <c r="FR483" s="5">
        <v>0.53509444003771001</v>
      </c>
      <c r="FS483" s="8">
        <v>46.317663248025397</v>
      </c>
      <c r="FT483" s="5">
        <v>0.26502013468615798</v>
      </c>
      <c r="FU483" s="8">
        <v>42.613290322580603</v>
      </c>
      <c r="FV483" s="8">
        <v>121.764270061977</v>
      </c>
      <c r="FW483" s="8">
        <v>65.8167491679893</v>
      </c>
      <c r="FX483" s="5">
        <v>0.54052596163463096</v>
      </c>
      <c r="FY483" s="8">
        <v>32.531742544293401</v>
      </c>
      <c r="FZ483" s="5">
        <v>0.26716985637687402</v>
      </c>
      <c r="GA483" s="8">
        <v>27.596774193548399</v>
      </c>
      <c r="GB483" s="8">
        <v>5.2629233586188899</v>
      </c>
      <c r="GC483" s="8">
        <v>1.9074537400085301</v>
      </c>
      <c r="GD483" s="5">
        <v>0.362432361262637</v>
      </c>
      <c r="GE483" s="8">
        <v>-0.219796374006344</v>
      </c>
      <c r="GF483" s="5">
        <v>-4.17631721059347E-2</v>
      </c>
      <c r="GG483" s="8">
        <v>1.1666666666666701</v>
      </c>
      <c r="GH483" s="8">
        <v>0</v>
      </c>
      <c r="GI483" s="8">
        <v>0</v>
      </c>
      <c r="GJ483" s="5"/>
      <c r="GK483" s="8">
        <v>-0.17019065905550099</v>
      </c>
      <c r="GL483" s="5"/>
      <c r="GM483" s="8">
        <v>0</v>
      </c>
      <c r="GN483" s="8">
        <v>0</v>
      </c>
      <c r="GO483" s="8">
        <v>0</v>
      </c>
      <c r="GP483" s="5"/>
      <c r="GQ483" s="8">
        <v>3.7712933258717003E-2</v>
      </c>
      <c r="GR483" s="5"/>
      <c r="GS483" s="8">
        <v>0</v>
      </c>
      <c r="GT483" s="8">
        <v>0</v>
      </c>
      <c r="GU483" s="8">
        <v>0</v>
      </c>
      <c r="GV483" s="5"/>
      <c r="GW483" s="8">
        <v>-4.8280086381380302E-2</v>
      </c>
      <c r="GX483" s="5"/>
      <c r="GY483" s="8">
        <v>0</v>
      </c>
      <c r="GZ483" s="4"/>
    </row>
    <row r="484" spans="1:208" s="12" customFormat="1" x14ac:dyDescent="0.25">
      <c r="A484" s="8" t="s">
        <v>220</v>
      </c>
      <c r="B484" s="8" t="s">
        <v>1155</v>
      </c>
      <c r="C484" s="8" t="s">
        <v>1156</v>
      </c>
      <c r="D484" s="34" t="s">
        <v>223</v>
      </c>
      <c r="E484" s="8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>
        <v>0</v>
      </c>
      <c r="R484" s="9">
        <v>89.146722350287305</v>
      </c>
      <c r="S484" s="9">
        <v>1.5844228721473701</v>
      </c>
      <c r="T484" s="9">
        <v>-7.7274504051830997</v>
      </c>
      <c r="U484" s="9">
        <v>-58.841807768453499</v>
      </c>
      <c r="V484" s="9">
        <v>0.50180303426628403</v>
      </c>
      <c r="W484" s="9">
        <v>4.7021890515099898</v>
      </c>
      <c r="X484" s="9">
        <v>0</v>
      </c>
      <c r="Y484" s="9">
        <v>0</v>
      </c>
      <c r="Z484" s="9"/>
      <c r="AA484" s="9"/>
      <c r="AB484" s="9"/>
      <c r="AC484" s="9">
        <v>0</v>
      </c>
      <c r="AD484" s="9">
        <v>0</v>
      </c>
      <c r="AE484" s="9">
        <v>0</v>
      </c>
      <c r="AF484" s="9">
        <v>0</v>
      </c>
      <c r="AG484" s="9">
        <v>0</v>
      </c>
      <c r="AH484" s="9">
        <v>0</v>
      </c>
      <c r="AI484" s="9">
        <v>90.731145222434705</v>
      </c>
      <c r="AJ484" s="9">
        <v>-66.569258173636598</v>
      </c>
      <c r="AK484" s="9">
        <v>5.20399208577627</v>
      </c>
      <c r="AL484" s="9">
        <v>0</v>
      </c>
      <c r="AM484" s="9">
        <v>0</v>
      </c>
      <c r="AN484" s="9">
        <v>0</v>
      </c>
      <c r="AO484" s="9"/>
      <c r="AP484" s="9"/>
      <c r="AQ484" s="9">
        <v>0</v>
      </c>
      <c r="AR484" s="9">
        <v>24.161887048798199</v>
      </c>
      <c r="AS484" s="9">
        <v>5.20399208577627</v>
      </c>
      <c r="AT484" s="9"/>
      <c r="AU484" s="9">
        <f t="shared" si="46"/>
        <v>0</v>
      </c>
      <c r="AV484" s="9">
        <f t="shared" si="47"/>
        <v>24.161887048798199</v>
      </c>
      <c r="AW484" s="9">
        <f t="shared" si="48"/>
        <v>-18.957894963021928</v>
      </c>
      <c r="AX484" s="9">
        <v>0</v>
      </c>
      <c r="AY484" s="9">
        <v>0</v>
      </c>
      <c r="AZ484" s="9">
        <v>0</v>
      </c>
      <c r="BA484" s="9">
        <v>0</v>
      </c>
      <c r="BB484" s="9">
        <v>0</v>
      </c>
      <c r="BC484" s="9">
        <v>89.146722350287305</v>
      </c>
      <c r="BD484" s="9">
        <v>-87.562299478140005</v>
      </c>
      <c r="BE484" s="9">
        <v>-9.3118732773304806</v>
      </c>
      <c r="BF484" s="9">
        <v>-51.1143573632704</v>
      </c>
      <c r="BG484" s="9">
        <v>59.343610802719702</v>
      </c>
      <c r="BH484" s="9">
        <v>4.2003860172437104</v>
      </c>
      <c r="BI484" s="9">
        <v>-4.7021890515099898</v>
      </c>
      <c r="BJ484" s="9">
        <v>0</v>
      </c>
      <c r="BK484" s="9">
        <v>0</v>
      </c>
      <c r="BL484" s="10">
        <v>0</v>
      </c>
      <c r="BM484" s="9" t="s">
        <v>298</v>
      </c>
      <c r="BN484" s="8" t="s">
        <v>298</v>
      </c>
      <c r="BO484" s="11">
        <v>217</v>
      </c>
      <c r="BP484" s="11">
        <v>466</v>
      </c>
      <c r="BQ484" s="8" t="s">
        <v>251</v>
      </c>
      <c r="BR484" s="9"/>
      <c r="BS484" s="9"/>
      <c r="BT484" s="5"/>
      <c r="BU484" s="9"/>
      <c r="BV484" s="5"/>
      <c r="BW484" s="9"/>
      <c r="BX484" s="9"/>
      <c r="BY484" s="9"/>
      <c r="BZ484" s="5"/>
      <c r="CA484" s="9"/>
      <c r="CB484" s="5"/>
      <c r="CC484" s="9"/>
      <c r="CD484" s="9"/>
      <c r="CE484" s="9"/>
      <c r="CF484" s="5"/>
      <c r="CG484" s="9"/>
      <c r="CH484" s="5"/>
      <c r="CI484" s="9"/>
      <c r="CJ484" s="9">
        <v>0</v>
      </c>
      <c r="CK484" s="9">
        <v>-1.25719672807259</v>
      </c>
      <c r="CL484" s="5"/>
      <c r="CM484" s="9">
        <v>-2.4706866923288402</v>
      </c>
      <c r="CN484" s="5"/>
      <c r="CO484" s="9">
        <v>1</v>
      </c>
      <c r="CP484" s="9">
        <v>89.146722350287305</v>
      </c>
      <c r="CQ484" s="9">
        <v>78.175779802454997</v>
      </c>
      <c r="CR484" s="5">
        <v>0.87693386522138295</v>
      </c>
      <c r="CS484" s="9">
        <v>72.095710364081995</v>
      </c>
      <c r="CT484" s="5">
        <v>0.80873091531950803</v>
      </c>
      <c r="CU484" s="9">
        <v>6.1494623655913996</v>
      </c>
      <c r="CV484" s="9">
        <v>1.5844228721473701</v>
      </c>
      <c r="CW484" s="9">
        <v>-2.3199812176840999</v>
      </c>
      <c r="CX484" s="5">
        <v>-1.46424370568435</v>
      </c>
      <c r="CY484" s="9">
        <v>-5.0686129523011498</v>
      </c>
      <c r="CZ484" s="5">
        <v>-3.1990278866851098</v>
      </c>
      <c r="DA484" s="9">
        <v>3</v>
      </c>
      <c r="DB484" s="9">
        <v>-7.7274504051830997</v>
      </c>
      <c r="DC484" s="9">
        <v>-9.3276130999234006</v>
      </c>
      <c r="DD484" s="5">
        <v>1.2070751167379901</v>
      </c>
      <c r="DE484" s="9">
        <v>-10.4437369867545</v>
      </c>
      <c r="DF484" s="5">
        <v>-1.3515113574523201</v>
      </c>
      <c r="DG484" s="9">
        <v>1</v>
      </c>
      <c r="DH484" s="9">
        <v>-58.841807768453499</v>
      </c>
      <c r="DI484" s="9">
        <v>-54.9609817699139</v>
      </c>
      <c r="DJ484" s="5">
        <v>0.93404645190693503</v>
      </c>
      <c r="DK484" s="9">
        <v>-54.964782026531303</v>
      </c>
      <c r="DL484" s="5">
        <v>-0.93411103620102098</v>
      </c>
      <c r="DM484" s="9">
        <v>0</v>
      </c>
      <c r="DN484" s="9">
        <v>0.50180303426628403</v>
      </c>
      <c r="DO484" s="9">
        <v>0.50180303426628403</v>
      </c>
      <c r="DP484" s="5">
        <v>1</v>
      </c>
      <c r="DQ484" s="9">
        <v>0.56299811414519196</v>
      </c>
      <c r="DR484" s="5">
        <v>1.1219503982640999</v>
      </c>
      <c r="DS484" s="9">
        <v>0</v>
      </c>
      <c r="DT484" s="9">
        <v>4.7021890515099898</v>
      </c>
      <c r="DU484" s="9">
        <v>4.3890936076280296</v>
      </c>
      <c r="DV484" s="5">
        <v>0.93341496046795103</v>
      </c>
      <c r="DW484" s="9">
        <v>4.3887951975876902</v>
      </c>
      <c r="DX484" s="5">
        <v>0.933351498527764</v>
      </c>
      <c r="DY484" s="9">
        <v>0</v>
      </c>
      <c r="DZ484" s="9">
        <v>0</v>
      </c>
      <c r="EA484" s="9">
        <v>0.31348967444120501</v>
      </c>
      <c r="EB484" s="5"/>
      <c r="EC484" s="9">
        <v>0.32478580782428201</v>
      </c>
      <c r="ED484" s="5"/>
      <c r="EE484" s="9">
        <v>0</v>
      </c>
      <c r="EF484" s="9">
        <v>0</v>
      </c>
      <c r="EG484" s="9">
        <v>0</v>
      </c>
      <c r="EH484" s="5"/>
      <c r="EI484" s="9">
        <v>-4.1915837550442501E-4</v>
      </c>
      <c r="EJ484" s="5"/>
      <c r="EK484" s="9">
        <v>0</v>
      </c>
      <c r="EL484" s="9"/>
      <c r="EM484" s="9"/>
      <c r="EN484" s="5"/>
      <c r="EO484" s="9"/>
      <c r="EP484" s="5"/>
      <c r="EQ484" s="9"/>
      <c r="ER484" s="9"/>
      <c r="ES484" s="9"/>
      <c r="ET484" s="5"/>
      <c r="EU484" s="9"/>
      <c r="EV484" s="5"/>
      <c r="EW484" s="9"/>
      <c r="EX484" s="9"/>
      <c r="EY484" s="9"/>
      <c r="EZ484" s="5"/>
      <c r="FA484" s="9"/>
      <c r="FB484" s="5"/>
      <c r="FC484" s="9"/>
      <c r="FD484" s="8">
        <v>0</v>
      </c>
      <c r="FE484" s="8">
        <v>0</v>
      </c>
      <c r="FF484" s="5"/>
      <c r="FG484" s="8">
        <v>0</v>
      </c>
      <c r="FH484" s="5"/>
      <c r="FI484" s="8">
        <v>0</v>
      </c>
      <c r="FJ484" s="8">
        <v>0</v>
      </c>
      <c r="FK484" s="8">
        <v>-1.25719672807259</v>
      </c>
      <c r="FL484" s="5"/>
      <c r="FM484" s="8">
        <v>-2.4706866923288402</v>
      </c>
      <c r="FN484" s="5"/>
      <c r="FO484" s="8">
        <v>1</v>
      </c>
      <c r="FP484" s="8">
        <v>90.731145222434705</v>
      </c>
      <c r="FQ484" s="8">
        <v>75.855798584770895</v>
      </c>
      <c r="FR484" s="5">
        <v>0.83605027136827403</v>
      </c>
      <c r="FS484" s="8">
        <v>67.027097411780801</v>
      </c>
      <c r="FT484" s="5">
        <v>0.73874409109968198</v>
      </c>
      <c r="FU484" s="8">
        <v>9.1494623655914005</v>
      </c>
      <c r="FV484" s="8">
        <v>-66.569258173636598</v>
      </c>
      <c r="FW484" s="8">
        <v>-64.288594869837297</v>
      </c>
      <c r="FX484" s="5">
        <v>0.96573999220705598</v>
      </c>
      <c r="FY484" s="8">
        <v>-65.408519013285897</v>
      </c>
      <c r="FZ484" s="5">
        <v>0.98256343555274295</v>
      </c>
      <c r="GA484" s="8">
        <v>1</v>
      </c>
      <c r="GB484" s="8">
        <v>5.20399208577627</v>
      </c>
      <c r="GC484" s="8">
        <v>4.8908966418943098</v>
      </c>
      <c r="GD484" s="5">
        <v>0.93983552651094104</v>
      </c>
      <c r="GE484" s="8">
        <v>4.9517933117328896</v>
      </c>
      <c r="GF484" s="5">
        <v>0.95153744089413494</v>
      </c>
      <c r="GG484" s="8">
        <v>0</v>
      </c>
      <c r="GH484" s="8">
        <v>0</v>
      </c>
      <c r="GI484" s="8">
        <v>0.31348967444120501</v>
      </c>
      <c r="GJ484" s="5"/>
      <c r="GK484" s="8">
        <v>0.32436664944877702</v>
      </c>
      <c r="GL484" s="5"/>
      <c r="GM484" s="8">
        <v>0</v>
      </c>
      <c r="GN484" s="8">
        <v>0</v>
      </c>
      <c r="GO484" s="8">
        <v>0</v>
      </c>
      <c r="GP484" s="5"/>
      <c r="GQ484" s="8">
        <v>0</v>
      </c>
      <c r="GR484" s="5"/>
      <c r="GS484" s="8">
        <v>0</v>
      </c>
      <c r="GT484" s="8">
        <v>0</v>
      </c>
      <c r="GU484" s="8">
        <v>0</v>
      </c>
      <c r="GV484" s="5"/>
      <c r="GW484" s="8">
        <v>0</v>
      </c>
      <c r="GX484" s="5"/>
      <c r="GY484" s="8">
        <v>0</v>
      </c>
      <c r="GZ484" s="4"/>
    </row>
    <row r="485" spans="1:208" s="12" customFormat="1" x14ac:dyDescent="0.25">
      <c r="A485" s="8" t="s">
        <v>220</v>
      </c>
      <c r="B485" s="8" t="s">
        <v>1157</v>
      </c>
      <c r="C485" s="8" t="s">
        <v>1158</v>
      </c>
      <c r="D485" s="34" t="s">
        <v>279</v>
      </c>
      <c r="E485" s="8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>
        <v>51.850408028594998</v>
      </c>
      <c r="R485" s="9">
        <v>36.210585548151599</v>
      </c>
      <c r="S485" s="9">
        <v>17.177182535511001</v>
      </c>
      <c r="T485" s="9">
        <v>24.713850688761301</v>
      </c>
      <c r="U485" s="9">
        <v>0.51278785488959</v>
      </c>
      <c r="V485" s="9">
        <v>1.5147588299652499</v>
      </c>
      <c r="W485" s="9">
        <v>3.6568313874069598</v>
      </c>
      <c r="X485" s="9">
        <v>0</v>
      </c>
      <c r="Y485" s="9"/>
      <c r="Z485" s="9"/>
      <c r="AA485" s="9"/>
      <c r="AB485" s="9"/>
      <c r="AC485" s="9">
        <v>0</v>
      </c>
      <c r="AD485" s="9">
        <v>0</v>
      </c>
      <c r="AE485" s="9">
        <v>0</v>
      </c>
      <c r="AF485" s="9">
        <v>0</v>
      </c>
      <c r="AG485" s="9">
        <v>0</v>
      </c>
      <c r="AH485" s="9">
        <v>51.850408028594998</v>
      </c>
      <c r="AI485" s="9">
        <v>53.3877680836626</v>
      </c>
      <c r="AJ485" s="9">
        <v>25.2266385436509</v>
      </c>
      <c r="AK485" s="9">
        <v>5.1715902173722101</v>
      </c>
      <c r="AL485" s="9">
        <v>0</v>
      </c>
      <c r="AM485" s="9">
        <v>0</v>
      </c>
      <c r="AN485" s="9">
        <v>0</v>
      </c>
      <c r="AO485" s="9"/>
      <c r="AP485" s="9"/>
      <c r="AQ485" s="9">
        <v>51.850408028594998</v>
      </c>
      <c r="AR485" s="9">
        <v>78.6144066273135</v>
      </c>
      <c r="AS485" s="9">
        <v>5.1715902173722101</v>
      </c>
      <c r="AT485" s="9"/>
      <c r="AU485" s="9">
        <f t="shared" si="46"/>
        <v>51.850408028594998</v>
      </c>
      <c r="AV485" s="9">
        <f t="shared" si="47"/>
        <v>26.763998598718501</v>
      </c>
      <c r="AW485" s="9">
        <f t="shared" si="48"/>
        <v>-73.442816409941287</v>
      </c>
      <c r="AX485" s="9">
        <v>0</v>
      </c>
      <c r="AY485" s="9">
        <v>0</v>
      </c>
      <c r="AZ485" s="9">
        <v>0</v>
      </c>
      <c r="BA485" s="9">
        <v>0</v>
      </c>
      <c r="BB485" s="9">
        <v>51.850408028594998</v>
      </c>
      <c r="BC485" s="9">
        <v>-15.6398224804433</v>
      </c>
      <c r="BD485" s="9">
        <v>-19.033403012640701</v>
      </c>
      <c r="BE485" s="9">
        <v>7.5366681532503197</v>
      </c>
      <c r="BF485" s="9">
        <v>-24.201062833871699</v>
      </c>
      <c r="BG485" s="9">
        <v>1.00197097507566</v>
      </c>
      <c r="BH485" s="9">
        <v>2.1420725574417099</v>
      </c>
      <c r="BI485" s="9">
        <v>-3.6568313874069598</v>
      </c>
      <c r="BJ485" s="9">
        <v>0</v>
      </c>
      <c r="BK485" s="9">
        <v>0</v>
      </c>
      <c r="BL485" s="10">
        <v>0</v>
      </c>
      <c r="BM485" s="9" t="s">
        <v>224</v>
      </c>
      <c r="BN485" s="8" t="s">
        <v>224</v>
      </c>
      <c r="BO485" s="11">
        <v>193</v>
      </c>
      <c r="BP485" s="11">
        <v>467</v>
      </c>
      <c r="BQ485" s="8" t="s">
        <v>251</v>
      </c>
      <c r="BR485" s="9"/>
      <c r="BS485" s="9"/>
      <c r="BT485" s="5"/>
      <c r="BU485" s="9"/>
      <c r="BV485" s="5"/>
      <c r="BW485" s="9"/>
      <c r="BX485" s="9"/>
      <c r="BY485" s="9"/>
      <c r="BZ485" s="5"/>
      <c r="CA485" s="9"/>
      <c r="CB485" s="5"/>
      <c r="CC485" s="9"/>
      <c r="CD485" s="9"/>
      <c r="CE485" s="9"/>
      <c r="CF485" s="5"/>
      <c r="CG485" s="9"/>
      <c r="CH485" s="5"/>
      <c r="CI485" s="9"/>
      <c r="CJ485" s="9">
        <v>51.850408028594998</v>
      </c>
      <c r="CK485" s="9">
        <v>44.164208444291198</v>
      </c>
      <c r="CL485" s="5">
        <v>0.85176202316354199</v>
      </c>
      <c r="CM485" s="9">
        <v>34.4423812553907</v>
      </c>
      <c r="CN485" s="5">
        <v>0.66426442076205205</v>
      </c>
      <c r="CO485" s="9">
        <v>7.8709677419354804</v>
      </c>
      <c r="CP485" s="9">
        <v>36.210585548151599</v>
      </c>
      <c r="CQ485" s="9">
        <v>25.311319573300999</v>
      </c>
      <c r="CR485" s="5">
        <v>0.69900332154648004</v>
      </c>
      <c r="CS485" s="9">
        <v>16.094652774977899</v>
      </c>
      <c r="CT485" s="5">
        <v>0.44447369550475202</v>
      </c>
      <c r="CU485" s="9">
        <v>7.9666666666666703</v>
      </c>
      <c r="CV485" s="9">
        <v>17.177182535511001</v>
      </c>
      <c r="CW485" s="9">
        <v>9.5384994893890696</v>
      </c>
      <c r="CX485" s="5">
        <v>0.55530058376394298</v>
      </c>
      <c r="CY485" s="9">
        <v>5.9005860003593504</v>
      </c>
      <c r="CZ485" s="5">
        <v>0.34351302887774898</v>
      </c>
      <c r="DA485" s="9">
        <v>3</v>
      </c>
      <c r="DB485" s="9">
        <v>24.713850688761301</v>
      </c>
      <c r="DC485" s="9">
        <v>8.1723958523849198</v>
      </c>
      <c r="DD485" s="5">
        <v>0.33068079739193901</v>
      </c>
      <c r="DE485" s="9">
        <v>4.3461112233075196</v>
      </c>
      <c r="DF485" s="5">
        <v>0.17585730682122799</v>
      </c>
      <c r="DG485" s="9">
        <v>2.9677419354838701</v>
      </c>
      <c r="DH485" s="9">
        <v>0.51278785488959</v>
      </c>
      <c r="DI485" s="9">
        <v>-12.4693564190154</v>
      </c>
      <c r="DJ485" s="5">
        <v>-24.316793582601999</v>
      </c>
      <c r="DK485" s="9">
        <v>-15.332242642022401</v>
      </c>
      <c r="DL485" s="5">
        <v>-29.899777258421199</v>
      </c>
      <c r="DM485" s="9">
        <v>3</v>
      </c>
      <c r="DN485" s="9">
        <v>1.5147588299652499</v>
      </c>
      <c r="DO485" s="9">
        <v>1.0598486930967499</v>
      </c>
      <c r="DP485" s="5">
        <v>0.69968147544718895</v>
      </c>
      <c r="DQ485" s="9">
        <v>1.02865001786743</v>
      </c>
      <c r="DR485" s="5">
        <v>0.67908501176456604</v>
      </c>
      <c r="DS485" s="9">
        <v>0</v>
      </c>
      <c r="DT485" s="9">
        <v>3.6568313874069598</v>
      </c>
      <c r="DU485" s="9">
        <v>3.7229860058808599</v>
      </c>
      <c r="DV485" s="5">
        <v>1.0180906942282599</v>
      </c>
      <c r="DW485" s="9">
        <v>3.6762072929441199</v>
      </c>
      <c r="DX485" s="5">
        <v>1.0052985504346399</v>
      </c>
      <c r="DY485" s="9">
        <v>0</v>
      </c>
      <c r="DZ485" s="9">
        <v>0</v>
      </c>
      <c r="EA485" s="9">
        <v>0</v>
      </c>
      <c r="EB485" s="5"/>
      <c r="EC485" s="9">
        <v>-2.2896899363473201E-3</v>
      </c>
      <c r="ED485" s="5"/>
      <c r="EE485" s="9">
        <v>0</v>
      </c>
      <c r="EF485" s="9"/>
      <c r="EG485" s="9"/>
      <c r="EH485" s="5"/>
      <c r="EI485" s="9"/>
      <c r="EJ485" s="5"/>
      <c r="EK485" s="9"/>
      <c r="EL485" s="9"/>
      <c r="EM485" s="9"/>
      <c r="EN485" s="5"/>
      <c r="EO485" s="9"/>
      <c r="EP485" s="5"/>
      <c r="EQ485" s="9"/>
      <c r="ER485" s="9"/>
      <c r="ES485" s="9"/>
      <c r="ET485" s="5"/>
      <c r="EU485" s="9"/>
      <c r="EV485" s="5"/>
      <c r="EW485" s="9"/>
      <c r="EX485" s="9"/>
      <c r="EY485" s="9"/>
      <c r="EZ485" s="5"/>
      <c r="FA485" s="9"/>
      <c r="FB485" s="5"/>
      <c r="FC485" s="9"/>
      <c r="FD485" s="8">
        <v>0</v>
      </c>
      <c r="FE485" s="8">
        <v>0</v>
      </c>
      <c r="FF485" s="5"/>
      <c r="FG485" s="8">
        <v>0</v>
      </c>
      <c r="FH485" s="5"/>
      <c r="FI485" s="8">
        <v>0</v>
      </c>
      <c r="FJ485" s="8">
        <v>51.850408028594998</v>
      </c>
      <c r="FK485" s="8">
        <v>44.164208444291198</v>
      </c>
      <c r="FL485" s="5">
        <v>0.85176202316354199</v>
      </c>
      <c r="FM485" s="8">
        <v>34.4423812553907</v>
      </c>
      <c r="FN485" s="5">
        <v>0.66426442076205205</v>
      </c>
      <c r="FO485" s="8">
        <v>7.8709677419354804</v>
      </c>
      <c r="FP485" s="8">
        <v>53.3877680836626</v>
      </c>
      <c r="FQ485" s="8">
        <v>34.849819062690003</v>
      </c>
      <c r="FR485" s="5">
        <v>0.65276785888628597</v>
      </c>
      <c r="FS485" s="8">
        <v>21.995238775337299</v>
      </c>
      <c r="FT485" s="5">
        <v>0.41199022856451101</v>
      </c>
      <c r="FU485" s="8">
        <v>10.966666666666701</v>
      </c>
      <c r="FV485" s="8">
        <v>25.2266385436509</v>
      </c>
      <c r="FW485" s="8">
        <v>-4.29696056663051</v>
      </c>
      <c r="FX485" s="5">
        <v>-0.17033425040737299</v>
      </c>
      <c r="FY485" s="8">
        <v>-10.9861314187148</v>
      </c>
      <c r="FZ485" s="5">
        <v>-0.435497238354012</v>
      </c>
      <c r="GA485" s="8">
        <v>5.9677419354838701</v>
      </c>
      <c r="GB485" s="8">
        <v>5.1715902173722101</v>
      </c>
      <c r="GC485" s="8">
        <v>4.7828346989775996</v>
      </c>
      <c r="GD485" s="5">
        <v>0.92482863064271503</v>
      </c>
      <c r="GE485" s="8">
        <v>4.7048573108115503</v>
      </c>
      <c r="GF485" s="5">
        <v>0.90975060147015696</v>
      </c>
      <c r="GG485" s="8">
        <v>0</v>
      </c>
      <c r="GH485" s="8">
        <v>0</v>
      </c>
      <c r="GI485" s="8">
        <v>0</v>
      </c>
      <c r="GJ485" s="5"/>
      <c r="GK485" s="8">
        <v>-2.2896899363473201E-3</v>
      </c>
      <c r="GL485" s="5"/>
      <c r="GM485" s="8">
        <v>0</v>
      </c>
      <c r="GN485" s="8">
        <v>0</v>
      </c>
      <c r="GO485" s="8">
        <v>0</v>
      </c>
      <c r="GP485" s="5"/>
      <c r="GQ485" s="8">
        <v>0</v>
      </c>
      <c r="GR485" s="5"/>
      <c r="GS485" s="8">
        <v>0</v>
      </c>
      <c r="GT485" s="8">
        <v>0</v>
      </c>
      <c r="GU485" s="8">
        <v>0</v>
      </c>
      <c r="GV485" s="5"/>
      <c r="GW485" s="8">
        <v>0</v>
      </c>
      <c r="GX485" s="5"/>
      <c r="GY485" s="8">
        <v>0</v>
      </c>
      <c r="GZ485" s="4"/>
    </row>
    <row r="486" spans="1:208" s="12" customFormat="1" x14ac:dyDescent="0.25">
      <c r="A486" s="8" t="s">
        <v>220</v>
      </c>
      <c r="B486" s="8" t="s">
        <v>1159</v>
      </c>
      <c r="C486" s="8" t="s">
        <v>1160</v>
      </c>
      <c r="D486" s="34" t="s">
        <v>223</v>
      </c>
      <c r="E486" s="8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>
        <v>-10.264979441485099</v>
      </c>
      <c r="V486" s="9">
        <v>7.9746963428646396</v>
      </c>
      <c r="W486" s="9">
        <v>-2.0570440795159901</v>
      </c>
      <c r="X486" s="9">
        <v>-1.50902352230513</v>
      </c>
      <c r="Y486" s="9">
        <v>2.5773694390721899E-2</v>
      </c>
      <c r="Z486" s="9">
        <v>70.076754385964904</v>
      </c>
      <c r="AA486" s="9">
        <v>0</v>
      </c>
      <c r="AB486" s="9"/>
      <c r="AC486" s="9">
        <v>0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s="9">
        <v>0</v>
      </c>
      <c r="AJ486" s="9">
        <v>-10.264979441485099</v>
      </c>
      <c r="AK486" s="9">
        <v>5.9176522633486499</v>
      </c>
      <c r="AL486" s="9">
        <v>-1.48324982791441</v>
      </c>
      <c r="AM486" s="9">
        <v>70.076754385964904</v>
      </c>
      <c r="AN486" s="9">
        <v>0</v>
      </c>
      <c r="AO486" s="9"/>
      <c r="AP486" s="9"/>
      <c r="AQ486" s="9"/>
      <c r="AR486" s="9">
        <v>-10.264979441485099</v>
      </c>
      <c r="AS486" s="9">
        <v>4.4344024354342402</v>
      </c>
      <c r="AT486" s="9">
        <v>70.076754385964904</v>
      </c>
      <c r="AU486" s="9">
        <f t="shared" si="46"/>
        <v>0</v>
      </c>
      <c r="AV486" s="9">
        <f t="shared" si="47"/>
        <v>-10.264979441485099</v>
      </c>
      <c r="AW486" s="9">
        <f t="shared" si="48"/>
        <v>14.69938187691934</v>
      </c>
      <c r="AX486" s="9">
        <v>0</v>
      </c>
      <c r="AY486" s="9">
        <v>0</v>
      </c>
      <c r="AZ486" s="9">
        <v>0</v>
      </c>
      <c r="BA486" s="9">
        <v>0</v>
      </c>
      <c r="BB486" s="9">
        <v>0</v>
      </c>
      <c r="BC486" s="9">
        <v>0</v>
      </c>
      <c r="BD486" s="9">
        <v>0</v>
      </c>
      <c r="BE486" s="9">
        <v>0</v>
      </c>
      <c r="BF486" s="9">
        <v>-10.264979441485099</v>
      </c>
      <c r="BG486" s="9">
        <v>18.2396757843497</v>
      </c>
      <c r="BH486" s="9">
        <v>-10.031740422380601</v>
      </c>
      <c r="BI486" s="9">
        <v>0.54802055721085896</v>
      </c>
      <c r="BJ486" s="9">
        <v>1.5347972166958499</v>
      </c>
      <c r="BK486" s="9">
        <v>70.050980691574196</v>
      </c>
      <c r="BL486" s="10">
        <v>-70.076754385964904</v>
      </c>
      <c r="BM486" s="9" t="s">
        <v>298</v>
      </c>
      <c r="BN486" s="8" t="s">
        <v>298</v>
      </c>
      <c r="BO486" s="11">
        <v>841</v>
      </c>
      <c r="BP486" s="11">
        <v>468</v>
      </c>
      <c r="BQ486" s="8" t="s">
        <v>251</v>
      </c>
      <c r="BR486" s="9"/>
      <c r="BS486" s="9"/>
      <c r="BT486" s="5"/>
      <c r="BU486" s="9"/>
      <c r="BV486" s="5"/>
      <c r="BW486" s="9"/>
      <c r="BX486" s="9"/>
      <c r="BY486" s="9"/>
      <c r="BZ486" s="5"/>
      <c r="CA486" s="9"/>
      <c r="CB486" s="5"/>
      <c r="CC486" s="9"/>
      <c r="CD486" s="9"/>
      <c r="CE486" s="9"/>
      <c r="CF486" s="5"/>
      <c r="CG486" s="9"/>
      <c r="CH486" s="5"/>
      <c r="CI486" s="9"/>
      <c r="CJ486" s="9"/>
      <c r="CK486" s="9"/>
      <c r="CL486" s="5"/>
      <c r="CM486" s="9"/>
      <c r="CN486" s="5"/>
      <c r="CO486" s="9"/>
      <c r="CP486" s="9"/>
      <c r="CQ486" s="9"/>
      <c r="CR486" s="5"/>
      <c r="CS486" s="9"/>
      <c r="CT486" s="5"/>
      <c r="CU486" s="9"/>
      <c r="CV486" s="9"/>
      <c r="CW486" s="9"/>
      <c r="CX486" s="5"/>
      <c r="CY486" s="9"/>
      <c r="CZ486" s="5"/>
      <c r="DA486" s="9"/>
      <c r="DB486" s="9"/>
      <c r="DC486" s="9"/>
      <c r="DD486" s="5"/>
      <c r="DE486" s="9"/>
      <c r="DF486" s="5"/>
      <c r="DG486" s="9"/>
      <c r="DH486" s="9">
        <v>-10.264979441485099</v>
      </c>
      <c r="DI486" s="9">
        <v>-34.567618240543098</v>
      </c>
      <c r="DJ486" s="5">
        <v>3.3675292227903499</v>
      </c>
      <c r="DK486" s="9">
        <v>-38.983145260278597</v>
      </c>
      <c r="DL486" s="5">
        <v>-3.7976837150526999</v>
      </c>
      <c r="DM486" s="9">
        <v>4.1964285714285703</v>
      </c>
      <c r="DN486" s="9">
        <v>7.9746963428646396</v>
      </c>
      <c r="DO486" s="9">
        <v>2.9708955254387002</v>
      </c>
      <c r="DP486" s="5">
        <v>0.37254026958617797</v>
      </c>
      <c r="DQ486" s="9">
        <v>1.7299170660588199</v>
      </c>
      <c r="DR486" s="5">
        <v>0.21692576013965301</v>
      </c>
      <c r="DS486" s="9">
        <v>1.0833333333333299</v>
      </c>
      <c r="DT486" s="9">
        <v>-2.0570440795159901</v>
      </c>
      <c r="DU486" s="9">
        <v>-2.0570440795159901</v>
      </c>
      <c r="DV486" s="5">
        <v>1</v>
      </c>
      <c r="DW486" s="9">
        <v>-2.05897176597498</v>
      </c>
      <c r="DX486" s="5">
        <v>-1.0009371148038</v>
      </c>
      <c r="DY486" s="9">
        <v>0</v>
      </c>
      <c r="DZ486" s="9">
        <v>-1.50902352230513</v>
      </c>
      <c r="EA486" s="9">
        <v>-1.50902352230513</v>
      </c>
      <c r="EB486" s="5">
        <v>1</v>
      </c>
      <c r="EC486" s="9">
        <v>-1.50918563215269</v>
      </c>
      <c r="ED486" s="5">
        <v>-1.00010742698518</v>
      </c>
      <c r="EE486" s="9">
        <v>0</v>
      </c>
      <c r="EF486" s="9">
        <v>2.5773694390721899E-2</v>
      </c>
      <c r="EG486" s="9">
        <v>2.5773694390721899E-2</v>
      </c>
      <c r="EH486" s="5">
        <v>1</v>
      </c>
      <c r="EI486" s="9">
        <v>0.50074193006753398</v>
      </c>
      <c r="EJ486" s="5">
        <v>19.4284110952985</v>
      </c>
      <c r="EK486" s="9">
        <v>0</v>
      </c>
      <c r="EL486" s="9">
        <v>70.076754385964904</v>
      </c>
      <c r="EM486" s="9">
        <v>70.076754385964904</v>
      </c>
      <c r="EN486" s="5">
        <v>1</v>
      </c>
      <c r="EO486" s="9">
        <v>70.076754385964904</v>
      </c>
      <c r="EP486" s="5">
        <v>1</v>
      </c>
      <c r="EQ486" s="9">
        <v>0</v>
      </c>
      <c r="ER486" s="9">
        <v>0</v>
      </c>
      <c r="ES486" s="9">
        <v>0</v>
      </c>
      <c r="ET486" s="5"/>
      <c r="EU486" s="9">
        <v>0.147858801050155</v>
      </c>
      <c r="EV486" s="5"/>
      <c r="EW486" s="9">
        <v>0</v>
      </c>
      <c r="EX486" s="9"/>
      <c r="EY486" s="9"/>
      <c r="EZ486" s="5"/>
      <c r="FA486" s="9"/>
      <c r="FB486" s="5"/>
      <c r="FC486" s="9"/>
      <c r="FD486" s="8">
        <v>0</v>
      </c>
      <c r="FE486" s="8">
        <v>0</v>
      </c>
      <c r="FF486" s="5"/>
      <c r="FG486" s="8">
        <v>0</v>
      </c>
      <c r="FH486" s="5"/>
      <c r="FI486" s="8">
        <v>0</v>
      </c>
      <c r="FJ486" s="8">
        <v>0</v>
      </c>
      <c r="FK486" s="8">
        <v>0</v>
      </c>
      <c r="FL486" s="5"/>
      <c r="FM486" s="8">
        <v>0</v>
      </c>
      <c r="FN486" s="5"/>
      <c r="FO486" s="8">
        <v>0</v>
      </c>
      <c r="FP486" s="8">
        <v>0</v>
      </c>
      <c r="FQ486" s="8">
        <v>0</v>
      </c>
      <c r="FR486" s="5"/>
      <c r="FS486" s="8">
        <v>0</v>
      </c>
      <c r="FT486" s="5"/>
      <c r="FU486" s="8">
        <v>0</v>
      </c>
      <c r="FV486" s="8">
        <v>-10.264979441485099</v>
      </c>
      <c r="FW486" s="8">
        <v>-34.567618240543098</v>
      </c>
      <c r="FX486" s="5">
        <v>3.3675292227903499</v>
      </c>
      <c r="FY486" s="8">
        <v>-38.983145260278597</v>
      </c>
      <c r="FZ486" s="5">
        <v>3.7976837150526999</v>
      </c>
      <c r="GA486" s="8">
        <v>4.1964285714285703</v>
      </c>
      <c r="GB486" s="8">
        <v>5.9176522633486499</v>
      </c>
      <c r="GC486" s="8">
        <v>0.91385144592271605</v>
      </c>
      <c r="GD486" s="5">
        <v>0.154428040928108</v>
      </c>
      <c r="GE486" s="8">
        <v>-0.32905469991615599</v>
      </c>
      <c r="GF486" s="5">
        <v>-5.5605616091059802E-2</v>
      </c>
      <c r="GG486" s="8">
        <v>1.0833333333333299</v>
      </c>
      <c r="GH486" s="8">
        <v>-1.48324982791441</v>
      </c>
      <c r="GI486" s="8">
        <v>-1.48324982791441</v>
      </c>
      <c r="GJ486" s="5">
        <v>1</v>
      </c>
      <c r="GK486" s="8">
        <v>-1.00844370208516</v>
      </c>
      <c r="GL486" s="5">
        <v>0.67988796162756304</v>
      </c>
      <c r="GM486" s="8">
        <v>0</v>
      </c>
      <c r="GN486" s="8">
        <v>70.076754385964904</v>
      </c>
      <c r="GO486" s="8">
        <v>70.076754385964904</v>
      </c>
      <c r="GP486" s="5">
        <v>1</v>
      </c>
      <c r="GQ486" s="8">
        <v>70.224613187015095</v>
      </c>
      <c r="GR486" s="5">
        <v>1.0021099550392401</v>
      </c>
      <c r="GS486" s="8">
        <v>0</v>
      </c>
      <c r="GT486" s="8">
        <v>0</v>
      </c>
      <c r="GU486" s="8">
        <v>0</v>
      </c>
      <c r="GV486" s="5"/>
      <c r="GW486" s="8">
        <v>0</v>
      </c>
      <c r="GX486" s="5"/>
      <c r="GY486" s="8">
        <v>0</v>
      </c>
      <c r="GZ486" s="4"/>
    </row>
    <row r="487" spans="1:208" s="12" customFormat="1" x14ac:dyDescent="0.25">
      <c r="A487" s="8" t="s">
        <v>220</v>
      </c>
      <c r="B487" s="8" t="s">
        <v>1161</v>
      </c>
      <c r="C487" s="8" t="s">
        <v>1162</v>
      </c>
      <c r="D487" s="34" t="s">
        <v>272</v>
      </c>
      <c r="E487" s="8" t="s">
        <v>240</v>
      </c>
      <c r="F487" s="9">
        <v>2.4642408874156501</v>
      </c>
      <c r="G487" s="9">
        <v>3.3638775119002</v>
      </c>
      <c r="H487" s="9">
        <v>-4.1312051873981499</v>
      </c>
      <c r="I487" s="9">
        <v>0</v>
      </c>
      <c r="J487" s="9">
        <v>0</v>
      </c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>
        <v>4.3362402322116598</v>
      </c>
      <c r="Z487" s="9">
        <v>10.2481311874129</v>
      </c>
      <c r="AA487" s="9"/>
      <c r="AB487" s="9"/>
      <c r="AC487" s="9">
        <v>5.8281183993158496</v>
      </c>
      <c r="AD487" s="9">
        <v>-4.1312051873981499</v>
      </c>
      <c r="AE487" s="9">
        <v>0</v>
      </c>
      <c r="AF487" s="9">
        <v>0</v>
      </c>
      <c r="AG487" s="9">
        <v>0</v>
      </c>
      <c r="AH487" s="9">
        <v>0</v>
      </c>
      <c r="AI487" s="9">
        <v>0</v>
      </c>
      <c r="AJ487" s="9">
        <v>0</v>
      </c>
      <c r="AK487" s="9">
        <v>0</v>
      </c>
      <c r="AL487" s="9">
        <v>4.3362402322116598</v>
      </c>
      <c r="AM487" s="9">
        <v>10.2481311874129</v>
      </c>
      <c r="AN487" s="9">
        <v>0</v>
      </c>
      <c r="AO487" s="9">
        <v>1.6969132119176999</v>
      </c>
      <c r="AP487" s="9">
        <v>0</v>
      </c>
      <c r="AQ487" s="9"/>
      <c r="AR487" s="9"/>
      <c r="AS487" s="9">
        <v>4.3362402322116598</v>
      </c>
      <c r="AT487" s="9">
        <v>10.2481311874129</v>
      </c>
      <c r="AU487" s="9">
        <f t="shared" si="46"/>
        <v>0</v>
      </c>
      <c r="AV487" s="9">
        <f t="shared" si="47"/>
        <v>0</v>
      </c>
      <c r="AW487" s="9">
        <f t="shared" si="48"/>
        <v>4.3362402322116598</v>
      </c>
      <c r="AX487" s="9">
        <v>0</v>
      </c>
      <c r="AY487" s="9">
        <v>0</v>
      </c>
      <c r="AZ487" s="9">
        <v>0</v>
      </c>
      <c r="BA487" s="9">
        <v>0</v>
      </c>
      <c r="BB487" s="9">
        <v>0</v>
      </c>
      <c r="BC487" s="9">
        <v>0</v>
      </c>
      <c r="BD487" s="9">
        <v>0</v>
      </c>
      <c r="BE487" s="9">
        <v>0</v>
      </c>
      <c r="BF487" s="9">
        <v>0</v>
      </c>
      <c r="BG487" s="9">
        <v>0</v>
      </c>
      <c r="BH487" s="9">
        <v>0</v>
      </c>
      <c r="BI487" s="9">
        <v>0</v>
      </c>
      <c r="BJ487" s="9">
        <v>4.3362402322116598</v>
      </c>
      <c r="BK487" s="9">
        <v>5.91189095520122</v>
      </c>
      <c r="BL487" s="10">
        <v>-10.2481311874129</v>
      </c>
      <c r="BM487" s="9" t="s">
        <v>255</v>
      </c>
      <c r="BN487" s="8" t="s">
        <v>255</v>
      </c>
      <c r="BO487" s="11">
        <v>214</v>
      </c>
      <c r="BP487" s="11">
        <v>469</v>
      </c>
      <c r="BQ487" s="8" t="s">
        <v>251</v>
      </c>
      <c r="BR487" s="9"/>
      <c r="BS487" s="9"/>
      <c r="BT487" s="5"/>
      <c r="BU487" s="9"/>
      <c r="BV487" s="5"/>
      <c r="BW487" s="9"/>
      <c r="BX487" s="9"/>
      <c r="BY487" s="9"/>
      <c r="BZ487" s="5"/>
      <c r="CA487" s="9"/>
      <c r="CB487" s="5"/>
      <c r="CC487" s="9"/>
      <c r="CD487" s="9"/>
      <c r="CE487" s="9"/>
      <c r="CF487" s="5"/>
      <c r="CG487" s="9"/>
      <c r="CH487" s="5"/>
      <c r="CI487" s="9"/>
      <c r="CJ487" s="9"/>
      <c r="CK487" s="9"/>
      <c r="CL487" s="5"/>
      <c r="CM487" s="9"/>
      <c r="CN487" s="5"/>
      <c r="CO487" s="9"/>
      <c r="CP487" s="9"/>
      <c r="CQ487" s="9"/>
      <c r="CR487" s="5"/>
      <c r="CS487" s="9"/>
      <c r="CT487" s="5"/>
      <c r="CU487" s="9"/>
      <c r="CV487" s="9"/>
      <c r="CW487" s="9"/>
      <c r="CX487" s="5"/>
      <c r="CY487" s="9"/>
      <c r="CZ487" s="5"/>
      <c r="DA487" s="9"/>
      <c r="DB487" s="9"/>
      <c r="DC487" s="9"/>
      <c r="DD487" s="5"/>
      <c r="DE487" s="9"/>
      <c r="DF487" s="5"/>
      <c r="DG487" s="9"/>
      <c r="DH487" s="9"/>
      <c r="DI487" s="9"/>
      <c r="DJ487" s="5"/>
      <c r="DK487" s="9"/>
      <c r="DL487" s="5"/>
      <c r="DM487" s="9"/>
      <c r="DN487" s="9"/>
      <c r="DO487" s="9"/>
      <c r="DP487" s="5"/>
      <c r="DQ487" s="9"/>
      <c r="DR487" s="5"/>
      <c r="DS487" s="9"/>
      <c r="DT487" s="9"/>
      <c r="DU487" s="9"/>
      <c r="DV487" s="5"/>
      <c r="DW487" s="9"/>
      <c r="DX487" s="5"/>
      <c r="DY487" s="9"/>
      <c r="DZ487" s="9"/>
      <c r="EA487" s="9"/>
      <c r="EB487" s="5"/>
      <c r="EC487" s="9"/>
      <c r="ED487" s="5"/>
      <c r="EE487" s="9"/>
      <c r="EF487" s="9">
        <v>4.3082894832826701</v>
      </c>
      <c r="EG487" s="9">
        <v>3.3553885714285698</v>
      </c>
      <c r="EH487" s="5">
        <v>0.77882152173116104</v>
      </c>
      <c r="EI487" s="9">
        <v>2.9916481458966602</v>
      </c>
      <c r="EJ487" s="5">
        <v>0.694393484352678</v>
      </c>
      <c r="EK487" s="9">
        <v>0.38709677419354799</v>
      </c>
      <c r="EL487" s="9">
        <v>10.2898522901777</v>
      </c>
      <c r="EM487" s="9">
        <v>6.2545330655963198</v>
      </c>
      <c r="EN487" s="5">
        <v>0.60783506791119601</v>
      </c>
      <c r="EO487" s="9">
        <v>4.62054603443364</v>
      </c>
      <c r="EP487" s="5">
        <v>0.44903910222737098</v>
      </c>
      <c r="EQ487" s="9">
        <v>1.38709677419355</v>
      </c>
      <c r="ER487" s="9"/>
      <c r="ES487" s="9"/>
      <c r="ET487" s="5"/>
      <c r="EU487" s="9"/>
      <c r="EV487" s="5"/>
      <c r="EW487" s="9"/>
      <c r="EX487" s="9"/>
      <c r="EY487" s="9"/>
      <c r="EZ487" s="5"/>
      <c r="FA487" s="9"/>
      <c r="FB487" s="5"/>
      <c r="FC487" s="9"/>
      <c r="FD487" s="8">
        <v>0</v>
      </c>
      <c r="FE487" s="8">
        <v>0</v>
      </c>
      <c r="FF487" s="5"/>
      <c r="FG487" s="8">
        <v>0</v>
      </c>
      <c r="FH487" s="5"/>
      <c r="FI487" s="8">
        <v>0</v>
      </c>
      <c r="FJ487" s="8">
        <v>0</v>
      </c>
      <c r="FK487" s="8">
        <v>0</v>
      </c>
      <c r="FL487" s="5"/>
      <c r="FM487" s="8">
        <v>0</v>
      </c>
      <c r="FN487" s="5"/>
      <c r="FO487" s="8">
        <v>0</v>
      </c>
      <c r="FP487" s="8">
        <v>0</v>
      </c>
      <c r="FQ487" s="8">
        <v>0</v>
      </c>
      <c r="FR487" s="5"/>
      <c r="FS487" s="8">
        <v>0</v>
      </c>
      <c r="FT487" s="5"/>
      <c r="FU487" s="8">
        <v>0</v>
      </c>
      <c r="FV487" s="8">
        <v>0</v>
      </c>
      <c r="FW487" s="8">
        <v>0</v>
      </c>
      <c r="FX487" s="5"/>
      <c r="FY487" s="8">
        <v>0</v>
      </c>
      <c r="FZ487" s="5"/>
      <c r="GA487" s="8">
        <v>0</v>
      </c>
      <c r="GB487" s="8">
        <v>0</v>
      </c>
      <c r="GC487" s="8">
        <v>0</v>
      </c>
      <c r="GD487" s="5"/>
      <c r="GE487" s="8">
        <v>0</v>
      </c>
      <c r="GF487" s="5"/>
      <c r="GG487" s="8">
        <v>0</v>
      </c>
      <c r="GH487" s="8">
        <v>4.3082894832826701</v>
      </c>
      <c r="GI487" s="8">
        <v>3.3553885714285698</v>
      </c>
      <c r="GJ487" s="5">
        <v>0.77882152173116104</v>
      </c>
      <c r="GK487" s="8">
        <v>2.9916481458966602</v>
      </c>
      <c r="GL487" s="5">
        <v>0.694393484352678</v>
      </c>
      <c r="GM487" s="8">
        <v>0.38709677419354799</v>
      </c>
      <c r="GN487" s="8">
        <v>10.2898522901777</v>
      </c>
      <c r="GO487" s="8">
        <v>6.2545330655963198</v>
      </c>
      <c r="GP487" s="5">
        <v>0.60783506791119601</v>
      </c>
      <c r="GQ487" s="8">
        <v>4.62054603443364</v>
      </c>
      <c r="GR487" s="5">
        <v>0.44903910222737098</v>
      </c>
      <c r="GS487" s="8">
        <v>1.38709677419355</v>
      </c>
      <c r="GT487" s="8">
        <v>0</v>
      </c>
      <c r="GU487" s="8">
        <v>0</v>
      </c>
      <c r="GV487" s="5"/>
      <c r="GW487" s="8">
        <v>0</v>
      </c>
      <c r="GX487" s="5"/>
      <c r="GY487" s="8">
        <v>0</v>
      </c>
      <c r="GZ487" s="4"/>
    </row>
    <row r="488" spans="1:208" s="12" customFormat="1" x14ac:dyDescent="0.25">
      <c r="A488" s="8" t="s">
        <v>220</v>
      </c>
      <c r="B488" s="8" t="s">
        <v>1163</v>
      </c>
      <c r="C488" s="8" t="s">
        <v>1164</v>
      </c>
      <c r="D488" s="34" t="s">
        <v>223</v>
      </c>
      <c r="E488" s="8"/>
      <c r="F488" s="9">
        <v>34.126532208893302</v>
      </c>
      <c r="G488" s="9">
        <v>109.56175026417699</v>
      </c>
      <c r="H488" s="9">
        <v>102.669484032623</v>
      </c>
      <c r="I488" s="9">
        <v>106.428409123124</v>
      </c>
      <c r="J488" s="9">
        <v>64.343408170898599</v>
      </c>
      <c r="K488" s="9">
        <v>66.916979311316098</v>
      </c>
      <c r="L488" s="9">
        <v>72.09275358312</v>
      </c>
      <c r="M488" s="9">
        <v>-20.156324496350798</v>
      </c>
      <c r="N488" s="9">
        <v>78.767402343085195</v>
      </c>
      <c r="O488" s="9">
        <v>13.371217986636299</v>
      </c>
      <c r="P488" s="9">
        <v>-4.5057416325807198</v>
      </c>
      <c r="Q488" s="9">
        <v>74.026319871082606</v>
      </c>
      <c r="R488" s="9">
        <v>38.630127609884603</v>
      </c>
      <c r="S488" s="9">
        <v>18.030582483926299</v>
      </c>
      <c r="T488" s="9">
        <v>10.5252350524277</v>
      </c>
      <c r="U488" s="9">
        <v>10.353603780496501</v>
      </c>
      <c r="V488" s="9">
        <v>3.6601004577005201</v>
      </c>
      <c r="W488" s="9">
        <v>-3.24948234710958E-2</v>
      </c>
      <c r="X488" s="9">
        <v>1.1434800473751901E-2</v>
      </c>
      <c r="Y488" s="9">
        <v>-1.2263091222330699E-2</v>
      </c>
      <c r="Z488" s="9"/>
      <c r="AA488" s="9"/>
      <c r="AB488" s="9"/>
      <c r="AC488" s="9">
        <v>143.68828247307101</v>
      </c>
      <c r="AD488" s="9">
        <v>209.09789315574699</v>
      </c>
      <c r="AE488" s="9">
        <v>131.26038748221501</v>
      </c>
      <c r="AF488" s="9">
        <v>51.936429086769103</v>
      </c>
      <c r="AG488" s="9">
        <v>92.138620329721604</v>
      </c>
      <c r="AH488" s="9">
        <v>69.520578238501898</v>
      </c>
      <c r="AI488" s="9">
        <v>56.660710093810998</v>
      </c>
      <c r="AJ488" s="9">
        <v>20.878838832924298</v>
      </c>
      <c r="AK488" s="9">
        <v>3.6276056342294201</v>
      </c>
      <c r="AL488" s="9">
        <v>-8.2829074857880905E-4</v>
      </c>
      <c r="AM488" s="9">
        <v>0</v>
      </c>
      <c r="AN488" s="9">
        <v>0</v>
      </c>
      <c r="AO488" s="9">
        <v>352.786175628818</v>
      </c>
      <c r="AP488" s="9">
        <v>183.19681656898399</v>
      </c>
      <c r="AQ488" s="9">
        <v>161.65919856822401</v>
      </c>
      <c r="AR488" s="9">
        <v>77.539548926735193</v>
      </c>
      <c r="AS488" s="9">
        <v>3.6267773434808399</v>
      </c>
      <c r="AT488" s="9"/>
      <c r="AU488" s="9">
        <f t="shared" si="46"/>
        <v>-21.537618000759977</v>
      </c>
      <c r="AV488" s="9">
        <f t="shared" si="47"/>
        <v>-84.11964964148882</v>
      </c>
      <c r="AW488" s="9">
        <f t="shared" si="48"/>
        <v>-73.912771583254354</v>
      </c>
      <c r="AX488" s="9">
        <v>-92.249078079470806</v>
      </c>
      <c r="AY488" s="9">
        <v>98.9237268394361</v>
      </c>
      <c r="AZ488" s="9">
        <v>-65.396184356448899</v>
      </c>
      <c r="BA488" s="9">
        <v>-17.8769596192171</v>
      </c>
      <c r="BB488" s="9">
        <v>78.5320615036634</v>
      </c>
      <c r="BC488" s="9">
        <v>-35.396192261198003</v>
      </c>
      <c r="BD488" s="9">
        <v>-20.599545125958301</v>
      </c>
      <c r="BE488" s="9">
        <v>-7.5053474314985902</v>
      </c>
      <c r="BF488" s="9">
        <v>-0.17163127193121999</v>
      </c>
      <c r="BG488" s="9">
        <v>-6.6935033227960004</v>
      </c>
      <c r="BH488" s="9">
        <v>-3.6925952811716098</v>
      </c>
      <c r="BI488" s="9">
        <v>4.3929623944847798E-2</v>
      </c>
      <c r="BJ488" s="9">
        <v>-2.3697891696082701E-2</v>
      </c>
      <c r="BK488" s="9">
        <v>1.2263091222330699E-2</v>
      </c>
      <c r="BL488" s="10">
        <v>0</v>
      </c>
      <c r="BM488" s="9" t="s">
        <v>255</v>
      </c>
      <c r="BN488" s="8" t="s">
        <v>255</v>
      </c>
      <c r="BO488" s="11">
        <v>168</v>
      </c>
      <c r="BP488" s="11">
        <v>470</v>
      </c>
      <c r="BQ488" s="8" t="s">
        <v>251</v>
      </c>
      <c r="BR488" s="9">
        <v>78.403976443158996</v>
      </c>
      <c r="BS488" s="9">
        <v>70.603583459397697</v>
      </c>
      <c r="BT488" s="5">
        <v>0.90051023764825999</v>
      </c>
      <c r="BU488" s="9">
        <v>65.722914173508698</v>
      </c>
      <c r="BV488" s="5">
        <v>0.838259960209496</v>
      </c>
      <c r="BW488" s="9">
        <v>3</v>
      </c>
      <c r="BX488" s="9">
        <v>14.1647686223031</v>
      </c>
      <c r="BY488" s="9">
        <v>6.0232923398130103</v>
      </c>
      <c r="BZ488" s="5">
        <v>0.42523054914776798</v>
      </c>
      <c r="CA488" s="9">
        <v>2.43406590623254</v>
      </c>
      <c r="CB488" s="5">
        <v>0.17183943989031999</v>
      </c>
      <c r="CC488" s="9">
        <v>3</v>
      </c>
      <c r="CD488" s="9">
        <v>-3.84119442314072</v>
      </c>
      <c r="CE488" s="9">
        <v>-12.442862609323299</v>
      </c>
      <c r="CF488" s="5">
        <v>3.2393212211188902</v>
      </c>
      <c r="CG488" s="9">
        <v>-21.342732749708698</v>
      </c>
      <c r="CH488" s="5">
        <v>-5.5562750537000802</v>
      </c>
      <c r="CI488" s="9">
        <v>7.7333333333333298</v>
      </c>
      <c r="CJ488" s="9">
        <v>81.998273260488801</v>
      </c>
      <c r="CK488" s="9">
        <v>58.872682212744401</v>
      </c>
      <c r="CL488" s="5">
        <v>0.71797465814578798</v>
      </c>
      <c r="CM488" s="9">
        <v>41.5564096079802</v>
      </c>
      <c r="CN488" s="5">
        <v>0.50679615503567299</v>
      </c>
      <c r="CO488" s="9">
        <v>13.9032258064516</v>
      </c>
      <c r="CP488" s="9">
        <v>42.859237597534801</v>
      </c>
      <c r="CQ488" s="9">
        <v>32.538709924537201</v>
      </c>
      <c r="CR488" s="5">
        <v>0.75919945730459704</v>
      </c>
      <c r="CS488" s="9">
        <v>21.4605854393591</v>
      </c>
      <c r="CT488" s="5">
        <v>0.50072251963234804</v>
      </c>
      <c r="CU488" s="9">
        <v>9.6</v>
      </c>
      <c r="CV488" s="9">
        <v>19.514307846033901</v>
      </c>
      <c r="CW488" s="9">
        <v>15.4300673311657</v>
      </c>
      <c r="CX488" s="5">
        <v>0.79070533543426003</v>
      </c>
      <c r="CY488" s="9">
        <v>10.130474584695</v>
      </c>
      <c r="CZ488" s="5">
        <v>0.51913061250357995</v>
      </c>
      <c r="DA488" s="9">
        <v>5</v>
      </c>
      <c r="DB488" s="9">
        <v>11.020162115708199</v>
      </c>
      <c r="DC488" s="9">
        <v>7.9408510898404803</v>
      </c>
      <c r="DD488" s="5">
        <v>0.72057479794435597</v>
      </c>
      <c r="DE488" s="9">
        <v>4.8483696774240803</v>
      </c>
      <c r="DF488" s="5">
        <v>0.43995447857461101</v>
      </c>
      <c r="DG488" s="9">
        <v>3</v>
      </c>
      <c r="DH488" s="9">
        <v>10.6215094972814</v>
      </c>
      <c r="DI488" s="9">
        <v>7.6276069483587499</v>
      </c>
      <c r="DJ488" s="5">
        <v>0.71812833668426201</v>
      </c>
      <c r="DK488" s="9">
        <v>4.3897915931584404</v>
      </c>
      <c r="DL488" s="5">
        <v>0.41329262985473397</v>
      </c>
      <c r="DM488" s="9">
        <v>3</v>
      </c>
      <c r="DN488" s="9">
        <v>3.5846858488098401</v>
      </c>
      <c r="DO488" s="9">
        <v>2.5806576840581301</v>
      </c>
      <c r="DP488" s="5">
        <v>0.71991181177423003</v>
      </c>
      <c r="DQ488" s="9">
        <v>1.33648558078784</v>
      </c>
      <c r="DR488" s="5">
        <v>0.37283199620730201</v>
      </c>
      <c r="DS488" s="9">
        <v>1</v>
      </c>
      <c r="DT488" s="9">
        <v>-3.0363077309236999E-2</v>
      </c>
      <c r="DU488" s="9">
        <v>-3.0363077309236999E-2</v>
      </c>
      <c r="DV488" s="5">
        <v>1</v>
      </c>
      <c r="DW488" s="9">
        <v>-3.1192145115124699E-2</v>
      </c>
      <c r="DX488" s="5">
        <v>-1.0273051310789101</v>
      </c>
      <c r="DY488" s="9">
        <v>0</v>
      </c>
      <c r="DZ488" s="9">
        <v>1.0396865889212801E-2</v>
      </c>
      <c r="EA488" s="9">
        <v>1.0396865889212801E-2</v>
      </c>
      <c r="EB488" s="5">
        <v>1</v>
      </c>
      <c r="EC488" s="9">
        <v>9.8887879102871595E-3</v>
      </c>
      <c r="ED488" s="5">
        <v>0.95113162136170104</v>
      </c>
      <c r="EE488" s="9">
        <v>0</v>
      </c>
      <c r="EF488" s="9">
        <v>-1.2008583172147E-2</v>
      </c>
      <c r="EG488" s="9">
        <v>-1.2008583172147E-2</v>
      </c>
      <c r="EH488" s="5">
        <v>1</v>
      </c>
      <c r="EI488" s="9">
        <v>-1.22793694308808E-2</v>
      </c>
      <c r="EJ488" s="5">
        <v>-1.02254939278448</v>
      </c>
      <c r="EK488" s="9">
        <v>0</v>
      </c>
      <c r="EL488" s="9"/>
      <c r="EM488" s="9"/>
      <c r="EN488" s="5"/>
      <c r="EO488" s="9"/>
      <c r="EP488" s="5"/>
      <c r="EQ488" s="9"/>
      <c r="ER488" s="9"/>
      <c r="ES488" s="9"/>
      <c r="ET488" s="5"/>
      <c r="EU488" s="9"/>
      <c r="EV488" s="5"/>
      <c r="EW488" s="9"/>
      <c r="EX488" s="9"/>
      <c r="EY488" s="9"/>
      <c r="EZ488" s="5"/>
      <c r="FA488" s="9"/>
      <c r="FB488" s="5"/>
      <c r="FC488" s="9"/>
      <c r="FD488" s="8">
        <v>92.568745065461997</v>
      </c>
      <c r="FE488" s="8">
        <v>76.626875799210694</v>
      </c>
      <c r="FF488" s="5">
        <v>0.82778345698672195</v>
      </c>
      <c r="FG488" s="8">
        <v>68.156980079741203</v>
      </c>
      <c r="FH488" s="5">
        <v>0.73628501749205499</v>
      </c>
      <c r="FI488" s="8">
        <v>6</v>
      </c>
      <c r="FJ488" s="8">
        <v>78.157078837348095</v>
      </c>
      <c r="FK488" s="8">
        <v>46.429819603421102</v>
      </c>
      <c r="FL488" s="5">
        <v>0.59405776538866994</v>
      </c>
      <c r="FM488" s="8">
        <v>20.213676858271501</v>
      </c>
      <c r="FN488" s="5">
        <v>0.25862886841431199</v>
      </c>
      <c r="FO488" s="8">
        <v>21.6365591397849</v>
      </c>
      <c r="FP488" s="8">
        <v>62.373545443568702</v>
      </c>
      <c r="FQ488" s="8">
        <v>47.968777255702904</v>
      </c>
      <c r="FR488" s="5">
        <v>0.76905644716158905</v>
      </c>
      <c r="FS488" s="8">
        <v>31.591060024054102</v>
      </c>
      <c r="FT488" s="5">
        <v>0.50648171110676199</v>
      </c>
      <c r="FU488" s="8">
        <v>14.6</v>
      </c>
      <c r="FV488" s="8">
        <v>21.641671612989601</v>
      </c>
      <c r="FW488" s="8">
        <v>15.5684580381992</v>
      </c>
      <c r="FX488" s="5">
        <v>0.71937409995884405</v>
      </c>
      <c r="FY488" s="8">
        <v>9.2381612705825304</v>
      </c>
      <c r="FZ488" s="5">
        <v>0.42686911786600101</v>
      </c>
      <c r="GA488" s="8">
        <v>6</v>
      </c>
      <c r="GB488" s="8">
        <v>3.5543227715005998</v>
      </c>
      <c r="GC488" s="8">
        <v>2.5502946067489001</v>
      </c>
      <c r="GD488" s="5">
        <v>0.717519136753072</v>
      </c>
      <c r="GE488" s="8">
        <v>1.3052934356727099</v>
      </c>
      <c r="GF488" s="5">
        <v>0.36724110880949401</v>
      </c>
      <c r="GG488" s="8">
        <v>1</v>
      </c>
      <c r="GH488" s="8">
        <v>-1.6117172829341699E-3</v>
      </c>
      <c r="GI488" s="8">
        <v>-1.6117172829341699E-3</v>
      </c>
      <c r="GJ488" s="5">
        <v>1</v>
      </c>
      <c r="GK488" s="8">
        <v>-2.3905815205936599E-3</v>
      </c>
      <c r="GL488" s="5">
        <v>1.48325115447142</v>
      </c>
      <c r="GM488" s="8">
        <v>0</v>
      </c>
      <c r="GN488" s="8">
        <v>0</v>
      </c>
      <c r="GO488" s="8">
        <v>0</v>
      </c>
      <c r="GP488" s="5"/>
      <c r="GQ488" s="8">
        <v>0</v>
      </c>
      <c r="GR488" s="5"/>
      <c r="GS488" s="8">
        <v>0</v>
      </c>
      <c r="GT488" s="8">
        <v>0</v>
      </c>
      <c r="GU488" s="8">
        <v>0</v>
      </c>
      <c r="GV488" s="5"/>
      <c r="GW488" s="8">
        <v>0</v>
      </c>
      <c r="GX488" s="5"/>
      <c r="GY488" s="8">
        <v>0</v>
      </c>
      <c r="GZ488" s="4"/>
    </row>
    <row r="489" spans="1:208" s="12" customFormat="1" x14ac:dyDescent="0.25">
      <c r="A489" s="8" t="s">
        <v>220</v>
      </c>
      <c r="B489" s="8" t="s">
        <v>1165</v>
      </c>
      <c r="C489" s="8" t="s">
        <v>1166</v>
      </c>
      <c r="D489" s="34" t="s">
        <v>272</v>
      </c>
      <c r="E489" s="8" t="s">
        <v>240</v>
      </c>
      <c r="F489" s="9"/>
      <c r="G489" s="9">
        <v>3.26154674407436</v>
      </c>
      <c r="H489" s="9">
        <v>84.4143920460413</v>
      </c>
      <c r="I489" s="9">
        <v>137.22036515924799</v>
      </c>
      <c r="J489" s="9">
        <v>137.38253412752499</v>
      </c>
      <c r="K489" s="9">
        <v>303.58222130267097</v>
      </c>
      <c r="L489" s="9">
        <v>217.31247765656099</v>
      </c>
      <c r="M489" s="9">
        <v>151.717329078755</v>
      </c>
      <c r="N489" s="9">
        <v>61.859136296466403</v>
      </c>
      <c r="O489" s="9">
        <v>27.8336576572053</v>
      </c>
      <c r="P489" s="9">
        <v>18.175154648135798</v>
      </c>
      <c r="Q489" s="9">
        <v>26.6553641943648</v>
      </c>
      <c r="R489" s="9">
        <v>18.450637024804301</v>
      </c>
      <c r="S489" s="9">
        <v>55.748293707426903</v>
      </c>
      <c r="T489" s="9">
        <v>49.907827233494402</v>
      </c>
      <c r="U489" s="9">
        <v>14.0975788291426</v>
      </c>
      <c r="V489" s="9">
        <v>0.25063571528475198</v>
      </c>
      <c r="W489" s="9">
        <v>1.24428868130812</v>
      </c>
      <c r="X489" s="9">
        <v>0.80008603086739305</v>
      </c>
      <c r="Y489" s="9">
        <v>1.1614271411809101</v>
      </c>
      <c r="Z489" s="9">
        <v>1.0625163013399499</v>
      </c>
      <c r="AA489" s="9">
        <v>1.2414123082572699</v>
      </c>
      <c r="AB489" s="9">
        <v>0.73513193985110503</v>
      </c>
      <c r="AC489" s="9">
        <v>3.26154674407436</v>
      </c>
      <c r="AD489" s="9">
        <v>221.63475720528899</v>
      </c>
      <c r="AE489" s="9">
        <v>440.96475543019602</v>
      </c>
      <c r="AF489" s="9">
        <v>369.02980673531601</v>
      </c>
      <c r="AG489" s="9">
        <v>89.692793953671696</v>
      </c>
      <c r="AH489" s="9">
        <v>44.830518842500602</v>
      </c>
      <c r="AI489" s="9">
        <v>74.198930732231204</v>
      </c>
      <c r="AJ489" s="9">
        <v>64.005406062636993</v>
      </c>
      <c r="AK489" s="9">
        <v>1.49492439659287</v>
      </c>
      <c r="AL489" s="9">
        <v>1.9615131720482999</v>
      </c>
      <c r="AM489" s="9">
        <v>2.3039286095972198</v>
      </c>
      <c r="AN489" s="9">
        <v>0.73513193985110503</v>
      </c>
      <c r="AO489" s="9">
        <v>224.89630394936401</v>
      </c>
      <c r="AP489" s="9">
        <v>809.99456216551198</v>
      </c>
      <c r="AQ489" s="9">
        <v>134.52331279617201</v>
      </c>
      <c r="AR489" s="9">
        <v>138.204336794868</v>
      </c>
      <c r="AS489" s="9">
        <v>3.4564375686411699</v>
      </c>
      <c r="AT489" s="9">
        <v>3.03906054944833</v>
      </c>
      <c r="AU489" s="9">
        <f t="shared" si="46"/>
        <v>-675.47124936933994</v>
      </c>
      <c r="AV489" s="9">
        <f t="shared" si="47"/>
        <v>3.6810239986959914</v>
      </c>
      <c r="AW489" s="9">
        <f t="shared" si="48"/>
        <v>-134.74789922622682</v>
      </c>
      <c r="AX489" s="9">
        <v>-65.5951485778061</v>
      </c>
      <c r="AY489" s="9">
        <v>-89.858192782288299</v>
      </c>
      <c r="AZ489" s="9">
        <v>-34.025478639261102</v>
      </c>
      <c r="BA489" s="9">
        <v>-9.6585030090695199</v>
      </c>
      <c r="BB489" s="9">
        <v>8.4802095462289593</v>
      </c>
      <c r="BC489" s="9">
        <v>-8.2047271695604298</v>
      </c>
      <c r="BD489" s="9">
        <v>37.297656682622502</v>
      </c>
      <c r="BE489" s="9">
        <v>-5.8404664739324197</v>
      </c>
      <c r="BF489" s="9">
        <v>-35.810248404351903</v>
      </c>
      <c r="BG489" s="9">
        <v>-13.846943113857799</v>
      </c>
      <c r="BH489" s="9">
        <v>0.99365296602336695</v>
      </c>
      <c r="BI489" s="9">
        <v>-0.44420265044072599</v>
      </c>
      <c r="BJ489" s="9">
        <v>0.36134111031351301</v>
      </c>
      <c r="BK489" s="9">
        <v>-9.8910839840956805E-2</v>
      </c>
      <c r="BL489" s="10">
        <v>0.17889600691732099</v>
      </c>
      <c r="BM489" s="9" t="s">
        <v>298</v>
      </c>
      <c r="BN489" s="8" t="s">
        <v>298</v>
      </c>
      <c r="BO489" s="11">
        <v>327</v>
      </c>
      <c r="BP489" s="11">
        <v>471</v>
      </c>
      <c r="BQ489" s="8" t="s">
        <v>251</v>
      </c>
      <c r="BR489" s="9">
        <v>58.525968895430204</v>
      </c>
      <c r="BS489" s="9">
        <v>39.187579392600398</v>
      </c>
      <c r="BT489" s="5">
        <v>0.66957591872793798</v>
      </c>
      <c r="BU489" s="9">
        <v>31.906891563606301</v>
      </c>
      <c r="BV489" s="5">
        <v>0.54517493970266695</v>
      </c>
      <c r="BW489" s="9">
        <v>6.81666666666667</v>
      </c>
      <c r="BX489" s="9">
        <v>27.9567555182796</v>
      </c>
      <c r="BY489" s="9">
        <v>18.609284495805401</v>
      </c>
      <c r="BZ489" s="5">
        <v>0.66564535658072499</v>
      </c>
      <c r="CA489" s="9">
        <v>15.294123066223801</v>
      </c>
      <c r="CB489" s="5">
        <v>0.54706359098872004</v>
      </c>
      <c r="CC489" s="9">
        <v>4.1532258064516103</v>
      </c>
      <c r="CD489" s="9">
        <v>18.488498272390999</v>
      </c>
      <c r="CE489" s="9">
        <v>19.225249529513199</v>
      </c>
      <c r="CF489" s="5">
        <v>1.03984916710203</v>
      </c>
      <c r="CG489" s="9">
        <v>16.575347624068101</v>
      </c>
      <c r="CH489" s="5">
        <v>0.89652211768979695</v>
      </c>
      <c r="CI489" s="9">
        <v>3</v>
      </c>
      <c r="CJ489" s="9">
        <v>26.993008964779399</v>
      </c>
      <c r="CK489" s="9">
        <v>24.643701114462601</v>
      </c>
      <c r="CL489" s="5">
        <v>0.91296606268007396</v>
      </c>
      <c r="CM489" s="9">
        <v>22.656199663103799</v>
      </c>
      <c r="CN489" s="5">
        <v>0.83933583294347502</v>
      </c>
      <c r="CO489" s="9">
        <v>3</v>
      </c>
      <c r="CP489" s="9">
        <v>18.6136875756747</v>
      </c>
      <c r="CQ489" s="9">
        <v>-9.7281192882519107</v>
      </c>
      <c r="CR489" s="5">
        <v>-0.52263256534750702</v>
      </c>
      <c r="CS489" s="9">
        <v>-13.0262637969449</v>
      </c>
      <c r="CT489" s="5">
        <v>-0.69982177061832096</v>
      </c>
      <c r="CU489" s="9">
        <v>3.2333333333333298</v>
      </c>
      <c r="CV489" s="9">
        <v>55.702241742707699</v>
      </c>
      <c r="CW489" s="9">
        <v>18.7435975541819</v>
      </c>
      <c r="CX489" s="5">
        <v>0.33649628754188798</v>
      </c>
      <c r="CY489" s="9">
        <v>7.3173917188155801</v>
      </c>
      <c r="CZ489" s="5">
        <v>0.131366198017938</v>
      </c>
      <c r="DA489" s="9">
        <v>11.580645161290301</v>
      </c>
      <c r="DB489" s="9">
        <v>49.651714263124603</v>
      </c>
      <c r="DC489" s="9">
        <v>35.213796473316997</v>
      </c>
      <c r="DD489" s="5">
        <v>0.70921612669211798</v>
      </c>
      <c r="DE489" s="9">
        <v>26.834505343568502</v>
      </c>
      <c r="DF489" s="5">
        <v>0.54045476056197295</v>
      </c>
      <c r="DG489" s="9">
        <v>8.8064516129032295</v>
      </c>
      <c r="DH489" s="9">
        <v>13.9688986109062</v>
      </c>
      <c r="DI489" s="9">
        <v>13.7614069866113</v>
      </c>
      <c r="DJ489" s="5">
        <v>0.98514617150038697</v>
      </c>
      <c r="DK489" s="9">
        <v>13.056334202321001</v>
      </c>
      <c r="DL489" s="5">
        <v>0.93467169932261396</v>
      </c>
      <c r="DM489" s="9">
        <v>0.90322580645161299</v>
      </c>
      <c r="DN489" s="9">
        <v>0.23602215807094701</v>
      </c>
      <c r="DO489" s="9">
        <v>1.2507798167313999</v>
      </c>
      <c r="DP489" s="5">
        <v>5.2994169147263701</v>
      </c>
      <c r="DQ489" s="9">
        <v>1.29354891793604</v>
      </c>
      <c r="DR489" s="5">
        <v>5.4806249061887096</v>
      </c>
      <c r="DS489" s="9">
        <v>0</v>
      </c>
      <c r="DT489" s="9">
        <v>1.1794693998703201</v>
      </c>
      <c r="DU489" s="9">
        <v>1.1676742328607499</v>
      </c>
      <c r="DV489" s="5">
        <v>0.98999959896300205</v>
      </c>
      <c r="DW489" s="9">
        <v>1.1742094602434401</v>
      </c>
      <c r="DX489" s="5">
        <v>0.99554041874468602</v>
      </c>
      <c r="DY489" s="9">
        <v>0</v>
      </c>
      <c r="DZ489" s="9">
        <v>0.79525358776254695</v>
      </c>
      <c r="EA489" s="9">
        <v>0.78326037548976801</v>
      </c>
      <c r="EB489" s="5">
        <v>0.98491900890818795</v>
      </c>
      <c r="EC489" s="9">
        <v>0.79166288774863203</v>
      </c>
      <c r="ED489" s="5">
        <v>0.99548483644818597</v>
      </c>
      <c r="EE489" s="9">
        <v>0</v>
      </c>
      <c r="EF489" s="9">
        <v>1.15211309743583</v>
      </c>
      <c r="EG489" s="9">
        <v>1.14058338939215</v>
      </c>
      <c r="EH489" s="5">
        <v>0.98999255535819797</v>
      </c>
      <c r="EI489" s="9">
        <v>1.1694210375515799</v>
      </c>
      <c r="EJ489" s="5">
        <v>1.01502277871354</v>
      </c>
      <c r="EK489" s="9">
        <v>0</v>
      </c>
      <c r="EL489" s="9">
        <v>1.0865746884660701</v>
      </c>
      <c r="EM489" s="9">
        <v>1.07571301470639</v>
      </c>
      <c r="EN489" s="5">
        <v>0.99000374859180895</v>
      </c>
      <c r="EO489" s="9">
        <v>1.1015968290753499</v>
      </c>
      <c r="EP489" s="5">
        <v>1.0138252259773199</v>
      </c>
      <c r="EQ489" s="9">
        <v>0</v>
      </c>
      <c r="ER489" s="9">
        <v>1.28860305808562</v>
      </c>
      <c r="ES489" s="9">
        <v>14.366016850087499</v>
      </c>
      <c r="ET489" s="5">
        <v>11.148519910724101</v>
      </c>
      <c r="EU489" s="9">
        <v>14.391629719105801</v>
      </c>
      <c r="EV489" s="5">
        <v>11.1683963721818</v>
      </c>
      <c r="EW489" s="9">
        <v>0</v>
      </c>
      <c r="EX489" s="9">
        <v>0.75787105636634799</v>
      </c>
      <c r="EY489" s="9">
        <v>0.75028726994747597</v>
      </c>
      <c r="EZ489" s="5">
        <v>0.98999330248177997</v>
      </c>
      <c r="FA489" s="9">
        <v>0.76375094599679605</v>
      </c>
      <c r="FB489" s="5">
        <v>1.0077584301195499</v>
      </c>
      <c r="FC489" s="9">
        <v>0</v>
      </c>
      <c r="FD489" s="8">
        <v>86.482724413709803</v>
      </c>
      <c r="FE489" s="8">
        <v>57.796863888405802</v>
      </c>
      <c r="FF489" s="5">
        <v>0.66830530929994003</v>
      </c>
      <c r="FG489" s="8">
        <v>47.201014629830098</v>
      </c>
      <c r="FH489" s="5">
        <v>0.545785472761396</v>
      </c>
      <c r="FI489" s="8">
        <v>10.9698924731183</v>
      </c>
      <c r="FJ489" s="8">
        <v>45.481507237170398</v>
      </c>
      <c r="FK489" s="8">
        <v>43.868950643975801</v>
      </c>
      <c r="FL489" s="5">
        <v>0.96454478553699396</v>
      </c>
      <c r="FM489" s="8">
        <v>39.231547287171999</v>
      </c>
      <c r="FN489" s="5">
        <v>0.86258239162112504</v>
      </c>
      <c r="FO489" s="8">
        <v>6</v>
      </c>
      <c r="FP489" s="8">
        <v>74.315929318382501</v>
      </c>
      <c r="FQ489" s="8">
        <v>9.0154782659300299</v>
      </c>
      <c r="FR489" s="5">
        <v>0.121312864531454</v>
      </c>
      <c r="FS489" s="8">
        <v>-5.7088720781293603</v>
      </c>
      <c r="FT489" s="5">
        <v>-7.6818955646393794E-2</v>
      </c>
      <c r="FU489" s="8">
        <v>14.813978494623701</v>
      </c>
      <c r="FV489" s="8">
        <v>63.620612874030797</v>
      </c>
      <c r="FW489" s="8">
        <v>48.975203459928302</v>
      </c>
      <c r="FX489" s="5">
        <v>0.76980087502299799</v>
      </c>
      <c r="FY489" s="8">
        <v>39.890839545889499</v>
      </c>
      <c r="FZ489" s="5">
        <v>0.62701124280071996</v>
      </c>
      <c r="GA489" s="8">
        <v>9.7096774193548399</v>
      </c>
      <c r="GB489" s="8">
        <v>1.4154915579412699</v>
      </c>
      <c r="GC489" s="8">
        <v>2.41845404959215</v>
      </c>
      <c r="GD489" s="5">
        <v>1.70856126694928</v>
      </c>
      <c r="GE489" s="8">
        <v>2.4677583781794801</v>
      </c>
      <c r="GF489" s="5">
        <v>1.74339321512356</v>
      </c>
      <c r="GG489" s="8">
        <v>0</v>
      </c>
      <c r="GH489" s="8">
        <v>1.94736668519838</v>
      </c>
      <c r="GI489" s="8">
        <v>1.92384376488192</v>
      </c>
      <c r="GJ489" s="5">
        <v>0.98792065177285004</v>
      </c>
      <c r="GK489" s="8">
        <v>1.9610839253002199</v>
      </c>
      <c r="GL489" s="5">
        <v>1.0070439944393099</v>
      </c>
      <c r="GM489" s="8">
        <v>0</v>
      </c>
      <c r="GN489" s="8">
        <v>2.3751777465516901</v>
      </c>
      <c r="GO489" s="8">
        <v>15.441729864793899</v>
      </c>
      <c r="GP489" s="5">
        <v>6.5012944345796502</v>
      </c>
      <c r="GQ489" s="8">
        <v>15.4932265481812</v>
      </c>
      <c r="GR489" s="5">
        <v>6.5229756260029097</v>
      </c>
      <c r="GS489" s="8">
        <v>0</v>
      </c>
      <c r="GT489" s="8">
        <v>0.75787105636634799</v>
      </c>
      <c r="GU489" s="8">
        <v>0.75028726994747597</v>
      </c>
      <c r="GV489" s="5">
        <v>0.98999330248177997</v>
      </c>
      <c r="GW489" s="8">
        <v>0.76375094599679605</v>
      </c>
      <c r="GX489" s="5">
        <v>1.0077584301195499</v>
      </c>
      <c r="GY489" s="8">
        <v>0</v>
      </c>
      <c r="GZ489" s="4"/>
    </row>
    <row r="490" spans="1:208" s="12" customFormat="1" x14ac:dyDescent="0.25">
      <c r="A490" s="8" t="s">
        <v>220</v>
      </c>
      <c r="B490" s="8" t="s">
        <v>1167</v>
      </c>
      <c r="C490" s="8" t="s">
        <v>1168</v>
      </c>
      <c r="D490" s="34" t="s">
        <v>236</v>
      </c>
      <c r="E490" s="8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>
        <v>3.3515898303959699</v>
      </c>
      <c r="Z490" s="9">
        <v>50.037646866690203</v>
      </c>
      <c r="AA490" s="9">
        <v>58.186236367452203</v>
      </c>
      <c r="AB490" s="9">
        <v>21.8899788434586</v>
      </c>
      <c r="AC490" s="9">
        <v>0</v>
      </c>
      <c r="AD490" s="9">
        <v>0</v>
      </c>
      <c r="AE490" s="9">
        <v>0</v>
      </c>
      <c r="AF490" s="9">
        <v>0</v>
      </c>
      <c r="AG490" s="9">
        <v>0</v>
      </c>
      <c r="AH490" s="9">
        <v>0</v>
      </c>
      <c r="AI490" s="9">
        <v>0</v>
      </c>
      <c r="AJ490" s="9">
        <v>0</v>
      </c>
      <c r="AK490" s="9">
        <v>0</v>
      </c>
      <c r="AL490" s="9">
        <v>3.3515898303959699</v>
      </c>
      <c r="AM490" s="9">
        <v>108.22388323414199</v>
      </c>
      <c r="AN490" s="9">
        <v>21.8899788434586</v>
      </c>
      <c r="AO490" s="9"/>
      <c r="AP490" s="9"/>
      <c r="AQ490" s="9"/>
      <c r="AR490" s="9"/>
      <c r="AS490" s="9">
        <v>3.3515898303959699</v>
      </c>
      <c r="AT490" s="9">
        <v>130.113862077601</v>
      </c>
      <c r="AU490" s="9">
        <f t="shared" si="46"/>
        <v>0</v>
      </c>
      <c r="AV490" s="9">
        <f t="shared" si="47"/>
        <v>0</v>
      </c>
      <c r="AW490" s="9">
        <f t="shared" si="48"/>
        <v>3.3515898303959699</v>
      </c>
      <c r="AX490" s="9">
        <v>0</v>
      </c>
      <c r="AY490" s="9">
        <v>0</v>
      </c>
      <c r="AZ490" s="9">
        <v>0</v>
      </c>
      <c r="BA490" s="9">
        <v>0</v>
      </c>
      <c r="BB490" s="9">
        <v>0</v>
      </c>
      <c r="BC490" s="9">
        <v>0</v>
      </c>
      <c r="BD490" s="9">
        <v>0</v>
      </c>
      <c r="BE490" s="9">
        <v>0</v>
      </c>
      <c r="BF490" s="9">
        <v>0</v>
      </c>
      <c r="BG490" s="9">
        <v>0</v>
      </c>
      <c r="BH490" s="9">
        <v>0</v>
      </c>
      <c r="BI490" s="9">
        <v>0</v>
      </c>
      <c r="BJ490" s="9">
        <v>3.3515898303959699</v>
      </c>
      <c r="BK490" s="9">
        <v>46.686057036294201</v>
      </c>
      <c r="BL490" s="10">
        <v>8.1485895007620304</v>
      </c>
      <c r="BM490" s="9" t="s">
        <v>298</v>
      </c>
      <c r="BN490" s="8" t="s">
        <v>298</v>
      </c>
      <c r="BO490" s="11">
        <v>843</v>
      </c>
      <c r="BP490" s="11">
        <v>472</v>
      </c>
      <c r="BQ490" s="8" t="s">
        <v>251</v>
      </c>
      <c r="BR490" s="9"/>
      <c r="BS490" s="9"/>
      <c r="BT490" s="5"/>
      <c r="BU490" s="9"/>
      <c r="BV490" s="5"/>
      <c r="BW490" s="9"/>
      <c r="BX490" s="9"/>
      <c r="BY490" s="9"/>
      <c r="BZ490" s="5"/>
      <c r="CA490" s="9"/>
      <c r="CB490" s="5"/>
      <c r="CC490" s="9"/>
      <c r="CD490" s="9"/>
      <c r="CE490" s="9"/>
      <c r="CF490" s="5"/>
      <c r="CG490" s="9"/>
      <c r="CH490" s="5"/>
      <c r="CI490" s="9"/>
      <c r="CJ490" s="9"/>
      <c r="CK490" s="9"/>
      <c r="CL490" s="5"/>
      <c r="CM490" s="9"/>
      <c r="CN490" s="5"/>
      <c r="CO490" s="9"/>
      <c r="CP490" s="9"/>
      <c r="CQ490" s="9"/>
      <c r="CR490" s="5"/>
      <c r="CS490" s="9"/>
      <c r="CT490" s="5"/>
      <c r="CU490" s="9"/>
      <c r="CV490" s="9"/>
      <c r="CW490" s="9"/>
      <c r="CX490" s="5"/>
      <c r="CY490" s="9"/>
      <c r="CZ490" s="5"/>
      <c r="DA490" s="9"/>
      <c r="DB490" s="9"/>
      <c r="DC490" s="9"/>
      <c r="DD490" s="5"/>
      <c r="DE490" s="9"/>
      <c r="DF490" s="5"/>
      <c r="DG490" s="9"/>
      <c r="DH490" s="9"/>
      <c r="DI490" s="9"/>
      <c r="DJ490" s="5"/>
      <c r="DK490" s="9"/>
      <c r="DL490" s="5"/>
      <c r="DM490" s="9"/>
      <c r="DN490" s="9"/>
      <c r="DO490" s="9"/>
      <c r="DP490" s="5"/>
      <c r="DQ490" s="9"/>
      <c r="DR490" s="5"/>
      <c r="DS490" s="9"/>
      <c r="DT490" s="9"/>
      <c r="DU490" s="9"/>
      <c r="DV490" s="5"/>
      <c r="DW490" s="9"/>
      <c r="DX490" s="5"/>
      <c r="DY490" s="9"/>
      <c r="DZ490" s="9"/>
      <c r="EA490" s="9"/>
      <c r="EB490" s="5"/>
      <c r="EC490" s="9"/>
      <c r="ED490" s="5"/>
      <c r="EE490" s="9"/>
      <c r="EF490" s="9">
        <v>3.34650455927052</v>
      </c>
      <c r="EG490" s="9">
        <v>1.8969917325228001</v>
      </c>
      <c r="EH490" s="5">
        <v>0.56685765667574906</v>
      </c>
      <c r="EI490" s="9">
        <v>0.580895683890578</v>
      </c>
      <c r="EJ490" s="5">
        <v>0.17358281562216199</v>
      </c>
      <c r="EK490" s="9">
        <v>0.35483870967741898</v>
      </c>
      <c r="EL490" s="9">
        <v>49.179447148097502</v>
      </c>
      <c r="EM490" s="9">
        <v>10.954920560202799</v>
      </c>
      <c r="EN490" s="5">
        <v>0.22275404046762601</v>
      </c>
      <c r="EO490" s="9">
        <v>4.3899512049929399</v>
      </c>
      <c r="EP490" s="5">
        <v>8.9263939705812104E-2</v>
      </c>
      <c r="EQ490" s="9">
        <v>4.8666666666666698</v>
      </c>
      <c r="ER490" s="9">
        <v>57.181775410012001</v>
      </c>
      <c r="ES490" s="9">
        <v>39.101875064571402</v>
      </c>
      <c r="ET490" s="5">
        <v>0.68381708654895901</v>
      </c>
      <c r="EU490" s="9">
        <v>32.718215159869303</v>
      </c>
      <c r="EV490" s="5">
        <v>0.57217907148333502</v>
      </c>
      <c r="EW490" s="9">
        <v>3</v>
      </c>
      <c r="EX490" s="9">
        <v>20.995516837324399</v>
      </c>
      <c r="EY490" s="9">
        <v>11.5590330559299</v>
      </c>
      <c r="EZ490" s="5">
        <v>0.55054767860636999</v>
      </c>
      <c r="FA490" s="9">
        <v>10.213784376620399</v>
      </c>
      <c r="FB490" s="5">
        <v>0.48647453910079602</v>
      </c>
      <c r="FC490" s="9">
        <v>1.63333333333333</v>
      </c>
      <c r="FD490" s="8">
        <v>0</v>
      </c>
      <c r="FE490" s="8">
        <v>0</v>
      </c>
      <c r="FF490" s="5"/>
      <c r="FG490" s="8">
        <v>0</v>
      </c>
      <c r="FH490" s="5"/>
      <c r="FI490" s="8">
        <v>0</v>
      </c>
      <c r="FJ490" s="8">
        <v>0</v>
      </c>
      <c r="FK490" s="8">
        <v>0</v>
      </c>
      <c r="FL490" s="5"/>
      <c r="FM490" s="8">
        <v>0</v>
      </c>
      <c r="FN490" s="5"/>
      <c r="FO490" s="8">
        <v>0</v>
      </c>
      <c r="FP490" s="8">
        <v>0</v>
      </c>
      <c r="FQ490" s="8">
        <v>0</v>
      </c>
      <c r="FR490" s="5"/>
      <c r="FS490" s="8">
        <v>0</v>
      </c>
      <c r="FT490" s="5"/>
      <c r="FU490" s="8">
        <v>0</v>
      </c>
      <c r="FV490" s="8">
        <v>0</v>
      </c>
      <c r="FW490" s="8">
        <v>0</v>
      </c>
      <c r="FX490" s="5"/>
      <c r="FY490" s="8">
        <v>0</v>
      </c>
      <c r="FZ490" s="5"/>
      <c r="GA490" s="8">
        <v>0</v>
      </c>
      <c r="GB490" s="8">
        <v>0</v>
      </c>
      <c r="GC490" s="8">
        <v>0</v>
      </c>
      <c r="GD490" s="5"/>
      <c r="GE490" s="8">
        <v>0</v>
      </c>
      <c r="GF490" s="5"/>
      <c r="GG490" s="8">
        <v>0</v>
      </c>
      <c r="GH490" s="8">
        <v>3.34650455927052</v>
      </c>
      <c r="GI490" s="8">
        <v>1.8969917325228001</v>
      </c>
      <c r="GJ490" s="5">
        <v>0.56685765667574906</v>
      </c>
      <c r="GK490" s="8">
        <v>0.580895683890578</v>
      </c>
      <c r="GL490" s="5">
        <v>0.17358281562216199</v>
      </c>
      <c r="GM490" s="8">
        <v>0.35483870967741898</v>
      </c>
      <c r="GN490" s="8">
        <v>106.36122255811</v>
      </c>
      <c r="GO490" s="8">
        <v>50.056795624774097</v>
      </c>
      <c r="GP490" s="5">
        <v>0.47063012647702601</v>
      </c>
      <c r="GQ490" s="8">
        <v>37.1081663648622</v>
      </c>
      <c r="GR490" s="5">
        <v>0.34888811422403998</v>
      </c>
      <c r="GS490" s="8">
        <v>7.8666666666666698</v>
      </c>
      <c r="GT490" s="8">
        <v>20.995516837324399</v>
      </c>
      <c r="GU490" s="8">
        <v>11.5590330559299</v>
      </c>
      <c r="GV490" s="5">
        <v>0.55054767860636999</v>
      </c>
      <c r="GW490" s="8">
        <v>10.213784376620399</v>
      </c>
      <c r="GX490" s="5">
        <v>0.48647453910079602</v>
      </c>
      <c r="GY490" s="8">
        <v>1.63333333333333</v>
      </c>
      <c r="GZ490" s="4"/>
    </row>
    <row r="491" spans="1:208" s="12" customFormat="1" x14ac:dyDescent="0.25">
      <c r="A491" s="8" t="s">
        <v>220</v>
      </c>
      <c r="B491" s="8" t="s">
        <v>1169</v>
      </c>
      <c r="C491" s="8" t="s">
        <v>1170</v>
      </c>
      <c r="D491" s="34" t="s">
        <v>279</v>
      </c>
      <c r="E491" s="8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>
        <v>2.89137507598784</v>
      </c>
      <c r="Z491" s="9">
        <v>41.250471484183301</v>
      </c>
      <c r="AA491" s="9">
        <v>106.497961589204</v>
      </c>
      <c r="AB491" s="9">
        <v>94.0681250434871</v>
      </c>
      <c r="AC491" s="9">
        <v>0</v>
      </c>
      <c r="AD491" s="9">
        <v>0</v>
      </c>
      <c r="AE491" s="9">
        <v>0</v>
      </c>
      <c r="AF491" s="9">
        <v>0</v>
      </c>
      <c r="AG491" s="9">
        <v>0</v>
      </c>
      <c r="AH491" s="9">
        <v>0</v>
      </c>
      <c r="AI491" s="9">
        <v>0</v>
      </c>
      <c r="AJ491" s="9">
        <v>0</v>
      </c>
      <c r="AK491" s="9">
        <v>0</v>
      </c>
      <c r="AL491" s="9">
        <v>2.89137507598784</v>
      </c>
      <c r="AM491" s="9">
        <v>147.74843307338699</v>
      </c>
      <c r="AN491" s="9">
        <v>94.0681250434871</v>
      </c>
      <c r="AO491" s="9"/>
      <c r="AP491" s="9"/>
      <c r="AQ491" s="9"/>
      <c r="AR491" s="9"/>
      <c r="AS491" s="9">
        <v>2.89137507598784</v>
      </c>
      <c r="AT491" s="9">
        <v>241.81655811687401</v>
      </c>
      <c r="AU491" s="9">
        <f t="shared" si="46"/>
        <v>0</v>
      </c>
      <c r="AV491" s="9">
        <f t="shared" si="47"/>
        <v>0</v>
      </c>
      <c r="AW491" s="9">
        <f t="shared" si="48"/>
        <v>2.89137507598784</v>
      </c>
      <c r="AX491" s="9">
        <v>0</v>
      </c>
      <c r="AY491" s="9">
        <v>0</v>
      </c>
      <c r="AZ491" s="9">
        <v>0</v>
      </c>
      <c r="BA491" s="9">
        <v>0</v>
      </c>
      <c r="BB491" s="9">
        <v>0</v>
      </c>
      <c r="BC491" s="9">
        <v>0</v>
      </c>
      <c r="BD491" s="9">
        <v>0</v>
      </c>
      <c r="BE491" s="9">
        <v>0</v>
      </c>
      <c r="BF491" s="9">
        <v>0</v>
      </c>
      <c r="BG491" s="9">
        <v>0</v>
      </c>
      <c r="BH491" s="9">
        <v>0</v>
      </c>
      <c r="BI491" s="9">
        <v>0</v>
      </c>
      <c r="BJ491" s="9">
        <v>2.89137507598784</v>
      </c>
      <c r="BK491" s="9">
        <v>38.359096408195398</v>
      </c>
      <c r="BL491" s="10">
        <v>65.247490105020503</v>
      </c>
      <c r="BM491" s="9" t="s">
        <v>298</v>
      </c>
      <c r="BN491" s="8" t="s">
        <v>255</v>
      </c>
      <c r="BO491" s="11">
        <v>298</v>
      </c>
      <c r="BP491" s="11">
        <v>473</v>
      </c>
      <c r="BQ491" s="8" t="s">
        <v>251</v>
      </c>
      <c r="BR491" s="9"/>
      <c r="BS491" s="9"/>
      <c r="BT491" s="5"/>
      <c r="BU491" s="9"/>
      <c r="BV491" s="5"/>
      <c r="BW491" s="9"/>
      <c r="BX491" s="9"/>
      <c r="BY491" s="9"/>
      <c r="BZ491" s="5"/>
      <c r="CA491" s="9"/>
      <c r="CB491" s="5"/>
      <c r="CC491" s="9"/>
      <c r="CD491" s="9"/>
      <c r="CE491" s="9"/>
      <c r="CF491" s="5"/>
      <c r="CG491" s="9"/>
      <c r="CH491" s="5"/>
      <c r="CI491" s="9"/>
      <c r="CJ491" s="9"/>
      <c r="CK491" s="9"/>
      <c r="CL491" s="5"/>
      <c r="CM491" s="9"/>
      <c r="CN491" s="5"/>
      <c r="CO491" s="9"/>
      <c r="CP491" s="9"/>
      <c r="CQ491" s="9"/>
      <c r="CR491" s="5"/>
      <c r="CS491" s="9"/>
      <c r="CT491" s="5"/>
      <c r="CU491" s="9"/>
      <c r="CV491" s="9"/>
      <c r="CW491" s="9"/>
      <c r="CX491" s="5"/>
      <c r="CY491" s="9"/>
      <c r="CZ491" s="5"/>
      <c r="DA491" s="9"/>
      <c r="DB491" s="9"/>
      <c r="DC491" s="9"/>
      <c r="DD491" s="5"/>
      <c r="DE491" s="9"/>
      <c r="DF491" s="5"/>
      <c r="DG491" s="9"/>
      <c r="DH491" s="9"/>
      <c r="DI491" s="9"/>
      <c r="DJ491" s="5"/>
      <c r="DK491" s="9"/>
      <c r="DL491" s="5"/>
      <c r="DM491" s="9"/>
      <c r="DN491" s="9"/>
      <c r="DO491" s="9"/>
      <c r="DP491" s="5"/>
      <c r="DQ491" s="9"/>
      <c r="DR491" s="5"/>
      <c r="DS491" s="9"/>
      <c r="DT491" s="9"/>
      <c r="DU491" s="9"/>
      <c r="DV491" s="5"/>
      <c r="DW491" s="9"/>
      <c r="DX491" s="5"/>
      <c r="DY491" s="9"/>
      <c r="DZ491" s="9"/>
      <c r="EA491" s="9"/>
      <c r="EB491" s="5"/>
      <c r="EC491" s="9"/>
      <c r="ED491" s="5"/>
      <c r="EE491" s="9"/>
      <c r="EF491" s="9">
        <v>2.89137507598784</v>
      </c>
      <c r="EG491" s="9">
        <v>2.4591017629179301</v>
      </c>
      <c r="EH491" s="5">
        <v>0.85049559406531805</v>
      </c>
      <c r="EI491" s="9">
        <v>2.0021940425531901</v>
      </c>
      <c r="EJ491" s="5">
        <v>0.69247122560504804</v>
      </c>
      <c r="EK491" s="9">
        <v>0.40161290322580601</v>
      </c>
      <c r="EL491" s="9">
        <v>41.250471484183301</v>
      </c>
      <c r="EM491" s="9">
        <v>32.493927215723701</v>
      </c>
      <c r="EN491" s="5">
        <v>0.78772256526044504</v>
      </c>
      <c r="EO491" s="9">
        <v>24.796599396831699</v>
      </c>
      <c r="EP491" s="5">
        <v>0.60112281156203395</v>
      </c>
      <c r="EQ491" s="9">
        <v>6.3366666666666696</v>
      </c>
      <c r="ER491" s="9">
        <v>106.497961589204</v>
      </c>
      <c r="ES491" s="9">
        <v>87.270794087731801</v>
      </c>
      <c r="ET491" s="5">
        <v>0.81945976040708401</v>
      </c>
      <c r="EU491" s="9">
        <v>68.720297659462801</v>
      </c>
      <c r="EV491" s="5">
        <v>0.64527336142393699</v>
      </c>
      <c r="EW491" s="9">
        <v>16.387096774193498</v>
      </c>
      <c r="EX491" s="9">
        <v>94.0681250434871</v>
      </c>
      <c r="EY491" s="9">
        <v>78.219238055024903</v>
      </c>
      <c r="EZ491" s="5">
        <v>0.83151692476983796</v>
      </c>
      <c r="FA491" s="9">
        <v>61.765110869631599</v>
      </c>
      <c r="FB491" s="5">
        <v>0.65659978702751898</v>
      </c>
      <c r="FC491" s="9">
        <v>14.0379569892473</v>
      </c>
      <c r="FD491" s="8">
        <v>0</v>
      </c>
      <c r="FE491" s="8">
        <v>0</v>
      </c>
      <c r="FF491" s="5"/>
      <c r="FG491" s="8">
        <v>0</v>
      </c>
      <c r="FH491" s="5"/>
      <c r="FI491" s="8">
        <v>0</v>
      </c>
      <c r="FJ491" s="8">
        <v>0</v>
      </c>
      <c r="FK491" s="8">
        <v>0</v>
      </c>
      <c r="FL491" s="5"/>
      <c r="FM491" s="8">
        <v>0</v>
      </c>
      <c r="FN491" s="5"/>
      <c r="FO491" s="8">
        <v>0</v>
      </c>
      <c r="FP491" s="8">
        <v>0</v>
      </c>
      <c r="FQ491" s="8">
        <v>0</v>
      </c>
      <c r="FR491" s="5"/>
      <c r="FS491" s="8">
        <v>0</v>
      </c>
      <c r="FT491" s="5"/>
      <c r="FU491" s="8">
        <v>0</v>
      </c>
      <c r="FV491" s="8">
        <v>0</v>
      </c>
      <c r="FW491" s="8">
        <v>0</v>
      </c>
      <c r="FX491" s="5"/>
      <c r="FY491" s="8">
        <v>0</v>
      </c>
      <c r="FZ491" s="5"/>
      <c r="GA491" s="8">
        <v>0</v>
      </c>
      <c r="GB491" s="8">
        <v>0</v>
      </c>
      <c r="GC491" s="8">
        <v>0</v>
      </c>
      <c r="GD491" s="5"/>
      <c r="GE491" s="8">
        <v>0</v>
      </c>
      <c r="GF491" s="5"/>
      <c r="GG491" s="8">
        <v>0</v>
      </c>
      <c r="GH491" s="8">
        <v>2.89137507598784</v>
      </c>
      <c r="GI491" s="8">
        <v>2.4591017629179301</v>
      </c>
      <c r="GJ491" s="5">
        <v>0.85049559406531805</v>
      </c>
      <c r="GK491" s="8">
        <v>2.0021940425531901</v>
      </c>
      <c r="GL491" s="5">
        <v>0.69247122560504804</v>
      </c>
      <c r="GM491" s="8">
        <v>0.40161290322580601</v>
      </c>
      <c r="GN491" s="8">
        <v>147.74843307338699</v>
      </c>
      <c r="GO491" s="8">
        <v>119.764721303455</v>
      </c>
      <c r="GP491" s="5">
        <v>0.81059892692038205</v>
      </c>
      <c r="GQ491" s="8">
        <v>93.516897056294596</v>
      </c>
      <c r="GR491" s="5">
        <v>0.63294679416223998</v>
      </c>
      <c r="GS491" s="8">
        <v>22.7237634408602</v>
      </c>
      <c r="GT491" s="8">
        <v>94.0681250434871</v>
      </c>
      <c r="GU491" s="8">
        <v>78.219238055024903</v>
      </c>
      <c r="GV491" s="5">
        <v>0.83151692476983796</v>
      </c>
      <c r="GW491" s="8">
        <v>61.765110869631599</v>
      </c>
      <c r="GX491" s="5">
        <v>0.65659978702751898</v>
      </c>
      <c r="GY491" s="8">
        <v>14.0379569892473</v>
      </c>
      <c r="GZ491" s="4"/>
    </row>
    <row r="492" spans="1:208" s="12" customFormat="1" x14ac:dyDescent="0.25">
      <c r="A492" s="8" t="s">
        <v>220</v>
      </c>
      <c r="B492" s="8" t="s">
        <v>1171</v>
      </c>
      <c r="C492" s="8" t="s">
        <v>1172</v>
      </c>
      <c r="D492" s="34" t="s">
        <v>279</v>
      </c>
      <c r="E492" s="8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>
        <v>0.515666344060005</v>
      </c>
      <c r="Y492" s="9">
        <v>2.0780896994826601</v>
      </c>
      <c r="Z492" s="9">
        <v>0.21265009770395699</v>
      </c>
      <c r="AA492" s="9"/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0</v>
      </c>
      <c r="AH492" s="9">
        <v>0</v>
      </c>
      <c r="AI492" s="9">
        <v>0</v>
      </c>
      <c r="AJ492" s="9">
        <v>0</v>
      </c>
      <c r="AK492" s="9">
        <v>0</v>
      </c>
      <c r="AL492" s="9">
        <v>2.5937560435426601</v>
      </c>
      <c r="AM492" s="9">
        <v>0.21265009770395699</v>
      </c>
      <c r="AN492" s="9">
        <v>0</v>
      </c>
      <c r="AO492" s="9"/>
      <c r="AP492" s="9"/>
      <c r="AQ492" s="9"/>
      <c r="AR492" s="9"/>
      <c r="AS492" s="9">
        <v>2.5937560435426601</v>
      </c>
      <c r="AT492" s="9">
        <v>0.21265009770395699</v>
      </c>
      <c r="AU492" s="9">
        <f t="shared" si="46"/>
        <v>0</v>
      </c>
      <c r="AV492" s="9">
        <f t="shared" si="47"/>
        <v>0</v>
      </c>
      <c r="AW492" s="9">
        <f t="shared" si="48"/>
        <v>2.5937560435426601</v>
      </c>
      <c r="AX492" s="9">
        <v>0</v>
      </c>
      <c r="AY492" s="9">
        <v>0</v>
      </c>
      <c r="AZ492" s="9">
        <v>0</v>
      </c>
      <c r="BA492" s="9">
        <v>0</v>
      </c>
      <c r="BB492" s="9">
        <v>0</v>
      </c>
      <c r="BC492" s="9">
        <v>0</v>
      </c>
      <c r="BD492" s="9">
        <v>0</v>
      </c>
      <c r="BE492" s="9">
        <v>0</v>
      </c>
      <c r="BF492" s="9">
        <v>0</v>
      </c>
      <c r="BG492" s="9">
        <v>0</v>
      </c>
      <c r="BH492" s="9">
        <v>0</v>
      </c>
      <c r="BI492" s="9">
        <v>0.515666344060005</v>
      </c>
      <c r="BJ492" s="9">
        <v>1.5624233554226501</v>
      </c>
      <c r="BK492" s="9">
        <v>-1.8654396017787001</v>
      </c>
      <c r="BL492" s="10">
        <v>-0.21265009770395699</v>
      </c>
      <c r="BM492" s="9" t="s">
        <v>298</v>
      </c>
      <c r="BN492" s="8" t="s">
        <v>224</v>
      </c>
      <c r="BO492" s="11">
        <v>1000</v>
      </c>
      <c r="BP492" s="11">
        <v>474</v>
      </c>
      <c r="BQ492" s="8" t="s">
        <v>251</v>
      </c>
      <c r="BR492" s="9"/>
      <c r="BS492" s="9"/>
      <c r="BT492" s="5"/>
      <c r="BU492" s="9"/>
      <c r="BV492" s="5"/>
      <c r="BW492" s="9"/>
      <c r="BX492" s="9"/>
      <c r="BY492" s="9"/>
      <c r="BZ492" s="5"/>
      <c r="CA492" s="9"/>
      <c r="CB492" s="5"/>
      <c r="CC492" s="9"/>
      <c r="CD492" s="9"/>
      <c r="CE492" s="9"/>
      <c r="CF492" s="5"/>
      <c r="CG492" s="9"/>
      <c r="CH492" s="5"/>
      <c r="CI492" s="9"/>
      <c r="CJ492" s="9"/>
      <c r="CK492" s="9"/>
      <c r="CL492" s="5"/>
      <c r="CM492" s="9"/>
      <c r="CN492" s="5"/>
      <c r="CO492" s="9"/>
      <c r="CP492" s="9"/>
      <c r="CQ492" s="9"/>
      <c r="CR492" s="5"/>
      <c r="CS492" s="9"/>
      <c r="CT492" s="5"/>
      <c r="CU492" s="9"/>
      <c r="CV492" s="9"/>
      <c r="CW492" s="9"/>
      <c r="CX492" s="5"/>
      <c r="CY492" s="9"/>
      <c r="CZ492" s="5"/>
      <c r="DA492" s="9"/>
      <c r="DB492" s="9"/>
      <c r="DC492" s="9"/>
      <c r="DD492" s="5"/>
      <c r="DE492" s="9"/>
      <c r="DF492" s="5"/>
      <c r="DG492" s="9"/>
      <c r="DH492" s="9"/>
      <c r="DI492" s="9"/>
      <c r="DJ492" s="5"/>
      <c r="DK492" s="9"/>
      <c r="DL492" s="5"/>
      <c r="DM492" s="9"/>
      <c r="DN492" s="9"/>
      <c r="DO492" s="9"/>
      <c r="DP492" s="5"/>
      <c r="DQ492" s="9"/>
      <c r="DR492" s="5"/>
      <c r="DS492" s="9"/>
      <c r="DT492" s="9"/>
      <c r="DU492" s="9"/>
      <c r="DV492" s="5"/>
      <c r="DW492" s="9"/>
      <c r="DX492" s="5"/>
      <c r="DY492" s="9"/>
      <c r="DZ492" s="9">
        <v>0.515666344060005</v>
      </c>
      <c r="EA492" s="9">
        <v>0.30283244616501298</v>
      </c>
      <c r="EB492" s="5">
        <v>0.58726432247006299</v>
      </c>
      <c r="EC492" s="9">
        <v>-0.26332083232518699</v>
      </c>
      <c r="ED492" s="5">
        <v>-0.51064188182610304</v>
      </c>
      <c r="EE492" s="9">
        <v>0.64516129032258096</v>
      </c>
      <c r="EF492" s="9">
        <v>2.0780896994826601</v>
      </c>
      <c r="EG492" s="9">
        <v>2.0577105415593402</v>
      </c>
      <c r="EH492" s="5">
        <v>0.99019332133334104</v>
      </c>
      <c r="EI492" s="9">
        <v>2.07279314596519</v>
      </c>
      <c r="EJ492" s="5">
        <v>0.99745123922283796</v>
      </c>
      <c r="EK492" s="9">
        <v>0</v>
      </c>
      <c r="EL492" s="9">
        <v>0.21265009770395699</v>
      </c>
      <c r="EM492" s="9">
        <v>0.23821626319296399</v>
      </c>
      <c r="EN492" s="5">
        <v>1.1202264460023901</v>
      </c>
      <c r="EO492" s="9">
        <v>0.24070619398566001</v>
      </c>
      <c r="EP492" s="5">
        <v>1.13193549678384</v>
      </c>
      <c r="EQ492" s="9">
        <v>0</v>
      </c>
      <c r="ER492" s="9"/>
      <c r="ES492" s="9"/>
      <c r="ET492" s="5"/>
      <c r="EU492" s="9"/>
      <c r="EV492" s="5"/>
      <c r="EW492" s="9"/>
      <c r="EX492" s="9">
        <v>0</v>
      </c>
      <c r="EY492" s="9">
        <v>0</v>
      </c>
      <c r="EZ492" s="5"/>
      <c r="FA492" s="9">
        <v>-2.80725539211925</v>
      </c>
      <c r="FB492" s="5"/>
      <c r="FC492" s="9">
        <v>0</v>
      </c>
      <c r="FD492" s="8">
        <v>0</v>
      </c>
      <c r="FE492" s="8">
        <v>0</v>
      </c>
      <c r="FF492" s="5"/>
      <c r="FG492" s="8">
        <v>0</v>
      </c>
      <c r="FH492" s="5"/>
      <c r="FI492" s="8">
        <v>0</v>
      </c>
      <c r="FJ492" s="8">
        <v>0</v>
      </c>
      <c r="FK492" s="8">
        <v>0</v>
      </c>
      <c r="FL492" s="5"/>
      <c r="FM492" s="8">
        <v>0</v>
      </c>
      <c r="FN492" s="5"/>
      <c r="FO492" s="8">
        <v>0</v>
      </c>
      <c r="FP492" s="8">
        <v>0</v>
      </c>
      <c r="FQ492" s="8">
        <v>0</v>
      </c>
      <c r="FR492" s="5"/>
      <c r="FS492" s="8">
        <v>0</v>
      </c>
      <c r="FT492" s="5"/>
      <c r="FU492" s="8">
        <v>0</v>
      </c>
      <c r="FV492" s="8">
        <v>0</v>
      </c>
      <c r="FW492" s="8">
        <v>0</v>
      </c>
      <c r="FX492" s="5"/>
      <c r="FY492" s="8">
        <v>0</v>
      </c>
      <c r="FZ492" s="5"/>
      <c r="GA492" s="8">
        <v>0</v>
      </c>
      <c r="GB492" s="8">
        <v>0</v>
      </c>
      <c r="GC492" s="8">
        <v>0</v>
      </c>
      <c r="GD492" s="5"/>
      <c r="GE492" s="8">
        <v>0</v>
      </c>
      <c r="GF492" s="5"/>
      <c r="GG492" s="8">
        <v>0</v>
      </c>
      <c r="GH492" s="8">
        <v>2.5937560435426601</v>
      </c>
      <c r="GI492" s="8">
        <v>2.36054298772435</v>
      </c>
      <c r="GJ492" s="5">
        <v>0.91008674219809005</v>
      </c>
      <c r="GK492" s="8">
        <v>1.8094723136399999</v>
      </c>
      <c r="GL492" s="5">
        <v>0.69762625446013404</v>
      </c>
      <c r="GM492" s="8">
        <v>0.64516129032258096</v>
      </c>
      <c r="GN492" s="8">
        <v>0.21265009770395699</v>
      </c>
      <c r="GO492" s="8">
        <v>0.23821626319296399</v>
      </c>
      <c r="GP492" s="5">
        <v>1.1202264460023901</v>
      </c>
      <c r="GQ492" s="8">
        <v>0.24070619398566001</v>
      </c>
      <c r="GR492" s="5">
        <v>1.13193549678384</v>
      </c>
      <c r="GS492" s="8">
        <v>0</v>
      </c>
      <c r="GT492" s="8">
        <v>0</v>
      </c>
      <c r="GU492" s="8">
        <v>0</v>
      </c>
      <c r="GV492" s="5"/>
      <c r="GW492" s="8">
        <v>-2.80725539211925</v>
      </c>
      <c r="GX492" s="5"/>
      <c r="GY492" s="8">
        <v>0</v>
      </c>
      <c r="GZ492" s="4"/>
    </row>
    <row r="493" spans="1:208" s="12" customFormat="1" x14ac:dyDescent="0.25">
      <c r="A493" s="8" t="s">
        <v>220</v>
      </c>
      <c r="B493" s="8" t="s">
        <v>1173</v>
      </c>
      <c r="C493" s="8" t="s">
        <v>1174</v>
      </c>
      <c r="D493" s="34" t="s">
        <v>254</v>
      </c>
      <c r="E493" s="8"/>
      <c r="F493" s="9"/>
      <c r="G493" s="9"/>
      <c r="H493" s="9"/>
      <c r="I493" s="9"/>
      <c r="J493" s="9"/>
      <c r="K493" s="9"/>
      <c r="L493" s="9"/>
      <c r="M493" s="9"/>
      <c r="N493" s="9">
        <v>1.5099106883339899</v>
      </c>
      <c r="O493" s="9">
        <v>14.033403605769699</v>
      </c>
      <c r="P493" s="9">
        <v>13.112663878169499</v>
      </c>
      <c r="Q493" s="9">
        <v>14.2347993971844</v>
      </c>
      <c r="R493" s="9">
        <v>14.327766796651501</v>
      </c>
      <c r="S493" s="9">
        <v>14.005146114983701</v>
      </c>
      <c r="T493" s="9">
        <v>13.2301482397803</v>
      </c>
      <c r="U493" s="9">
        <v>10.4746492798952</v>
      </c>
      <c r="V493" s="9">
        <v>1.6738213444938499</v>
      </c>
      <c r="W493" s="9">
        <v>0</v>
      </c>
      <c r="X493" s="9">
        <v>0</v>
      </c>
      <c r="Y493" s="9">
        <v>0</v>
      </c>
      <c r="Z493" s="9"/>
      <c r="AA493" s="9"/>
      <c r="AB493" s="9"/>
      <c r="AC493" s="9">
        <v>0</v>
      </c>
      <c r="AD493" s="9">
        <v>0</v>
      </c>
      <c r="AE493" s="9">
        <v>0</v>
      </c>
      <c r="AF493" s="9">
        <v>0</v>
      </c>
      <c r="AG493" s="9">
        <v>15.5433142941037</v>
      </c>
      <c r="AH493" s="9">
        <v>27.347463275353899</v>
      </c>
      <c r="AI493" s="9">
        <v>28.332912911635201</v>
      </c>
      <c r="AJ493" s="9">
        <v>23.704797519675498</v>
      </c>
      <c r="AK493" s="9">
        <v>1.6738213444938499</v>
      </c>
      <c r="AL493" s="9">
        <v>0</v>
      </c>
      <c r="AM493" s="9">
        <v>0</v>
      </c>
      <c r="AN493" s="9">
        <v>0</v>
      </c>
      <c r="AO493" s="9"/>
      <c r="AP493" s="9"/>
      <c r="AQ493" s="9">
        <v>42.890777569457597</v>
      </c>
      <c r="AR493" s="9">
        <v>52.0377104313107</v>
      </c>
      <c r="AS493" s="9">
        <v>1.6738213444938499</v>
      </c>
      <c r="AT493" s="9"/>
      <c r="AU493" s="9">
        <f t="shared" si="46"/>
        <v>42.890777569457597</v>
      </c>
      <c r="AV493" s="9">
        <f t="shared" si="47"/>
        <v>9.1469328618531023</v>
      </c>
      <c r="AW493" s="9">
        <f t="shared" si="48"/>
        <v>-50.363889086816847</v>
      </c>
      <c r="AX493" s="9">
        <v>0</v>
      </c>
      <c r="AY493" s="9">
        <v>1.5099106883339899</v>
      </c>
      <c r="AZ493" s="9">
        <v>12.5234929174357</v>
      </c>
      <c r="BA493" s="9">
        <v>-0.92073972760014799</v>
      </c>
      <c r="BB493" s="9">
        <v>1.1221355190148501</v>
      </c>
      <c r="BC493" s="9">
        <v>9.2967399467086806E-2</v>
      </c>
      <c r="BD493" s="9">
        <v>-0.322620681667733</v>
      </c>
      <c r="BE493" s="9">
        <v>-0.77499787520341101</v>
      </c>
      <c r="BF493" s="9">
        <v>-2.7554989598851098</v>
      </c>
      <c r="BG493" s="9">
        <v>-8.8008279354013492</v>
      </c>
      <c r="BH493" s="9">
        <v>-1.6738213444938499</v>
      </c>
      <c r="BI493" s="9">
        <v>0</v>
      </c>
      <c r="BJ493" s="9">
        <v>0</v>
      </c>
      <c r="BK493" s="9">
        <v>0</v>
      </c>
      <c r="BL493" s="10">
        <v>0</v>
      </c>
      <c r="BM493" s="9" t="s">
        <v>298</v>
      </c>
      <c r="BN493" s="8" t="s">
        <v>298</v>
      </c>
      <c r="BO493" s="11">
        <v>349</v>
      </c>
      <c r="BP493" s="11">
        <v>475</v>
      </c>
      <c r="BQ493" s="8" t="s">
        <v>251</v>
      </c>
      <c r="BR493" s="9">
        <v>1.5099106883339899</v>
      </c>
      <c r="BS493" s="9">
        <v>1.3219590434667701</v>
      </c>
      <c r="BT493" s="5">
        <v>0.875521349494781</v>
      </c>
      <c r="BU493" s="9">
        <v>0.83829330162505</v>
      </c>
      <c r="BV493" s="5">
        <v>0.55519396484967298</v>
      </c>
      <c r="BW493" s="9">
        <v>0.36666666666666697</v>
      </c>
      <c r="BX493" s="9">
        <v>14.033403605769699</v>
      </c>
      <c r="BY493" s="9">
        <v>12.175401372531899</v>
      </c>
      <c r="BZ493" s="5">
        <v>0.86760145397130495</v>
      </c>
      <c r="CA493" s="9">
        <v>8.6437076981998295</v>
      </c>
      <c r="CB493" s="5">
        <v>0.61593808180975196</v>
      </c>
      <c r="CC493" s="9">
        <v>3</v>
      </c>
      <c r="CD493" s="9">
        <v>13.112663878169499</v>
      </c>
      <c r="CE493" s="9">
        <v>11.092528894224801</v>
      </c>
      <c r="CF493" s="5">
        <v>0.84594015352533602</v>
      </c>
      <c r="CG493" s="9">
        <v>7.7038115526818203</v>
      </c>
      <c r="CH493" s="5">
        <v>0.58750926770169298</v>
      </c>
      <c r="CI493" s="9">
        <v>3</v>
      </c>
      <c r="CJ493" s="9">
        <v>14.2347993971844</v>
      </c>
      <c r="CK493" s="9">
        <v>12.5981821195499</v>
      </c>
      <c r="CL493" s="5">
        <v>0.88502702202054395</v>
      </c>
      <c r="CM493" s="9">
        <v>8.8439613251137104</v>
      </c>
      <c r="CN493" s="5">
        <v>0.62129160224506097</v>
      </c>
      <c r="CO493" s="9">
        <v>3</v>
      </c>
      <c r="CP493" s="9">
        <v>14.327766796651501</v>
      </c>
      <c r="CQ493" s="9">
        <v>12.948574081006001</v>
      </c>
      <c r="CR493" s="5">
        <v>0.90373986852104904</v>
      </c>
      <c r="CS493" s="9">
        <v>9.3720429702507406</v>
      </c>
      <c r="CT493" s="5">
        <v>0.65411749809056596</v>
      </c>
      <c r="CU493" s="9">
        <v>3</v>
      </c>
      <c r="CV493" s="9">
        <v>14.005146114983701</v>
      </c>
      <c r="CW493" s="9">
        <v>12.596603453923899</v>
      </c>
      <c r="CX493" s="5">
        <v>0.89942677859298803</v>
      </c>
      <c r="CY493" s="9">
        <v>9.4013323988433299</v>
      </c>
      <c r="CZ493" s="5">
        <v>0.67127699501721705</v>
      </c>
      <c r="DA493" s="9">
        <v>3</v>
      </c>
      <c r="DB493" s="9">
        <v>13.2301482397803</v>
      </c>
      <c r="DC493" s="9">
        <v>11.0288056350657</v>
      </c>
      <c r="DD493" s="5">
        <v>0.83361164479657002</v>
      </c>
      <c r="DE493" s="9">
        <v>7.8572235480473802</v>
      </c>
      <c r="DF493" s="5">
        <v>0.59388779366979005</v>
      </c>
      <c r="DG493" s="9">
        <v>3</v>
      </c>
      <c r="DH493" s="9">
        <v>10.4746492798952</v>
      </c>
      <c r="DI493" s="9">
        <v>7.78825178262296</v>
      </c>
      <c r="DJ493" s="5">
        <v>0.74353341811372597</v>
      </c>
      <c r="DK493" s="9">
        <v>4.44299434012592</v>
      </c>
      <c r="DL493" s="5">
        <v>0.42416640609186701</v>
      </c>
      <c r="DM493" s="9">
        <v>3</v>
      </c>
      <c r="DN493" s="9">
        <v>1.6738213444938499</v>
      </c>
      <c r="DO493" s="9">
        <v>1.6738213444938499</v>
      </c>
      <c r="DP493" s="5">
        <v>1</v>
      </c>
      <c r="DQ493" s="9">
        <v>1.70481144107875</v>
      </c>
      <c r="DR493" s="5">
        <v>1.0185145784446099</v>
      </c>
      <c r="DS493" s="9">
        <v>0</v>
      </c>
      <c r="DT493" s="9">
        <v>0</v>
      </c>
      <c r="DU493" s="9">
        <v>0</v>
      </c>
      <c r="DV493" s="5"/>
      <c r="DW493" s="9">
        <v>-1.7061920225154299E-4</v>
      </c>
      <c r="DX493" s="5"/>
      <c r="DY493" s="9">
        <v>0</v>
      </c>
      <c r="DZ493" s="9">
        <v>0</v>
      </c>
      <c r="EA493" s="9">
        <v>0</v>
      </c>
      <c r="EB493" s="5"/>
      <c r="EC493" s="9">
        <v>-1.1507096070239E-4</v>
      </c>
      <c r="ED493" s="5"/>
      <c r="EE493" s="9">
        <v>0</v>
      </c>
      <c r="EF493" s="9">
        <v>0</v>
      </c>
      <c r="EG493" s="9">
        <v>0</v>
      </c>
      <c r="EH493" s="5"/>
      <c r="EI493" s="9">
        <v>-9.1835888735197595E-5</v>
      </c>
      <c r="EJ493" s="5"/>
      <c r="EK493" s="9">
        <v>0</v>
      </c>
      <c r="EL493" s="9"/>
      <c r="EM493" s="9"/>
      <c r="EN493" s="5"/>
      <c r="EO493" s="9"/>
      <c r="EP493" s="5"/>
      <c r="EQ493" s="9"/>
      <c r="ER493" s="9"/>
      <c r="ES493" s="9"/>
      <c r="ET493" s="5"/>
      <c r="EU493" s="9"/>
      <c r="EV493" s="5"/>
      <c r="EW493" s="9"/>
      <c r="EX493" s="9"/>
      <c r="EY493" s="9"/>
      <c r="EZ493" s="5"/>
      <c r="FA493" s="9"/>
      <c r="FB493" s="5"/>
      <c r="FC493" s="9"/>
      <c r="FD493" s="8">
        <v>15.5433142941037</v>
      </c>
      <c r="FE493" s="8">
        <v>13.497360415998701</v>
      </c>
      <c r="FF493" s="5">
        <v>0.86837080950739698</v>
      </c>
      <c r="FG493" s="8">
        <v>9.48200099982488</v>
      </c>
      <c r="FH493" s="5">
        <v>0.61003726878390796</v>
      </c>
      <c r="FI493" s="8">
        <v>3.3666666666666698</v>
      </c>
      <c r="FJ493" s="8">
        <v>27.347463275353899</v>
      </c>
      <c r="FK493" s="8">
        <v>23.690711013774798</v>
      </c>
      <c r="FL493" s="5">
        <v>0.86628550426193796</v>
      </c>
      <c r="FM493" s="8">
        <v>16.547772877795499</v>
      </c>
      <c r="FN493" s="5">
        <v>0.60509352224667701</v>
      </c>
      <c r="FO493" s="8">
        <v>6</v>
      </c>
      <c r="FP493" s="8">
        <v>28.332912911635201</v>
      </c>
      <c r="FQ493" s="8">
        <v>25.545177534930001</v>
      </c>
      <c r="FR493" s="5">
        <v>0.90160787966279299</v>
      </c>
      <c r="FS493" s="8">
        <v>18.773375369094101</v>
      </c>
      <c r="FT493" s="5">
        <v>0.66259955083490896</v>
      </c>
      <c r="FU493" s="8">
        <v>6</v>
      </c>
      <c r="FV493" s="8">
        <v>23.704797519675498</v>
      </c>
      <c r="FW493" s="8">
        <v>18.817057417688702</v>
      </c>
      <c r="FX493" s="5">
        <v>0.79380797925272695</v>
      </c>
      <c r="FY493" s="8">
        <v>12.3002178881733</v>
      </c>
      <c r="FZ493" s="5">
        <v>0.51889149772166698</v>
      </c>
      <c r="GA493" s="8">
        <v>6</v>
      </c>
      <c r="GB493" s="8">
        <v>1.6738213444938499</v>
      </c>
      <c r="GC493" s="8">
        <v>1.6738213444938499</v>
      </c>
      <c r="GD493" s="5">
        <v>1</v>
      </c>
      <c r="GE493" s="8">
        <v>1.7046408218764999</v>
      </c>
      <c r="GF493" s="5">
        <v>1.01841264450595</v>
      </c>
      <c r="GG493" s="8">
        <v>0</v>
      </c>
      <c r="GH493" s="8">
        <v>0</v>
      </c>
      <c r="GI493" s="8">
        <v>0</v>
      </c>
      <c r="GJ493" s="5"/>
      <c r="GK493" s="8">
        <v>-2.06906849437587E-4</v>
      </c>
      <c r="GL493" s="5"/>
      <c r="GM493" s="8">
        <v>0</v>
      </c>
      <c r="GN493" s="8">
        <v>0</v>
      </c>
      <c r="GO493" s="8">
        <v>0</v>
      </c>
      <c r="GP493" s="5"/>
      <c r="GQ493" s="8">
        <v>0</v>
      </c>
      <c r="GR493" s="5"/>
      <c r="GS493" s="8">
        <v>0</v>
      </c>
      <c r="GT493" s="8">
        <v>0</v>
      </c>
      <c r="GU493" s="8">
        <v>0</v>
      </c>
      <c r="GV493" s="5"/>
      <c r="GW493" s="8">
        <v>0</v>
      </c>
      <c r="GX493" s="5"/>
      <c r="GY493" s="8">
        <v>0</v>
      </c>
      <c r="GZ493" s="4"/>
    </row>
    <row r="494" spans="1:208" s="12" customFormat="1" x14ac:dyDescent="0.25">
      <c r="A494" s="8" t="s">
        <v>220</v>
      </c>
      <c r="B494" s="8" t="s">
        <v>1175</v>
      </c>
      <c r="C494" s="8" t="s">
        <v>1176</v>
      </c>
      <c r="D494" s="34" t="s">
        <v>236</v>
      </c>
      <c r="E494" s="8"/>
      <c r="F494" s="9">
        <v>-2.9801845157403202</v>
      </c>
      <c r="G494" s="9"/>
      <c r="H494" s="9"/>
      <c r="I494" s="9">
        <v>0</v>
      </c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>
        <v>0.72554019014693205</v>
      </c>
      <c r="X494" s="9">
        <v>0.56274618920880703</v>
      </c>
      <c r="Y494" s="9">
        <v>0</v>
      </c>
      <c r="Z494" s="9">
        <v>54.857383593388001</v>
      </c>
      <c r="AA494" s="9">
        <v>8.1498484291816897</v>
      </c>
      <c r="AB494" s="9">
        <v>0</v>
      </c>
      <c r="AC494" s="9">
        <v>-2.9801845157403202</v>
      </c>
      <c r="AD494" s="9">
        <v>0</v>
      </c>
      <c r="AE494" s="9">
        <v>0</v>
      </c>
      <c r="AF494" s="9">
        <v>0</v>
      </c>
      <c r="AG494" s="9">
        <v>0</v>
      </c>
      <c r="AH494" s="9">
        <v>0</v>
      </c>
      <c r="AI494" s="9">
        <v>0</v>
      </c>
      <c r="AJ494" s="9">
        <v>0</v>
      </c>
      <c r="AK494" s="9">
        <v>0.72554019014693205</v>
      </c>
      <c r="AL494" s="9">
        <v>0.56274618920880703</v>
      </c>
      <c r="AM494" s="9">
        <v>63.007232022569703</v>
      </c>
      <c r="AN494" s="9">
        <v>0</v>
      </c>
      <c r="AO494" s="9">
        <v>-2.9801845157403202</v>
      </c>
      <c r="AP494" s="9"/>
      <c r="AQ494" s="9"/>
      <c r="AR494" s="9"/>
      <c r="AS494" s="9">
        <v>1.28828637935574</v>
      </c>
      <c r="AT494" s="9">
        <v>63.007232022569703</v>
      </c>
      <c r="AU494" s="9">
        <f t="shared" si="46"/>
        <v>0</v>
      </c>
      <c r="AV494" s="9">
        <f t="shared" si="47"/>
        <v>0</v>
      </c>
      <c r="AW494" s="9">
        <f t="shared" si="48"/>
        <v>1.28828637935574</v>
      </c>
      <c r="AX494" s="9">
        <v>0</v>
      </c>
      <c r="AY494" s="9">
        <v>0</v>
      </c>
      <c r="AZ494" s="9">
        <v>0</v>
      </c>
      <c r="BA494" s="9">
        <v>0</v>
      </c>
      <c r="BB494" s="9">
        <v>0</v>
      </c>
      <c r="BC494" s="9">
        <v>0</v>
      </c>
      <c r="BD494" s="9">
        <v>0</v>
      </c>
      <c r="BE494" s="9">
        <v>0</v>
      </c>
      <c r="BF494" s="9">
        <v>0</v>
      </c>
      <c r="BG494" s="9">
        <v>0</v>
      </c>
      <c r="BH494" s="9">
        <v>0.72554019014693205</v>
      </c>
      <c r="BI494" s="9">
        <v>-0.16279400093812499</v>
      </c>
      <c r="BJ494" s="9">
        <v>-0.56274618920880703</v>
      </c>
      <c r="BK494" s="9">
        <v>54.857383593388001</v>
      </c>
      <c r="BL494" s="10">
        <v>-46.707535164206298</v>
      </c>
      <c r="BM494" s="9" t="s">
        <v>224</v>
      </c>
      <c r="BN494" s="8" t="s">
        <v>224</v>
      </c>
      <c r="BO494" s="11">
        <v>58</v>
      </c>
      <c r="BP494" s="11">
        <v>476</v>
      </c>
      <c r="BQ494" s="8" t="s">
        <v>251</v>
      </c>
      <c r="BR494" s="9"/>
      <c r="BS494" s="9"/>
      <c r="BT494" s="5"/>
      <c r="BU494" s="9"/>
      <c r="BV494" s="5"/>
      <c r="BW494" s="9"/>
      <c r="BX494" s="9"/>
      <c r="BY494" s="9"/>
      <c r="BZ494" s="5"/>
      <c r="CA494" s="9"/>
      <c r="CB494" s="5"/>
      <c r="CC494" s="9"/>
      <c r="CD494" s="9"/>
      <c r="CE494" s="9"/>
      <c r="CF494" s="5"/>
      <c r="CG494" s="9"/>
      <c r="CH494" s="5"/>
      <c r="CI494" s="9"/>
      <c r="CJ494" s="9"/>
      <c r="CK494" s="9"/>
      <c r="CL494" s="5"/>
      <c r="CM494" s="9"/>
      <c r="CN494" s="5"/>
      <c r="CO494" s="9"/>
      <c r="CP494" s="9"/>
      <c r="CQ494" s="9"/>
      <c r="CR494" s="5"/>
      <c r="CS494" s="9"/>
      <c r="CT494" s="5"/>
      <c r="CU494" s="9"/>
      <c r="CV494" s="9"/>
      <c r="CW494" s="9"/>
      <c r="CX494" s="5"/>
      <c r="CY494" s="9"/>
      <c r="CZ494" s="5"/>
      <c r="DA494" s="9"/>
      <c r="DB494" s="9"/>
      <c r="DC494" s="9"/>
      <c r="DD494" s="5"/>
      <c r="DE494" s="9"/>
      <c r="DF494" s="5"/>
      <c r="DG494" s="9"/>
      <c r="DH494" s="9"/>
      <c r="DI494" s="9"/>
      <c r="DJ494" s="5"/>
      <c r="DK494" s="9"/>
      <c r="DL494" s="5"/>
      <c r="DM494" s="9"/>
      <c r="DN494" s="9"/>
      <c r="DO494" s="9"/>
      <c r="DP494" s="5"/>
      <c r="DQ494" s="9"/>
      <c r="DR494" s="5"/>
      <c r="DS494" s="9"/>
      <c r="DT494" s="9">
        <v>0.72554019014693205</v>
      </c>
      <c r="DU494" s="9">
        <v>0.72554019014693205</v>
      </c>
      <c r="DV494" s="5">
        <v>1</v>
      </c>
      <c r="DW494" s="9">
        <v>0.72554019014693205</v>
      </c>
      <c r="DX494" s="5">
        <v>1</v>
      </c>
      <c r="DY494" s="9">
        <v>0</v>
      </c>
      <c r="DZ494" s="9">
        <v>0.56274618920880703</v>
      </c>
      <c r="EA494" s="9">
        <v>0.56274618920880703</v>
      </c>
      <c r="EB494" s="5">
        <v>1</v>
      </c>
      <c r="EC494" s="9">
        <v>0.56962728098457704</v>
      </c>
      <c r="ED494" s="5">
        <v>1.0122277003518101</v>
      </c>
      <c r="EE494" s="9">
        <v>0</v>
      </c>
      <c r="EF494" s="9">
        <v>0</v>
      </c>
      <c r="EG494" s="9">
        <v>0</v>
      </c>
      <c r="EH494" s="5"/>
      <c r="EI494" s="9">
        <v>6.2840262898022602E-3</v>
      </c>
      <c r="EJ494" s="5"/>
      <c r="EK494" s="9">
        <v>0</v>
      </c>
      <c r="EL494" s="9">
        <v>54.857383593388001</v>
      </c>
      <c r="EM494" s="9">
        <v>19.343982066849499</v>
      </c>
      <c r="EN494" s="5">
        <v>0.352623125634834</v>
      </c>
      <c r="EO494" s="9">
        <v>14.635393740350001</v>
      </c>
      <c r="EP494" s="5">
        <v>0.26678986093886597</v>
      </c>
      <c r="EQ494" s="9">
        <v>5.7419354838709697</v>
      </c>
      <c r="ER494" s="9">
        <v>8.1498484291816897</v>
      </c>
      <c r="ES494" s="9">
        <v>7.9265618592105396</v>
      </c>
      <c r="ET494" s="5">
        <v>0.97260236531864297</v>
      </c>
      <c r="EU494" s="9">
        <v>6.9360812034932904</v>
      </c>
      <c r="EV494" s="5">
        <v>0.85106873627951896</v>
      </c>
      <c r="EW494" s="9">
        <v>1</v>
      </c>
      <c r="EX494" s="9">
        <v>0</v>
      </c>
      <c r="EY494" s="9">
        <v>8.2148023549201005E-2</v>
      </c>
      <c r="EZ494" s="5"/>
      <c r="FA494" s="9">
        <v>0.10527512470624301</v>
      </c>
      <c r="FB494" s="5"/>
      <c r="FC494" s="9">
        <v>0</v>
      </c>
      <c r="FD494" s="8">
        <v>0</v>
      </c>
      <c r="FE494" s="8">
        <v>0</v>
      </c>
      <c r="FF494" s="5"/>
      <c r="FG494" s="8">
        <v>0</v>
      </c>
      <c r="FH494" s="5"/>
      <c r="FI494" s="8">
        <v>0</v>
      </c>
      <c r="FJ494" s="8">
        <v>0</v>
      </c>
      <c r="FK494" s="8">
        <v>0</v>
      </c>
      <c r="FL494" s="5"/>
      <c r="FM494" s="8">
        <v>0</v>
      </c>
      <c r="FN494" s="5"/>
      <c r="FO494" s="8">
        <v>0</v>
      </c>
      <c r="FP494" s="8">
        <v>0</v>
      </c>
      <c r="FQ494" s="8">
        <v>0</v>
      </c>
      <c r="FR494" s="5"/>
      <c r="FS494" s="8">
        <v>0</v>
      </c>
      <c r="FT494" s="5"/>
      <c r="FU494" s="8">
        <v>0</v>
      </c>
      <c r="FV494" s="8">
        <v>0</v>
      </c>
      <c r="FW494" s="8">
        <v>0</v>
      </c>
      <c r="FX494" s="5"/>
      <c r="FY494" s="8">
        <v>0</v>
      </c>
      <c r="FZ494" s="5"/>
      <c r="GA494" s="8">
        <v>0</v>
      </c>
      <c r="GB494" s="8">
        <v>0.72554019014693205</v>
      </c>
      <c r="GC494" s="8">
        <v>0.72554019014693205</v>
      </c>
      <c r="GD494" s="5">
        <v>1</v>
      </c>
      <c r="GE494" s="8">
        <v>0.72554019014693205</v>
      </c>
      <c r="GF494" s="5">
        <v>1</v>
      </c>
      <c r="GG494" s="8">
        <v>0</v>
      </c>
      <c r="GH494" s="8">
        <v>0.56274618920880703</v>
      </c>
      <c r="GI494" s="8">
        <v>0.56274618920880703</v>
      </c>
      <c r="GJ494" s="5">
        <v>1</v>
      </c>
      <c r="GK494" s="8">
        <v>0.57591130727438</v>
      </c>
      <c r="GL494" s="5">
        <v>1.0233944153119601</v>
      </c>
      <c r="GM494" s="8">
        <v>0</v>
      </c>
      <c r="GN494" s="8">
        <v>63.007232022569703</v>
      </c>
      <c r="GO494" s="8">
        <v>27.2705439260601</v>
      </c>
      <c r="GP494" s="5">
        <v>0.432816091909759</v>
      </c>
      <c r="GQ494" s="8">
        <v>21.571474943843299</v>
      </c>
      <c r="GR494" s="5">
        <v>0.34236506272988199</v>
      </c>
      <c r="GS494" s="8">
        <v>6.7419354838709697</v>
      </c>
      <c r="GT494" s="8">
        <v>0</v>
      </c>
      <c r="GU494" s="8">
        <v>8.2148023549201005E-2</v>
      </c>
      <c r="GV494" s="5"/>
      <c r="GW494" s="8">
        <v>0.10527512470624301</v>
      </c>
      <c r="GX494" s="5"/>
      <c r="GY494" s="8">
        <v>0</v>
      </c>
      <c r="GZ494" s="4"/>
    </row>
    <row r="495" spans="1:208" s="12" customFormat="1" x14ac:dyDescent="0.25">
      <c r="A495" s="8" t="s">
        <v>220</v>
      </c>
      <c r="B495" s="8" t="s">
        <v>1177</v>
      </c>
      <c r="C495" s="8" t="s">
        <v>1178</v>
      </c>
      <c r="D495" s="34" t="s">
        <v>236</v>
      </c>
      <c r="E495" s="8"/>
      <c r="F495" s="9"/>
      <c r="G495" s="9"/>
      <c r="H495" s="9"/>
      <c r="I495" s="9"/>
      <c r="J495" s="9"/>
      <c r="K495" s="9"/>
      <c r="L495" s="9"/>
      <c r="M495" s="9"/>
      <c r="N495" s="9"/>
      <c r="O495" s="9">
        <v>111.745767557989</v>
      </c>
      <c r="P495" s="9">
        <v>148.68677124605</v>
      </c>
      <c r="Q495" s="9">
        <v>129.089585934513</v>
      </c>
      <c r="R495" s="9">
        <v>83.365728911201799</v>
      </c>
      <c r="S495" s="9">
        <v>58.5375535805534</v>
      </c>
      <c r="T495" s="9">
        <v>56.878373457650397</v>
      </c>
      <c r="U495" s="9">
        <v>53.727023599577798</v>
      </c>
      <c r="V495" s="9">
        <v>0.963637457494116</v>
      </c>
      <c r="W495" s="9"/>
      <c r="X495" s="9"/>
      <c r="Y495" s="9"/>
      <c r="Z495" s="9"/>
      <c r="AA495" s="9"/>
      <c r="AB495" s="9"/>
      <c r="AC495" s="9">
        <v>0</v>
      </c>
      <c r="AD495" s="9">
        <v>0</v>
      </c>
      <c r="AE495" s="9">
        <v>0</v>
      </c>
      <c r="AF495" s="9">
        <v>0</v>
      </c>
      <c r="AG495" s="9">
        <v>111.745767557989</v>
      </c>
      <c r="AH495" s="9">
        <v>277.77635718056302</v>
      </c>
      <c r="AI495" s="9">
        <v>141.90328249175499</v>
      </c>
      <c r="AJ495" s="9">
        <v>110.605397057228</v>
      </c>
      <c r="AK495" s="9">
        <v>0.963637457494116</v>
      </c>
      <c r="AL495" s="9">
        <v>0</v>
      </c>
      <c r="AM495" s="9">
        <v>0</v>
      </c>
      <c r="AN495" s="9">
        <v>0</v>
      </c>
      <c r="AO495" s="9"/>
      <c r="AP495" s="9"/>
      <c r="AQ495" s="9">
        <v>389.52212473855201</v>
      </c>
      <c r="AR495" s="9">
        <v>252.508679548983</v>
      </c>
      <c r="AS495" s="9">
        <v>0.963637457494116</v>
      </c>
      <c r="AT495" s="9"/>
      <c r="AU495" s="9">
        <f t="shared" si="46"/>
        <v>389.52212473855201</v>
      </c>
      <c r="AV495" s="9">
        <f t="shared" si="47"/>
        <v>-137.01344518956901</v>
      </c>
      <c r="AW495" s="9">
        <f t="shared" si="48"/>
        <v>-251.54504209148888</v>
      </c>
      <c r="AX495" s="9">
        <v>0</v>
      </c>
      <c r="AY495" s="9">
        <v>0</v>
      </c>
      <c r="AZ495" s="9">
        <v>111.745767557989</v>
      </c>
      <c r="BA495" s="9">
        <v>36.941003688061301</v>
      </c>
      <c r="BB495" s="9">
        <v>-19.597185311537402</v>
      </c>
      <c r="BC495" s="9">
        <v>-45.723857023311098</v>
      </c>
      <c r="BD495" s="9">
        <v>-24.828175330648399</v>
      </c>
      <c r="BE495" s="9">
        <v>-1.6591801229030001</v>
      </c>
      <c r="BF495" s="9">
        <v>-3.15134985807261</v>
      </c>
      <c r="BG495" s="9">
        <v>-52.763386142083696</v>
      </c>
      <c r="BH495" s="9">
        <v>-0.963637457494116</v>
      </c>
      <c r="BI495" s="9">
        <v>0</v>
      </c>
      <c r="BJ495" s="9">
        <v>0</v>
      </c>
      <c r="BK495" s="9">
        <v>0</v>
      </c>
      <c r="BL495" s="10">
        <v>0</v>
      </c>
      <c r="BM495" s="9" t="s">
        <v>255</v>
      </c>
      <c r="BN495" s="8" t="s">
        <v>255</v>
      </c>
      <c r="BO495" s="11">
        <v>617</v>
      </c>
      <c r="BP495" s="11">
        <v>477</v>
      </c>
      <c r="BQ495" s="8" t="s">
        <v>251</v>
      </c>
      <c r="BR495" s="9"/>
      <c r="BS495" s="9"/>
      <c r="BT495" s="5"/>
      <c r="BU495" s="9"/>
      <c r="BV495" s="5"/>
      <c r="BW495" s="9"/>
      <c r="BX495" s="9">
        <v>111.745767557989</v>
      </c>
      <c r="BY495" s="9">
        <v>59.620211303330798</v>
      </c>
      <c r="BZ495" s="5">
        <v>0.53353440229753402</v>
      </c>
      <c r="CA495" s="9">
        <v>29.319299622795299</v>
      </c>
      <c r="CB495" s="5">
        <v>0.262375034540618</v>
      </c>
      <c r="CC495" s="9">
        <v>6.0967741935483897</v>
      </c>
      <c r="CD495" s="9">
        <v>148.68677124605</v>
      </c>
      <c r="CE495" s="9">
        <v>104.23522485034999</v>
      </c>
      <c r="CF495" s="5">
        <v>0.70103899611794596</v>
      </c>
      <c r="CG495" s="9">
        <v>75.214872439076302</v>
      </c>
      <c r="CH495" s="5">
        <v>0.50586122631319397</v>
      </c>
      <c r="CI495" s="9">
        <v>8.5763440860215105</v>
      </c>
      <c r="CJ495" s="9">
        <v>129.089585934513</v>
      </c>
      <c r="CK495" s="9">
        <v>88.888702628618304</v>
      </c>
      <c r="CL495" s="5">
        <v>0.688581514807178</v>
      </c>
      <c r="CM495" s="9">
        <v>78.190669590382996</v>
      </c>
      <c r="CN495" s="5">
        <v>0.60570857845999404</v>
      </c>
      <c r="CO495" s="9">
        <v>7.50921658986175</v>
      </c>
      <c r="CP495" s="9">
        <v>83.365728911201799</v>
      </c>
      <c r="CQ495" s="9">
        <v>45.359835042341999</v>
      </c>
      <c r="CR495" s="5">
        <v>0.54410650077392997</v>
      </c>
      <c r="CS495" s="9">
        <v>38.3654981404814</v>
      </c>
      <c r="CT495" s="5">
        <v>0.46020707359671698</v>
      </c>
      <c r="CU495" s="9">
        <v>4.3870967741935498</v>
      </c>
      <c r="CV495" s="9">
        <v>58.5375535805534</v>
      </c>
      <c r="CW495" s="9">
        <v>46.971390749396697</v>
      </c>
      <c r="CX495" s="5">
        <v>0.80241465309546101</v>
      </c>
      <c r="CY495" s="9">
        <v>43.2271804088046</v>
      </c>
      <c r="CZ495" s="5">
        <v>0.73845211773873998</v>
      </c>
      <c r="DA495" s="9">
        <v>3</v>
      </c>
      <c r="DB495" s="9">
        <v>56.878373457650397</v>
      </c>
      <c r="DC495" s="9">
        <v>-2.8098922632050001</v>
      </c>
      <c r="DD495" s="5">
        <v>-4.9401768939421997E-2</v>
      </c>
      <c r="DE495" s="9">
        <v>-6.5862224285819897</v>
      </c>
      <c r="DF495" s="5">
        <v>-0.11579484482772499</v>
      </c>
      <c r="DG495" s="9">
        <v>3</v>
      </c>
      <c r="DH495" s="9">
        <v>53.727023599577798</v>
      </c>
      <c r="DI495" s="9">
        <v>19.411519038630001</v>
      </c>
      <c r="DJ495" s="5">
        <v>0.36129898397689197</v>
      </c>
      <c r="DK495" s="9">
        <v>15.6123186698856</v>
      </c>
      <c r="DL495" s="5">
        <v>0.29058595886946398</v>
      </c>
      <c r="DM495" s="9">
        <v>2.9354838709677402</v>
      </c>
      <c r="DN495" s="9">
        <v>0.963637457494116</v>
      </c>
      <c r="DO495" s="9">
        <v>2.0907932252157999</v>
      </c>
      <c r="DP495" s="5">
        <v>2.1696886198807501</v>
      </c>
      <c r="DQ495" s="9">
        <v>1.97051067939775</v>
      </c>
      <c r="DR495" s="5">
        <v>2.0448672517587201</v>
      </c>
      <c r="DS495" s="9">
        <v>0</v>
      </c>
      <c r="DT495" s="9"/>
      <c r="DU495" s="9"/>
      <c r="DV495" s="5"/>
      <c r="DW495" s="9"/>
      <c r="DX495" s="5"/>
      <c r="DY495" s="9"/>
      <c r="DZ495" s="9"/>
      <c r="EA495" s="9"/>
      <c r="EB495" s="5"/>
      <c r="EC495" s="9"/>
      <c r="ED495" s="5"/>
      <c r="EE495" s="9"/>
      <c r="EF495" s="9"/>
      <c r="EG495" s="9"/>
      <c r="EH495" s="5"/>
      <c r="EI495" s="9"/>
      <c r="EJ495" s="5"/>
      <c r="EK495" s="9"/>
      <c r="EL495" s="9"/>
      <c r="EM495" s="9"/>
      <c r="EN495" s="5"/>
      <c r="EO495" s="9"/>
      <c r="EP495" s="5"/>
      <c r="EQ495" s="9"/>
      <c r="ER495" s="9"/>
      <c r="ES495" s="9"/>
      <c r="ET495" s="5"/>
      <c r="EU495" s="9"/>
      <c r="EV495" s="5"/>
      <c r="EW495" s="9"/>
      <c r="EX495" s="9"/>
      <c r="EY495" s="9"/>
      <c r="EZ495" s="5"/>
      <c r="FA495" s="9"/>
      <c r="FB495" s="5"/>
      <c r="FC495" s="9"/>
      <c r="FD495" s="8">
        <v>111.745767557989</v>
      </c>
      <c r="FE495" s="8">
        <v>59.620211303330798</v>
      </c>
      <c r="FF495" s="5">
        <v>0.53353440229753402</v>
      </c>
      <c r="FG495" s="8">
        <v>29.319299622795299</v>
      </c>
      <c r="FH495" s="5">
        <v>0.262375034540618</v>
      </c>
      <c r="FI495" s="8">
        <v>6.0967741935483897</v>
      </c>
      <c r="FJ495" s="8">
        <v>277.77635718056302</v>
      </c>
      <c r="FK495" s="8">
        <v>193.123927478968</v>
      </c>
      <c r="FL495" s="5">
        <v>0.69524969453549101</v>
      </c>
      <c r="FM495" s="8">
        <v>153.40554202945901</v>
      </c>
      <c r="FN495" s="5">
        <v>0.55226277566071202</v>
      </c>
      <c r="FO495" s="8">
        <v>16.085560675883301</v>
      </c>
      <c r="FP495" s="8">
        <v>141.90328249175499</v>
      </c>
      <c r="FQ495" s="8">
        <v>92.331225791738703</v>
      </c>
      <c r="FR495" s="5">
        <v>0.65066307255509304</v>
      </c>
      <c r="FS495" s="8">
        <v>81.592678549286006</v>
      </c>
      <c r="FT495" s="5">
        <v>0.57498795740702202</v>
      </c>
      <c r="FU495" s="8">
        <v>7.3870967741935498</v>
      </c>
      <c r="FV495" s="8">
        <v>110.605397057228</v>
      </c>
      <c r="FW495" s="8">
        <v>16.601626775425</v>
      </c>
      <c r="FX495" s="5">
        <v>0.15009780008144699</v>
      </c>
      <c r="FY495" s="8">
        <v>9.0260962413036498</v>
      </c>
      <c r="FZ495" s="5">
        <v>8.1606291206870005E-2</v>
      </c>
      <c r="GA495" s="8">
        <v>5.9354838709677402</v>
      </c>
      <c r="GB495" s="8">
        <v>0.963637457494116</v>
      </c>
      <c r="GC495" s="8">
        <v>2.0907932252157999</v>
      </c>
      <c r="GD495" s="5">
        <v>2.1696886198807501</v>
      </c>
      <c r="GE495" s="8">
        <v>1.97051067939775</v>
      </c>
      <c r="GF495" s="5">
        <v>2.0448672517587201</v>
      </c>
      <c r="GG495" s="8">
        <v>0</v>
      </c>
      <c r="GH495" s="8">
        <v>0</v>
      </c>
      <c r="GI495" s="8">
        <v>0</v>
      </c>
      <c r="GJ495" s="5"/>
      <c r="GK495" s="8">
        <v>0</v>
      </c>
      <c r="GL495" s="5"/>
      <c r="GM495" s="8">
        <v>0</v>
      </c>
      <c r="GN495" s="8">
        <v>0</v>
      </c>
      <c r="GO495" s="8">
        <v>0</v>
      </c>
      <c r="GP495" s="5"/>
      <c r="GQ495" s="8">
        <v>0</v>
      </c>
      <c r="GR495" s="5"/>
      <c r="GS495" s="8">
        <v>0</v>
      </c>
      <c r="GT495" s="8">
        <v>0</v>
      </c>
      <c r="GU495" s="8">
        <v>0</v>
      </c>
      <c r="GV495" s="5"/>
      <c r="GW495" s="8">
        <v>0</v>
      </c>
      <c r="GX495" s="5"/>
      <c r="GY495" s="8">
        <v>0</v>
      </c>
      <c r="GZ495" s="4"/>
    </row>
    <row r="496" spans="1:208" s="12" customFormat="1" x14ac:dyDescent="0.25">
      <c r="A496" s="8" t="s">
        <v>220</v>
      </c>
      <c r="B496" s="8" t="s">
        <v>1179</v>
      </c>
      <c r="C496" s="8" t="s">
        <v>1180</v>
      </c>
      <c r="D496" s="34" t="s">
        <v>272</v>
      </c>
      <c r="E496" s="8" t="s">
        <v>240</v>
      </c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>
        <v>19.587187347602299</v>
      </c>
      <c r="T496" s="9">
        <v>15.712724717910501</v>
      </c>
      <c r="U496" s="9">
        <v>63.703453464763498</v>
      </c>
      <c r="V496" s="9">
        <v>9.2843567348563E-2</v>
      </c>
      <c r="W496" s="9">
        <v>0</v>
      </c>
      <c r="X496" s="9"/>
      <c r="Y496" s="9">
        <v>0.75993009118540999</v>
      </c>
      <c r="Z496" s="9">
        <v>0.36550671714704402</v>
      </c>
      <c r="AA496" s="9"/>
      <c r="AB496" s="9"/>
      <c r="AC496" s="9">
        <v>0</v>
      </c>
      <c r="AD496" s="9">
        <v>0</v>
      </c>
      <c r="AE496" s="9">
        <v>0</v>
      </c>
      <c r="AF496" s="9">
        <v>0</v>
      </c>
      <c r="AG496" s="9">
        <v>0</v>
      </c>
      <c r="AH496" s="9">
        <v>0</v>
      </c>
      <c r="AI496" s="9">
        <v>19.587187347602299</v>
      </c>
      <c r="AJ496" s="9">
        <v>79.416178182674003</v>
      </c>
      <c r="AK496" s="9">
        <v>9.2843567348563E-2</v>
      </c>
      <c r="AL496" s="9">
        <v>0.75993009118540999</v>
      </c>
      <c r="AM496" s="9">
        <v>0.36550671714704402</v>
      </c>
      <c r="AN496" s="9">
        <v>0</v>
      </c>
      <c r="AO496" s="9"/>
      <c r="AP496" s="9"/>
      <c r="AQ496" s="9"/>
      <c r="AR496" s="9">
        <v>99.003365530276199</v>
      </c>
      <c r="AS496" s="9">
        <v>0.85277365853397302</v>
      </c>
      <c r="AT496" s="9">
        <v>0.36550671714704402</v>
      </c>
      <c r="AU496" s="9">
        <f t="shared" si="46"/>
        <v>0</v>
      </c>
      <c r="AV496" s="9">
        <f t="shared" si="47"/>
        <v>99.003365530276199</v>
      </c>
      <c r="AW496" s="9">
        <f t="shared" si="48"/>
        <v>-98.150591871742222</v>
      </c>
      <c r="AX496" s="9">
        <v>0</v>
      </c>
      <c r="AY496" s="9">
        <v>0</v>
      </c>
      <c r="AZ496" s="9">
        <v>0</v>
      </c>
      <c r="BA496" s="9">
        <v>0</v>
      </c>
      <c r="BB496" s="9">
        <v>0</v>
      </c>
      <c r="BC496" s="9">
        <v>0</v>
      </c>
      <c r="BD496" s="9">
        <v>19.587187347602299</v>
      </c>
      <c r="BE496" s="9">
        <v>-3.8744626296918199</v>
      </c>
      <c r="BF496" s="9">
        <v>47.990728746853001</v>
      </c>
      <c r="BG496" s="9">
        <v>-63.610609897414903</v>
      </c>
      <c r="BH496" s="9">
        <v>-9.2843567348563E-2</v>
      </c>
      <c r="BI496" s="9">
        <v>0</v>
      </c>
      <c r="BJ496" s="9">
        <v>0.75993009118540999</v>
      </c>
      <c r="BK496" s="9">
        <v>-0.39442337403836603</v>
      </c>
      <c r="BL496" s="10">
        <v>-0.36550671714704402</v>
      </c>
      <c r="BM496" s="9" t="s">
        <v>298</v>
      </c>
      <c r="BN496" s="8" t="s">
        <v>298</v>
      </c>
      <c r="BO496" s="11">
        <v>287</v>
      </c>
      <c r="BP496" s="11">
        <v>478</v>
      </c>
      <c r="BQ496" s="8" t="s">
        <v>251</v>
      </c>
      <c r="BR496" s="9"/>
      <c r="BS496" s="9"/>
      <c r="BT496" s="5"/>
      <c r="BU496" s="9"/>
      <c r="BV496" s="5"/>
      <c r="BW496" s="9"/>
      <c r="BX496" s="9"/>
      <c r="BY496" s="9"/>
      <c r="BZ496" s="5"/>
      <c r="CA496" s="9"/>
      <c r="CB496" s="5"/>
      <c r="CC496" s="9"/>
      <c r="CD496" s="9"/>
      <c r="CE496" s="9"/>
      <c r="CF496" s="5"/>
      <c r="CG496" s="9"/>
      <c r="CH496" s="5"/>
      <c r="CI496" s="9"/>
      <c r="CJ496" s="9"/>
      <c r="CK496" s="9"/>
      <c r="CL496" s="5"/>
      <c r="CM496" s="9"/>
      <c r="CN496" s="5"/>
      <c r="CO496" s="9"/>
      <c r="CP496" s="9"/>
      <c r="CQ496" s="9"/>
      <c r="CR496" s="5"/>
      <c r="CS496" s="9"/>
      <c r="CT496" s="5"/>
      <c r="CU496" s="9"/>
      <c r="CV496" s="9">
        <v>19.587187347602299</v>
      </c>
      <c r="CW496" s="9">
        <v>17.438669195340001</v>
      </c>
      <c r="CX496" s="5">
        <v>0.89031002184572094</v>
      </c>
      <c r="CY496" s="9">
        <v>15.794354917366601</v>
      </c>
      <c r="CZ496" s="5">
        <v>0.80636155855730896</v>
      </c>
      <c r="DA496" s="9">
        <v>1.23</v>
      </c>
      <c r="DB496" s="9">
        <v>15.712724717910501</v>
      </c>
      <c r="DC496" s="9">
        <v>2.9787733698636001</v>
      </c>
      <c r="DD496" s="5">
        <v>0.18957713721466701</v>
      </c>
      <c r="DE496" s="9">
        <v>-6.9945626859597603</v>
      </c>
      <c r="DF496" s="5">
        <v>-0.44515275431426998</v>
      </c>
      <c r="DG496" s="9">
        <v>7.2487096774193596</v>
      </c>
      <c r="DH496" s="9">
        <v>63.703453464763498</v>
      </c>
      <c r="DI496" s="9">
        <v>56.386749356646803</v>
      </c>
      <c r="DJ496" s="5">
        <v>0.88514430992090898</v>
      </c>
      <c r="DK496" s="9">
        <v>51.098859133025002</v>
      </c>
      <c r="DL496" s="5">
        <v>0.80213640476005699</v>
      </c>
      <c r="DM496" s="9">
        <v>4.7237211981566798</v>
      </c>
      <c r="DN496" s="9">
        <v>0.100496211518852</v>
      </c>
      <c r="DO496" s="9">
        <v>-10.5422613148595</v>
      </c>
      <c r="DP496" s="5">
        <v>-104.902076959208</v>
      </c>
      <c r="DQ496" s="9">
        <v>-22.903420799560099</v>
      </c>
      <c r="DR496" s="5">
        <v>-227.903325442907</v>
      </c>
      <c r="DS496" s="9">
        <v>10.033333333333299</v>
      </c>
      <c r="DT496" s="9">
        <v>0</v>
      </c>
      <c r="DU496" s="9">
        <v>0.73135178212851404</v>
      </c>
      <c r="DV496" s="5"/>
      <c r="DW496" s="9">
        <v>0.73135178212851404</v>
      </c>
      <c r="DX496" s="5"/>
      <c r="DY496" s="9">
        <v>0</v>
      </c>
      <c r="DZ496" s="9"/>
      <c r="EA496" s="9"/>
      <c r="EB496" s="5"/>
      <c r="EC496" s="9"/>
      <c r="ED496" s="5"/>
      <c r="EE496" s="9"/>
      <c r="EF496" s="9">
        <v>0.75993009118540999</v>
      </c>
      <c r="EG496" s="9">
        <v>0.37323720364741603</v>
      </c>
      <c r="EH496" s="5">
        <v>0.49114676202018298</v>
      </c>
      <c r="EI496" s="9">
        <v>0.22470686930091199</v>
      </c>
      <c r="EJ496" s="5">
        <v>0.29569413279897</v>
      </c>
      <c r="EK496" s="9">
        <v>0.16129032258064499</v>
      </c>
      <c r="EL496" s="9">
        <v>0.36550671714704402</v>
      </c>
      <c r="EM496" s="9">
        <v>0.37314486188929002</v>
      </c>
      <c r="EN496" s="5">
        <v>1.02089741278044</v>
      </c>
      <c r="EO496" s="9">
        <v>0.37296395860565901</v>
      </c>
      <c r="EP496" s="5">
        <v>1.02040247445196</v>
      </c>
      <c r="EQ496" s="9">
        <v>0</v>
      </c>
      <c r="ER496" s="9"/>
      <c r="ES496" s="9"/>
      <c r="ET496" s="5"/>
      <c r="EU496" s="9"/>
      <c r="EV496" s="5"/>
      <c r="EW496" s="9"/>
      <c r="EX496" s="9"/>
      <c r="EY496" s="9"/>
      <c r="EZ496" s="5"/>
      <c r="FA496" s="9"/>
      <c r="FB496" s="5"/>
      <c r="FC496" s="9"/>
      <c r="FD496" s="8">
        <v>0</v>
      </c>
      <c r="FE496" s="8">
        <v>0</v>
      </c>
      <c r="FF496" s="5"/>
      <c r="FG496" s="8">
        <v>0</v>
      </c>
      <c r="FH496" s="5"/>
      <c r="FI496" s="8">
        <v>0</v>
      </c>
      <c r="FJ496" s="8">
        <v>0</v>
      </c>
      <c r="FK496" s="8">
        <v>0</v>
      </c>
      <c r="FL496" s="5"/>
      <c r="FM496" s="8">
        <v>0</v>
      </c>
      <c r="FN496" s="5"/>
      <c r="FO496" s="8">
        <v>0</v>
      </c>
      <c r="FP496" s="8">
        <v>19.587187347602299</v>
      </c>
      <c r="FQ496" s="8">
        <v>17.438669195340001</v>
      </c>
      <c r="FR496" s="5">
        <v>0.89031002184572094</v>
      </c>
      <c r="FS496" s="8">
        <v>15.794354917366601</v>
      </c>
      <c r="FT496" s="5">
        <v>0.80636155855730896</v>
      </c>
      <c r="FU496" s="8">
        <v>1.23</v>
      </c>
      <c r="FV496" s="8">
        <v>79.416178182674003</v>
      </c>
      <c r="FW496" s="8">
        <v>59.365522726510399</v>
      </c>
      <c r="FX496" s="5">
        <v>0.74752429649733598</v>
      </c>
      <c r="FY496" s="8">
        <v>44.104296447065202</v>
      </c>
      <c r="FZ496" s="5">
        <v>0.55535657162468899</v>
      </c>
      <c r="GA496" s="8">
        <v>11.972430875576</v>
      </c>
      <c r="GB496" s="8">
        <v>0.100496211518852</v>
      </c>
      <c r="GC496" s="8">
        <v>-9.8109095327309603</v>
      </c>
      <c r="GD496" s="5">
        <v>-97.624670467210095</v>
      </c>
      <c r="GE496" s="8">
        <v>-22.1720690174316</v>
      </c>
      <c r="GF496" s="5">
        <v>-220.62591895090901</v>
      </c>
      <c r="GG496" s="8">
        <v>10.033333333333299</v>
      </c>
      <c r="GH496" s="8">
        <v>0.75993009118540999</v>
      </c>
      <c r="GI496" s="8">
        <v>0.37323720364741603</v>
      </c>
      <c r="GJ496" s="5">
        <v>0.49114676202018298</v>
      </c>
      <c r="GK496" s="8">
        <v>0.22470686930091199</v>
      </c>
      <c r="GL496" s="5">
        <v>0.29569413279897</v>
      </c>
      <c r="GM496" s="8">
        <v>0.16129032258064499</v>
      </c>
      <c r="GN496" s="8">
        <v>0.36550671714704402</v>
      </c>
      <c r="GO496" s="8">
        <v>0.37314486188929002</v>
      </c>
      <c r="GP496" s="5">
        <v>1.02089741278044</v>
      </c>
      <c r="GQ496" s="8">
        <v>0.37296395860565901</v>
      </c>
      <c r="GR496" s="5">
        <v>1.02040247445196</v>
      </c>
      <c r="GS496" s="8">
        <v>0</v>
      </c>
      <c r="GT496" s="8">
        <v>0</v>
      </c>
      <c r="GU496" s="8">
        <v>0</v>
      </c>
      <c r="GV496" s="5"/>
      <c r="GW496" s="8">
        <v>0</v>
      </c>
      <c r="GX496" s="5"/>
      <c r="GY496" s="8">
        <v>0</v>
      </c>
      <c r="GZ496" s="4"/>
    </row>
    <row r="497" spans="1:208" s="12" customFormat="1" x14ac:dyDescent="0.25">
      <c r="A497" s="8" t="s">
        <v>220</v>
      </c>
      <c r="B497" s="8" t="s">
        <v>1181</v>
      </c>
      <c r="C497" s="8" t="s">
        <v>1182</v>
      </c>
      <c r="D497" s="34" t="s">
        <v>223</v>
      </c>
      <c r="E497" s="8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>
        <v>0.60758882763734601</v>
      </c>
      <c r="Z497" s="9">
        <v>-9.9568012966494892E-3</v>
      </c>
      <c r="AA497" s="9"/>
      <c r="AB497" s="9">
        <v>24.3727091260577</v>
      </c>
      <c r="AC497" s="9">
        <v>0</v>
      </c>
      <c r="AD497" s="9">
        <v>0</v>
      </c>
      <c r="AE497" s="9">
        <v>0</v>
      </c>
      <c r="AF497" s="9">
        <v>0</v>
      </c>
      <c r="AG497" s="9">
        <v>0</v>
      </c>
      <c r="AH497" s="9">
        <v>0</v>
      </c>
      <c r="AI497" s="9">
        <v>0</v>
      </c>
      <c r="AJ497" s="9">
        <v>0</v>
      </c>
      <c r="AK497" s="9">
        <v>0</v>
      </c>
      <c r="AL497" s="9">
        <v>0.60758882763734601</v>
      </c>
      <c r="AM497" s="9">
        <v>-9.9568012966494892E-3</v>
      </c>
      <c r="AN497" s="9">
        <v>24.3727091260577</v>
      </c>
      <c r="AO497" s="9"/>
      <c r="AP497" s="9"/>
      <c r="AQ497" s="9"/>
      <c r="AR497" s="9"/>
      <c r="AS497" s="9">
        <v>0.60758882763734601</v>
      </c>
      <c r="AT497" s="9">
        <v>24.3627523247611</v>
      </c>
      <c r="AU497" s="9">
        <f t="shared" si="46"/>
        <v>0</v>
      </c>
      <c r="AV497" s="9">
        <f t="shared" si="47"/>
        <v>0</v>
      </c>
      <c r="AW497" s="9">
        <f t="shared" si="48"/>
        <v>0.60758882763734601</v>
      </c>
      <c r="AX497" s="9">
        <v>0</v>
      </c>
      <c r="AY497" s="9">
        <v>0</v>
      </c>
      <c r="AZ497" s="9">
        <v>0</v>
      </c>
      <c r="BA497" s="9">
        <v>0</v>
      </c>
      <c r="BB497" s="9">
        <v>0</v>
      </c>
      <c r="BC497" s="9">
        <v>0</v>
      </c>
      <c r="BD497" s="9">
        <v>0</v>
      </c>
      <c r="BE497" s="9">
        <v>0</v>
      </c>
      <c r="BF497" s="9">
        <v>0</v>
      </c>
      <c r="BG497" s="9">
        <v>0</v>
      </c>
      <c r="BH497" s="9">
        <v>0</v>
      </c>
      <c r="BI497" s="9">
        <v>0</v>
      </c>
      <c r="BJ497" s="9">
        <v>0.60758882763734601</v>
      </c>
      <c r="BK497" s="9">
        <v>-0.617545628933996</v>
      </c>
      <c r="BL497" s="10">
        <v>9.9568012966494892E-3</v>
      </c>
      <c r="BM497" s="9" t="s">
        <v>298</v>
      </c>
      <c r="BN497" s="8" t="s">
        <v>298</v>
      </c>
      <c r="BO497" s="11">
        <v>775</v>
      </c>
      <c r="BP497" s="11">
        <v>479</v>
      </c>
      <c r="BQ497" s="8" t="s">
        <v>251</v>
      </c>
      <c r="BR497" s="9"/>
      <c r="BS497" s="9"/>
      <c r="BT497" s="5"/>
      <c r="BU497" s="9"/>
      <c r="BV497" s="5"/>
      <c r="BW497" s="9"/>
      <c r="BX497" s="9"/>
      <c r="BY497" s="9"/>
      <c r="BZ497" s="5"/>
      <c r="CA497" s="9"/>
      <c r="CB497" s="5"/>
      <c r="CC497" s="9"/>
      <c r="CD497" s="9"/>
      <c r="CE497" s="9"/>
      <c r="CF497" s="5"/>
      <c r="CG497" s="9"/>
      <c r="CH497" s="5"/>
      <c r="CI497" s="9"/>
      <c r="CJ497" s="9"/>
      <c r="CK497" s="9"/>
      <c r="CL497" s="5"/>
      <c r="CM497" s="9"/>
      <c r="CN497" s="5"/>
      <c r="CO497" s="9"/>
      <c r="CP497" s="9"/>
      <c r="CQ497" s="9"/>
      <c r="CR497" s="5"/>
      <c r="CS497" s="9"/>
      <c r="CT497" s="5"/>
      <c r="CU497" s="9"/>
      <c r="CV497" s="9"/>
      <c r="CW497" s="9"/>
      <c r="CX497" s="5"/>
      <c r="CY497" s="9"/>
      <c r="CZ497" s="5"/>
      <c r="DA497" s="9"/>
      <c r="DB497" s="9"/>
      <c r="DC497" s="9"/>
      <c r="DD497" s="5"/>
      <c r="DE497" s="9"/>
      <c r="DF497" s="5"/>
      <c r="DG497" s="9"/>
      <c r="DH497" s="9"/>
      <c r="DI497" s="9"/>
      <c r="DJ497" s="5"/>
      <c r="DK497" s="9"/>
      <c r="DL497" s="5"/>
      <c r="DM497" s="9"/>
      <c r="DN497" s="9"/>
      <c r="DO497" s="9"/>
      <c r="DP497" s="5"/>
      <c r="DQ497" s="9"/>
      <c r="DR497" s="5"/>
      <c r="DS497" s="9"/>
      <c r="DT497" s="9"/>
      <c r="DU497" s="9"/>
      <c r="DV497" s="5"/>
      <c r="DW497" s="9"/>
      <c r="DX497" s="5"/>
      <c r="DY497" s="9"/>
      <c r="DZ497" s="9"/>
      <c r="EA497" s="9"/>
      <c r="EB497" s="5"/>
      <c r="EC497" s="9"/>
      <c r="ED497" s="5"/>
      <c r="EE497" s="9"/>
      <c r="EF497" s="9">
        <v>0.60428564429201403</v>
      </c>
      <c r="EG497" s="9">
        <v>0.59003454189122995</v>
      </c>
      <c r="EH497" s="5">
        <v>0.97641661268077795</v>
      </c>
      <c r="EI497" s="9">
        <v>0.556704213392751</v>
      </c>
      <c r="EJ497" s="5">
        <v>0.92126003430876002</v>
      </c>
      <c r="EK497" s="9">
        <v>3.2258064516128997E-2</v>
      </c>
      <c r="EL497" s="9">
        <v>-9.9551204586944102E-3</v>
      </c>
      <c r="EM497" s="9">
        <v>-3.8491116653382798E-3</v>
      </c>
      <c r="EN497" s="5">
        <v>0.386646417922208</v>
      </c>
      <c r="EO497" s="9">
        <v>-3.84628983906309E-3</v>
      </c>
      <c r="EP497" s="5">
        <v>-0.38636296316273</v>
      </c>
      <c r="EQ497" s="9">
        <v>0</v>
      </c>
      <c r="ER497" s="9"/>
      <c r="ES497" s="9"/>
      <c r="ET497" s="5"/>
      <c r="EU497" s="9"/>
      <c r="EV497" s="5"/>
      <c r="EW497" s="9"/>
      <c r="EX497" s="9">
        <v>24.341406531396299</v>
      </c>
      <c r="EY497" s="9">
        <v>13.2756210289112</v>
      </c>
      <c r="EZ497" s="5">
        <v>0.54539251919513898</v>
      </c>
      <c r="FA497" s="9">
        <v>4.868164333388</v>
      </c>
      <c r="FB497" s="5">
        <v>0.19999519448922901</v>
      </c>
      <c r="FC497" s="9">
        <v>4</v>
      </c>
      <c r="FD497" s="8">
        <v>0</v>
      </c>
      <c r="FE497" s="8">
        <v>0</v>
      </c>
      <c r="FF497" s="5"/>
      <c r="FG497" s="8">
        <v>0</v>
      </c>
      <c r="FH497" s="5"/>
      <c r="FI497" s="8">
        <v>0</v>
      </c>
      <c r="FJ497" s="8">
        <v>0</v>
      </c>
      <c r="FK497" s="8">
        <v>0</v>
      </c>
      <c r="FL497" s="5"/>
      <c r="FM497" s="8">
        <v>0</v>
      </c>
      <c r="FN497" s="5"/>
      <c r="FO497" s="8">
        <v>0</v>
      </c>
      <c r="FP497" s="8">
        <v>0</v>
      </c>
      <c r="FQ497" s="8">
        <v>0</v>
      </c>
      <c r="FR497" s="5"/>
      <c r="FS497" s="8">
        <v>0</v>
      </c>
      <c r="FT497" s="5"/>
      <c r="FU497" s="8">
        <v>0</v>
      </c>
      <c r="FV497" s="8">
        <v>0</v>
      </c>
      <c r="FW497" s="8">
        <v>0</v>
      </c>
      <c r="FX497" s="5"/>
      <c r="FY497" s="8">
        <v>0</v>
      </c>
      <c r="FZ497" s="5"/>
      <c r="GA497" s="8">
        <v>0</v>
      </c>
      <c r="GB497" s="8">
        <v>0</v>
      </c>
      <c r="GC497" s="8">
        <v>0</v>
      </c>
      <c r="GD497" s="5"/>
      <c r="GE497" s="8">
        <v>0</v>
      </c>
      <c r="GF497" s="5"/>
      <c r="GG497" s="8">
        <v>0</v>
      </c>
      <c r="GH497" s="8">
        <v>0.60428564429201403</v>
      </c>
      <c r="GI497" s="8">
        <v>0.59003454189122995</v>
      </c>
      <c r="GJ497" s="5">
        <v>0.97641661268077795</v>
      </c>
      <c r="GK497" s="8">
        <v>0.556704213392751</v>
      </c>
      <c r="GL497" s="5">
        <v>0.92126003430876002</v>
      </c>
      <c r="GM497" s="8">
        <v>3.2258064516128997E-2</v>
      </c>
      <c r="GN497" s="8">
        <v>-9.9551204586944102E-3</v>
      </c>
      <c r="GO497" s="8">
        <v>-3.8491116653382798E-3</v>
      </c>
      <c r="GP497" s="5">
        <v>0.386646417922208</v>
      </c>
      <c r="GQ497" s="8">
        <v>-3.84628983906309E-3</v>
      </c>
      <c r="GR497" s="5">
        <v>0.38636296316273</v>
      </c>
      <c r="GS497" s="8">
        <v>0</v>
      </c>
      <c r="GT497" s="8">
        <v>24.341406531396299</v>
      </c>
      <c r="GU497" s="8">
        <v>13.2756210289112</v>
      </c>
      <c r="GV497" s="5">
        <v>0.54539251919513898</v>
      </c>
      <c r="GW497" s="8">
        <v>4.868164333388</v>
      </c>
      <c r="GX497" s="5">
        <v>0.19999519448922901</v>
      </c>
      <c r="GY497" s="8">
        <v>4</v>
      </c>
      <c r="GZ497" s="4"/>
    </row>
    <row r="498" spans="1:208" s="12" customFormat="1" x14ac:dyDescent="0.25">
      <c r="A498" s="8" t="s">
        <v>220</v>
      </c>
      <c r="B498" s="8" t="s">
        <v>1183</v>
      </c>
      <c r="C498" s="8" t="s">
        <v>1184</v>
      </c>
      <c r="D498" s="34" t="s">
        <v>228</v>
      </c>
      <c r="E498" s="8" t="s">
        <v>229</v>
      </c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>
        <v>18.793272315427199</v>
      </c>
      <c r="Q498" s="9">
        <v>0</v>
      </c>
      <c r="R498" s="9"/>
      <c r="S498" s="9"/>
      <c r="T498" s="9"/>
      <c r="U498" s="9"/>
      <c r="V498" s="9"/>
      <c r="W498" s="9"/>
      <c r="X498" s="9"/>
      <c r="Y498" s="9">
        <v>0.101791040370841</v>
      </c>
      <c r="Z498" s="9">
        <v>-43.9342465655224</v>
      </c>
      <c r="AA498" s="9">
        <v>46.638588759244399</v>
      </c>
      <c r="AB498" s="9">
        <v>0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18.793272315427199</v>
      </c>
      <c r="AI498" s="9">
        <v>0</v>
      </c>
      <c r="AJ498" s="9">
        <v>0</v>
      </c>
      <c r="AK498" s="9">
        <v>0</v>
      </c>
      <c r="AL498" s="9">
        <v>0.101791040370841</v>
      </c>
      <c r="AM498" s="9">
        <v>2.70434219372199</v>
      </c>
      <c r="AN498" s="9">
        <v>0</v>
      </c>
      <c r="AO498" s="9"/>
      <c r="AP498" s="9"/>
      <c r="AQ498" s="9">
        <v>18.793272315427199</v>
      </c>
      <c r="AR498" s="9"/>
      <c r="AS498" s="9">
        <v>0.101791040370841</v>
      </c>
      <c r="AT498" s="9">
        <v>2.70434219372199</v>
      </c>
      <c r="AU498" s="9">
        <f t="shared" si="46"/>
        <v>18.793272315427199</v>
      </c>
      <c r="AV498" s="9">
        <f t="shared" si="47"/>
        <v>-18.793272315427199</v>
      </c>
      <c r="AW498" s="9">
        <f t="shared" si="48"/>
        <v>0.101791040370841</v>
      </c>
      <c r="AX498" s="9">
        <v>0</v>
      </c>
      <c r="AY498" s="9">
        <v>0</v>
      </c>
      <c r="AZ498" s="9">
        <v>0</v>
      </c>
      <c r="BA498" s="9">
        <v>18.793272315427199</v>
      </c>
      <c r="BB498" s="9">
        <v>-18.793272315427199</v>
      </c>
      <c r="BC498" s="9">
        <v>0</v>
      </c>
      <c r="BD498" s="9">
        <v>0</v>
      </c>
      <c r="BE498" s="9">
        <v>0</v>
      </c>
      <c r="BF498" s="9">
        <v>0</v>
      </c>
      <c r="BG498" s="9">
        <v>0</v>
      </c>
      <c r="BH498" s="9">
        <v>0</v>
      </c>
      <c r="BI498" s="9">
        <v>0</v>
      </c>
      <c r="BJ498" s="9">
        <v>0.101791040370841</v>
      </c>
      <c r="BK498" s="9">
        <v>-44.036037605893199</v>
      </c>
      <c r="BL498" s="10">
        <v>90.5728353247667</v>
      </c>
      <c r="BM498" s="9" t="s">
        <v>298</v>
      </c>
      <c r="BN498" s="8" t="s">
        <v>298</v>
      </c>
      <c r="BO498" s="11">
        <v>854</v>
      </c>
      <c r="BP498" s="11">
        <v>480</v>
      </c>
      <c r="BQ498" s="8" t="s">
        <v>251</v>
      </c>
      <c r="BR498" s="9"/>
      <c r="BS498" s="9"/>
      <c r="BT498" s="5"/>
      <c r="BU498" s="9"/>
      <c r="BV498" s="5"/>
      <c r="BW498" s="9"/>
      <c r="BX498" s="9"/>
      <c r="BY498" s="9"/>
      <c r="BZ498" s="5"/>
      <c r="CA498" s="9"/>
      <c r="CB498" s="5"/>
      <c r="CC498" s="9"/>
      <c r="CD498" s="9">
        <v>20.615937153761301</v>
      </c>
      <c r="CE498" s="9">
        <v>-6.6201579327097804</v>
      </c>
      <c r="CF498" s="5">
        <v>-0.32111845720784798</v>
      </c>
      <c r="CG498" s="9">
        <v>-13.301626254538601</v>
      </c>
      <c r="CH498" s="5">
        <v>-0.64521084612017199</v>
      </c>
      <c r="CI498" s="9">
        <v>6.2666666666666702</v>
      </c>
      <c r="CJ498" s="9">
        <v>0</v>
      </c>
      <c r="CK498" s="9">
        <v>0</v>
      </c>
      <c r="CL498" s="5"/>
      <c r="CM498" s="9">
        <v>-0.150722678718159</v>
      </c>
      <c r="CN498" s="5"/>
      <c r="CO498" s="9">
        <v>0</v>
      </c>
      <c r="CP498" s="9"/>
      <c r="CQ498" s="9"/>
      <c r="CR498" s="5"/>
      <c r="CS498" s="9"/>
      <c r="CT498" s="5"/>
      <c r="CU498" s="9"/>
      <c r="CV498" s="9"/>
      <c r="CW498" s="9"/>
      <c r="CX498" s="5"/>
      <c r="CY498" s="9"/>
      <c r="CZ498" s="5"/>
      <c r="DA498" s="9"/>
      <c r="DB498" s="9"/>
      <c r="DC498" s="9"/>
      <c r="DD498" s="5"/>
      <c r="DE498" s="9"/>
      <c r="DF498" s="5"/>
      <c r="DG498" s="9"/>
      <c r="DH498" s="9"/>
      <c r="DI498" s="9"/>
      <c r="DJ498" s="5"/>
      <c r="DK498" s="9"/>
      <c r="DL498" s="5"/>
      <c r="DM498" s="9"/>
      <c r="DN498" s="9"/>
      <c r="DO498" s="9"/>
      <c r="DP498" s="5"/>
      <c r="DQ498" s="9"/>
      <c r="DR498" s="5"/>
      <c r="DS498" s="9"/>
      <c r="DT498" s="9"/>
      <c r="DU498" s="9"/>
      <c r="DV498" s="5"/>
      <c r="DW498" s="9"/>
      <c r="DX498" s="5"/>
      <c r="DY498" s="9"/>
      <c r="DZ498" s="9"/>
      <c r="EA498" s="9"/>
      <c r="EB498" s="5"/>
      <c r="EC498" s="9"/>
      <c r="ED498" s="5"/>
      <c r="EE498" s="9"/>
      <c r="EF498" s="9">
        <v>0.101636595744672</v>
      </c>
      <c r="EG498" s="9">
        <v>0.101636595744672</v>
      </c>
      <c r="EH498" s="5">
        <v>1</v>
      </c>
      <c r="EI498" s="9">
        <v>0.101636595744672</v>
      </c>
      <c r="EJ498" s="5">
        <v>1</v>
      </c>
      <c r="EK498" s="9">
        <v>0</v>
      </c>
      <c r="EL498" s="9">
        <v>-42.974562062879798</v>
      </c>
      <c r="EM498" s="9">
        <v>-42.974562062879798</v>
      </c>
      <c r="EN498" s="5">
        <v>1</v>
      </c>
      <c r="EO498" s="9">
        <v>-43.009888549875697</v>
      </c>
      <c r="EP498" s="5">
        <v>-1.00082203250714</v>
      </c>
      <c r="EQ498" s="9">
        <v>0</v>
      </c>
      <c r="ER498" s="9">
        <v>44.616571841155199</v>
      </c>
      <c r="ES498" s="9">
        <v>44.616571841155199</v>
      </c>
      <c r="ET498" s="5">
        <v>1</v>
      </c>
      <c r="EU498" s="9">
        <v>44.616571841155199</v>
      </c>
      <c r="EV498" s="5">
        <v>1</v>
      </c>
      <c r="EW498" s="9">
        <v>0</v>
      </c>
      <c r="EX498" s="9">
        <v>0</v>
      </c>
      <c r="EY498" s="9">
        <v>0</v>
      </c>
      <c r="EZ498" s="5"/>
      <c r="FA498" s="9">
        <v>0.21162394115555899</v>
      </c>
      <c r="FB498" s="5"/>
      <c r="FC498" s="9">
        <v>0</v>
      </c>
      <c r="FD498" s="8">
        <v>0</v>
      </c>
      <c r="FE498" s="8">
        <v>0</v>
      </c>
      <c r="FF498" s="5"/>
      <c r="FG498" s="8">
        <v>0</v>
      </c>
      <c r="FH498" s="5"/>
      <c r="FI498" s="8">
        <v>0</v>
      </c>
      <c r="FJ498" s="8">
        <v>20.615937153761301</v>
      </c>
      <c r="FK498" s="8">
        <v>-6.6201579327097804</v>
      </c>
      <c r="FL498" s="5">
        <v>-0.32111845720784798</v>
      </c>
      <c r="FM498" s="8">
        <v>-13.4523489332568</v>
      </c>
      <c r="FN498" s="5">
        <v>-0.65252182488354404</v>
      </c>
      <c r="FO498" s="8">
        <v>6.2666666666666702</v>
      </c>
      <c r="FP498" s="8">
        <v>0</v>
      </c>
      <c r="FQ498" s="8">
        <v>0</v>
      </c>
      <c r="FR498" s="5"/>
      <c r="FS498" s="8">
        <v>0</v>
      </c>
      <c r="FT498" s="5"/>
      <c r="FU498" s="8">
        <v>0</v>
      </c>
      <c r="FV498" s="8">
        <v>0</v>
      </c>
      <c r="FW498" s="8">
        <v>0</v>
      </c>
      <c r="FX498" s="5"/>
      <c r="FY498" s="8">
        <v>0</v>
      </c>
      <c r="FZ498" s="5"/>
      <c r="GA498" s="8">
        <v>0</v>
      </c>
      <c r="GB498" s="8">
        <v>0</v>
      </c>
      <c r="GC498" s="8">
        <v>0</v>
      </c>
      <c r="GD498" s="5"/>
      <c r="GE498" s="8">
        <v>0</v>
      </c>
      <c r="GF498" s="5"/>
      <c r="GG498" s="8">
        <v>0</v>
      </c>
      <c r="GH498" s="8">
        <v>0.101636595744672</v>
      </c>
      <c r="GI498" s="8">
        <v>0.101636595744672</v>
      </c>
      <c r="GJ498" s="5">
        <v>1</v>
      </c>
      <c r="GK498" s="8">
        <v>0.101636595744672</v>
      </c>
      <c r="GL498" s="5">
        <v>1</v>
      </c>
      <c r="GM498" s="8">
        <v>0</v>
      </c>
      <c r="GN498" s="8">
        <v>1.64200977827539</v>
      </c>
      <c r="GO498" s="8">
        <v>1.64200977827539</v>
      </c>
      <c r="GP498" s="5">
        <v>1</v>
      </c>
      <c r="GQ498" s="8">
        <v>1.6066832912795199</v>
      </c>
      <c r="GR498" s="5">
        <v>0.97848582422391295</v>
      </c>
      <c r="GS498" s="8">
        <v>0</v>
      </c>
      <c r="GT498" s="8">
        <v>0</v>
      </c>
      <c r="GU498" s="8">
        <v>0</v>
      </c>
      <c r="GV498" s="5"/>
      <c r="GW498" s="8">
        <v>0.21162394115555899</v>
      </c>
      <c r="GX498" s="5"/>
      <c r="GY498" s="8">
        <v>0</v>
      </c>
      <c r="GZ498" s="4"/>
    </row>
    <row r="499" spans="1:208" s="12" customFormat="1" x14ac:dyDescent="0.25">
      <c r="A499" s="8" t="s">
        <v>220</v>
      </c>
      <c r="B499" s="8" t="s">
        <v>1185</v>
      </c>
      <c r="C499" s="8" t="s">
        <v>1186</v>
      </c>
      <c r="D499" s="34" t="s">
        <v>228</v>
      </c>
      <c r="E499" s="8" t="s">
        <v>229</v>
      </c>
      <c r="F499" s="9"/>
      <c r="G499" s="9"/>
      <c r="H499" s="9"/>
      <c r="I499" s="9">
        <v>0</v>
      </c>
      <c r="J499" s="9">
        <v>36.561933016787997</v>
      </c>
      <c r="K499" s="9">
        <v>70.701166304367604</v>
      </c>
      <c r="L499" s="9">
        <v>97.998507192356698</v>
      </c>
      <c r="M499" s="9">
        <v>68.113873638186007</v>
      </c>
      <c r="N499" s="9">
        <v>104.331382779725</v>
      </c>
      <c r="O499" s="9">
        <v>35.1660678712134</v>
      </c>
      <c r="P499" s="9">
        <v>18.0919186467119</v>
      </c>
      <c r="Q499" s="9">
        <v>8.9774054858391708</v>
      </c>
      <c r="R499" s="9">
        <v>-3.4584315410465201</v>
      </c>
      <c r="S499" s="9">
        <v>1.3231352429240399</v>
      </c>
      <c r="T499" s="9">
        <v>0.81151454248144805</v>
      </c>
      <c r="U499" s="9">
        <v>1.9390565032618701</v>
      </c>
      <c r="V499" s="9">
        <v>3.9980760490119602E-2</v>
      </c>
      <c r="W499" s="9">
        <v>0</v>
      </c>
      <c r="X499" s="9"/>
      <c r="Y499" s="9">
        <v>0</v>
      </c>
      <c r="Z499" s="9"/>
      <c r="AA499" s="9"/>
      <c r="AB499" s="9"/>
      <c r="AC499" s="9">
        <v>0</v>
      </c>
      <c r="AD499" s="9">
        <v>0</v>
      </c>
      <c r="AE499" s="9">
        <v>107.26309932115601</v>
      </c>
      <c r="AF499" s="9">
        <v>166.112380830543</v>
      </c>
      <c r="AG499" s="9">
        <v>139.49745065093799</v>
      </c>
      <c r="AH499" s="9">
        <v>27.069324132551099</v>
      </c>
      <c r="AI499" s="9">
        <v>-2.1352962981224799</v>
      </c>
      <c r="AJ499" s="9">
        <v>2.7505710457433099</v>
      </c>
      <c r="AK499" s="9">
        <v>3.9980760490119602E-2</v>
      </c>
      <c r="AL499" s="9">
        <v>0</v>
      </c>
      <c r="AM499" s="9">
        <v>0</v>
      </c>
      <c r="AN499" s="9">
        <v>0</v>
      </c>
      <c r="AO499" s="9">
        <v>0</v>
      </c>
      <c r="AP499" s="9">
        <v>273.37548015169801</v>
      </c>
      <c r="AQ499" s="9">
        <v>166.566774783489</v>
      </c>
      <c r="AR499" s="9">
        <v>0.61527474762083501</v>
      </c>
      <c r="AS499" s="9">
        <v>3.9980760490119602E-2</v>
      </c>
      <c r="AT499" s="9"/>
      <c r="AU499" s="9">
        <f t="shared" si="46"/>
        <v>-106.80870536820902</v>
      </c>
      <c r="AV499" s="9">
        <f t="shared" si="47"/>
        <v>-165.95150003586815</v>
      </c>
      <c r="AW499" s="9">
        <f t="shared" si="48"/>
        <v>-0.57529398713071545</v>
      </c>
      <c r="AX499" s="9">
        <v>-29.884633554170701</v>
      </c>
      <c r="AY499" s="9">
        <v>36.217509141538798</v>
      </c>
      <c r="AZ499" s="9">
        <v>-69.165314908511405</v>
      </c>
      <c r="BA499" s="9">
        <v>-17.0741492245015</v>
      </c>
      <c r="BB499" s="9">
        <v>-9.1145131608727201</v>
      </c>
      <c r="BC499" s="9">
        <v>-12.4358370268857</v>
      </c>
      <c r="BD499" s="9">
        <v>4.7815667839705602</v>
      </c>
      <c r="BE499" s="9">
        <v>-0.511620700442591</v>
      </c>
      <c r="BF499" s="9">
        <v>1.12754196078042</v>
      </c>
      <c r="BG499" s="9">
        <v>-1.89907574277175</v>
      </c>
      <c r="BH499" s="9">
        <v>-3.9980760490119602E-2</v>
      </c>
      <c r="BI499" s="9">
        <v>0</v>
      </c>
      <c r="BJ499" s="9">
        <v>0</v>
      </c>
      <c r="BK499" s="9">
        <v>0</v>
      </c>
      <c r="BL499" s="10">
        <v>0</v>
      </c>
      <c r="BM499" s="9" t="s">
        <v>298</v>
      </c>
      <c r="BN499" s="8" t="s">
        <v>298</v>
      </c>
      <c r="BO499" s="11">
        <v>855</v>
      </c>
      <c r="BP499" s="11">
        <v>481</v>
      </c>
      <c r="BQ499" s="8" t="s">
        <v>251</v>
      </c>
      <c r="BR499" s="9">
        <v>104.433313594136</v>
      </c>
      <c r="BS499" s="9">
        <v>84.029989330579397</v>
      </c>
      <c r="BT499" s="5">
        <v>0.80462820185088602</v>
      </c>
      <c r="BU499" s="9">
        <v>69.405923209201504</v>
      </c>
      <c r="BV499" s="5">
        <v>0.66459562394943195</v>
      </c>
      <c r="BW499" s="9">
        <v>11.5</v>
      </c>
      <c r="BX499" s="9">
        <v>36.981423887188797</v>
      </c>
      <c r="BY499" s="9">
        <v>14.123662641533199</v>
      </c>
      <c r="BZ499" s="5">
        <v>0.381912353743251</v>
      </c>
      <c r="CA499" s="9">
        <v>2.9809882203785598</v>
      </c>
      <c r="CB499" s="5">
        <v>8.0607718877239998E-2</v>
      </c>
      <c r="CC499" s="9">
        <v>9</v>
      </c>
      <c r="CD499" s="9">
        <v>19.371294181992301</v>
      </c>
      <c r="CE499" s="9">
        <v>15.6958161124771</v>
      </c>
      <c r="CF499" s="5">
        <v>0.81026161520317996</v>
      </c>
      <c r="CG499" s="9">
        <v>7.7376299958260404</v>
      </c>
      <c r="CH499" s="5">
        <v>0.39943794787954801</v>
      </c>
      <c r="CI499" s="9">
        <v>6</v>
      </c>
      <c r="CJ499" s="9">
        <v>9.9254445357436296</v>
      </c>
      <c r="CK499" s="9">
        <v>9.4702856751574895</v>
      </c>
      <c r="CL499" s="5">
        <v>0.95414221912711195</v>
      </c>
      <c r="CM499" s="9">
        <v>9.5647148787214</v>
      </c>
      <c r="CN499" s="5">
        <v>0.96365607044367896</v>
      </c>
      <c r="CO499" s="9">
        <v>0</v>
      </c>
      <c r="CP499" s="9">
        <v>-3.90153400027038</v>
      </c>
      <c r="CQ499" s="9">
        <v>-3.85798769771529</v>
      </c>
      <c r="CR499" s="5">
        <v>0.98883867151944005</v>
      </c>
      <c r="CS499" s="9">
        <v>-3.85798769771529</v>
      </c>
      <c r="CT499" s="5">
        <v>-0.98883867151944005</v>
      </c>
      <c r="CU499" s="9">
        <v>0</v>
      </c>
      <c r="CV499" s="9">
        <v>1.49634319334641</v>
      </c>
      <c r="CW499" s="9">
        <v>1.4826648484385101</v>
      </c>
      <c r="CX499" s="5">
        <v>0.99085881837220502</v>
      </c>
      <c r="CY499" s="9">
        <v>1.4758181753814701</v>
      </c>
      <c r="CZ499" s="5">
        <v>0.98628321493611704</v>
      </c>
      <c r="DA499" s="9">
        <v>0</v>
      </c>
      <c r="DB499" s="9">
        <v>0.90458369143029804</v>
      </c>
      <c r="DC499" s="9">
        <v>0.89629348893531302</v>
      </c>
      <c r="DD499" s="5">
        <v>0.99083533942351198</v>
      </c>
      <c r="DE499" s="9">
        <v>0.90157927348594302</v>
      </c>
      <c r="DF499" s="5">
        <v>0.99667867332473703</v>
      </c>
      <c r="DG499" s="9">
        <v>0</v>
      </c>
      <c r="DH499" s="9">
        <v>2.11224361204013</v>
      </c>
      <c r="DI499" s="9">
        <v>2.0912133779264201</v>
      </c>
      <c r="DJ499" s="5">
        <v>0.99004365121814697</v>
      </c>
      <c r="DK499" s="9">
        <v>2.09583178138704</v>
      </c>
      <c r="DL499" s="5">
        <v>0.99223014307651602</v>
      </c>
      <c r="DM499" s="9">
        <v>0</v>
      </c>
      <c r="DN499" s="9">
        <v>2.1845790917554401E-2</v>
      </c>
      <c r="DO499" s="9">
        <v>2.1933751216886399E-2</v>
      </c>
      <c r="DP499" s="5">
        <v>1.0040264186205901</v>
      </c>
      <c r="DQ499" s="9">
        <v>2.2405030762915602E-2</v>
      </c>
      <c r="DR499" s="5">
        <v>1.0255994322875199</v>
      </c>
      <c r="DS499" s="9">
        <v>0</v>
      </c>
      <c r="DT499" s="9">
        <v>0</v>
      </c>
      <c r="DU499" s="9">
        <v>0.17074397590361401</v>
      </c>
      <c r="DV499" s="5"/>
      <c r="DW499" s="9">
        <v>0.16691967984461301</v>
      </c>
      <c r="DX499" s="5"/>
      <c r="DY499" s="9">
        <v>0</v>
      </c>
      <c r="DZ499" s="9"/>
      <c r="EA499" s="9"/>
      <c r="EB499" s="5"/>
      <c r="EC499" s="9"/>
      <c r="ED499" s="5"/>
      <c r="EE499" s="9"/>
      <c r="EF499" s="9">
        <v>0</v>
      </c>
      <c r="EG499" s="9">
        <v>4.7768863302302803E-2</v>
      </c>
      <c r="EH499" s="5"/>
      <c r="EI499" s="9">
        <v>4.7768863302302803E-2</v>
      </c>
      <c r="EJ499" s="5"/>
      <c r="EK499" s="9">
        <v>0</v>
      </c>
      <c r="EL499" s="9"/>
      <c r="EM499" s="9"/>
      <c r="EN499" s="5"/>
      <c r="EO499" s="9"/>
      <c r="EP499" s="5"/>
      <c r="EQ499" s="9"/>
      <c r="ER499" s="9"/>
      <c r="ES499" s="9"/>
      <c r="ET499" s="5"/>
      <c r="EU499" s="9"/>
      <c r="EV499" s="5"/>
      <c r="EW499" s="9"/>
      <c r="EX499" s="9"/>
      <c r="EY499" s="9"/>
      <c r="EZ499" s="5"/>
      <c r="FA499" s="9"/>
      <c r="FB499" s="5"/>
      <c r="FC499" s="9"/>
      <c r="FD499" s="8">
        <v>141.41473748132501</v>
      </c>
      <c r="FE499" s="8">
        <v>98.153651972112499</v>
      </c>
      <c r="FF499" s="5">
        <v>0.69408361335094004</v>
      </c>
      <c r="FG499" s="8">
        <v>72.386911429580096</v>
      </c>
      <c r="FH499" s="5">
        <v>0.51187671609643504</v>
      </c>
      <c r="FI499" s="8">
        <v>20.5</v>
      </c>
      <c r="FJ499" s="8">
        <v>29.296738717736002</v>
      </c>
      <c r="FK499" s="8">
        <v>25.166101787634599</v>
      </c>
      <c r="FL499" s="5">
        <v>0.85900693691886099</v>
      </c>
      <c r="FM499" s="8">
        <v>17.302344874547401</v>
      </c>
      <c r="FN499" s="5">
        <v>0.590589452336303</v>
      </c>
      <c r="FO499" s="8">
        <v>6</v>
      </c>
      <c r="FP499" s="8">
        <v>-2.40519080692397</v>
      </c>
      <c r="FQ499" s="8">
        <v>-2.3753228492767802</v>
      </c>
      <c r="FR499" s="5">
        <v>0.98758187601531999</v>
      </c>
      <c r="FS499" s="8">
        <v>-2.38216952233382</v>
      </c>
      <c r="FT499" s="5">
        <v>0.99042849967500302</v>
      </c>
      <c r="FU499" s="8">
        <v>0</v>
      </c>
      <c r="FV499" s="8">
        <v>3.0168273034704298</v>
      </c>
      <c r="FW499" s="8">
        <v>2.9875068668617302</v>
      </c>
      <c r="FX499" s="5">
        <v>0.99028103578386195</v>
      </c>
      <c r="FY499" s="8">
        <v>2.99741105487298</v>
      </c>
      <c r="FZ499" s="5">
        <v>0.99356401721268095</v>
      </c>
      <c r="GA499" s="8">
        <v>0</v>
      </c>
      <c r="GB499" s="8">
        <v>2.1845790917554401E-2</v>
      </c>
      <c r="GC499" s="8">
        <v>0.19267772712050099</v>
      </c>
      <c r="GD499" s="5">
        <v>8.8199016390691796</v>
      </c>
      <c r="GE499" s="8">
        <v>0.18932471060752801</v>
      </c>
      <c r="GF499" s="5">
        <v>8.6664159389804691</v>
      </c>
      <c r="GG499" s="8">
        <v>0</v>
      </c>
      <c r="GH499" s="8">
        <v>0</v>
      </c>
      <c r="GI499" s="8">
        <v>4.7768863302302803E-2</v>
      </c>
      <c r="GJ499" s="5"/>
      <c r="GK499" s="8">
        <v>4.7768863302302803E-2</v>
      </c>
      <c r="GL499" s="5"/>
      <c r="GM499" s="8">
        <v>0</v>
      </c>
      <c r="GN499" s="8">
        <v>0</v>
      </c>
      <c r="GO499" s="8">
        <v>0</v>
      </c>
      <c r="GP499" s="5"/>
      <c r="GQ499" s="8">
        <v>0</v>
      </c>
      <c r="GR499" s="5"/>
      <c r="GS499" s="8">
        <v>0</v>
      </c>
      <c r="GT499" s="8">
        <v>0</v>
      </c>
      <c r="GU499" s="8">
        <v>0</v>
      </c>
      <c r="GV499" s="5"/>
      <c r="GW499" s="8">
        <v>0</v>
      </c>
      <c r="GX499" s="5"/>
      <c r="GY499" s="8">
        <v>0</v>
      </c>
      <c r="GZ499" s="4"/>
    </row>
    <row r="500" spans="1:208" s="12" customFormat="1" x14ac:dyDescent="0.25">
      <c r="A500" s="8" t="s">
        <v>220</v>
      </c>
      <c r="B500" s="8" t="s">
        <v>1187</v>
      </c>
      <c r="C500" s="8" t="s">
        <v>1188</v>
      </c>
      <c r="D500" s="34" t="s">
        <v>728</v>
      </c>
      <c r="E500" s="8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>
        <v>8.6075016469279308</v>
      </c>
      <c r="U500" s="9">
        <v>3.01826973293096</v>
      </c>
      <c r="V500" s="9">
        <v>1.77056544272657E-2</v>
      </c>
      <c r="W500" s="9">
        <v>0</v>
      </c>
      <c r="X500" s="9"/>
      <c r="Y500" s="9"/>
      <c r="Z500" s="9"/>
      <c r="AA500" s="9"/>
      <c r="AB500" s="9"/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>
        <v>0</v>
      </c>
      <c r="AI500" s="9">
        <v>0</v>
      </c>
      <c r="AJ500" s="9">
        <v>11.6257713798589</v>
      </c>
      <c r="AK500" s="9">
        <v>1.77056544272657E-2</v>
      </c>
      <c r="AL500" s="9">
        <v>0</v>
      </c>
      <c r="AM500" s="9">
        <v>0</v>
      </c>
      <c r="AN500" s="9">
        <v>0</v>
      </c>
      <c r="AO500" s="9"/>
      <c r="AP500" s="9"/>
      <c r="AQ500" s="9"/>
      <c r="AR500" s="9">
        <v>11.6257713798589</v>
      </c>
      <c r="AS500" s="9">
        <v>1.77056544272657E-2</v>
      </c>
      <c r="AT500" s="9"/>
      <c r="AU500" s="9">
        <f t="shared" si="46"/>
        <v>0</v>
      </c>
      <c r="AV500" s="9">
        <f t="shared" si="47"/>
        <v>11.6257713798589</v>
      </c>
      <c r="AW500" s="9">
        <f t="shared" si="48"/>
        <v>-11.608065725431635</v>
      </c>
      <c r="AX500" s="9">
        <v>0</v>
      </c>
      <c r="AY500" s="9">
        <v>0</v>
      </c>
      <c r="AZ500" s="9">
        <v>0</v>
      </c>
      <c r="BA500" s="9">
        <v>0</v>
      </c>
      <c r="BB500" s="9">
        <v>0</v>
      </c>
      <c r="BC500" s="9">
        <v>0</v>
      </c>
      <c r="BD500" s="9">
        <v>0</v>
      </c>
      <c r="BE500" s="9">
        <v>8.6075016469279308</v>
      </c>
      <c r="BF500" s="9">
        <v>-5.5892319139969704</v>
      </c>
      <c r="BG500" s="9">
        <v>-3.00056407850369</v>
      </c>
      <c r="BH500" s="9">
        <v>-1.77056544272657E-2</v>
      </c>
      <c r="BI500" s="9">
        <v>0</v>
      </c>
      <c r="BJ500" s="9">
        <v>0</v>
      </c>
      <c r="BK500" s="9">
        <v>0</v>
      </c>
      <c r="BL500" s="10">
        <v>0</v>
      </c>
      <c r="BM500" s="9" t="s">
        <v>298</v>
      </c>
      <c r="BN500" s="8" t="s">
        <v>298</v>
      </c>
      <c r="BO500" s="11">
        <v>757</v>
      </c>
      <c r="BP500" s="11">
        <v>482</v>
      </c>
      <c r="BQ500" s="8" t="s">
        <v>251</v>
      </c>
      <c r="BR500" s="9"/>
      <c r="BS500" s="9"/>
      <c r="BT500" s="5"/>
      <c r="BU500" s="9"/>
      <c r="BV500" s="5"/>
      <c r="BW500" s="9"/>
      <c r="BX500" s="9"/>
      <c r="BY500" s="9"/>
      <c r="BZ500" s="5"/>
      <c r="CA500" s="9"/>
      <c r="CB500" s="5"/>
      <c r="CC500" s="9"/>
      <c r="CD500" s="9"/>
      <c r="CE500" s="9"/>
      <c r="CF500" s="5"/>
      <c r="CG500" s="9"/>
      <c r="CH500" s="5"/>
      <c r="CI500" s="9"/>
      <c r="CJ500" s="9"/>
      <c r="CK500" s="9"/>
      <c r="CL500" s="5"/>
      <c r="CM500" s="9"/>
      <c r="CN500" s="5"/>
      <c r="CO500" s="9"/>
      <c r="CP500" s="9"/>
      <c r="CQ500" s="9"/>
      <c r="CR500" s="5"/>
      <c r="CS500" s="9"/>
      <c r="CT500" s="5"/>
      <c r="CU500" s="9"/>
      <c r="CV500" s="9"/>
      <c r="CW500" s="9"/>
      <c r="CX500" s="5"/>
      <c r="CY500" s="9"/>
      <c r="CZ500" s="5"/>
      <c r="DA500" s="9"/>
      <c r="DB500" s="9">
        <v>10.043326823435599</v>
      </c>
      <c r="DC500" s="9">
        <v>8.6400382622558798</v>
      </c>
      <c r="DD500" s="5">
        <v>0.86027652133103505</v>
      </c>
      <c r="DE500" s="9">
        <v>7.3239870345756604</v>
      </c>
      <c r="DF500" s="5">
        <v>0.72923914190320704</v>
      </c>
      <c r="DG500" s="9">
        <v>0.83870967741935498</v>
      </c>
      <c r="DH500" s="9">
        <v>3.50247564890328</v>
      </c>
      <c r="DI500" s="9">
        <v>-2.63746622772591</v>
      </c>
      <c r="DJ500" s="5">
        <v>-0.75302914055998305</v>
      </c>
      <c r="DK500" s="9">
        <v>-8.3158314648841198</v>
      </c>
      <c r="DL500" s="5">
        <v>-2.3742724571084501</v>
      </c>
      <c r="DM500" s="9">
        <v>4.1981566820276504</v>
      </c>
      <c r="DN500" s="9">
        <v>1.7447941888619901E-2</v>
      </c>
      <c r="DO500" s="9">
        <v>-1.8846289922480299E-2</v>
      </c>
      <c r="DP500" s="5">
        <v>-1.0801440102670501</v>
      </c>
      <c r="DQ500" s="9">
        <v>-1.8846289922480299E-2</v>
      </c>
      <c r="DR500" s="5">
        <v>-1.0801440102670501</v>
      </c>
      <c r="DS500" s="9">
        <v>0</v>
      </c>
      <c r="DT500" s="9">
        <v>0</v>
      </c>
      <c r="DU500" s="9">
        <v>0.55614658132907502</v>
      </c>
      <c r="DV500" s="5"/>
      <c r="DW500" s="9">
        <v>0.55713008793775298</v>
      </c>
      <c r="DX500" s="5"/>
      <c r="DY500" s="9">
        <v>0</v>
      </c>
      <c r="DZ500" s="9"/>
      <c r="EA500" s="9"/>
      <c r="EB500" s="5"/>
      <c r="EC500" s="9"/>
      <c r="ED500" s="5"/>
      <c r="EE500" s="9"/>
      <c r="EF500" s="9"/>
      <c r="EG500" s="9"/>
      <c r="EH500" s="5"/>
      <c r="EI500" s="9"/>
      <c r="EJ500" s="5"/>
      <c r="EK500" s="9"/>
      <c r="EL500" s="9"/>
      <c r="EM500" s="9"/>
      <c r="EN500" s="5"/>
      <c r="EO500" s="9"/>
      <c r="EP500" s="5"/>
      <c r="EQ500" s="9"/>
      <c r="ER500" s="9"/>
      <c r="ES500" s="9"/>
      <c r="ET500" s="5"/>
      <c r="EU500" s="9"/>
      <c r="EV500" s="5"/>
      <c r="EW500" s="9"/>
      <c r="EX500" s="9"/>
      <c r="EY500" s="9"/>
      <c r="EZ500" s="5"/>
      <c r="FA500" s="9"/>
      <c r="FB500" s="5"/>
      <c r="FC500" s="9"/>
      <c r="FD500" s="8">
        <v>0</v>
      </c>
      <c r="FE500" s="8">
        <v>0</v>
      </c>
      <c r="FF500" s="5"/>
      <c r="FG500" s="8">
        <v>0</v>
      </c>
      <c r="FH500" s="5"/>
      <c r="FI500" s="8">
        <v>0</v>
      </c>
      <c r="FJ500" s="8">
        <v>0</v>
      </c>
      <c r="FK500" s="8">
        <v>0</v>
      </c>
      <c r="FL500" s="5"/>
      <c r="FM500" s="8">
        <v>0</v>
      </c>
      <c r="FN500" s="5"/>
      <c r="FO500" s="8">
        <v>0</v>
      </c>
      <c r="FP500" s="8">
        <v>0</v>
      </c>
      <c r="FQ500" s="8">
        <v>0</v>
      </c>
      <c r="FR500" s="5"/>
      <c r="FS500" s="8">
        <v>0</v>
      </c>
      <c r="FT500" s="5"/>
      <c r="FU500" s="8">
        <v>0</v>
      </c>
      <c r="FV500" s="8">
        <v>13.545802472338901</v>
      </c>
      <c r="FW500" s="8">
        <v>6.0025720345299698</v>
      </c>
      <c r="FX500" s="5">
        <v>0.44313151965617897</v>
      </c>
      <c r="FY500" s="8">
        <v>-0.99184443030845704</v>
      </c>
      <c r="FZ500" s="5">
        <v>-7.3221533558742197E-2</v>
      </c>
      <c r="GA500" s="8">
        <v>5.036866359447</v>
      </c>
      <c r="GB500" s="8">
        <v>1.7447941888619901E-2</v>
      </c>
      <c r="GC500" s="8">
        <v>0.53730029140659497</v>
      </c>
      <c r="GD500" s="5">
        <v>30.794479649031899</v>
      </c>
      <c r="GE500" s="8">
        <v>0.53828379801527204</v>
      </c>
      <c r="GF500" s="5">
        <v>30.850847707508699</v>
      </c>
      <c r="GG500" s="8">
        <v>0</v>
      </c>
      <c r="GH500" s="8">
        <v>0</v>
      </c>
      <c r="GI500" s="8">
        <v>0</v>
      </c>
      <c r="GJ500" s="5"/>
      <c r="GK500" s="8">
        <v>0</v>
      </c>
      <c r="GL500" s="5"/>
      <c r="GM500" s="8">
        <v>0</v>
      </c>
      <c r="GN500" s="8">
        <v>0</v>
      </c>
      <c r="GO500" s="8">
        <v>0</v>
      </c>
      <c r="GP500" s="5"/>
      <c r="GQ500" s="8">
        <v>0</v>
      </c>
      <c r="GR500" s="5"/>
      <c r="GS500" s="8">
        <v>0</v>
      </c>
      <c r="GT500" s="8">
        <v>0</v>
      </c>
      <c r="GU500" s="8">
        <v>0</v>
      </c>
      <c r="GV500" s="5"/>
      <c r="GW500" s="8">
        <v>0</v>
      </c>
      <c r="GX500" s="5"/>
      <c r="GY500" s="8">
        <v>0</v>
      </c>
      <c r="GZ500" s="4"/>
    </row>
    <row r="501" spans="1:208" s="12" customFormat="1" x14ac:dyDescent="0.25">
      <c r="A501" s="8" t="s">
        <v>220</v>
      </c>
      <c r="B501" s="8" t="s">
        <v>1189</v>
      </c>
      <c r="C501" s="8" t="s">
        <v>1190</v>
      </c>
      <c r="D501" s="34" t="s">
        <v>254</v>
      </c>
      <c r="E501" s="8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>
        <v>5.7640294511379002</v>
      </c>
      <c r="T501" s="9">
        <v>24.144725568942501</v>
      </c>
      <c r="U501" s="9">
        <v>4.28613654618474</v>
      </c>
      <c r="V501" s="9">
        <v>0</v>
      </c>
      <c r="W501" s="9">
        <v>7.1054273576010003E-15</v>
      </c>
      <c r="X501" s="9">
        <v>0</v>
      </c>
      <c r="Y501" s="9"/>
      <c r="Z501" s="9">
        <v>-10.5504899598394</v>
      </c>
      <c r="AA501" s="9">
        <v>10.5504899598394</v>
      </c>
      <c r="AB501" s="9">
        <v>1.3230930996713799</v>
      </c>
      <c r="AC501" s="9">
        <v>0</v>
      </c>
      <c r="AD501" s="9">
        <v>0</v>
      </c>
      <c r="AE501" s="9">
        <v>0</v>
      </c>
      <c r="AF501" s="9">
        <v>0</v>
      </c>
      <c r="AG501" s="9">
        <v>0</v>
      </c>
      <c r="AH501" s="9">
        <v>0</v>
      </c>
      <c r="AI501" s="9">
        <v>5.7640294511379002</v>
      </c>
      <c r="AJ501" s="9">
        <v>28.430862115127201</v>
      </c>
      <c r="AK501" s="9">
        <v>7.1054273576010003E-15</v>
      </c>
      <c r="AL501" s="9">
        <v>0</v>
      </c>
      <c r="AM501" s="9">
        <v>3.5527136788005001E-15</v>
      </c>
      <c r="AN501" s="9">
        <v>1.3230930996713799</v>
      </c>
      <c r="AO501" s="9"/>
      <c r="AP501" s="9"/>
      <c r="AQ501" s="9"/>
      <c r="AR501" s="9">
        <v>34.194891566265099</v>
      </c>
      <c r="AS501" s="9">
        <v>7.1054273576010003E-15</v>
      </c>
      <c r="AT501" s="9">
        <v>1.3230930996713901</v>
      </c>
      <c r="AU501" s="9">
        <f t="shared" si="46"/>
        <v>0</v>
      </c>
      <c r="AV501" s="9">
        <f t="shared" si="47"/>
        <v>34.194891566265099</v>
      </c>
      <c r="AW501" s="9">
        <f t="shared" si="48"/>
        <v>-34.194891566265092</v>
      </c>
      <c r="AX501" s="9">
        <v>0</v>
      </c>
      <c r="AY501" s="9">
        <v>0</v>
      </c>
      <c r="AZ501" s="9">
        <v>0</v>
      </c>
      <c r="BA501" s="9">
        <v>0</v>
      </c>
      <c r="BB501" s="9">
        <v>0</v>
      </c>
      <c r="BC501" s="9">
        <v>0</v>
      </c>
      <c r="BD501" s="9">
        <v>5.7640294511379002</v>
      </c>
      <c r="BE501" s="9">
        <v>18.3806961178046</v>
      </c>
      <c r="BF501" s="9">
        <v>-19.858589022757801</v>
      </c>
      <c r="BG501" s="9">
        <v>-4.28613654618474</v>
      </c>
      <c r="BH501" s="9">
        <v>7.1054273576010003E-15</v>
      </c>
      <c r="BI501" s="9">
        <v>-7.1054273576010003E-15</v>
      </c>
      <c r="BJ501" s="9">
        <v>0</v>
      </c>
      <c r="BK501" s="9">
        <v>-10.5504899598394</v>
      </c>
      <c r="BL501" s="10">
        <v>21.100979919678799</v>
      </c>
      <c r="BM501" s="9" t="s">
        <v>224</v>
      </c>
      <c r="BN501" s="8" t="s">
        <v>224</v>
      </c>
      <c r="BO501" s="11">
        <v>161</v>
      </c>
      <c r="BP501" s="11">
        <v>483</v>
      </c>
      <c r="BQ501" s="8" t="s">
        <v>251</v>
      </c>
      <c r="BR501" s="9"/>
      <c r="BS501" s="9"/>
      <c r="BT501" s="5"/>
      <c r="BU501" s="9"/>
      <c r="BV501" s="5"/>
      <c r="BW501" s="9"/>
      <c r="BX501" s="9"/>
      <c r="BY501" s="9"/>
      <c r="BZ501" s="5"/>
      <c r="CA501" s="9"/>
      <c r="CB501" s="5"/>
      <c r="CC501" s="9"/>
      <c r="CD501" s="9"/>
      <c r="CE501" s="9"/>
      <c r="CF501" s="5"/>
      <c r="CG501" s="9"/>
      <c r="CH501" s="5"/>
      <c r="CI501" s="9"/>
      <c r="CJ501" s="9"/>
      <c r="CK501" s="9"/>
      <c r="CL501" s="5"/>
      <c r="CM501" s="9"/>
      <c r="CN501" s="5"/>
      <c r="CO501" s="9"/>
      <c r="CP501" s="9"/>
      <c r="CQ501" s="9"/>
      <c r="CR501" s="5"/>
      <c r="CS501" s="9"/>
      <c r="CT501" s="5"/>
      <c r="CU501" s="9"/>
      <c r="CV501" s="9">
        <v>6.4155869118790596</v>
      </c>
      <c r="CW501" s="9">
        <v>3.3390145339081401</v>
      </c>
      <c r="CX501" s="5">
        <v>0.52045347990308399</v>
      </c>
      <c r="CY501" s="9">
        <v>0.82241130749578795</v>
      </c>
      <c r="CZ501" s="5">
        <v>0.128189566877041</v>
      </c>
      <c r="DA501" s="9">
        <v>2.20138709677419</v>
      </c>
      <c r="DB501" s="9">
        <v>26.471643731615401</v>
      </c>
      <c r="DC501" s="9">
        <v>16.408732435155201</v>
      </c>
      <c r="DD501" s="5">
        <v>0.61986073103417005</v>
      </c>
      <c r="DE501" s="9">
        <v>6.8015658457728296</v>
      </c>
      <c r="DF501" s="5">
        <v>0.25693779784629101</v>
      </c>
      <c r="DG501" s="9">
        <v>7.9677419354838701</v>
      </c>
      <c r="DH501" s="9">
        <v>4.7115965217391302</v>
      </c>
      <c r="DI501" s="9">
        <v>2.5477903548087801</v>
      </c>
      <c r="DJ501" s="5">
        <v>0.540748840239899</v>
      </c>
      <c r="DK501" s="9">
        <v>1.2308732640248501</v>
      </c>
      <c r="DL501" s="5">
        <v>0.26124335102669399</v>
      </c>
      <c r="DM501" s="9">
        <v>1</v>
      </c>
      <c r="DN501" s="9">
        <v>0</v>
      </c>
      <c r="DO501" s="9">
        <v>0</v>
      </c>
      <c r="DP501" s="5"/>
      <c r="DQ501" s="9">
        <v>-37.485025970045498</v>
      </c>
      <c r="DR501" s="5"/>
      <c r="DS501" s="9">
        <v>0</v>
      </c>
      <c r="DT501" s="9">
        <v>-0.32641730159257798</v>
      </c>
      <c r="DU501" s="9">
        <v>-0.32641730159257798</v>
      </c>
      <c r="DV501" s="5">
        <v>1</v>
      </c>
      <c r="DW501" s="9">
        <v>-2.8525410963482298</v>
      </c>
      <c r="DX501" s="5">
        <v>-8.7389396408547899</v>
      </c>
      <c r="DY501" s="9">
        <v>0</v>
      </c>
      <c r="DZ501" s="9">
        <v>0</v>
      </c>
      <c r="EA501" s="9">
        <v>0</v>
      </c>
      <c r="EB501" s="5"/>
      <c r="EC501" s="9">
        <v>11.598156926279101</v>
      </c>
      <c r="ED501" s="5"/>
      <c r="EE501" s="9">
        <v>0</v>
      </c>
      <c r="EF501" s="9"/>
      <c r="EG501" s="9"/>
      <c r="EH501" s="5"/>
      <c r="EI501" s="9"/>
      <c r="EJ501" s="5"/>
      <c r="EK501" s="9"/>
      <c r="EL501" s="9">
        <v>-10.371279493054599</v>
      </c>
      <c r="EM501" s="9">
        <v>-10.371279493054599</v>
      </c>
      <c r="EN501" s="5">
        <v>1</v>
      </c>
      <c r="EO501" s="9">
        <v>2.0130909075035501</v>
      </c>
      <c r="EP501" s="5">
        <v>0.19410246429591199</v>
      </c>
      <c r="EQ501" s="9">
        <v>0</v>
      </c>
      <c r="ER501" s="9">
        <v>10.56077183579</v>
      </c>
      <c r="ES501" s="9">
        <v>10.56077183579</v>
      </c>
      <c r="ET501" s="5">
        <v>1</v>
      </c>
      <c r="EU501" s="9">
        <v>-1.58913593306824</v>
      </c>
      <c r="EV501" s="5">
        <v>-0.15047535897733599</v>
      </c>
      <c r="EW501" s="9">
        <v>0</v>
      </c>
      <c r="EX501" s="9">
        <v>1.29166786885374</v>
      </c>
      <c r="EY501" s="9">
        <v>1.29166786885374</v>
      </c>
      <c r="EZ501" s="5">
        <v>1</v>
      </c>
      <c r="FA501" s="9">
        <v>23.840478955514101</v>
      </c>
      <c r="FB501" s="5">
        <v>18.4571278192983</v>
      </c>
      <c r="FC501" s="9">
        <v>0</v>
      </c>
      <c r="FD501" s="8">
        <v>0</v>
      </c>
      <c r="FE501" s="8">
        <v>0</v>
      </c>
      <c r="FF501" s="5"/>
      <c r="FG501" s="8">
        <v>0</v>
      </c>
      <c r="FH501" s="5"/>
      <c r="FI501" s="8">
        <v>0</v>
      </c>
      <c r="FJ501" s="8">
        <v>0</v>
      </c>
      <c r="FK501" s="8">
        <v>0</v>
      </c>
      <c r="FL501" s="5"/>
      <c r="FM501" s="8">
        <v>0</v>
      </c>
      <c r="FN501" s="5"/>
      <c r="FO501" s="8">
        <v>0</v>
      </c>
      <c r="FP501" s="8">
        <v>6.4155869118790596</v>
      </c>
      <c r="FQ501" s="8">
        <v>3.3390145339081401</v>
      </c>
      <c r="FR501" s="5">
        <v>0.52045347990308399</v>
      </c>
      <c r="FS501" s="8">
        <v>0.82241130749578795</v>
      </c>
      <c r="FT501" s="5">
        <v>0.128189566877041</v>
      </c>
      <c r="FU501" s="8">
        <v>2.20138709677419</v>
      </c>
      <c r="FV501" s="8">
        <v>31.183240253354501</v>
      </c>
      <c r="FW501" s="8">
        <v>18.956522789964001</v>
      </c>
      <c r="FX501" s="5">
        <v>0.60790740910655605</v>
      </c>
      <c r="FY501" s="8">
        <v>8.0324391097976697</v>
      </c>
      <c r="FZ501" s="5">
        <v>0.25758834054884999</v>
      </c>
      <c r="GA501" s="8">
        <v>8.9677419354838701</v>
      </c>
      <c r="GB501" s="8">
        <v>-0.32641730159257798</v>
      </c>
      <c r="GC501" s="8">
        <v>-0.32641730159257798</v>
      </c>
      <c r="GD501" s="5">
        <v>1</v>
      </c>
      <c r="GE501" s="8">
        <v>-40.337567066393802</v>
      </c>
      <c r="GF501" s="5">
        <v>123.576681963818</v>
      </c>
      <c r="GG501" s="8">
        <v>0</v>
      </c>
      <c r="GH501" s="8">
        <v>0</v>
      </c>
      <c r="GI501" s="8">
        <v>0</v>
      </c>
      <c r="GJ501" s="5"/>
      <c r="GK501" s="8">
        <v>11.598156926279101</v>
      </c>
      <c r="GL501" s="5"/>
      <c r="GM501" s="8">
        <v>0</v>
      </c>
      <c r="GN501" s="8">
        <v>0.189492342735402</v>
      </c>
      <c r="GO501" s="8">
        <v>0.189492342735402</v>
      </c>
      <c r="GP501" s="5">
        <v>1</v>
      </c>
      <c r="GQ501" s="8">
        <v>0.42395497443531499</v>
      </c>
      <c r="GR501" s="5">
        <v>2.2373198215576702</v>
      </c>
      <c r="GS501" s="8">
        <v>0</v>
      </c>
      <c r="GT501" s="8">
        <v>1.29166786885374</v>
      </c>
      <c r="GU501" s="8">
        <v>1.29166786885374</v>
      </c>
      <c r="GV501" s="5">
        <v>1</v>
      </c>
      <c r="GW501" s="8">
        <v>23.840478955514101</v>
      </c>
      <c r="GX501" s="5">
        <v>18.4571278192983</v>
      </c>
      <c r="GY501" s="8">
        <v>0</v>
      </c>
      <c r="GZ501" s="4"/>
    </row>
    <row r="502" spans="1:208" s="12" customFormat="1" x14ac:dyDescent="0.25">
      <c r="A502" s="8" t="s">
        <v>220</v>
      </c>
      <c r="B502" s="8" t="s">
        <v>1191</v>
      </c>
      <c r="C502" s="8" t="s">
        <v>1192</v>
      </c>
      <c r="D502" s="34" t="s">
        <v>519</v>
      </c>
      <c r="E502" s="8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>
        <v>5.5511151231257802E-17</v>
      </c>
      <c r="W502" s="9"/>
      <c r="X502" s="9"/>
      <c r="Y502" s="9"/>
      <c r="Z502" s="9"/>
      <c r="AA502" s="9"/>
      <c r="AB502" s="9"/>
      <c r="AC502" s="9">
        <v>0</v>
      </c>
      <c r="AD502" s="9">
        <v>0</v>
      </c>
      <c r="AE502" s="9">
        <v>0</v>
      </c>
      <c r="AF502" s="9">
        <v>0</v>
      </c>
      <c r="AG502" s="9">
        <v>0</v>
      </c>
      <c r="AH502" s="9">
        <v>0</v>
      </c>
      <c r="AI502" s="9">
        <v>0</v>
      </c>
      <c r="AJ502" s="9">
        <v>0</v>
      </c>
      <c r="AK502" s="9">
        <v>5.5511151231257802E-17</v>
      </c>
      <c r="AL502" s="9">
        <v>0</v>
      </c>
      <c r="AM502" s="9">
        <v>0</v>
      </c>
      <c r="AN502" s="9">
        <v>0</v>
      </c>
      <c r="AO502" s="9"/>
      <c r="AP502" s="9"/>
      <c r="AQ502" s="9"/>
      <c r="AR502" s="9"/>
      <c r="AS502" s="9">
        <v>5.5511151231257802E-17</v>
      </c>
      <c r="AT502" s="9"/>
      <c r="AU502" s="9">
        <f t="shared" si="46"/>
        <v>0</v>
      </c>
      <c r="AV502" s="9">
        <f t="shared" si="47"/>
        <v>0</v>
      </c>
      <c r="AW502" s="9">
        <f t="shared" si="48"/>
        <v>5.5511151231257802E-17</v>
      </c>
      <c r="AX502" s="9">
        <v>0</v>
      </c>
      <c r="AY502" s="9">
        <v>0</v>
      </c>
      <c r="AZ502" s="9">
        <v>0</v>
      </c>
      <c r="BA502" s="9">
        <v>0</v>
      </c>
      <c r="BB502" s="9">
        <v>0</v>
      </c>
      <c r="BC502" s="9">
        <v>0</v>
      </c>
      <c r="BD502" s="9">
        <v>0</v>
      </c>
      <c r="BE502" s="9">
        <v>0</v>
      </c>
      <c r="BF502" s="9">
        <v>0</v>
      </c>
      <c r="BG502" s="9">
        <v>5.5511151231257802E-17</v>
      </c>
      <c r="BH502" s="9">
        <v>-5.5511151231257802E-17</v>
      </c>
      <c r="BI502" s="9">
        <v>0</v>
      </c>
      <c r="BJ502" s="9">
        <v>0</v>
      </c>
      <c r="BK502" s="9">
        <v>0</v>
      </c>
      <c r="BL502" s="10">
        <v>0</v>
      </c>
      <c r="BM502" s="9" t="s">
        <v>298</v>
      </c>
      <c r="BN502" s="8" t="s">
        <v>298</v>
      </c>
      <c r="BO502" s="11">
        <v>88</v>
      </c>
      <c r="BP502" s="11">
        <v>484</v>
      </c>
      <c r="BQ502" s="8" t="s">
        <v>251</v>
      </c>
      <c r="BR502" s="9"/>
      <c r="BS502" s="9"/>
      <c r="BT502" s="5"/>
      <c r="BU502" s="9"/>
      <c r="BV502" s="5"/>
      <c r="BW502" s="9"/>
      <c r="BX502" s="9"/>
      <c r="BY502" s="9"/>
      <c r="BZ502" s="5"/>
      <c r="CA502" s="9"/>
      <c r="CB502" s="5"/>
      <c r="CC502" s="9"/>
      <c r="CD502" s="9"/>
      <c r="CE502" s="9"/>
      <c r="CF502" s="5"/>
      <c r="CG502" s="9"/>
      <c r="CH502" s="5"/>
      <c r="CI502" s="9"/>
      <c r="CJ502" s="9"/>
      <c r="CK502" s="9"/>
      <c r="CL502" s="5"/>
      <c r="CM502" s="9"/>
      <c r="CN502" s="5"/>
      <c r="CO502" s="9"/>
      <c r="CP502" s="9"/>
      <c r="CQ502" s="9"/>
      <c r="CR502" s="5"/>
      <c r="CS502" s="9"/>
      <c r="CT502" s="5"/>
      <c r="CU502" s="9"/>
      <c r="CV502" s="9"/>
      <c r="CW502" s="9"/>
      <c r="CX502" s="5"/>
      <c r="CY502" s="9"/>
      <c r="CZ502" s="5"/>
      <c r="DA502" s="9"/>
      <c r="DB502" s="9"/>
      <c r="DC502" s="9"/>
      <c r="DD502" s="5"/>
      <c r="DE502" s="9"/>
      <c r="DF502" s="5"/>
      <c r="DG502" s="9"/>
      <c r="DH502" s="9"/>
      <c r="DI502" s="9"/>
      <c r="DJ502" s="5"/>
      <c r="DK502" s="9"/>
      <c r="DL502" s="5"/>
      <c r="DM502" s="9"/>
      <c r="DN502" s="9">
        <v>5.5511151231257802E-17</v>
      </c>
      <c r="DO502" s="9">
        <v>5.5511151231257802E-17</v>
      </c>
      <c r="DP502" s="5">
        <v>1</v>
      </c>
      <c r="DQ502" s="9">
        <v>-1.0468066682452501E-3</v>
      </c>
      <c r="DR502" s="5">
        <v>-18857592484153</v>
      </c>
      <c r="DS502" s="9">
        <v>0</v>
      </c>
      <c r="DT502" s="9"/>
      <c r="DU502" s="9"/>
      <c r="DV502" s="5"/>
      <c r="DW502" s="9"/>
      <c r="DX502" s="5"/>
      <c r="DY502" s="9"/>
      <c r="DZ502" s="9"/>
      <c r="EA502" s="9"/>
      <c r="EB502" s="5"/>
      <c r="EC502" s="9"/>
      <c r="ED502" s="5"/>
      <c r="EE502" s="9"/>
      <c r="EF502" s="9"/>
      <c r="EG502" s="9"/>
      <c r="EH502" s="5"/>
      <c r="EI502" s="9"/>
      <c r="EJ502" s="5"/>
      <c r="EK502" s="9"/>
      <c r="EL502" s="9"/>
      <c r="EM502" s="9"/>
      <c r="EN502" s="5"/>
      <c r="EO502" s="9"/>
      <c r="EP502" s="5"/>
      <c r="EQ502" s="9"/>
      <c r="ER502" s="9"/>
      <c r="ES502" s="9"/>
      <c r="ET502" s="5"/>
      <c r="EU502" s="9"/>
      <c r="EV502" s="5"/>
      <c r="EW502" s="9"/>
      <c r="EX502" s="9"/>
      <c r="EY502" s="9"/>
      <c r="EZ502" s="5"/>
      <c r="FA502" s="9"/>
      <c r="FB502" s="5"/>
      <c r="FC502" s="9"/>
      <c r="FD502" s="8">
        <v>0</v>
      </c>
      <c r="FE502" s="8">
        <v>0</v>
      </c>
      <c r="FF502" s="5"/>
      <c r="FG502" s="8">
        <v>0</v>
      </c>
      <c r="FH502" s="5"/>
      <c r="FI502" s="8">
        <v>0</v>
      </c>
      <c r="FJ502" s="8">
        <v>0</v>
      </c>
      <c r="FK502" s="8">
        <v>0</v>
      </c>
      <c r="FL502" s="5"/>
      <c r="FM502" s="8">
        <v>0</v>
      </c>
      <c r="FN502" s="5"/>
      <c r="FO502" s="8">
        <v>0</v>
      </c>
      <c r="FP502" s="8">
        <v>0</v>
      </c>
      <c r="FQ502" s="8">
        <v>0</v>
      </c>
      <c r="FR502" s="5"/>
      <c r="FS502" s="8">
        <v>0</v>
      </c>
      <c r="FT502" s="5"/>
      <c r="FU502" s="8">
        <v>0</v>
      </c>
      <c r="FV502" s="8">
        <v>0</v>
      </c>
      <c r="FW502" s="8">
        <v>0</v>
      </c>
      <c r="FX502" s="5"/>
      <c r="FY502" s="8">
        <v>0</v>
      </c>
      <c r="FZ502" s="5"/>
      <c r="GA502" s="8">
        <v>0</v>
      </c>
      <c r="GB502" s="8">
        <v>5.5511151231257802E-17</v>
      </c>
      <c r="GC502" s="8">
        <v>5.5511151231257802E-17</v>
      </c>
      <c r="GD502" s="5">
        <v>1</v>
      </c>
      <c r="GE502" s="8">
        <v>-1.0468066682452501E-3</v>
      </c>
      <c r="GF502" s="5">
        <v>-18857592484153</v>
      </c>
      <c r="GG502" s="8">
        <v>0</v>
      </c>
      <c r="GH502" s="8">
        <v>0</v>
      </c>
      <c r="GI502" s="8">
        <v>0</v>
      </c>
      <c r="GJ502" s="5"/>
      <c r="GK502" s="8">
        <v>0</v>
      </c>
      <c r="GL502" s="5"/>
      <c r="GM502" s="8">
        <v>0</v>
      </c>
      <c r="GN502" s="8">
        <v>0</v>
      </c>
      <c r="GO502" s="8">
        <v>0</v>
      </c>
      <c r="GP502" s="5"/>
      <c r="GQ502" s="8">
        <v>0</v>
      </c>
      <c r="GR502" s="5"/>
      <c r="GS502" s="8">
        <v>0</v>
      </c>
      <c r="GT502" s="8">
        <v>0</v>
      </c>
      <c r="GU502" s="8">
        <v>0</v>
      </c>
      <c r="GV502" s="5"/>
      <c r="GW502" s="8">
        <v>0</v>
      </c>
      <c r="GX502" s="5"/>
      <c r="GY502" s="8">
        <v>0</v>
      </c>
      <c r="GZ502" s="4"/>
    </row>
    <row r="503" spans="1:208" s="12" customFormat="1" x14ac:dyDescent="0.25">
      <c r="A503" s="8" t="s">
        <v>220</v>
      </c>
      <c r="B503" s="8" t="s">
        <v>1193</v>
      </c>
      <c r="C503" s="8" t="s">
        <v>1194</v>
      </c>
      <c r="D503" s="34" t="s">
        <v>228</v>
      </c>
      <c r="E503" s="8" t="s">
        <v>229</v>
      </c>
      <c r="F503" s="9">
        <v>38.129167603272499</v>
      </c>
      <c r="G503" s="9">
        <v>30.6663659828187</v>
      </c>
      <c r="H503" s="9">
        <v>32.339571122026101</v>
      </c>
      <c r="I503" s="9">
        <v>43.833638236585003</v>
      </c>
      <c r="J503" s="9">
        <v>12.3278057872785</v>
      </c>
      <c r="K503" s="9">
        <v>12.6310199162456</v>
      </c>
      <c r="L503" s="9">
        <v>12.6755186315283</v>
      </c>
      <c r="M503" s="9">
        <v>12.6022688286434</v>
      </c>
      <c r="N503" s="9">
        <v>4.0803086630734899</v>
      </c>
      <c r="O503" s="9">
        <v>0</v>
      </c>
      <c r="P503" s="9">
        <v>0</v>
      </c>
      <c r="Q503" s="9">
        <v>0</v>
      </c>
      <c r="R503" s="9">
        <v>0</v>
      </c>
      <c r="S503" s="9">
        <v>0</v>
      </c>
      <c r="T503" s="9">
        <v>0</v>
      </c>
      <c r="U503" s="9">
        <v>0</v>
      </c>
      <c r="V503" s="9">
        <v>0</v>
      </c>
      <c r="W503" s="9">
        <v>0</v>
      </c>
      <c r="X503" s="9">
        <v>0</v>
      </c>
      <c r="Y503" s="9">
        <v>0</v>
      </c>
      <c r="Z503" s="9">
        <v>0</v>
      </c>
      <c r="AA503" s="9">
        <v>0</v>
      </c>
      <c r="AB503" s="9">
        <v>0</v>
      </c>
      <c r="AC503" s="9">
        <v>68.795533586091196</v>
      </c>
      <c r="AD503" s="9">
        <v>76.173209358611103</v>
      </c>
      <c r="AE503" s="9">
        <v>24.958825703524099</v>
      </c>
      <c r="AF503" s="9">
        <v>25.277787460171702</v>
      </c>
      <c r="AG503" s="9">
        <v>4.0803086630734899</v>
      </c>
      <c r="AH503" s="9">
        <v>0</v>
      </c>
      <c r="AI503" s="9">
        <v>0</v>
      </c>
      <c r="AJ503" s="9">
        <v>0</v>
      </c>
      <c r="AK503" s="9">
        <v>0</v>
      </c>
      <c r="AL503" s="9">
        <v>0</v>
      </c>
      <c r="AM503" s="9">
        <v>0</v>
      </c>
      <c r="AN503" s="9">
        <v>0</v>
      </c>
      <c r="AO503" s="9">
        <v>144.968742944702</v>
      </c>
      <c r="AP503" s="9">
        <v>50.2366131636958</v>
      </c>
      <c r="AQ503" s="9">
        <v>4.0803086630734899</v>
      </c>
      <c r="AR503" s="9">
        <v>0</v>
      </c>
      <c r="AS503" s="9">
        <v>0</v>
      </c>
      <c r="AT503" s="9">
        <v>0</v>
      </c>
      <c r="AU503" s="9">
        <f t="shared" si="46"/>
        <v>-46.156304500622312</v>
      </c>
      <c r="AV503" s="9">
        <f t="shared" si="47"/>
        <v>-4.0803086630734899</v>
      </c>
      <c r="AW503" s="9">
        <f t="shared" si="48"/>
        <v>0</v>
      </c>
      <c r="AX503" s="9">
        <v>-7.3249802884991097E-2</v>
      </c>
      <c r="AY503" s="9">
        <v>-8.5219601655698707</v>
      </c>
      <c r="AZ503" s="9">
        <v>-4.0803086630734899</v>
      </c>
      <c r="BA503" s="9">
        <v>0</v>
      </c>
      <c r="BB503" s="9">
        <v>0</v>
      </c>
      <c r="BC503" s="9">
        <v>0</v>
      </c>
      <c r="BD503" s="9">
        <v>0</v>
      </c>
      <c r="BE503" s="9">
        <v>0</v>
      </c>
      <c r="BF503" s="9">
        <v>0</v>
      </c>
      <c r="BG503" s="9">
        <v>0</v>
      </c>
      <c r="BH503" s="9">
        <v>0</v>
      </c>
      <c r="BI503" s="9">
        <v>0</v>
      </c>
      <c r="BJ503" s="9">
        <v>0</v>
      </c>
      <c r="BK503" s="9">
        <v>0</v>
      </c>
      <c r="BL503" s="10">
        <v>0</v>
      </c>
      <c r="BM503" s="9" t="s">
        <v>298</v>
      </c>
      <c r="BN503" s="8" t="s">
        <v>298</v>
      </c>
      <c r="BO503" s="11">
        <v>904</v>
      </c>
      <c r="BP503" s="11">
        <v>485</v>
      </c>
      <c r="BQ503" s="8" t="s">
        <v>251</v>
      </c>
      <c r="BR503" s="9">
        <v>4.0803086630734899</v>
      </c>
      <c r="BS503" s="9">
        <v>4.0803086630734899</v>
      </c>
      <c r="BT503" s="5">
        <v>1</v>
      </c>
      <c r="BU503" s="9">
        <v>3.7291464015955098</v>
      </c>
      <c r="BV503" s="5">
        <v>0.91393732913983405</v>
      </c>
      <c r="BW503" s="9">
        <v>0</v>
      </c>
      <c r="BX503" s="9">
        <v>0</v>
      </c>
      <c r="BY503" s="9">
        <v>0</v>
      </c>
      <c r="BZ503" s="5"/>
      <c r="CA503" s="9">
        <v>-0.381708385866391</v>
      </c>
      <c r="CB503" s="5"/>
      <c r="CC503" s="9">
        <v>0</v>
      </c>
      <c r="CD503" s="9">
        <v>0</v>
      </c>
      <c r="CE503" s="9">
        <v>0</v>
      </c>
      <c r="CF503" s="5"/>
      <c r="CG503" s="9">
        <v>-0.29875885449641898</v>
      </c>
      <c r="CH503" s="5"/>
      <c r="CI503" s="9">
        <v>0</v>
      </c>
      <c r="CJ503" s="9">
        <v>0</v>
      </c>
      <c r="CK503" s="9">
        <v>0</v>
      </c>
      <c r="CL503" s="5"/>
      <c r="CM503" s="9">
        <v>-0.31310414738294501</v>
      </c>
      <c r="CN503" s="5"/>
      <c r="CO503" s="9">
        <v>0</v>
      </c>
      <c r="CP503" s="9">
        <v>0</v>
      </c>
      <c r="CQ503" s="9">
        <v>0</v>
      </c>
      <c r="CR503" s="5"/>
      <c r="CS503" s="9">
        <v>-0.34606924613543399</v>
      </c>
      <c r="CT503" s="5"/>
      <c r="CU503" s="9">
        <v>0</v>
      </c>
      <c r="CV503" s="9">
        <v>0</v>
      </c>
      <c r="CW503" s="9">
        <v>0</v>
      </c>
      <c r="CX503" s="5"/>
      <c r="CY503" s="9">
        <v>-0.33097779562997598</v>
      </c>
      <c r="CZ503" s="5"/>
      <c r="DA503" s="9">
        <v>0</v>
      </c>
      <c r="DB503" s="9">
        <v>0</v>
      </c>
      <c r="DC503" s="9">
        <v>0</v>
      </c>
      <c r="DD503" s="5"/>
      <c r="DE503" s="9">
        <v>-0.32010548651076398</v>
      </c>
      <c r="DF503" s="5"/>
      <c r="DG503" s="9">
        <v>0</v>
      </c>
      <c r="DH503" s="9">
        <v>0</v>
      </c>
      <c r="DI503" s="9">
        <v>0</v>
      </c>
      <c r="DJ503" s="5"/>
      <c r="DK503" s="9">
        <v>-0.33282754735972903</v>
      </c>
      <c r="DL503" s="5"/>
      <c r="DM503" s="9">
        <v>0</v>
      </c>
      <c r="DN503" s="9">
        <v>0</v>
      </c>
      <c r="DO503" s="9">
        <v>0</v>
      </c>
      <c r="DP503" s="5"/>
      <c r="DQ503" s="9">
        <v>-0.33243424201050797</v>
      </c>
      <c r="DR503" s="5"/>
      <c r="DS503" s="9">
        <v>0</v>
      </c>
      <c r="DT503" s="9">
        <v>0</v>
      </c>
      <c r="DU503" s="9">
        <v>0</v>
      </c>
      <c r="DV503" s="5"/>
      <c r="DW503" s="9">
        <v>-0.31198336948601602</v>
      </c>
      <c r="DX503" s="5"/>
      <c r="DY503" s="9">
        <v>0</v>
      </c>
      <c r="DZ503" s="9">
        <v>0</v>
      </c>
      <c r="EA503" s="9">
        <v>0</v>
      </c>
      <c r="EB503" s="5"/>
      <c r="EC503" s="9">
        <v>-0.28742156666294499</v>
      </c>
      <c r="ED503" s="5"/>
      <c r="EE503" s="9">
        <v>0</v>
      </c>
      <c r="EF503" s="9">
        <v>0</v>
      </c>
      <c r="EG503" s="9">
        <v>0</v>
      </c>
      <c r="EH503" s="5"/>
      <c r="EI503" s="9">
        <v>-0.26111462157167897</v>
      </c>
      <c r="EJ503" s="5"/>
      <c r="EK503" s="9">
        <v>0</v>
      </c>
      <c r="EL503" s="9">
        <v>0</v>
      </c>
      <c r="EM503" s="9">
        <v>0</v>
      </c>
      <c r="EN503" s="5"/>
      <c r="EO503" s="9">
        <v>-0.24349977448016499</v>
      </c>
      <c r="EP503" s="5"/>
      <c r="EQ503" s="9">
        <v>0</v>
      </c>
      <c r="ER503" s="9">
        <v>0</v>
      </c>
      <c r="ES503" s="9">
        <v>0</v>
      </c>
      <c r="ET503" s="5"/>
      <c r="EU503" s="9">
        <v>-0.235681006943154</v>
      </c>
      <c r="EV503" s="5"/>
      <c r="EW503" s="9">
        <v>0</v>
      </c>
      <c r="EX503" s="9">
        <v>0</v>
      </c>
      <c r="EY503" s="9">
        <v>0</v>
      </c>
      <c r="EZ503" s="5"/>
      <c r="FA503" s="9">
        <v>-0.150234596944154</v>
      </c>
      <c r="FB503" s="5"/>
      <c r="FC503" s="9">
        <v>0</v>
      </c>
      <c r="FD503" s="8">
        <v>4.0803086630734899</v>
      </c>
      <c r="FE503" s="8">
        <v>4.0803086630734899</v>
      </c>
      <c r="FF503" s="5">
        <v>1</v>
      </c>
      <c r="FG503" s="8">
        <v>3.3474380157291201</v>
      </c>
      <c r="FH503" s="5">
        <v>0.82038842943995904</v>
      </c>
      <c r="FI503" s="8">
        <v>0</v>
      </c>
      <c r="FJ503" s="8">
        <v>0</v>
      </c>
      <c r="FK503" s="8">
        <v>0</v>
      </c>
      <c r="FL503" s="5"/>
      <c r="FM503" s="8">
        <v>-0.61186300187936404</v>
      </c>
      <c r="FN503" s="5"/>
      <c r="FO503" s="8">
        <v>0</v>
      </c>
      <c r="FP503" s="8">
        <v>0</v>
      </c>
      <c r="FQ503" s="8">
        <v>0</v>
      </c>
      <c r="FR503" s="5"/>
      <c r="FS503" s="8">
        <v>-0.67704704176541097</v>
      </c>
      <c r="FT503" s="5"/>
      <c r="FU503" s="8">
        <v>0</v>
      </c>
      <c r="FV503" s="8">
        <v>0</v>
      </c>
      <c r="FW503" s="8">
        <v>0</v>
      </c>
      <c r="FX503" s="5"/>
      <c r="FY503" s="8">
        <v>-0.65293303387049295</v>
      </c>
      <c r="FZ503" s="5"/>
      <c r="GA503" s="8">
        <v>0</v>
      </c>
      <c r="GB503" s="8">
        <v>0</v>
      </c>
      <c r="GC503" s="8">
        <v>0</v>
      </c>
      <c r="GD503" s="5"/>
      <c r="GE503" s="8">
        <v>-0.64441761149652399</v>
      </c>
      <c r="GF503" s="5"/>
      <c r="GG503" s="8">
        <v>0</v>
      </c>
      <c r="GH503" s="8">
        <v>0</v>
      </c>
      <c r="GI503" s="8">
        <v>0</v>
      </c>
      <c r="GJ503" s="5"/>
      <c r="GK503" s="8">
        <v>-0.54853618823462402</v>
      </c>
      <c r="GL503" s="5"/>
      <c r="GM503" s="8">
        <v>0</v>
      </c>
      <c r="GN503" s="8">
        <v>0</v>
      </c>
      <c r="GO503" s="8">
        <v>0</v>
      </c>
      <c r="GP503" s="5"/>
      <c r="GQ503" s="8">
        <v>-0.47918078142331899</v>
      </c>
      <c r="GR503" s="5"/>
      <c r="GS503" s="8">
        <v>0</v>
      </c>
      <c r="GT503" s="8">
        <v>0</v>
      </c>
      <c r="GU503" s="8">
        <v>0</v>
      </c>
      <c r="GV503" s="5"/>
      <c r="GW503" s="8">
        <v>-0.150234596944154</v>
      </c>
      <c r="GX503" s="5"/>
      <c r="GY503" s="8">
        <v>0</v>
      </c>
      <c r="GZ503" s="4"/>
    </row>
    <row r="504" spans="1:208" s="12" customFormat="1" x14ac:dyDescent="0.25">
      <c r="A504" s="8" t="s">
        <v>220</v>
      </c>
      <c r="B504" s="8" t="s">
        <v>1195</v>
      </c>
      <c r="C504" s="8" t="s">
        <v>1196</v>
      </c>
      <c r="D504" s="34" t="s">
        <v>223</v>
      </c>
      <c r="E504" s="8"/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  <c r="M504" s="9">
        <v>0</v>
      </c>
      <c r="N504" s="9">
        <v>0</v>
      </c>
      <c r="O504" s="9">
        <v>0</v>
      </c>
      <c r="P504" s="9">
        <v>0</v>
      </c>
      <c r="Q504" s="9">
        <v>0</v>
      </c>
      <c r="R504" s="9">
        <v>0</v>
      </c>
      <c r="S504" s="9">
        <v>0</v>
      </c>
      <c r="T504" s="9">
        <v>0</v>
      </c>
      <c r="U504" s="9">
        <v>0</v>
      </c>
      <c r="V504" s="9">
        <v>0</v>
      </c>
      <c r="W504" s="9">
        <v>0</v>
      </c>
      <c r="X504" s="9">
        <v>0</v>
      </c>
      <c r="Y504" s="9"/>
      <c r="Z504" s="9"/>
      <c r="AA504" s="9"/>
      <c r="AB504" s="9"/>
      <c r="AC504" s="9">
        <v>0</v>
      </c>
      <c r="AD504" s="9">
        <v>0</v>
      </c>
      <c r="AE504" s="9">
        <v>0</v>
      </c>
      <c r="AF504" s="9">
        <v>0</v>
      </c>
      <c r="AG504" s="9">
        <v>0</v>
      </c>
      <c r="AH504" s="9">
        <v>0</v>
      </c>
      <c r="AI504" s="9">
        <v>0</v>
      </c>
      <c r="AJ504" s="9">
        <v>0</v>
      </c>
      <c r="AK504" s="9">
        <v>0</v>
      </c>
      <c r="AL504" s="9">
        <v>0</v>
      </c>
      <c r="AM504" s="9">
        <v>0</v>
      </c>
      <c r="AN504" s="9">
        <v>0</v>
      </c>
      <c r="AO504" s="9">
        <v>0</v>
      </c>
      <c r="AP504" s="9">
        <v>0</v>
      </c>
      <c r="AQ504" s="9">
        <v>0</v>
      </c>
      <c r="AR504" s="9">
        <v>0</v>
      </c>
      <c r="AS504" s="9">
        <v>0</v>
      </c>
      <c r="AT504" s="9"/>
      <c r="AU504" s="9">
        <f t="shared" si="46"/>
        <v>0</v>
      </c>
      <c r="AV504" s="9">
        <f t="shared" si="47"/>
        <v>0</v>
      </c>
      <c r="AW504" s="9">
        <f t="shared" si="48"/>
        <v>0</v>
      </c>
      <c r="AX504" s="9">
        <v>0</v>
      </c>
      <c r="AY504" s="9">
        <v>0</v>
      </c>
      <c r="AZ504" s="9">
        <v>0</v>
      </c>
      <c r="BA504" s="9">
        <v>0</v>
      </c>
      <c r="BB504" s="9">
        <v>0</v>
      </c>
      <c r="BC504" s="9">
        <v>0</v>
      </c>
      <c r="BD504" s="9">
        <v>0</v>
      </c>
      <c r="BE504" s="9">
        <v>0</v>
      </c>
      <c r="BF504" s="9">
        <v>0</v>
      </c>
      <c r="BG504" s="9">
        <v>0</v>
      </c>
      <c r="BH504" s="9">
        <v>0</v>
      </c>
      <c r="BI504" s="9">
        <v>0</v>
      </c>
      <c r="BJ504" s="9">
        <v>0</v>
      </c>
      <c r="BK504" s="9">
        <v>0</v>
      </c>
      <c r="BL504" s="10">
        <v>0</v>
      </c>
      <c r="BM504" s="9" t="s">
        <v>298</v>
      </c>
      <c r="BN504" s="8" t="s">
        <v>298</v>
      </c>
      <c r="BO504" s="11">
        <v>906</v>
      </c>
      <c r="BP504" s="11">
        <v>486</v>
      </c>
      <c r="BQ504" s="8" t="s">
        <v>251</v>
      </c>
      <c r="BR504" s="9">
        <v>0</v>
      </c>
      <c r="BS504" s="9">
        <v>0</v>
      </c>
      <c r="BT504" s="5"/>
      <c r="BU504" s="9">
        <v>3.1116245241682199E-2</v>
      </c>
      <c r="BV504" s="5"/>
      <c r="BW504" s="9">
        <v>0</v>
      </c>
      <c r="BX504" s="9">
        <v>0</v>
      </c>
      <c r="BY504" s="9">
        <v>0</v>
      </c>
      <c r="BZ504" s="5"/>
      <c r="CA504" s="9">
        <v>0.34912167838744101</v>
      </c>
      <c r="CB504" s="5"/>
      <c r="CC504" s="9">
        <v>0</v>
      </c>
      <c r="CD504" s="9">
        <v>0</v>
      </c>
      <c r="CE504" s="9">
        <v>0</v>
      </c>
      <c r="CF504" s="5"/>
      <c r="CG504" s="9">
        <v>0.142411491522554</v>
      </c>
      <c r="CH504" s="5"/>
      <c r="CI504" s="9">
        <v>0</v>
      </c>
      <c r="CJ504" s="9">
        <v>0</v>
      </c>
      <c r="CK504" s="9">
        <v>0</v>
      </c>
      <c r="CL504" s="5"/>
      <c r="CM504" s="9">
        <v>-8.3088642724991092E-3</v>
      </c>
      <c r="CN504" s="5"/>
      <c r="CO504" s="9">
        <v>0</v>
      </c>
      <c r="CP504" s="9">
        <v>0</v>
      </c>
      <c r="CQ504" s="9">
        <v>0</v>
      </c>
      <c r="CR504" s="5"/>
      <c r="CS504" s="9">
        <v>-0.24064846688251099</v>
      </c>
      <c r="CT504" s="5"/>
      <c r="CU504" s="9">
        <v>0</v>
      </c>
      <c r="CV504" s="9">
        <v>0</v>
      </c>
      <c r="CW504" s="9">
        <v>0</v>
      </c>
      <c r="CX504" s="5"/>
      <c r="CY504" s="9">
        <v>2.00949084721938E-2</v>
      </c>
      <c r="CZ504" s="5"/>
      <c r="DA504" s="9">
        <v>0</v>
      </c>
      <c r="DB504" s="9">
        <v>0</v>
      </c>
      <c r="DC504" s="9">
        <v>0</v>
      </c>
      <c r="DD504" s="5"/>
      <c r="DE504" s="9">
        <v>-2.2909253187520798E-2</v>
      </c>
      <c r="DF504" s="5"/>
      <c r="DG504" s="9">
        <v>0</v>
      </c>
      <c r="DH504" s="9">
        <v>0</v>
      </c>
      <c r="DI504" s="9">
        <v>0</v>
      </c>
      <c r="DJ504" s="5"/>
      <c r="DK504" s="9">
        <v>-0.28772299312793198</v>
      </c>
      <c r="DL504" s="5"/>
      <c r="DM504" s="9">
        <v>0</v>
      </c>
      <c r="DN504" s="9">
        <v>0</v>
      </c>
      <c r="DO504" s="9">
        <v>0</v>
      </c>
      <c r="DP504" s="5"/>
      <c r="DQ504" s="9">
        <v>-0.61192435369807097</v>
      </c>
      <c r="DR504" s="5"/>
      <c r="DS504" s="9">
        <v>0</v>
      </c>
      <c r="DT504" s="9">
        <v>0</v>
      </c>
      <c r="DU504" s="9">
        <v>0</v>
      </c>
      <c r="DV504" s="5"/>
      <c r="DW504" s="9">
        <v>-0.44081074047038799</v>
      </c>
      <c r="DX504" s="5"/>
      <c r="DY504" s="9">
        <v>0</v>
      </c>
      <c r="DZ504" s="9">
        <v>0</v>
      </c>
      <c r="EA504" s="9">
        <v>0</v>
      </c>
      <c r="EB504" s="5"/>
      <c r="EC504" s="9">
        <v>-0.30514285714285799</v>
      </c>
      <c r="ED504" s="5"/>
      <c r="EE504" s="9">
        <v>0</v>
      </c>
      <c r="EF504" s="9"/>
      <c r="EG504" s="9"/>
      <c r="EH504" s="5"/>
      <c r="EI504" s="9"/>
      <c r="EJ504" s="5"/>
      <c r="EK504" s="9"/>
      <c r="EL504" s="9"/>
      <c r="EM504" s="9"/>
      <c r="EN504" s="5"/>
      <c r="EO504" s="9"/>
      <c r="EP504" s="5"/>
      <c r="EQ504" s="9"/>
      <c r="ER504" s="9"/>
      <c r="ES504" s="9"/>
      <c r="ET504" s="5"/>
      <c r="EU504" s="9"/>
      <c r="EV504" s="5"/>
      <c r="EW504" s="9"/>
      <c r="EX504" s="9"/>
      <c r="EY504" s="9"/>
      <c r="EZ504" s="5"/>
      <c r="FA504" s="9"/>
      <c r="FB504" s="5"/>
      <c r="FC504" s="9"/>
      <c r="FD504" s="8">
        <v>0</v>
      </c>
      <c r="FE504" s="8">
        <v>0</v>
      </c>
      <c r="FF504" s="5"/>
      <c r="FG504" s="8">
        <v>0.38023792362912301</v>
      </c>
      <c r="FH504" s="5"/>
      <c r="FI504" s="8">
        <v>0</v>
      </c>
      <c r="FJ504" s="8">
        <v>0</v>
      </c>
      <c r="FK504" s="8">
        <v>0</v>
      </c>
      <c r="FL504" s="5"/>
      <c r="FM504" s="8">
        <v>0.13410262725005501</v>
      </c>
      <c r="FN504" s="5"/>
      <c r="FO504" s="8">
        <v>0</v>
      </c>
      <c r="FP504" s="8">
        <v>0</v>
      </c>
      <c r="FQ504" s="8">
        <v>0</v>
      </c>
      <c r="FR504" s="5"/>
      <c r="FS504" s="8">
        <v>-0.22055355841031701</v>
      </c>
      <c r="FT504" s="5"/>
      <c r="FU504" s="8">
        <v>0</v>
      </c>
      <c r="FV504" s="8">
        <v>0</v>
      </c>
      <c r="FW504" s="8">
        <v>0</v>
      </c>
      <c r="FX504" s="5"/>
      <c r="FY504" s="8">
        <v>-0.310632246315453</v>
      </c>
      <c r="FZ504" s="5"/>
      <c r="GA504" s="8">
        <v>0</v>
      </c>
      <c r="GB504" s="8">
        <v>0</v>
      </c>
      <c r="GC504" s="8">
        <v>0</v>
      </c>
      <c r="GD504" s="5"/>
      <c r="GE504" s="8">
        <v>-1.0527350941684599</v>
      </c>
      <c r="GF504" s="5"/>
      <c r="GG504" s="8">
        <v>0</v>
      </c>
      <c r="GH504" s="8">
        <v>0</v>
      </c>
      <c r="GI504" s="8">
        <v>0</v>
      </c>
      <c r="GJ504" s="5"/>
      <c r="GK504" s="8">
        <v>-0.30514285714285799</v>
      </c>
      <c r="GL504" s="5"/>
      <c r="GM504" s="8">
        <v>0</v>
      </c>
      <c r="GN504" s="8">
        <v>0</v>
      </c>
      <c r="GO504" s="8">
        <v>0</v>
      </c>
      <c r="GP504" s="5"/>
      <c r="GQ504" s="8">
        <v>0</v>
      </c>
      <c r="GR504" s="5"/>
      <c r="GS504" s="8">
        <v>0</v>
      </c>
      <c r="GT504" s="8">
        <v>0</v>
      </c>
      <c r="GU504" s="8">
        <v>0</v>
      </c>
      <c r="GV504" s="5"/>
      <c r="GW504" s="8">
        <v>0</v>
      </c>
      <c r="GX504" s="5"/>
      <c r="GY504" s="8">
        <v>0</v>
      </c>
      <c r="GZ504" s="4"/>
    </row>
    <row r="505" spans="1:208" s="12" customFormat="1" x14ac:dyDescent="0.25">
      <c r="A505" s="8" t="s">
        <v>220</v>
      </c>
      <c r="B505" s="8" t="s">
        <v>1197</v>
      </c>
      <c r="C505" s="8" t="s">
        <v>1198</v>
      </c>
      <c r="D505" s="34" t="s">
        <v>223</v>
      </c>
      <c r="E505" s="8"/>
      <c r="F505" s="9"/>
      <c r="G505" s="9"/>
      <c r="H505" s="9"/>
      <c r="I505" s="9"/>
      <c r="J505" s="9">
        <v>0</v>
      </c>
      <c r="K505" s="9">
        <v>28.033995497049499</v>
      </c>
      <c r="L505" s="9">
        <v>8.6502775782908703</v>
      </c>
      <c r="M505" s="9">
        <v>17.801243929667901</v>
      </c>
      <c r="N505" s="9">
        <v>17.630971462544601</v>
      </c>
      <c r="O505" s="9">
        <v>16.356911129229498</v>
      </c>
      <c r="P505" s="9">
        <v>14.334500339074999</v>
      </c>
      <c r="Q505" s="9">
        <v>0</v>
      </c>
      <c r="R505" s="9">
        <v>1.5198008652156301</v>
      </c>
      <c r="S505" s="9">
        <v>3.7793319608523999</v>
      </c>
      <c r="T505" s="9">
        <v>3.48287373559848</v>
      </c>
      <c r="U505" s="9">
        <v>0</v>
      </c>
      <c r="V505" s="9"/>
      <c r="W505" s="9"/>
      <c r="X505" s="9">
        <v>0</v>
      </c>
      <c r="Y505" s="9"/>
      <c r="Z505" s="9"/>
      <c r="AA505" s="9"/>
      <c r="AB505" s="9"/>
      <c r="AC505" s="9">
        <v>0</v>
      </c>
      <c r="AD505" s="9">
        <v>0</v>
      </c>
      <c r="AE505" s="9">
        <v>28.033995497049499</v>
      </c>
      <c r="AF505" s="9">
        <v>26.451521507958699</v>
      </c>
      <c r="AG505" s="9">
        <v>33.987882591774103</v>
      </c>
      <c r="AH505" s="9">
        <v>14.334500339074999</v>
      </c>
      <c r="AI505" s="9">
        <v>5.2991328260680302</v>
      </c>
      <c r="AJ505" s="9">
        <v>3.48287373559848</v>
      </c>
      <c r="AK505" s="9">
        <v>0</v>
      </c>
      <c r="AL505" s="9">
        <v>0</v>
      </c>
      <c r="AM505" s="9">
        <v>0</v>
      </c>
      <c r="AN505" s="9">
        <v>0</v>
      </c>
      <c r="AO505" s="9"/>
      <c r="AP505" s="9">
        <v>54.485517005008298</v>
      </c>
      <c r="AQ505" s="9">
        <v>48.322382930849102</v>
      </c>
      <c r="AR505" s="9">
        <v>8.7820065616665097</v>
      </c>
      <c r="AS505" s="9">
        <v>0</v>
      </c>
      <c r="AT505" s="9"/>
      <c r="AU505" s="9">
        <f t="shared" si="46"/>
        <v>-6.1631340741591956</v>
      </c>
      <c r="AV505" s="9">
        <f t="shared" si="47"/>
        <v>-39.540376369182596</v>
      </c>
      <c r="AW505" s="9">
        <f t="shared" si="48"/>
        <v>-8.7820065616665097</v>
      </c>
      <c r="AX505" s="9">
        <v>9.1509663513770096</v>
      </c>
      <c r="AY505" s="9">
        <v>-0.170272467123286</v>
      </c>
      <c r="AZ505" s="9">
        <v>-1.27406033331507</v>
      </c>
      <c r="BA505" s="9">
        <v>-2.0224107901545101</v>
      </c>
      <c r="BB505" s="9">
        <v>-14.334500339074999</v>
      </c>
      <c r="BC505" s="9">
        <v>1.5198008652156301</v>
      </c>
      <c r="BD505" s="9">
        <v>2.2595310956367798</v>
      </c>
      <c r="BE505" s="9">
        <v>-0.29645822525392901</v>
      </c>
      <c r="BF505" s="9">
        <v>-3.48287373559848</v>
      </c>
      <c r="BG505" s="9">
        <v>0</v>
      </c>
      <c r="BH505" s="9">
        <v>0</v>
      </c>
      <c r="BI505" s="9">
        <v>0</v>
      </c>
      <c r="BJ505" s="9">
        <v>0</v>
      </c>
      <c r="BK505" s="9">
        <v>0</v>
      </c>
      <c r="BL505" s="10">
        <v>0</v>
      </c>
      <c r="BM505" s="9" t="s">
        <v>298</v>
      </c>
      <c r="BN505" s="8" t="s">
        <v>298</v>
      </c>
      <c r="BO505" s="11">
        <v>188</v>
      </c>
      <c r="BP505" s="11">
        <v>487</v>
      </c>
      <c r="BQ505" s="8" t="s">
        <v>251</v>
      </c>
      <c r="BR505" s="9">
        <v>17.630971462544601</v>
      </c>
      <c r="BS505" s="9">
        <v>14.575262325460301</v>
      </c>
      <c r="BT505" s="5">
        <v>0.82668515211564497</v>
      </c>
      <c r="BU505" s="9">
        <v>10.182750344738601</v>
      </c>
      <c r="BV505" s="5">
        <v>0.57754902311372602</v>
      </c>
      <c r="BW505" s="9">
        <v>3</v>
      </c>
      <c r="BX505" s="9">
        <v>16.356911129229498</v>
      </c>
      <c r="BY505" s="9">
        <v>13.081289866557301</v>
      </c>
      <c r="BZ505" s="5">
        <v>0.79974084123873601</v>
      </c>
      <c r="CA505" s="9">
        <v>9.5784432762029308</v>
      </c>
      <c r="CB505" s="5">
        <v>0.58558998092778103</v>
      </c>
      <c r="CC505" s="9">
        <v>3</v>
      </c>
      <c r="CD505" s="9">
        <v>14.334500339074999</v>
      </c>
      <c r="CE505" s="9">
        <v>10.921635654247099</v>
      </c>
      <c r="CF505" s="5">
        <v>0.76191254636726802</v>
      </c>
      <c r="CG505" s="9">
        <v>7.5991518276345698</v>
      </c>
      <c r="CH505" s="5">
        <v>0.53013022064813298</v>
      </c>
      <c r="CI505" s="9">
        <v>3</v>
      </c>
      <c r="CJ505" s="9">
        <v>0</v>
      </c>
      <c r="CK505" s="9">
        <v>-3.5659806405558001</v>
      </c>
      <c r="CL505" s="5"/>
      <c r="CM505" s="9">
        <v>-7.4130841558732401</v>
      </c>
      <c r="CN505" s="5"/>
      <c r="CO505" s="9">
        <v>3</v>
      </c>
      <c r="CP505" s="9">
        <v>1.5198008652156301</v>
      </c>
      <c r="CQ505" s="9">
        <v>-1.9994796189733799</v>
      </c>
      <c r="CR505" s="5">
        <v>-1.3156194766935501</v>
      </c>
      <c r="CS505" s="9">
        <v>-5.3409869416628597</v>
      </c>
      <c r="CT505" s="5">
        <v>-3.5142676016999701</v>
      </c>
      <c r="CU505" s="9">
        <v>3</v>
      </c>
      <c r="CV505" s="9">
        <v>3.7793319608523999</v>
      </c>
      <c r="CW505" s="9">
        <v>3.7793319608523999</v>
      </c>
      <c r="CX505" s="5">
        <v>1</v>
      </c>
      <c r="CY505" s="9">
        <v>3.8077544029418702</v>
      </c>
      <c r="CZ505" s="5">
        <v>1.00752049367028</v>
      </c>
      <c r="DA505" s="9">
        <v>0</v>
      </c>
      <c r="DB505" s="9">
        <v>3.48287373559848</v>
      </c>
      <c r="DC505" s="9">
        <v>3.48287373559848</v>
      </c>
      <c r="DD505" s="5">
        <v>1</v>
      </c>
      <c r="DE505" s="9">
        <v>3.4911673875550999</v>
      </c>
      <c r="DF505" s="5">
        <v>1.0023812669037799</v>
      </c>
      <c r="DG505" s="9">
        <v>0</v>
      </c>
      <c r="DH505" s="9">
        <v>0</v>
      </c>
      <c r="DI505" s="9">
        <v>0</v>
      </c>
      <c r="DJ505" s="5"/>
      <c r="DK505" s="9">
        <v>3.9403805562071396E-3</v>
      </c>
      <c r="DL505" s="5"/>
      <c r="DM505" s="9">
        <v>0</v>
      </c>
      <c r="DN505" s="9"/>
      <c r="DO505" s="9"/>
      <c r="DP505" s="5"/>
      <c r="DQ505" s="9"/>
      <c r="DR505" s="5"/>
      <c r="DS505" s="9"/>
      <c r="DT505" s="9"/>
      <c r="DU505" s="9"/>
      <c r="DV505" s="5"/>
      <c r="DW505" s="9"/>
      <c r="DX505" s="5"/>
      <c r="DY505" s="9"/>
      <c r="DZ505" s="9">
        <v>0</v>
      </c>
      <c r="EA505" s="9">
        <v>0</v>
      </c>
      <c r="EB505" s="5"/>
      <c r="EC505" s="9">
        <v>1.0789190673001801</v>
      </c>
      <c r="ED505" s="5"/>
      <c r="EE505" s="9">
        <v>0</v>
      </c>
      <c r="EF505" s="9"/>
      <c r="EG505" s="9"/>
      <c r="EH505" s="5"/>
      <c r="EI505" s="9"/>
      <c r="EJ505" s="5"/>
      <c r="EK505" s="9"/>
      <c r="EL505" s="9"/>
      <c r="EM505" s="9"/>
      <c r="EN505" s="5"/>
      <c r="EO505" s="9"/>
      <c r="EP505" s="5"/>
      <c r="EQ505" s="9"/>
      <c r="ER505" s="9"/>
      <c r="ES505" s="9"/>
      <c r="ET505" s="5"/>
      <c r="EU505" s="9"/>
      <c r="EV505" s="5"/>
      <c r="EW505" s="9"/>
      <c r="EX505" s="9"/>
      <c r="EY505" s="9"/>
      <c r="EZ505" s="5"/>
      <c r="FA505" s="9"/>
      <c r="FB505" s="5"/>
      <c r="FC505" s="9"/>
      <c r="FD505" s="8">
        <v>33.987882591774103</v>
      </c>
      <c r="FE505" s="8">
        <v>27.6565521920175</v>
      </c>
      <c r="FF505" s="5">
        <v>0.81371801015668699</v>
      </c>
      <c r="FG505" s="8">
        <v>19.761193620941501</v>
      </c>
      <c r="FH505" s="5">
        <v>0.58141879146435005</v>
      </c>
      <c r="FI505" s="8">
        <v>6</v>
      </c>
      <c r="FJ505" s="8">
        <v>14.334500339074999</v>
      </c>
      <c r="FK505" s="8">
        <v>7.3556550136913001</v>
      </c>
      <c r="FL505" s="5">
        <v>0.51314345388379001</v>
      </c>
      <c r="FM505" s="8">
        <v>0.18606767176132299</v>
      </c>
      <c r="FN505" s="5">
        <v>1.29804086197629E-2</v>
      </c>
      <c r="FO505" s="8">
        <v>6</v>
      </c>
      <c r="FP505" s="8">
        <v>5.2991328260680302</v>
      </c>
      <c r="FQ505" s="8">
        <v>1.77985234187902</v>
      </c>
      <c r="FR505" s="5">
        <v>0.33587615187213099</v>
      </c>
      <c r="FS505" s="8">
        <v>-1.53323253872099</v>
      </c>
      <c r="FT505" s="5">
        <v>-0.28933649882836598</v>
      </c>
      <c r="FU505" s="8">
        <v>3</v>
      </c>
      <c r="FV505" s="8">
        <v>3.48287373559848</v>
      </c>
      <c r="FW505" s="8">
        <v>3.48287373559848</v>
      </c>
      <c r="FX505" s="5">
        <v>1</v>
      </c>
      <c r="FY505" s="8">
        <v>3.4951077681113101</v>
      </c>
      <c r="FZ505" s="5">
        <v>1.0035126259065299</v>
      </c>
      <c r="GA505" s="8">
        <v>0</v>
      </c>
      <c r="GB505" s="8">
        <v>0</v>
      </c>
      <c r="GC505" s="8">
        <v>0</v>
      </c>
      <c r="GD505" s="5"/>
      <c r="GE505" s="8">
        <v>0</v>
      </c>
      <c r="GF505" s="5"/>
      <c r="GG505" s="8">
        <v>0</v>
      </c>
      <c r="GH505" s="8">
        <v>0</v>
      </c>
      <c r="GI505" s="8">
        <v>0</v>
      </c>
      <c r="GJ505" s="5"/>
      <c r="GK505" s="8">
        <v>1.0789190673001801</v>
      </c>
      <c r="GL505" s="5"/>
      <c r="GM505" s="8">
        <v>0</v>
      </c>
      <c r="GN505" s="8">
        <v>0</v>
      </c>
      <c r="GO505" s="8">
        <v>0</v>
      </c>
      <c r="GP505" s="5"/>
      <c r="GQ505" s="8">
        <v>0</v>
      </c>
      <c r="GR505" s="5"/>
      <c r="GS505" s="8">
        <v>0</v>
      </c>
      <c r="GT505" s="8">
        <v>0</v>
      </c>
      <c r="GU505" s="8">
        <v>0</v>
      </c>
      <c r="GV505" s="5"/>
      <c r="GW505" s="8">
        <v>0</v>
      </c>
      <c r="GX505" s="5"/>
      <c r="GY505" s="8">
        <v>0</v>
      </c>
      <c r="GZ505" s="4"/>
    </row>
    <row r="506" spans="1:208" s="12" customFormat="1" x14ac:dyDescent="0.25">
      <c r="A506" s="8" t="s">
        <v>220</v>
      </c>
      <c r="B506" s="8" t="s">
        <v>1199</v>
      </c>
      <c r="C506" s="8" t="s">
        <v>1200</v>
      </c>
      <c r="D506" s="34" t="s">
        <v>236</v>
      </c>
      <c r="E506" s="8"/>
      <c r="F506" s="9"/>
      <c r="G506" s="9"/>
      <c r="H506" s="9">
        <v>28.855639137221502</v>
      </c>
      <c r="I506" s="9">
        <v>38.307133485165899</v>
      </c>
      <c r="J506" s="9">
        <v>-4.8680225010824703E-2</v>
      </c>
      <c r="K506" s="9"/>
      <c r="L506" s="9"/>
      <c r="M506" s="9"/>
      <c r="N506" s="9"/>
      <c r="O506" s="9">
        <v>33.001604429949701</v>
      </c>
      <c r="P506" s="9">
        <v>123.72317637581899</v>
      </c>
      <c r="Q506" s="9">
        <v>27.541943835599099</v>
      </c>
      <c r="R506" s="9">
        <v>61.979064977535003</v>
      </c>
      <c r="S506" s="9">
        <v>12.0984224477704</v>
      </c>
      <c r="T506" s="9">
        <v>-3.3244794447412997E-2</v>
      </c>
      <c r="U506" s="9">
        <v>0</v>
      </c>
      <c r="V506" s="9">
        <v>0</v>
      </c>
      <c r="W506" s="9"/>
      <c r="X506" s="9"/>
      <c r="Y506" s="9"/>
      <c r="Z506" s="9"/>
      <c r="AA506" s="9"/>
      <c r="AB506" s="9"/>
      <c r="AC506" s="9">
        <v>0</v>
      </c>
      <c r="AD506" s="9">
        <v>67.162772622387394</v>
      </c>
      <c r="AE506" s="9">
        <v>-4.8680225010824703E-2</v>
      </c>
      <c r="AF506" s="9">
        <v>0</v>
      </c>
      <c r="AG506" s="9">
        <v>33.001604429949701</v>
      </c>
      <c r="AH506" s="9">
        <v>151.26512021141801</v>
      </c>
      <c r="AI506" s="9">
        <v>74.077487425305407</v>
      </c>
      <c r="AJ506" s="9">
        <v>-3.3244794447412997E-2</v>
      </c>
      <c r="AK506" s="9">
        <v>0</v>
      </c>
      <c r="AL506" s="9">
        <v>0</v>
      </c>
      <c r="AM506" s="9">
        <v>0</v>
      </c>
      <c r="AN506" s="9">
        <v>0</v>
      </c>
      <c r="AO506" s="9">
        <v>67.162772622387394</v>
      </c>
      <c r="AP506" s="9">
        <v>-4.8680225010824703E-2</v>
      </c>
      <c r="AQ506" s="9">
        <v>184.266724641368</v>
      </c>
      <c r="AR506" s="9">
        <v>74.044242630857994</v>
      </c>
      <c r="AS506" s="9">
        <v>0</v>
      </c>
      <c r="AT506" s="9"/>
      <c r="AU506" s="9">
        <f t="shared" si="46"/>
        <v>184.31540486637883</v>
      </c>
      <c r="AV506" s="9">
        <f t="shared" si="47"/>
        <v>-110.22248201051001</v>
      </c>
      <c r="AW506" s="9">
        <f t="shared" si="48"/>
        <v>-74.044242630857994</v>
      </c>
      <c r="AX506" s="9">
        <v>0</v>
      </c>
      <c r="AY506" s="9">
        <v>0</v>
      </c>
      <c r="AZ506" s="9">
        <v>33.001604429949701</v>
      </c>
      <c r="BA506" s="9">
        <v>90.721571945869002</v>
      </c>
      <c r="BB506" s="9">
        <v>-96.181232540219597</v>
      </c>
      <c r="BC506" s="9">
        <v>34.437121141935897</v>
      </c>
      <c r="BD506" s="9">
        <v>-49.8806425297646</v>
      </c>
      <c r="BE506" s="9">
        <v>-12.1316672422178</v>
      </c>
      <c r="BF506" s="9">
        <v>3.3244794447412997E-2</v>
      </c>
      <c r="BG506" s="9">
        <v>0</v>
      </c>
      <c r="BH506" s="9">
        <v>0</v>
      </c>
      <c r="BI506" s="9">
        <v>0</v>
      </c>
      <c r="BJ506" s="9">
        <v>0</v>
      </c>
      <c r="BK506" s="9">
        <v>0</v>
      </c>
      <c r="BL506" s="10">
        <v>0</v>
      </c>
      <c r="BM506" s="9" t="s">
        <v>298</v>
      </c>
      <c r="BN506" s="8" t="s">
        <v>298</v>
      </c>
      <c r="BO506" s="11">
        <v>312</v>
      </c>
      <c r="BP506" s="11">
        <v>488</v>
      </c>
      <c r="BQ506" s="8" t="s">
        <v>251</v>
      </c>
      <c r="BR506" s="9"/>
      <c r="BS506" s="9"/>
      <c r="BT506" s="5"/>
      <c r="BU506" s="9"/>
      <c r="BV506" s="5"/>
      <c r="BW506" s="9"/>
      <c r="BX506" s="9">
        <v>33.001604429949701</v>
      </c>
      <c r="BY506" s="9">
        <v>21.4715421932328</v>
      </c>
      <c r="BZ506" s="5">
        <v>0.65062116112593804</v>
      </c>
      <c r="CA506" s="9">
        <v>11.721470580241901</v>
      </c>
      <c r="CB506" s="5">
        <v>0.35517880971885002</v>
      </c>
      <c r="CC506" s="9">
        <v>8.2143333333333306</v>
      </c>
      <c r="CD506" s="9">
        <v>123.72317637581899</v>
      </c>
      <c r="CE506" s="9">
        <v>82.213837181896807</v>
      </c>
      <c r="CF506" s="5">
        <v>0.66449827421311802</v>
      </c>
      <c r="CG506" s="9">
        <v>42.634368820019702</v>
      </c>
      <c r="CH506" s="5">
        <v>0.344594845273892</v>
      </c>
      <c r="CI506" s="9">
        <v>33.648387096774201</v>
      </c>
      <c r="CJ506" s="9">
        <v>27.541943835599099</v>
      </c>
      <c r="CK506" s="9">
        <v>14.51359324992</v>
      </c>
      <c r="CL506" s="5">
        <v>0.52696328685270699</v>
      </c>
      <c r="CM506" s="9">
        <v>-1.26292249641599</v>
      </c>
      <c r="CN506" s="5">
        <v>-4.58545157144504E-2</v>
      </c>
      <c r="CO506" s="9">
        <v>12.4191129032258</v>
      </c>
      <c r="CP506" s="9">
        <v>61.979064977535003</v>
      </c>
      <c r="CQ506" s="9">
        <v>48.699932781793898</v>
      </c>
      <c r="CR506" s="5">
        <v>0.78574810380643401</v>
      </c>
      <c r="CS506" s="9">
        <v>33.937249975979903</v>
      </c>
      <c r="CT506" s="5">
        <v>0.54755988958983004</v>
      </c>
      <c r="CU506" s="9">
        <v>14.750967741935501</v>
      </c>
      <c r="CV506" s="9">
        <v>12.0984224477704</v>
      </c>
      <c r="CW506" s="9">
        <v>6.2930683100049398</v>
      </c>
      <c r="CX506" s="5">
        <v>0.52015610606857998</v>
      </c>
      <c r="CY506" s="9">
        <v>0.70483353972260798</v>
      </c>
      <c r="CZ506" s="5">
        <v>5.8258301259144801E-2</v>
      </c>
      <c r="DA506" s="9">
        <v>5.8061290322580703</v>
      </c>
      <c r="DB506" s="9">
        <v>-3.3244794447412997E-2</v>
      </c>
      <c r="DC506" s="9">
        <v>-4.9958059687742702E-2</v>
      </c>
      <c r="DD506" s="5">
        <v>1.5027333006004</v>
      </c>
      <c r="DE506" s="9">
        <v>-4.9958059687742702E-2</v>
      </c>
      <c r="DF506" s="5">
        <v>-1.5027333006004</v>
      </c>
      <c r="DG506" s="9">
        <v>0</v>
      </c>
      <c r="DH506" s="9">
        <v>0</v>
      </c>
      <c r="DI506" s="9">
        <v>1.12374581939799E-2</v>
      </c>
      <c r="DJ506" s="5"/>
      <c r="DK506" s="9">
        <v>8.5894209351642294E-3</v>
      </c>
      <c r="DL506" s="5"/>
      <c r="DM506" s="9">
        <v>0</v>
      </c>
      <c r="DN506" s="9">
        <v>0</v>
      </c>
      <c r="DO506" s="9">
        <v>0</v>
      </c>
      <c r="DP506" s="5"/>
      <c r="DQ506" s="9">
        <v>-0.50313680017332596</v>
      </c>
      <c r="DR506" s="5"/>
      <c r="DS506" s="9">
        <v>0</v>
      </c>
      <c r="DT506" s="9"/>
      <c r="DU506" s="9"/>
      <c r="DV506" s="5"/>
      <c r="DW506" s="9"/>
      <c r="DX506" s="5"/>
      <c r="DY506" s="9"/>
      <c r="DZ506" s="9"/>
      <c r="EA506" s="9"/>
      <c r="EB506" s="5"/>
      <c r="EC506" s="9"/>
      <c r="ED506" s="5"/>
      <c r="EE506" s="9"/>
      <c r="EF506" s="9"/>
      <c r="EG506" s="9"/>
      <c r="EH506" s="5"/>
      <c r="EI506" s="9"/>
      <c r="EJ506" s="5"/>
      <c r="EK506" s="9"/>
      <c r="EL506" s="9"/>
      <c r="EM506" s="9"/>
      <c r="EN506" s="5"/>
      <c r="EO506" s="9"/>
      <c r="EP506" s="5"/>
      <c r="EQ506" s="9"/>
      <c r="ER506" s="9"/>
      <c r="ES506" s="9"/>
      <c r="ET506" s="5"/>
      <c r="EU506" s="9"/>
      <c r="EV506" s="5"/>
      <c r="EW506" s="9"/>
      <c r="EX506" s="9"/>
      <c r="EY506" s="9"/>
      <c r="EZ506" s="5"/>
      <c r="FA506" s="9"/>
      <c r="FB506" s="5"/>
      <c r="FC506" s="9"/>
      <c r="FD506" s="8">
        <v>33.001604429949701</v>
      </c>
      <c r="FE506" s="8">
        <v>21.4715421932328</v>
      </c>
      <c r="FF506" s="5">
        <v>0.65062116112593804</v>
      </c>
      <c r="FG506" s="8">
        <v>11.721470580241901</v>
      </c>
      <c r="FH506" s="5">
        <v>0.35517880971885002</v>
      </c>
      <c r="FI506" s="8">
        <v>8.2143333333333306</v>
      </c>
      <c r="FJ506" s="8">
        <v>151.26512021141801</v>
      </c>
      <c r="FK506" s="8">
        <v>96.727430431816799</v>
      </c>
      <c r="FL506" s="5">
        <v>0.63945627581972797</v>
      </c>
      <c r="FM506" s="8">
        <v>41.371446323603699</v>
      </c>
      <c r="FN506" s="5">
        <v>0.27350288199804601</v>
      </c>
      <c r="FO506" s="8">
        <v>46.067500000000003</v>
      </c>
      <c r="FP506" s="8">
        <v>74.077487425305407</v>
      </c>
      <c r="FQ506" s="8">
        <v>54.993001091798902</v>
      </c>
      <c r="FR506" s="5">
        <v>0.74237130609012603</v>
      </c>
      <c r="FS506" s="8">
        <v>34.642083515702602</v>
      </c>
      <c r="FT506" s="5">
        <v>0.46764657819466698</v>
      </c>
      <c r="FU506" s="8">
        <v>20.557096774193599</v>
      </c>
      <c r="FV506" s="8">
        <v>-3.3244794447412997E-2</v>
      </c>
      <c r="FW506" s="8">
        <v>-3.8720601493762802E-2</v>
      </c>
      <c r="FX506" s="5">
        <v>1.1647117131378699</v>
      </c>
      <c r="FY506" s="8">
        <v>-4.1368638752578499E-2</v>
      </c>
      <c r="FZ506" s="5">
        <v>1.24436440171155</v>
      </c>
      <c r="GA506" s="8">
        <v>0</v>
      </c>
      <c r="GB506" s="8">
        <v>0</v>
      </c>
      <c r="GC506" s="8">
        <v>0</v>
      </c>
      <c r="GD506" s="5"/>
      <c r="GE506" s="8">
        <v>-0.50313680017332596</v>
      </c>
      <c r="GF506" s="5"/>
      <c r="GG506" s="8">
        <v>0</v>
      </c>
      <c r="GH506" s="8">
        <v>0</v>
      </c>
      <c r="GI506" s="8">
        <v>0</v>
      </c>
      <c r="GJ506" s="5"/>
      <c r="GK506" s="8">
        <v>0</v>
      </c>
      <c r="GL506" s="5"/>
      <c r="GM506" s="8">
        <v>0</v>
      </c>
      <c r="GN506" s="8">
        <v>0</v>
      </c>
      <c r="GO506" s="8">
        <v>0</v>
      </c>
      <c r="GP506" s="5"/>
      <c r="GQ506" s="8">
        <v>0</v>
      </c>
      <c r="GR506" s="5"/>
      <c r="GS506" s="8">
        <v>0</v>
      </c>
      <c r="GT506" s="8">
        <v>0</v>
      </c>
      <c r="GU506" s="8">
        <v>0</v>
      </c>
      <c r="GV506" s="5"/>
      <c r="GW506" s="8">
        <v>0</v>
      </c>
      <c r="GX506" s="5"/>
      <c r="GY506" s="8">
        <v>0</v>
      </c>
      <c r="GZ506" s="4"/>
    </row>
    <row r="507" spans="1:208" s="12" customFormat="1" x14ac:dyDescent="0.25">
      <c r="A507" s="8" t="s">
        <v>220</v>
      </c>
      <c r="B507" s="8" t="s">
        <v>1201</v>
      </c>
      <c r="C507" s="8" t="s">
        <v>1202</v>
      </c>
      <c r="D507" s="34" t="s">
        <v>279</v>
      </c>
      <c r="E507" s="8"/>
      <c r="F507" s="9"/>
      <c r="G507" s="9"/>
      <c r="H507" s="9"/>
      <c r="I507" s="9"/>
      <c r="J507" s="9"/>
      <c r="K507" s="9"/>
      <c r="L507" s="9"/>
      <c r="M507" s="9"/>
      <c r="N507" s="9"/>
      <c r="O507" s="9">
        <v>12.8504158256144</v>
      </c>
      <c r="P507" s="9">
        <v>13.5385040798561</v>
      </c>
      <c r="Q507" s="9">
        <v>14.228628484126499</v>
      </c>
      <c r="R507" s="9">
        <v>14.223311380529299</v>
      </c>
      <c r="S507" s="9">
        <v>14.253074039689899</v>
      </c>
      <c r="T507" s="9">
        <v>12.604658025155601</v>
      </c>
      <c r="U507" s="9">
        <v>0</v>
      </c>
      <c r="V507" s="9"/>
      <c r="W507" s="9">
        <v>0</v>
      </c>
      <c r="X507" s="9">
        <v>0</v>
      </c>
      <c r="Y507" s="9"/>
      <c r="Z507" s="9"/>
      <c r="AA507" s="9"/>
      <c r="AB507" s="9"/>
      <c r="AC507" s="9">
        <v>0</v>
      </c>
      <c r="AD507" s="9">
        <v>0</v>
      </c>
      <c r="AE507" s="9">
        <v>0</v>
      </c>
      <c r="AF507" s="9">
        <v>0</v>
      </c>
      <c r="AG507" s="9">
        <v>12.8504158256144</v>
      </c>
      <c r="AH507" s="9">
        <v>27.767132563982599</v>
      </c>
      <c r="AI507" s="9">
        <v>28.476385420219199</v>
      </c>
      <c r="AJ507" s="9">
        <v>12.604658025155601</v>
      </c>
      <c r="AK507" s="9">
        <v>0</v>
      </c>
      <c r="AL507" s="9">
        <v>0</v>
      </c>
      <c r="AM507" s="9">
        <v>0</v>
      </c>
      <c r="AN507" s="9">
        <v>0</v>
      </c>
      <c r="AO507" s="9"/>
      <c r="AP507" s="9"/>
      <c r="AQ507" s="9">
        <v>40.617548389596898</v>
      </c>
      <c r="AR507" s="9">
        <v>41.081043445374803</v>
      </c>
      <c r="AS507" s="9">
        <v>0</v>
      </c>
      <c r="AT507" s="9"/>
      <c r="AU507" s="9">
        <f t="shared" si="46"/>
        <v>40.617548389596898</v>
      </c>
      <c r="AV507" s="9">
        <f t="shared" si="47"/>
        <v>0.46349505577790495</v>
      </c>
      <c r="AW507" s="9">
        <f t="shared" si="48"/>
        <v>-41.081043445374803</v>
      </c>
      <c r="AX507" s="9">
        <v>0</v>
      </c>
      <c r="AY507" s="9">
        <v>0</v>
      </c>
      <c r="AZ507" s="9">
        <v>12.8504158256144</v>
      </c>
      <c r="BA507" s="9">
        <v>0.68808825424176201</v>
      </c>
      <c r="BB507" s="9">
        <v>0.69012440427036703</v>
      </c>
      <c r="BC507" s="9">
        <v>-5.3171035971573098E-3</v>
      </c>
      <c r="BD507" s="9">
        <v>2.9762659160542899E-2</v>
      </c>
      <c r="BE507" s="9">
        <v>-1.6484160145343001</v>
      </c>
      <c r="BF507" s="9">
        <v>-12.604658025155601</v>
      </c>
      <c r="BG507" s="9">
        <v>0</v>
      </c>
      <c r="BH507" s="9">
        <v>0</v>
      </c>
      <c r="BI507" s="9">
        <v>0</v>
      </c>
      <c r="BJ507" s="9">
        <v>0</v>
      </c>
      <c r="BK507" s="9">
        <v>0</v>
      </c>
      <c r="BL507" s="10">
        <v>0</v>
      </c>
      <c r="BM507" s="9" t="s">
        <v>298</v>
      </c>
      <c r="BN507" s="8" t="s">
        <v>298</v>
      </c>
      <c r="BO507" s="11">
        <v>722</v>
      </c>
      <c r="BP507" s="11">
        <v>489</v>
      </c>
      <c r="BQ507" s="8" t="s">
        <v>251</v>
      </c>
      <c r="BR507" s="9"/>
      <c r="BS507" s="9"/>
      <c r="BT507" s="5"/>
      <c r="BU507" s="9"/>
      <c r="BV507" s="5"/>
      <c r="BW507" s="9"/>
      <c r="BX507" s="9">
        <v>12.8504158256144</v>
      </c>
      <c r="BY507" s="9">
        <v>9.8828544180129096</v>
      </c>
      <c r="BZ507" s="5">
        <v>0.76906884198359604</v>
      </c>
      <c r="CA507" s="9">
        <v>8.1568158748641402</v>
      </c>
      <c r="CB507" s="5">
        <v>0.63475112288626501</v>
      </c>
      <c r="CC507" s="9">
        <v>2.5161290322580601</v>
      </c>
      <c r="CD507" s="9">
        <v>13.5385040798561</v>
      </c>
      <c r="CE507" s="9">
        <v>10.4997299572956</v>
      </c>
      <c r="CF507" s="5">
        <v>0.77554579851388905</v>
      </c>
      <c r="CG507" s="9">
        <v>7.0022891298343</v>
      </c>
      <c r="CH507" s="5">
        <v>0.51721291278059101</v>
      </c>
      <c r="CI507" s="9">
        <v>3</v>
      </c>
      <c r="CJ507" s="9">
        <v>14.228628484126499</v>
      </c>
      <c r="CK507" s="9">
        <v>11.223403471593199</v>
      </c>
      <c r="CL507" s="5">
        <v>0.78879025368566702</v>
      </c>
      <c r="CM507" s="9">
        <v>7.6484265546955204</v>
      </c>
      <c r="CN507" s="5">
        <v>0.53753786341586896</v>
      </c>
      <c r="CO507" s="9">
        <v>3</v>
      </c>
      <c r="CP507" s="9">
        <v>14.223311380529299</v>
      </c>
      <c r="CQ507" s="9">
        <v>11.0082399294091</v>
      </c>
      <c r="CR507" s="5">
        <v>0.77395759924644503</v>
      </c>
      <c r="CS507" s="9">
        <v>7.9531435349193602</v>
      </c>
      <c r="CT507" s="5">
        <v>0.55916258332125302</v>
      </c>
      <c r="CU507" s="9">
        <v>3</v>
      </c>
      <c r="CV507" s="9">
        <v>14.253074039689899</v>
      </c>
      <c r="CW507" s="9">
        <v>11.173733922092801</v>
      </c>
      <c r="CX507" s="5">
        <v>0.78395256286312598</v>
      </c>
      <c r="CY507" s="9">
        <v>8.2140986504466902</v>
      </c>
      <c r="CZ507" s="5">
        <v>0.57630365404496398</v>
      </c>
      <c r="DA507" s="9">
        <v>3</v>
      </c>
      <c r="DB507" s="9">
        <v>12.604658025155601</v>
      </c>
      <c r="DC507" s="9">
        <v>4.7716252519569604</v>
      </c>
      <c r="DD507" s="5">
        <v>0.37856046887063899</v>
      </c>
      <c r="DE507" s="9">
        <v>1.3785185465107199</v>
      </c>
      <c r="DF507" s="5">
        <v>0.109365803003903</v>
      </c>
      <c r="DG507" s="9">
        <v>3.32688172043011</v>
      </c>
      <c r="DH507" s="9">
        <v>0</v>
      </c>
      <c r="DI507" s="9">
        <v>0</v>
      </c>
      <c r="DJ507" s="5"/>
      <c r="DK507" s="9">
        <v>-4.9316300640486399E-3</v>
      </c>
      <c r="DL507" s="5"/>
      <c r="DM507" s="9">
        <v>0</v>
      </c>
      <c r="DN507" s="9"/>
      <c r="DO507" s="9"/>
      <c r="DP507" s="5"/>
      <c r="DQ507" s="9"/>
      <c r="DR507" s="5"/>
      <c r="DS507" s="9"/>
      <c r="DT507" s="9">
        <v>0</v>
      </c>
      <c r="DU507" s="9">
        <v>-31.128078711933799</v>
      </c>
      <c r="DV507" s="5"/>
      <c r="DW507" s="9">
        <v>-31.128078711933799</v>
      </c>
      <c r="DX507" s="5"/>
      <c r="DY507" s="9">
        <v>0</v>
      </c>
      <c r="DZ507" s="9">
        <v>0</v>
      </c>
      <c r="EA507" s="9">
        <v>30.634718172983501</v>
      </c>
      <c r="EB507" s="5"/>
      <c r="EC507" s="9">
        <v>30.634718172983501</v>
      </c>
      <c r="ED507" s="5"/>
      <c r="EE507" s="9">
        <v>0</v>
      </c>
      <c r="EF507" s="9"/>
      <c r="EG507" s="9"/>
      <c r="EH507" s="5"/>
      <c r="EI507" s="9"/>
      <c r="EJ507" s="5"/>
      <c r="EK507" s="9"/>
      <c r="EL507" s="9"/>
      <c r="EM507" s="9"/>
      <c r="EN507" s="5"/>
      <c r="EO507" s="9"/>
      <c r="EP507" s="5"/>
      <c r="EQ507" s="9"/>
      <c r="ER507" s="9"/>
      <c r="ES507" s="9"/>
      <c r="ET507" s="5"/>
      <c r="EU507" s="9"/>
      <c r="EV507" s="5"/>
      <c r="EW507" s="9"/>
      <c r="EX507" s="9"/>
      <c r="EY507" s="9"/>
      <c r="EZ507" s="5"/>
      <c r="FA507" s="9"/>
      <c r="FB507" s="5"/>
      <c r="FC507" s="9"/>
      <c r="FD507" s="8">
        <v>12.8504158256144</v>
      </c>
      <c r="FE507" s="8">
        <v>9.8828544180129096</v>
      </c>
      <c r="FF507" s="5">
        <v>0.76906884198359604</v>
      </c>
      <c r="FG507" s="8">
        <v>8.1568158748641402</v>
      </c>
      <c r="FH507" s="5">
        <v>0.63475112288626501</v>
      </c>
      <c r="FI507" s="8">
        <v>2.5161290322580601</v>
      </c>
      <c r="FJ507" s="8">
        <v>27.767132563982599</v>
      </c>
      <c r="FK507" s="8">
        <v>21.723133428888801</v>
      </c>
      <c r="FL507" s="5">
        <v>0.78233261496602602</v>
      </c>
      <c r="FM507" s="8">
        <v>14.6507156845298</v>
      </c>
      <c r="FN507" s="5">
        <v>0.52762796629327202</v>
      </c>
      <c r="FO507" s="8">
        <v>6</v>
      </c>
      <c r="FP507" s="8">
        <v>28.476385420219199</v>
      </c>
      <c r="FQ507" s="8">
        <v>22.181973851501901</v>
      </c>
      <c r="FR507" s="5">
        <v>0.77896030427204199</v>
      </c>
      <c r="FS507" s="8">
        <v>16.167242185366</v>
      </c>
      <c r="FT507" s="5">
        <v>0.56774207634817198</v>
      </c>
      <c r="FU507" s="8">
        <v>6</v>
      </c>
      <c r="FV507" s="8">
        <v>12.604658025155601</v>
      </c>
      <c r="FW507" s="8">
        <v>4.7716252519569604</v>
      </c>
      <c r="FX507" s="5">
        <v>0.37856046887063899</v>
      </c>
      <c r="FY507" s="8">
        <v>1.3735869164466801</v>
      </c>
      <c r="FZ507" s="5">
        <v>0.10897454843323499</v>
      </c>
      <c r="GA507" s="8">
        <v>3.32688172043011</v>
      </c>
      <c r="GB507" s="8">
        <v>0</v>
      </c>
      <c r="GC507" s="8">
        <v>-31.128078711933799</v>
      </c>
      <c r="GD507" s="5"/>
      <c r="GE507" s="8">
        <v>-31.128078711933799</v>
      </c>
      <c r="GF507" s="5"/>
      <c r="GG507" s="8">
        <v>0</v>
      </c>
      <c r="GH507" s="8">
        <v>0</v>
      </c>
      <c r="GI507" s="8">
        <v>30.634718172983501</v>
      </c>
      <c r="GJ507" s="5"/>
      <c r="GK507" s="8">
        <v>30.634718172983501</v>
      </c>
      <c r="GL507" s="5"/>
      <c r="GM507" s="8">
        <v>0</v>
      </c>
      <c r="GN507" s="8">
        <v>0</v>
      </c>
      <c r="GO507" s="8">
        <v>0</v>
      </c>
      <c r="GP507" s="5"/>
      <c r="GQ507" s="8">
        <v>0</v>
      </c>
      <c r="GR507" s="5"/>
      <c r="GS507" s="8">
        <v>0</v>
      </c>
      <c r="GT507" s="8">
        <v>0</v>
      </c>
      <c r="GU507" s="8">
        <v>0</v>
      </c>
      <c r="GV507" s="5"/>
      <c r="GW507" s="8">
        <v>0</v>
      </c>
      <c r="GX507" s="5"/>
      <c r="GY507" s="8">
        <v>0</v>
      </c>
      <c r="GZ507" s="4"/>
    </row>
    <row r="508" spans="1:208" s="12" customFormat="1" x14ac:dyDescent="0.25">
      <c r="A508" s="8" t="s">
        <v>220</v>
      </c>
      <c r="B508" s="8" t="s">
        <v>1203</v>
      </c>
      <c r="C508" s="8" t="s">
        <v>1204</v>
      </c>
      <c r="D508" s="34" t="s">
        <v>228</v>
      </c>
      <c r="E508" s="8" t="s">
        <v>229</v>
      </c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>
        <v>39.827357241066203</v>
      </c>
      <c r="Q508" s="9">
        <v>9.8603122432216098E-2</v>
      </c>
      <c r="R508" s="9"/>
      <c r="S508" s="9">
        <v>0</v>
      </c>
      <c r="T508" s="9">
        <v>0</v>
      </c>
      <c r="U508" s="9">
        <v>0</v>
      </c>
      <c r="V508" s="9">
        <v>0</v>
      </c>
      <c r="W508" s="9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>
        <v>39.925960363498397</v>
      </c>
      <c r="AI508" s="9">
        <v>0</v>
      </c>
      <c r="AJ508" s="9">
        <v>0</v>
      </c>
      <c r="AK508" s="9">
        <v>0</v>
      </c>
      <c r="AL508" s="9">
        <v>0</v>
      </c>
      <c r="AM508" s="9">
        <v>0</v>
      </c>
      <c r="AN508" s="9">
        <v>0</v>
      </c>
      <c r="AO508" s="9"/>
      <c r="AP508" s="9"/>
      <c r="AQ508" s="9">
        <v>39.925960363498397</v>
      </c>
      <c r="AR508" s="9">
        <v>0</v>
      </c>
      <c r="AS508" s="9">
        <v>0</v>
      </c>
      <c r="AT508" s="9">
        <v>0</v>
      </c>
      <c r="AU508" s="9">
        <f t="shared" si="46"/>
        <v>39.925960363498397</v>
      </c>
      <c r="AV508" s="9">
        <f t="shared" si="47"/>
        <v>-39.925960363498397</v>
      </c>
      <c r="AW508" s="9">
        <f t="shared" si="48"/>
        <v>0</v>
      </c>
      <c r="AX508" s="9">
        <v>0</v>
      </c>
      <c r="AY508" s="9">
        <v>0</v>
      </c>
      <c r="AZ508" s="9">
        <v>0</v>
      </c>
      <c r="BA508" s="9">
        <v>39.827357241066203</v>
      </c>
      <c r="BB508" s="9">
        <v>-39.728754118634001</v>
      </c>
      <c r="BC508" s="9">
        <v>-9.8603122432216098E-2</v>
      </c>
      <c r="BD508" s="9">
        <v>0</v>
      </c>
      <c r="BE508" s="9">
        <v>0</v>
      </c>
      <c r="BF508" s="9">
        <v>0</v>
      </c>
      <c r="BG508" s="9">
        <v>0</v>
      </c>
      <c r="BH508" s="9">
        <v>0</v>
      </c>
      <c r="BI508" s="9">
        <v>0</v>
      </c>
      <c r="BJ508" s="9">
        <v>0</v>
      </c>
      <c r="BK508" s="9">
        <v>0</v>
      </c>
      <c r="BL508" s="10">
        <v>0</v>
      </c>
      <c r="BM508" s="9" t="s">
        <v>294</v>
      </c>
      <c r="BN508" s="8" t="s">
        <v>294</v>
      </c>
      <c r="BO508" s="11">
        <v>82</v>
      </c>
      <c r="BP508" s="11">
        <v>490</v>
      </c>
      <c r="BQ508" s="8" t="s">
        <v>251</v>
      </c>
      <c r="BR508" s="9"/>
      <c r="BS508" s="9"/>
      <c r="BT508" s="5"/>
      <c r="BU508" s="9"/>
      <c r="BV508" s="5"/>
      <c r="BW508" s="9"/>
      <c r="BX508" s="9"/>
      <c r="BY508" s="9"/>
      <c r="BZ508" s="5"/>
      <c r="CA508" s="9"/>
      <c r="CB508" s="5"/>
      <c r="CC508" s="9"/>
      <c r="CD508" s="9">
        <v>39.827357241066203</v>
      </c>
      <c r="CE508" s="9">
        <v>37.165063576305997</v>
      </c>
      <c r="CF508" s="5">
        <v>0.933154147069163</v>
      </c>
      <c r="CG508" s="9">
        <v>35.101975296924302</v>
      </c>
      <c r="CH508" s="5">
        <v>0.88135336433346101</v>
      </c>
      <c r="CI508" s="9">
        <v>1.3430107526881701</v>
      </c>
      <c r="CJ508" s="9">
        <v>9.8603122432216098E-2</v>
      </c>
      <c r="CK508" s="9">
        <v>0.49827444535744198</v>
      </c>
      <c r="CL508" s="5">
        <v>5.0533333333331001</v>
      </c>
      <c r="CM508" s="9">
        <v>0.91551074614095296</v>
      </c>
      <c r="CN508" s="5">
        <v>9.2848048171122901</v>
      </c>
      <c r="CO508" s="9">
        <v>0</v>
      </c>
      <c r="CP508" s="9"/>
      <c r="CQ508" s="9"/>
      <c r="CR508" s="5"/>
      <c r="CS508" s="9"/>
      <c r="CT508" s="5"/>
      <c r="CU508" s="9"/>
      <c r="CV508" s="9">
        <v>0</v>
      </c>
      <c r="CW508" s="9">
        <v>0</v>
      </c>
      <c r="CX508" s="5"/>
      <c r="CY508" s="9">
        <v>-39.8924997795773</v>
      </c>
      <c r="CZ508" s="5"/>
      <c r="DA508" s="9">
        <v>0</v>
      </c>
      <c r="DB508" s="9">
        <v>0</v>
      </c>
      <c r="DC508" s="9">
        <v>0</v>
      </c>
      <c r="DD508" s="5"/>
      <c r="DE508" s="9">
        <v>39.075906524388202</v>
      </c>
      <c r="DF508" s="5"/>
      <c r="DG508" s="9">
        <v>0</v>
      </c>
      <c r="DH508" s="9">
        <v>0</v>
      </c>
      <c r="DI508" s="9">
        <v>0</v>
      </c>
      <c r="DJ508" s="5"/>
      <c r="DK508" s="9">
        <v>-1.0776142064716601E-2</v>
      </c>
      <c r="DL508" s="5"/>
      <c r="DM508" s="9">
        <v>0</v>
      </c>
      <c r="DN508" s="9">
        <v>0</v>
      </c>
      <c r="DO508" s="9">
        <v>0</v>
      </c>
      <c r="DP508" s="5"/>
      <c r="DQ508" s="9">
        <v>-2.29185151197779E-2</v>
      </c>
      <c r="DR508" s="5"/>
      <c r="DS508" s="9">
        <v>0</v>
      </c>
      <c r="DT508" s="9">
        <v>0</v>
      </c>
      <c r="DU508" s="9">
        <v>0</v>
      </c>
      <c r="DV508" s="5"/>
      <c r="DW508" s="9">
        <v>-1.6509765560688699E-2</v>
      </c>
      <c r="DX508" s="5"/>
      <c r="DY508" s="9">
        <v>0</v>
      </c>
      <c r="DZ508" s="9">
        <v>0</v>
      </c>
      <c r="EA508" s="9">
        <v>0</v>
      </c>
      <c r="EB508" s="5"/>
      <c r="EC508" s="9">
        <v>-9.2788882665814105E-3</v>
      </c>
      <c r="ED508" s="5"/>
      <c r="EE508" s="9">
        <v>0</v>
      </c>
      <c r="EF508" s="9">
        <v>0</v>
      </c>
      <c r="EG508" s="9">
        <v>0</v>
      </c>
      <c r="EH508" s="5"/>
      <c r="EI508" s="9">
        <v>3.8820902637139998E-3</v>
      </c>
      <c r="EJ508" s="5"/>
      <c r="EK508" s="9">
        <v>0</v>
      </c>
      <c r="EL508" s="9">
        <v>0</v>
      </c>
      <c r="EM508" s="9">
        <v>0</v>
      </c>
      <c r="EN508" s="5"/>
      <c r="EO508" s="9">
        <v>-2.7177636763309199E-4</v>
      </c>
      <c r="EP508" s="5"/>
      <c r="EQ508" s="9">
        <v>0</v>
      </c>
      <c r="ER508" s="9">
        <v>0</v>
      </c>
      <c r="ES508" s="9">
        <v>0</v>
      </c>
      <c r="ET508" s="5"/>
      <c r="EU508" s="9">
        <v>6.4038958205725498E-5</v>
      </c>
      <c r="EV508" s="5"/>
      <c r="EW508" s="9">
        <v>0</v>
      </c>
      <c r="EX508" s="9">
        <v>0</v>
      </c>
      <c r="EY508" s="9">
        <v>0</v>
      </c>
      <c r="EZ508" s="5"/>
      <c r="FA508" s="9">
        <v>-1.07652802562019E-3</v>
      </c>
      <c r="FB508" s="5"/>
      <c r="FC508" s="9">
        <v>0</v>
      </c>
      <c r="FD508" s="8">
        <v>0</v>
      </c>
      <c r="FE508" s="8">
        <v>0</v>
      </c>
      <c r="FF508" s="5"/>
      <c r="FG508" s="8">
        <v>0</v>
      </c>
      <c r="FH508" s="5"/>
      <c r="FI508" s="8">
        <v>0</v>
      </c>
      <c r="FJ508" s="8">
        <v>39.925960363498397</v>
      </c>
      <c r="FK508" s="8">
        <v>37.6633380216634</v>
      </c>
      <c r="FL508" s="5">
        <v>0.94332954495683097</v>
      </c>
      <c r="FM508" s="8">
        <v>36.017486043065198</v>
      </c>
      <c r="FN508" s="5">
        <v>0.90210694282994897</v>
      </c>
      <c r="FO508" s="8">
        <v>1.3430107526881701</v>
      </c>
      <c r="FP508" s="8">
        <v>0</v>
      </c>
      <c r="FQ508" s="8">
        <v>0</v>
      </c>
      <c r="FR508" s="5"/>
      <c r="FS508" s="8">
        <v>-39.8924997795773</v>
      </c>
      <c r="FT508" s="5"/>
      <c r="FU508" s="8">
        <v>0</v>
      </c>
      <c r="FV508" s="8">
        <v>0</v>
      </c>
      <c r="FW508" s="8">
        <v>0</v>
      </c>
      <c r="FX508" s="5"/>
      <c r="FY508" s="8">
        <v>39.065130382323403</v>
      </c>
      <c r="FZ508" s="5"/>
      <c r="GA508" s="8">
        <v>0</v>
      </c>
      <c r="GB508" s="8">
        <v>0</v>
      </c>
      <c r="GC508" s="8">
        <v>0</v>
      </c>
      <c r="GD508" s="5"/>
      <c r="GE508" s="8">
        <v>-3.94282806804667E-2</v>
      </c>
      <c r="GF508" s="5"/>
      <c r="GG508" s="8">
        <v>0</v>
      </c>
      <c r="GH508" s="8">
        <v>0</v>
      </c>
      <c r="GI508" s="8">
        <v>0</v>
      </c>
      <c r="GJ508" s="5"/>
      <c r="GK508" s="8">
        <v>-5.3967980028674098E-3</v>
      </c>
      <c r="GL508" s="5"/>
      <c r="GM508" s="8">
        <v>0</v>
      </c>
      <c r="GN508" s="8">
        <v>0</v>
      </c>
      <c r="GO508" s="8">
        <v>0</v>
      </c>
      <c r="GP508" s="5"/>
      <c r="GQ508" s="8">
        <v>-2.07737409427367E-4</v>
      </c>
      <c r="GR508" s="5"/>
      <c r="GS508" s="8">
        <v>0</v>
      </c>
      <c r="GT508" s="8">
        <v>0</v>
      </c>
      <c r="GU508" s="8">
        <v>0</v>
      </c>
      <c r="GV508" s="5"/>
      <c r="GW508" s="8">
        <v>-1.07652802562019E-3</v>
      </c>
      <c r="GX508" s="5"/>
      <c r="GY508" s="8">
        <v>0</v>
      </c>
      <c r="GZ508" s="4"/>
    </row>
    <row r="509" spans="1:208" s="12" customFormat="1" x14ac:dyDescent="0.25">
      <c r="A509" s="8" t="s">
        <v>220</v>
      </c>
      <c r="B509" s="8" t="s">
        <v>1205</v>
      </c>
      <c r="C509" s="8" t="s">
        <v>1206</v>
      </c>
      <c r="D509" s="34" t="s">
        <v>228</v>
      </c>
      <c r="E509" s="8" t="s">
        <v>229</v>
      </c>
      <c r="F509" s="9"/>
      <c r="G509" s="9"/>
      <c r="H509" s="9"/>
      <c r="I509" s="9"/>
      <c r="J509" s="9"/>
      <c r="K509" s="9">
        <v>0</v>
      </c>
      <c r="L509" s="9">
        <v>0</v>
      </c>
      <c r="M509" s="9">
        <v>0</v>
      </c>
      <c r="N509" s="9">
        <v>0</v>
      </c>
      <c r="O509" s="9">
        <v>0</v>
      </c>
      <c r="P509" s="9">
        <v>0</v>
      </c>
      <c r="Q509" s="9">
        <v>0</v>
      </c>
      <c r="R509" s="9">
        <v>0</v>
      </c>
      <c r="S509" s="9">
        <v>0</v>
      </c>
      <c r="T509" s="9">
        <v>0</v>
      </c>
      <c r="U509" s="9">
        <v>0</v>
      </c>
      <c r="V509" s="9">
        <v>0</v>
      </c>
      <c r="W509" s="9">
        <v>0</v>
      </c>
      <c r="X509" s="9">
        <v>0</v>
      </c>
      <c r="Y509" s="9">
        <v>0</v>
      </c>
      <c r="Z509" s="9">
        <v>0</v>
      </c>
      <c r="AA509" s="9">
        <v>0</v>
      </c>
      <c r="AB509" s="9">
        <v>0</v>
      </c>
      <c r="AC509" s="9">
        <v>0</v>
      </c>
      <c r="AD509" s="9">
        <v>0</v>
      </c>
      <c r="AE509" s="9">
        <v>0</v>
      </c>
      <c r="AF509" s="9">
        <v>0</v>
      </c>
      <c r="AG509" s="9">
        <v>0</v>
      </c>
      <c r="AH509" s="9">
        <v>0</v>
      </c>
      <c r="AI509" s="9">
        <v>0</v>
      </c>
      <c r="AJ509" s="9">
        <v>0</v>
      </c>
      <c r="AK509" s="9">
        <v>0</v>
      </c>
      <c r="AL509" s="9">
        <v>0</v>
      </c>
      <c r="AM509" s="9">
        <v>0</v>
      </c>
      <c r="AN509" s="9">
        <v>0</v>
      </c>
      <c r="AO509" s="9"/>
      <c r="AP509" s="9">
        <v>0</v>
      </c>
      <c r="AQ509" s="9">
        <v>0</v>
      </c>
      <c r="AR509" s="9">
        <v>0</v>
      </c>
      <c r="AS509" s="9">
        <v>0</v>
      </c>
      <c r="AT509" s="9">
        <v>0</v>
      </c>
      <c r="AU509" s="9">
        <f t="shared" si="46"/>
        <v>0</v>
      </c>
      <c r="AV509" s="9">
        <f t="shared" si="47"/>
        <v>0</v>
      </c>
      <c r="AW509" s="9">
        <f t="shared" si="48"/>
        <v>0</v>
      </c>
      <c r="AX509" s="9">
        <v>0</v>
      </c>
      <c r="AY509" s="9">
        <v>0</v>
      </c>
      <c r="AZ509" s="9">
        <v>0</v>
      </c>
      <c r="BA509" s="9">
        <v>0</v>
      </c>
      <c r="BB509" s="9">
        <v>0</v>
      </c>
      <c r="BC509" s="9">
        <v>0</v>
      </c>
      <c r="BD509" s="9">
        <v>0</v>
      </c>
      <c r="BE509" s="9">
        <v>0</v>
      </c>
      <c r="BF509" s="9">
        <v>0</v>
      </c>
      <c r="BG509" s="9">
        <v>0</v>
      </c>
      <c r="BH509" s="9">
        <v>0</v>
      </c>
      <c r="BI509" s="9">
        <v>0</v>
      </c>
      <c r="BJ509" s="9">
        <v>0</v>
      </c>
      <c r="BK509" s="9">
        <v>0</v>
      </c>
      <c r="BL509" s="10">
        <v>0</v>
      </c>
      <c r="BM509" s="9" t="s">
        <v>224</v>
      </c>
      <c r="BN509" s="8" t="s">
        <v>298</v>
      </c>
      <c r="BO509" s="11">
        <v>882</v>
      </c>
      <c r="BP509" s="11">
        <v>491</v>
      </c>
      <c r="BQ509" s="8" t="s">
        <v>251</v>
      </c>
      <c r="BR509" s="9">
        <v>0</v>
      </c>
      <c r="BS509" s="9">
        <v>0</v>
      </c>
      <c r="BT509" s="5"/>
      <c r="BU509" s="9">
        <v>0</v>
      </c>
      <c r="BV509" s="5"/>
      <c r="BW509" s="9">
        <v>0</v>
      </c>
      <c r="BX509" s="9">
        <v>0</v>
      </c>
      <c r="BY509" s="9">
        <v>0</v>
      </c>
      <c r="BZ509" s="5"/>
      <c r="CA509" s="9">
        <v>0</v>
      </c>
      <c r="CB509" s="5"/>
      <c r="CC509" s="9">
        <v>0</v>
      </c>
      <c r="CD509" s="9">
        <v>0</v>
      </c>
      <c r="CE509" s="9">
        <v>0</v>
      </c>
      <c r="CF509" s="5"/>
      <c r="CG509" s="9">
        <v>0</v>
      </c>
      <c r="CH509" s="5"/>
      <c r="CI509" s="9">
        <v>0</v>
      </c>
      <c r="CJ509" s="9">
        <v>0</v>
      </c>
      <c r="CK509" s="9">
        <v>0</v>
      </c>
      <c r="CL509" s="5"/>
      <c r="CM509" s="9">
        <v>0</v>
      </c>
      <c r="CN509" s="5"/>
      <c r="CO509" s="9">
        <v>0</v>
      </c>
      <c r="CP509" s="9">
        <v>0</v>
      </c>
      <c r="CQ509" s="9">
        <v>0</v>
      </c>
      <c r="CR509" s="5"/>
      <c r="CS509" s="9">
        <v>0</v>
      </c>
      <c r="CT509" s="5"/>
      <c r="CU509" s="9">
        <v>0</v>
      </c>
      <c r="CV509" s="9">
        <v>0</v>
      </c>
      <c r="CW509" s="9">
        <v>0</v>
      </c>
      <c r="CX509" s="5"/>
      <c r="CY509" s="9">
        <v>0</v>
      </c>
      <c r="CZ509" s="5"/>
      <c r="DA509" s="9">
        <v>0</v>
      </c>
      <c r="DB509" s="9">
        <v>0</v>
      </c>
      <c r="DC509" s="9">
        <v>0</v>
      </c>
      <c r="DD509" s="5"/>
      <c r="DE509" s="9">
        <v>0</v>
      </c>
      <c r="DF509" s="5"/>
      <c r="DG509" s="9">
        <v>0</v>
      </c>
      <c r="DH509" s="9">
        <v>0</v>
      </c>
      <c r="DI509" s="9">
        <v>0</v>
      </c>
      <c r="DJ509" s="5"/>
      <c r="DK509" s="9">
        <v>0</v>
      </c>
      <c r="DL509" s="5"/>
      <c r="DM509" s="9">
        <v>0</v>
      </c>
      <c r="DN509" s="9">
        <v>0</v>
      </c>
      <c r="DO509" s="9">
        <v>0</v>
      </c>
      <c r="DP509" s="5"/>
      <c r="DQ509" s="9">
        <v>0</v>
      </c>
      <c r="DR509" s="5"/>
      <c r="DS509" s="9">
        <v>0</v>
      </c>
      <c r="DT509" s="9">
        <v>0</v>
      </c>
      <c r="DU509" s="9">
        <v>0</v>
      </c>
      <c r="DV509" s="5"/>
      <c r="DW509" s="9">
        <v>0</v>
      </c>
      <c r="DX509" s="5"/>
      <c r="DY509" s="9">
        <v>0</v>
      </c>
      <c r="DZ509" s="9">
        <v>0</v>
      </c>
      <c r="EA509" s="9">
        <v>0</v>
      </c>
      <c r="EB509" s="5"/>
      <c r="EC509" s="9">
        <v>0</v>
      </c>
      <c r="ED509" s="5"/>
      <c r="EE509" s="9">
        <v>0</v>
      </c>
      <c r="EF509" s="9">
        <v>0</v>
      </c>
      <c r="EG509" s="9">
        <v>0</v>
      </c>
      <c r="EH509" s="5"/>
      <c r="EI509" s="9">
        <v>0</v>
      </c>
      <c r="EJ509" s="5"/>
      <c r="EK509" s="9">
        <v>0</v>
      </c>
      <c r="EL509" s="9">
        <v>0</v>
      </c>
      <c r="EM509" s="9">
        <v>0</v>
      </c>
      <c r="EN509" s="5"/>
      <c r="EO509" s="9">
        <v>0</v>
      </c>
      <c r="EP509" s="5"/>
      <c r="EQ509" s="9">
        <v>0</v>
      </c>
      <c r="ER509" s="9">
        <v>0</v>
      </c>
      <c r="ES509" s="9">
        <v>0</v>
      </c>
      <c r="ET509" s="5"/>
      <c r="EU509" s="9">
        <v>0</v>
      </c>
      <c r="EV509" s="5"/>
      <c r="EW509" s="9">
        <v>0</v>
      </c>
      <c r="EX509" s="9">
        <v>0</v>
      </c>
      <c r="EY509" s="9">
        <v>0</v>
      </c>
      <c r="EZ509" s="5"/>
      <c r="FA509" s="9">
        <v>0</v>
      </c>
      <c r="FB509" s="5"/>
      <c r="FC509" s="9">
        <v>0</v>
      </c>
      <c r="FD509" s="8">
        <v>0</v>
      </c>
      <c r="FE509" s="8">
        <v>0</v>
      </c>
      <c r="FF509" s="5"/>
      <c r="FG509" s="8">
        <v>0</v>
      </c>
      <c r="FH509" s="5"/>
      <c r="FI509" s="8">
        <v>0</v>
      </c>
      <c r="FJ509" s="8">
        <v>0</v>
      </c>
      <c r="FK509" s="8">
        <v>0</v>
      </c>
      <c r="FL509" s="5"/>
      <c r="FM509" s="8">
        <v>0</v>
      </c>
      <c r="FN509" s="5"/>
      <c r="FO509" s="8">
        <v>0</v>
      </c>
      <c r="FP509" s="8">
        <v>0</v>
      </c>
      <c r="FQ509" s="8">
        <v>0</v>
      </c>
      <c r="FR509" s="5"/>
      <c r="FS509" s="8">
        <v>0</v>
      </c>
      <c r="FT509" s="5"/>
      <c r="FU509" s="8">
        <v>0</v>
      </c>
      <c r="FV509" s="8">
        <v>0</v>
      </c>
      <c r="FW509" s="8">
        <v>0</v>
      </c>
      <c r="FX509" s="5"/>
      <c r="FY509" s="8">
        <v>0</v>
      </c>
      <c r="FZ509" s="5"/>
      <c r="GA509" s="8">
        <v>0</v>
      </c>
      <c r="GB509" s="8">
        <v>0</v>
      </c>
      <c r="GC509" s="8">
        <v>0</v>
      </c>
      <c r="GD509" s="5"/>
      <c r="GE509" s="8">
        <v>0</v>
      </c>
      <c r="GF509" s="5"/>
      <c r="GG509" s="8">
        <v>0</v>
      </c>
      <c r="GH509" s="8">
        <v>0</v>
      </c>
      <c r="GI509" s="8">
        <v>0</v>
      </c>
      <c r="GJ509" s="5"/>
      <c r="GK509" s="8">
        <v>0</v>
      </c>
      <c r="GL509" s="5"/>
      <c r="GM509" s="8">
        <v>0</v>
      </c>
      <c r="GN509" s="8">
        <v>0</v>
      </c>
      <c r="GO509" s="8">
        <v>0</v>
      </c>
      <c r="GP509" s="5"/>
      <c r="GQ509" s="8">
        <v>0</v>
      </c>
      <c r="GR509" s="5"/>
      <c r="GS509" s="8">
        <v>0</v>
      </c>
      <c r="GT509" s="8">
        <v>0</v>
      </c>
      <c r="GU509" s="8">
        <v>0</v>
      </c>
      <c r="GV509" s="5"/>
      <c r="GW509" s="8">
        <v>0</v>
      </c>
      <c r="GX509" s="5"/>
      <c r="GY509" s="8">
        <v>0</v>
      </c>
      <c r="GZ509" s="4"/>
    </row>
    <row r="510" spans="1:208" s="12" customFormat="1" x14ac:dyDescent="0.25">
      <c r="A510" s="8" t="s">
        <v>220</v>
      </c>
      <c r="B510" s="8" t="s">
        <v>1207</v>
      </c>
      <c r="C510" s="8" t="s">
        <v>1208</v>
      </c>
      <c r="D510" s="34" t="s">
        <v>674</v>
      </c>
      <c r="E510" s="8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>
        <v>4.8556237069490402</v>
      </c>
      <c r="U510" s="9">
        <v>0</v>
      </c>
      <c r="V510" s="9">
        <v>0</v>
      </c>
      <c r="W510" s="9">
        <v>0</v>
      </c>
      <c r="X510" s="9">
        <v>0</v>
      </c>
      <c r="Y510" s="9"/>
      <c r="Z510" s="9"/>
      <c r="AA510" s="9">
        <v>4.7836357551417903</v>
      </c>
      <c r="AB510" s="9">
        <v>0</v>
      </c>
      <c r="AC510" s="9">
        <v>0</v>
      </c>
      <c r="AD510" s="9">
        <v>0</v>
      </c>
      <c r="AE510" s="9">
        <v>0</v>
      </c>
      <c r="AF510" s="9">
        <v>0</v>
      </c>
      <c r="AG510" s="9">
        <v>0</v>
      </c>
      <c r="AH510" s="9">
        <v>0</v>
      </c>
      <c r="AI510" s="9">
        <v>0</v>
      </c>
      <c r="AJ510" s="9">
        <v>4.8556237069490402</v>
      </c>
      <c r="AK510" s="9">
        <v>0</v>
      </c>
      <c r="AL510" s="9">
        <v>0</v>
      </c>
      <c r="AM510" s="9">
        <v>4.7836357551417903</v>
      </c>
      <c r="AN510" s="9">
        <v>0</v>
      </c>
      <c r="AO510" s="9"/>
      <c r="AP510" s="9"/>
      <c r="AQ510" s="9"/>
      <c r="AR510" s="9">
        <v>4.8556237069490402</v>
      </c>
      <c r="AS510" s="9">
        <v>0</v>
      </c>
      <c r="AT510" s="9">
        <v>4.7836357551417903</v>
      </c>
      <c r="AU510" s="9">
        <f t="shared" si="46"/>
        <v>0</v>
      </c>
      <c r="AV510" s="9">
        <f t="shared" si="47"/>
        <v>4.8556237069490402</v>
      </c>
      <c r="AW510" s="9">
        <f t="shared" si="48"/>
        <v>-4.8556237069490402</v>
      </c>
      <c r="AX510" s="9">
        <v>0</v>
      </c>
      <c r="AY510" s="9">
        <v>0</v>
      </c>
      <c r="AZ510" s="9">
        <v>0</v>
      </c>
      <c r="BA510" s="9">
        <v>0</v>
      </c>
      <c r="BB510" s="9">
        <v>0</v>
      </c>
      <c r="BC510" s="9">
        <v>0</v>
      </c>
      <c r="BD510" s="9">
        <v>0</v>
      </c>
      <c r="BE510" s="9">
        <v>4.8556237069490402</v>
      </c>
      <c r="BF510" s="9">
        <v>-4.8556237069490402</v>
      </c>
      <c r="BG510" s="9">
        <v>0</v>
      </c>
      <c r="BH510" s="9">
        <v>0</v>
      </c>
      <c r="BI510" s="9">
        <v>0</v>
      </c>
      <c r="BJ510" s="9">
        <v>0</v>
      </c>
      <c r="BK510" s="9">
        <v>0</v>
      </c>
      <c r="BL510" s="10">
        <v>4.7836357551417903</v>
      </c>
      <c r="BM510" s="9" t="s">
        <v>298</v>
      </c>
      <c r="BN510" s="8" t="s">
        <v>224</v>
      </c>
      <c r="BO510" s="11">
        <v>845</v>
      </c>
      <c r="BP510" s="11">
        <v>492</v>
      </c>
      <c r="BQ510" s="8" t="s">
        <v>251</v>
      </c>
      <c r="BR510" s="9"/>
      <c r="BS510" s="9"/>
      <c r="BT510" s="5"/>
      <c r="BU510" s="9"/>
      <c r="BV510" s="5"/>
      <c r="BW510" s="9"/>
      <c r="BX510" s="9"/>
      <c r="BY510" s="9"/>
      <c r="BZ510" s="5"/>
      <c r="CA510" s="9"/>
      <c r="CB510" s="5"/>
      <c r="CC510" s="9"/>
      <c r="CD510" s="9"/>
      <c r="CE510" s="9"/>
      <c r="CF510" s="5"/>
      <c r="CG510" s="9"/>
      <c r="CH510" s="5"/>
      <c r="CI510" s="9"/>
      <c r="CJ510" s="9"/>
      <c r="CK510" s="9"/>
      <c r="CL510" s="5"/>
      <c r="CM510" s="9"/>
      <c r="CN510" s="5"/>
      <c r="CO510" s="9"/>
      <c r="CP510" s="9"/>
      <c r="CQ510" s="9"/>
      <c r="CR510" s="5"/>
      <c r="CS510" s="9"/>
      <c r="CT510" s="5"/>
      <c r="CU510" s="9"/>
      <c r="CV510" s="9"/>
      <c r="CW510" s="9"/>
      <c r="CX510" s="5"/>
      <c r="CY510" s="9"/>
      <c r="CZ510" s="5"/>
      <c r="DA510" s="9"/>
      <c r="DB510" s="9">
        <v>5.2486412245823999</v>
      </c>
      <c r="DC510" s="9">
        <v>5.0205200233706897</v>
      </c>
      <c r="DD510" s="5">
        <v>0.95653709380186103</v>
      </c>
      <c r="DE510" s="9">
        <v>4.4126653784792804</v>
      </c>
      <c r="DF510" s="5">
        <v>0.84072528291936599</v>
      </c>
      <c r="DG510" s="9">
        <v>0.50430107526881696</v>
      </c>
      <c r="DH510" s="9">
        <v>0</v>
      </c>
      <c r="DI510" s="9">
        <v>5.2438143143812697E-2</v>
      </c>
      <c r="DJ510" s="5"/>
      <c r="DK510" s="9">
        <v>5.42093762036285E-2</v>
      </c>
      <c r="DL510" s="5"/>
      <c r="DM510" s="9">
        <v>0</v>
      </c>
      <c r="DN510" s="9">
        <v>0</v>
      </c>
      <c r="DO510" s="9">
        <v>-0.18205154961197301</v>
      </c>
      <c r="DP510" s="5"/>
      <c r="DQ510" s="9">
        <v>-0.57882576458527901</v>
      </c>
      <c r="DR510" s="5"/>
      <c r="DS510" s="9">
        <v>0.33870967741935498</v>
      </c>
      <c r="DT510" s="9">
        <v>0</v>
      </c>
      <c r="DU510" s="9">
        <v>-0.21185430300037</v>
      </c>
      <c r="DV510" s="5"/>
      <c r="DW510" s="9">
        <v>-0.91407618224472198</v>
      </c>
      <c r="DX510" s="5"/>
      <c r="DY510" s="9">
        <v>0.63333333333333297</v>
      </c>
      <c r="DZ510" s="9">
        <v>0</v>
      </c>
      <c r="EA510" s="9">
        <v>-0.91210010717593304</v>
      </c>
      <c r="EB510" s="5"/>
      <c r="EC510" s="9">
        <v>-4.0837675738971901</v>
      </c>
      <c r="ED510" s="5"/>
      <c r="EE510" s="9">
        <v>2.70161290322581</v>
      </c>
      <c r="EF510" s="9"/>
      <c r="EG510" s="9"/>
      <c r="EH510" s="5"/>
      <c r="EI510" s="9"/>
      <c r="EJ510" s="5"/>
      <c r="EK510" s="9"/>
      <c r="EL510" s="9"/>
      <c r="EM510" s="9"/>
      <c r="EN510" s="5"/>
      <c r="EO510" s="9"/>
      <c r="EP510" s="5"/>
      <c r="EQ510" s="9"/>
      <c r="ER510" s="9">
        <v>4.5512893562088097</v>
      </c>
      <c r="ES510" s="9">
        <v>3.4262113169858299</v>
      </c>
      <c r="ET510" s="5">
        <v>0.75280015152449897</v>
      </c>
      <c r="EU510" s="9">
        <v>-0.55324777281136905</v>
      </c>
      <c r="EV510" s="5">
        <v>-0.121558470470931</v>
      </c>
      <c r="EW510" s="9">
        <v>3.2075268817204301</v>
      </c>
      <c r="EX510" s="9">
        <v>0</v>
      </c>
      <c r="EY510" s="9">
        <v>4.4974449116904999E-2</v>
      </c>
      <c r="EZ510" s="5"/>
      <c r="FA510" s="9">
        <v>3.4832163268908298E-2</v>
      </c>
      <c r="FB510" s="5"/>
      <c r="FC510" s="9">
        <v>0</v>
      </c>
      <c r="FD510" s="8">
        <v>0</v>
      </c>
      <c r="FE510" s="8">
        <v>0</v>
      </c>
      <c r="FF510" s="5"/>
      <c r="FG510" s="8">
        <v>0</v>
      </c>
      <c r="FH510" s="5"/>
      <c r="FI510" s="8">
        <v>0</v>
      </c>
      <c r="FJ510" s="8">
        <v>0</v>
      </c>
      <c r="FK510" s="8">
        <v>0</v>
      </c>
      <c r="FL510" s="5"/>
      <c r="FM510" s="8">
        <v>0</v>
      </c>
      <c r="FN510" s="5"/>
      <c r="FO510" s="8">
        <v>0</v>
      </c>
      <c r="FP510" s="8">
        <v>0</v>
      </c>
      <c r="FQ510" s="8">
        <v>0</v>
      </c>
      <c r="FR510" s="5"/>
      <c r="FS510" s="8">
        <v>0</v>
      </c>
      <c r="FT510" s="5"/>
      <c r="FU510" s="8">
        <v>0</v>
      </c>
      <c r="FV510" s="8">
        <v>5.2486412245823999</v>
      </c>
      <c r="FW510" s="8">
        <v>5.0729581665144998</v>
      </c>
      <c r="FX510" s="5">
        <v>0.96652789730700694</v>
      </c>
      <c r="FY510" s="8">
        <v>4.4668747546829097</v>
      </c>
      <c r="FZ510" s="5">
        <v>0.85105355149099804</v>
      </c>
      <c r="GA510" s="8">
        <v>0.50430107526881696</v>
      </c>
      <c r="GB510" s="8">
        <v>0</v>
      </c>
      <c r="GC510" s="8">
        <v>-0.39390585261234301</v>
      </c>
      <c r="GD510" s="5"/>
      <c r="GE510" s="8">
        <v>-1.49290194683</v>
      </c>
      <c r="GF510" s="5"/>
      <c r="GG510" s="8">
        <v>0.97204301075268795</v>
      </c>
      <c r="GH510" s="8">
        <v>0</v>
      </c>
      <c r="GI510" s="8">
        <v>-0.91210010717593304</v>
      </c>
      <c r="GJ510" s="5"/>
      <c r="GK510" s="8">
        <v>-4.0837675738971901</v>
      </c>
      <c r="GL510" s="5"/>
      <c r="GM510" s="8">
        <v>2.70161290322581</v>
      </c>
      <c r="GN510" s="8">
        <v>4.5512893562088097</v>
      </c>
      <c r="GO510" s="8">
        <v>3.4262113169858299</v>
      </c>
      <c r="GP510" s="5">
        <v>0.75280015152449897</v>
      </c>
      <c r="GQ510" s="8">
        <v>-0.55324777281136905</v>
      </c>
      <c r="GR510" s="5">
        <v>-0.121558470470931</v>
      </c>
      <c r="GS510" s="8">
        <v>3.2075268817204301</v>
      </c>
      <c r="GT510" s="8">
        <v>0</v>
      </c>
      <c r="GU510" s="8">
        <v>4.4974449116904999E-2</v>
      </c>
      <c r="GV510" s="5"/>
      <c r="GW510" s="8">
        <v>3.4832163268908298E-2</v>
      </c>
      <c r="GX510" s="5"/>
      <c r="GY510" s="8">
        <v>0</v>
      </c>
      <c r="GZ510" s="4"/>
    </row>
    <row r="511" spans="1:208" s="12" customFormat="1" x14ac:dyDescent="0.25">
      <c r="A511" s="8" t="s">
        <v>220</v>
      </c>
      <c r="B511" s="8" t="s">
        <v>1209</v>
      </c>
      <c r="C511" s="8" t="s">
        <v>1210</v>
      </c>
      <c r="D511" s="34" t="s">
        <v>223</v>
      </c>
      <c r="E511" s="8"/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  <c r="M511" s="9">
        <v>0</v>
      </c>
      <c r="N511" s="9">
        <v>0</v>
      </c>
      <c r="O511" s="9">
        <v>0</v>
      </c>
      <c r="P511" s="9">
        <v>0</v>
      </c>
      <c r="Q511" s="9">
        <v>0</v>
      </c>
      <c r="R511" s="9">
        <v>0</v>
      </c>
      <c r="S511" s="9">
        <v>0</v>
      </c>
      <c r="T511" s="9">
        <v>0</v>
      </c>
      <c r="U511" s="9">
        <v>0</v>
      </c>
      <c r="V511" s="9">
        <v>0</v>
      </c>
      <c r="W511" s="9">
        <v>0</v>
      </c>
      <c r="X511" s="9">
        <v>0</v>
      </c>
      <c r="Y511" s="9">
        <v>0</v>
      </c>
      <c r="Z511" s="9">
        <v>0</v>
      </c>
      <c r="AA511" s="9">
        <v>0</v>
      </c>
      <c r="AB511" s="9">
        <v>0</v>
      </c>
      <c r="AC511" s="9">
        <v>0</v>
      </c>
      <c r="AD511" s="9">
        <v>0</v>
      </c>
      <c r="AE511" s="9">
        <v>0</v>
      </c>
      <c r="AF511" s="9">
        <v>0</v>
      </c>
      <c r="AG511" s="9">
        <v>0</v>
      </c>
      <c r="AH511" s="9">
        <v>0</v>
      </c>
      <c r="AI511" s="9">
        <v>0</v>
      </c>
      <c r="AJ511" s="9">
        <v>0</v>
      </c>
      <c r="AK511" s="9">
        <v>0</v>
      </c>
      <c r="AL511" s="9">
        <v>0</v>
      </c>
      <c r="AM511" s="9">
        <v>0</v>
      </c>
      <c r="AN511" s="9">
        <v>0</v>
      </c>
      <c r="AO511" s="9">
        <v>0</v>
      </c>
      <c r="AP511" s="9">
        <v>0</v>
      </c>
      <c r="AQ511" s="9">
        <v>0</v>
      </c>
      <c r="AR511" s="9">
        <v>0</v>
      </c>
      <c r="AS511" s="9">
        <v>0</v>
      </c>
      <c r="AT511" s="9">
        <v>0</v>
      </c>
      <c r="AU511" s="9">
        <f t="shared" si="46"/>
        <v>0</v>
      </c>
      <c r="AV511" s="9">
        <f t="shared" si="47"/>
        <v>0</v>
      </c>
      <c r="AW511" s="9">
        <f t="shared" si="48"/>
        <v>0</v>
      </c>
      <c r="AX511" s="9">
        <v>0</v>
      </c>
      <c r="AY511" s="9">
        <v>0</v>
      </c>
      <c r="AZ511" s="9">
        <v>0</v>
      </c>
      <c r="BA511" s="9">
        <v>0</v>
      </c>
      <c r="BB511" s="9">
        <v>0</v>
      </c>
      <c r="BC511" s="9">
        <v>0</v>
      </c>
      <c r="BD511" s="9">
        <v>0</v>
      </c>
      <c r="BE511" s="9">
        <v>0</v>
      </c>
      <c r="BF511" s="9">
        <v>0</v>
      </c>
      <c r="BG511" s="9">
        <v>0</v>
      </c>
      <c r="BH511" s="9">
        <v>0</v>
      </c>
      <c r="BI511" s="9">
        <v>0</v>
      </c>
      <c r="BJ511" s="9">
        <v>0</v>
      </c>
      <c r="BK511" s="9">
        <v>0</v>
      </c>
      <c r="BL511" s="10">
        <v>0</v>
      </c>
      <c r="BM511" s="9" t="s">
        <v>298</v>
      </c>
      <c r="BN511" s="8" t="s">
        <v>298</v>
      </c>
      <c r="BO511" s="11">
        <v>901</v>
      </c>
      <c r="BP511" s="11">
        <v>493</v>
      </c>
      <c r="BQ511" s="8" t="s">
        <v>251</v>
      </c>
      <c r="BR511" s="9">
        <v>0</v>
      </c>
      <c r="BS511" s="9">
        <v>0</v>
      </c>
      <c r="BT511" s="5"/>
      <c r="BU511" s="9">
        <v>0.73033274289779704</v>
      </c>
      <c r="BV511" s="5"/>
      <c r="BW511" s="9">
        <v>0</v>
      </c>
      <c r="BX511" s="9">
        <v>0</v>
      </c>
      <c r="BY511" s="9">
        <v>0</v>
      </c>
      <c r="BZ511" s="5"/>
      <c r="CA511" s="9">
        <v>2.0072378816392698E-2</v>
      </c>
      <c r="CB511" s="5"/>
      <c r="CC511" s="9">
        <v>0</v>
      </c>
      <c r="CD511" s="9">
        <v>0</v>
      </c>
      <c r="CE511" s="9">
        <v>0</v>
      </c>
      <c r="CF511" s="5"/>
      <c r="CG511" s="9">
        <v>8.1881432923564101E-3</v>
      </c>
      <c r="CH511" s="5"/>
      <c r="CI511" s="9">
        <v>0</v>
      </c>
      <c r="CJ511" s="9">
        <v>0</v>
      </c>
      <c r="CK511" s="9">
        <v>0</v>
      </c>
      <c r="CL511" s="5"/>
      <c r="CM511" s="9">
        <v>-4.77764593743379E-4</v>
      </c>
      <c r="CN511" s="5"/>
      <c r="CO511" s="9">
        <v>0</v>
      </c>
      <c r="CP511" s="9">
        <v>0</v>
      </c>
      <c r="CQ511" s="9">
        <v>0</v>
      </c>
      <c r="CR511" s="5"/>
      <c r="CS511" s="9">
        <v>-1.3835928660997599E-2</v>
      </c>
      <c r="CT511" s="5"/>
      <c r="CU511" s="9">
        <v>0</v>
      </c>
      <c r="CV511" s="9">
        <v>0</v>
      </c>
      <c r="CW511" s="9">
        <v>0</v>
      </c>
      <c r="CX511" s="5"/>
      <c r="CY511" s="9">
        <v>1.1554049450915301E-3</v>
      </c>
      <c r="CZ511" s="5"/>
      <c r="DA511" s="9">
        <v>0</v>
      </c>
      <c r="DB511" s="9">
        <v>0</v>
      </c>
      <c r="DC511" s="9">
        <v>0</v>
      </c>
      <c r="DD511" s="5"/>
      <c r="DE511" s="9">
        <v>-1.3173911869277799E-3</v>
      </c>
      <c r="DF511" s="5"/>
      <c r="DG511" s="9">
        <v>0</v>
      </c>
      <c r="DH511" s="9">
        <v>0</v>
      </c>
      <c r="DI511" s="9">
        <v>0</v>
      </c>
      <c r="DJ511" s="5"/>
      <c r="DK511" s="9">
        <v>-1.6542438520158301E-2</v>
      </c>
      <c r="DL511" s="5"/>
      <c r="DM511" s="9">
        <v>0</v>
      </c>
      <c r="DN511" s="9">
        <v>0</v>
      </c>
      <c r="DO511" s="9">
        <v>0</v>
      </c>
      <c r="DP511" s="5"/>
      <c r="DQ511" s="9">
        <v>-3.5182391486154298E-2</v>
      </c>
      <c r="DR511" s="5"/>
      <c r="DS511" s="9">
        <v>0</v>
      </c>
      <c r="DT511" s="9">
        <v>0</v>
      </c>
      <c r="DU511" s="9">
        <v>0</v>
      </c>
      <c r="DV511" s="5"/>
      <c r="DW511" s="9">
        <v>-2.53442503375895E-2</v>
      </c>
      <c r="DX511" s="5"/>
      <c r="DY511" s="9">
        <v>0</v>
      </c>
      <c r="DZ511" s="9">
        <v>0</v>
      </c>
      <c r="EA511" s="9">
        <v>0</v>
      </c>
      <c r="EB511" s="5"/>
      <c r="EC511" s="9">
        <v>-1.4244077609257701E-2</v>
      </c>
      <c r="ED511" s="5"/>
      <c r="EE511" s="9">
        <v>0</v>
      </c>
      <c r="EF511" s="9">
        <v>0</v>
      </c>
      <c r="EG511" s="9">
        <v>0</v>
      </c>
      <c r="EH511" s="5"/>
      <c r="EI511" s="9">
        <v>5.9594287400497898E-3</v>
      </c>
      <c r="EJ511" s="5"/>
      <c r="EK511" s="9">
        <v>0</v>
      </c>
      <c r="EL511" s="9">
        <v>0</v>
      </c>
      <c r="EM511" s="9">
        <v>0</v>
      </c>
      <c r="EN511" s="5"/>
      <c r="EO511" s="9">
        <v>-4.1727645058274598E-4</v>
      </c>
      <c r="EP511" s="5"/>
      <c r="EQ511" s="9">
        <v>0</v>
      </c>
      <c r="ER511" s="9">
        <v>0</v>
      </c>
      <c r="ES511" s="9">
        <v>0</v>
      </c>
      <c r="ET511" s="5"/>
      <c r="EU511" s="9">
        <v>9.8506959838429205E-5</v>
      </c>
      <c r="EV511" s="5"/>
      <c r="EW511" s="9">
        <v>0</v>
      </c>
      <c r="EX511" s="9">
        <v>0</v>
      </c>
      <c r="EY511" s="9">
        <v>0</v>
      </c>
      <c r="EZ511" s="5"/>
      <c r="FA511" s="9">
        <v>-1.6528143371015199E-3</v>
      </c>
      <c r="FB511" s="5"/>
      <c r="FC511" s="9">
        <v>0</v>
      </c>
      <c r="FD511" s="8">
        <v>0</v>
      </c>
      <c r="FE511" s="8">
        <v>0</v>
      </c>
      <c r="FF511" s="5"/>
      <c r="FG511" s="8">
        <v>0.75040512171419005</v>
      </c>
      <c r="FH511" s="5"/>
      <c r="FI511" s="8">
        <v>0</v>
      </c>
      <c r="FJ511" s="8">
        <v>0</v>
      </c>
      <c r="FK511" s="8">
        <v>0</v>
      </c>
      <c r="FL511" s="5"/>
      <c r="FM511" s="8">
        <v>7.7103786986130298E-3</v>
      </c>
      <c r="FN511" s="5"/>
      <c r="FO511" s="8">
        <v>0</v>
      </c>
      <c r="FP511" s="8">
        <v>0</v>
      </c>
      <c r="FQ511" s="8">
        <v>0</v>
      </c>
      <c r="FR511" s="5"/>
      <c r="FS511" s="8">
        <v>-1.2680523715906101E-2</v>
      </c>
      <c r="FT511" s="5"/>
      <c r="FU511" s="8">
        <v>0</v>
      </c>
      <c r="FV511" s="8">
        <v>0</v>
      </c>
      <c r="FW511" s="8">
        <v>0</v>
      </c>
      <c r="FX511" s="5"/>
      <c r="FY511" s="8">
        <v>-1.7859829707086099E-2</v>
      </c>
      <c r="FZ511" s="5"/>
      <c r="GA511" s="8">
        <v>0</v>
      </c>
      <c r="GB511" s="8">
        <v>0</v>
      </c>
      <c r="GC511" s="8">
        <v>0</v>
      </c>
      <c r="GD511" s="5"/>
      <c r="GE511" s="8">
        <v>-6.0526641823743801E-2</v>
      </c>
      <c r="GF511" s="5"/>
      <c r="GG511" s="8">
        <v>0</v>
      </c>
      <c r="GH511" s="8">
        <v>0</v>
      </c>
      <c r="GI511" s="8">
        <v>0</v>
      </c>
      <c r="GJ511" s="5"/>
      <c r="GK511" s="8">
        <v>-8.2846488692078901E-3</v>
      </c>
      <c r="GL511" s="5"/>
      <c r="GM511" s="8">
        <v>0</v>
      </c>
      <c r="GN511" s="8">
        <v>0</v>
      </c>
      <c r="GO511" s="8">
        <v>0</v>
      </c>
      <c r="GP511" s="5"/>
      <c r="GQ511" s="8">
        <v>-3.1876949074431698E-4</v>
      </c>
      <c r="GR511" s="5"/>
      <c r="GS511" s="8">
        <v>0</v>
      </c>
      <c r="GT511" s="8">
        <v>0</v>
      </c>
      <c r="GU511" s="8">
        <v>0</v>
      </c>
      <c r="GV511" s="5"/>
      <c r="GW511" s="8">
        <v>-1.6528143371015199E-3</v>
      </c>
      <c r="GX511" s="5"/>
      <c r="GY511" s="8">
        <v>0</v>
      </c>
      <c r="GZ511" s="4"/>
    </row>
    <row r="512" spans="1:208" s="12" customFormat="1" x14ac:dyDescent="0.25">
      <c r="A512" s="8" t="s">
        <v>220</v>
      </c>
      <c r="B512" s="8" t="s">
        <v>1211</v>
      </c>
      <c r="C512" s="8" t="s">
        <v>1212</v>
      </c>
      <c r="D512" s="34" t="s">
        <v>254</v>
      </c>
      <c r="E512" s="8"/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  <c r="M512" s="9">
        <v>0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  <c r="T512" s="9">
        <v>0</v>
      </c>
      <c r="U512" s="9">
        <v>0</v>
      </c>
      <c r="V512" s="9">
        <v>0</v>
      </c>
      <c r="W512" s="9">
        <v>0</v>
      </c>
      <c r="X512" s="9">
        <v>0</v>
      </c>
      <c r="Y512" s="9">
        <v>0</v>
      </c>
      <c r="Z512" s="9">
        <v>0</v>
      </c>
      <c r="AA512" s="9">
        <v>0</v>
      </c>
      <c r="AB512" s="9">
        <v>0</v>
      </c>
      <c r="AC512" s="9">
        <v>0</v>
      </c>
      <c r="AD512" s="9">
        <v>0</v>
      </c>
      <c r="AE512" s="9">
        <v>0</v>
      </c>
      <c r="AF512" s="9">
        <v>0</v>
      </c>
      <c r="AG512" s="9">
        <v>0</v>
      </c>
      <c r="AH512" s="9">
        <v>0</v>
      </c>
      <c r="AI512" s="9">
        <v>0</v>
      </c>
      <c r="AJ512" s="9">
        <v>0</v>
      </c>
      <c r="AK512" s="9">
        <v>0</v>
      </c>
      <c r="AL512" s="9">
        <v>0</v>
      </c>
      <c r="AM512" s="9">
        <v>0</v>
      </c>
      <c r="AN512" s="9">
        <v>0</v>
      </c>
      <c r="AO512" s="9">
        <v>0</v>
      </c>
      <c r="AP512" s="9">
        <v>0</v>
      </c>
      <c r="AQ512" s="9">
        <v>0</v>
      </c>
      <c r="AR512" s="9">
        <v>0</v>
      </c>
      <c r="AS512" s="9">
        <v>0</v>
      </c>
      <c r="AT512" s="9">
        <v>0</v>
      </c>
      <c r="AU512" s="9">
        <f t="shared" si="46"/>
        <v>0</v>
      </c>
      <c r="AV512" s="9">
        <f t="shared" si="47"/>
        <v>0</v>
      </c>
      <c r="AW512" s="9">
        <f t="shared" si="48"/>
        <v>0</v>
      </c>
      <c r="AX512" s="9">
        <v>0</v>
      </c>
      <c r="AY512" s="9">
        <v>0</v>
      </c>
      <c r="AZ512" s="9">
        <v>0</v>
      </c>
      <c r="BA512" s="9">
        <v>0</v>
      </c>
      <c r="BB512" s="9">
        <v>0</v>
      </c>
      <c r="BC512" s="9">
        <v>0</v>
      </c>
      <c r="BD512" s="9">
        <v>0</v>
      </c>
      <c r="BE512" s="9">
        <v>0</v>
      </c>
      <c r="BF512" s="9">
        <v>0</v>
      </c>
      <c r="BG512" s="9">
        <v>0</v>
      </c>
      <c r="BH512" s="9">
        <v>0</v>
      </c>
      <c r="BI512" s="9">
        <v>0</v>
      </c>
      <c r="BJ512" s="9">
        <v>0</v>
      </c>
      <c r="BK512" s="9">
        <v>0</v>
      </c>
      <c r="BL512" s="10">
        <v>0</v>
      </c>
      <c r="BM512" s="9" t="s">
        <v>298</v>
      </c>
      <c r="BN512" s="8" t="s">
        <v>298</v>
      </c>
      <c r="BO512" s="11">
        <v>885</v>
      </c>
      <c r="BP512" s="11">
        <v>494</v>
      </c>
      <c r="BQ512" s="8" t="s">
        <v>251</v>
      </c>
      <c r="BR512" s="9">
        <v>0</v>
      </c>
      <c r="BS512" s="9">
        <v>0</v>
      </c>
      <c r="BT512" s="5"/>
      <c r="BU512" s="9">
        <v>2.7380995142909099</v>
      </c>
      <c r="BV512" s="5"/>
      <c r="BW512" s="9">
        <v>0</v>
      </c>
      <c r="BX512" s="9">
        <v>0</v>
      </c>
      <c r="BY512" s="9">
        <v>0</v>
      </c>
      <c r="BZ512" s="5"/>
      <c r="CA512" s="9">
        <v>30.721247816694898</v>
      </c>
      <c r="CB512" s="5"/>
      <c r="CC512" s="9">
        <v>0</v>
      </c>
      <c r="CD512" s="9">
        <v>0</v>
      </c>
      <c r="CE512" s="9">
        <v>0</v>
      </c>
      <c r="CF512" s="5"/>
      <c r="CG512" s="9">
        <v>12.531615967926699</v>
      </c>
      <c r="CH512" s="5"/>
      <c r="CI512" s="9">
        <v>0</v>
      </c>
      <c r="CJ512" s="9">
        <v>0</v>
      </c>
      <c r="CK512" s="9">
        <v>0</v>
      </c>
      <c r="CL512" s="5"/>
      <c r="CM512" s="9">
        <v>-0.73114546178422302</v>
      </c>
      <c r="CN512" s="5"/>
      <c r="CO512" s="9">
        <v>0</v>
      </c>
      <c r="CP512" s="9">
        <v>0</v>
      </c>
      <c r="CQ512" s="9">
        <v>0</v>
      </c>
      <c r="CR512" s="5"/>
      <c r="CS512" s="9">
        <v>-21.1760589046382</v>
      </c>
      <c r="CT512" s="5"/>
      <c r="CU512" s="9">
        <v>0</v>
      </c>
      <c r="CV512" s="9">
        <v>0</v>
      </c>
      <c r="CW512" s="9">
        <v>0</v>
      </c>
      <c r="CX512" s="5"/>
      <c r="CY512" s="9">
        <v>1.7682679477871499</v>
      </c>
      <c r="CZ512" s="5"/>
      <c r="DA512" s="9">
        <v>0</v>
      </c>
      <c r="DB512" s="9">
        <v>0</v>
      </c>
      <c r="DC512" s="9">
        <v>0</v>
      </c>
      <c r="DD512" s="5"/>
      <c r="DE512" s="9">
        <v>-2.0159184505307102</v>
      </c>
      <c r="DF512" s="5"/>
      <c r="DG512" s="9">
        <v>0</v>
      </c>
      <c r="DH512" s="9">
        <v>0</v>
      </c>
      <c r="DI512" s="9">
        <v>0</v>
      </c>
      <c r="DJ512" s="5"/>
      <c r="DK512" s="9">
        <v>-25.318420500518201</v>
      </c>
      <c r="DL512" s="5"/>
      <c r="DM512" s="9">
        <v>0</v>
      </c>
      <c r="DN512" s="9">
        <v>0</v>
      </c>
      <c r="DO512" s="9">
        <v>0</v>
      </c>
      <c r="DP512" s="5"/>
      <c r="DQ512" s="9">
        <v>-53.846784224655998</v>
      </c>
      <c r="DR512" s="5"/>
      <c r="DS512" s="9">
        <v>0</v>
      </c>
      <c r="DT512" s="9">
        <v>0</v>
      </c>
      <c r="DU512" s="9">
        <v>0</v>
      </c>
      <c r="DV512" s="5"/>
      <c r="DW512" s="9">
        <v>-38.789502058932001</v>
      </c>
      <c r="DX512" s="5"/>
      <c r="DY512" s="9">
        <v>0</v>
      </c>
      <c r="DZ512" s="9">
        <v>0</v>
      </c>
      <c r="EA512" s="9">
        <v>0</v>
      </c>
      <c r="EB512" s="5"/>
      <c r="EC512" s="9">
        <v>-18.870629583677101</v>
      </c>
      <c r="ED512" s="5"/>
      <c r="EE512" s="9">
        <v>0</v>
      </c>
      <c r="EF512" s="9">
        <v>0</v>
      </c>
      <c r="EG512" s="9">
        <v>0</v>
      </c>
      <c r="EH512" s="5"/>
      <c r="EI512" s="9">
        <v>7.8950716405206798</v>
      </c>
      <c r="EJ512" s="5"/>
      <c r="EK512" s="9">
        <v>0</v>
      </c>
      <c r="EL512" s="9">
        <v>0</v>
      </c>
      <c r="EM512" s="9">
        <v>0</v>
      </c>
      <c r="EN512" s="5"/>
      <c r="EO512" s="9">
        <v>-0.55271624139606501</v>
      </c>
      <c r="EP512" s="5"/>
      <c r="EQ512" s="9">
        <v>0</v>
      </c>
      <c r="ER512" s="9">
        <v>0</v>
      </c>
      <c r="ES512" s="9">
        <v>0</v>
      </c>
      <c r="ET512" s="5"/>
      <c r="EU512" s="9">
        <v>0.13023741190358601</v>
      </c>
      <c r="EV512" s="5"/>
      <c r="EW512" s="9">
        <v>0</v>
      </c>
      <c r="EX512" s="9">
        <v>0</v>
      </c>
      <c r="EY512" s="9">
        <v>0</v>
      </c>
      <c r="EZ512" s="5"/>
      <c r="FA512" s="9">
        <v>-2.1893531713938401</v>
      </c>
      <c r="FB512" s="5"/>
      <c r="FC512" s="9">
        <v>0</v>
      </c>
      <c r="FD512" s="8">
        <v>0</v>
      </c>
      <c r="FE512" s="8">
        <v>0</v>
      </c>
      <c r="FF512" s="5"/>
      <c r="FG512" s="8">
        <v>33.4593473309858</v>
      </c>
      <c r="FH512" s="5"/>
      <c r="FI512" s="8">
        <v>0</v>
      </c>
      <c r="FJ512" s="8">
        <v>0</v>
      </c>
      <c r="FK512" s="8">
        <v>0</v>
      </c>
      <c r="FL512" s="5"/>
      <c r="FM512" s="8">
        <v>11.800470506142499</v>
      </c>
      <c r="FN512" s="5"/>
      <c r="FO512" s="8">
        <v>0</v>
      </c>
      <c r="FP512" s="8">
        <v>0</v>
      </c>
      <c r="FQ512" s="8">
        <v>0</v>
      </c>
      <c r="FR512" s="5"/>
      <c r="FS512" s="8">
        <v>-19.407790956851098</v>
      </c>
      <c r="FT512" s="5"/>
      <c r="FU512" s="8">
        <v>0</v>
      </c>
      <c r="FV512" s="8">
        <v>0</v>
      </c>
      <c r="FW512" s="8">
        <v>0</v>
      </c>
      <c r="FX512" s="5"/>
      <c r="FY512" s="8">
        <v>-27.334338951048899</v>
      </c>
      <c r="FZ512" s="5"/>
      <c r="GA512" s="8">
        <v>0</v>
      </c>
      <c r="GB512" s="8">
        <v>0</v>
      </c>
      <c r="GC512" s="8">
        <v>0</v>
      </c>
      <c r="GD512" s="5"/>
      <c r="GE512" s="8">
        <v>-92.636286283588007</v>
      </c>
      <c r="GF512" s="5"/>
      <c r="GG512" s="8">
        <v>0</v>
      </c>
      <c r="GH512" s="8">
        <v>0</v>
      </c>
      <c r="GI512" s="8">
        <v>0</v>
      </c>
      <c r="GJ512" s="5"/>
      <c r="GK512" s="8">
        <v>-10.975557943156501</v>
      </c>
      <c r="GL512" s="5"/>
      <c r="GM512" s="8">
        <v>0</v>
      </c>
      <c r="GN512" s="8">
        <v>0</v>
      </c>
      <c r="GO512" s="8">
        <v>0</v>
      </c>
      <c r="GP512" s="5"/>
      <c r="GQ512" s="8">
        <v>-0.422478829492479</v>
      </c>
      <c r="GR512" s="5"/>
      <c r="GS512" s="8">
        <v>0</v>
      </c>
      <c r="GT512" s="8">
        <v>0</v>
      </c>
      <c r="GU512" s="8">
        <v>0</v>
      </c>
      <c r="GV512" s="5"/>
      <c r="GW512" s="8">
        <v>-2.1893531713938401</v>
      </c>
      <c r="GX512" s="5"/>
      <c r="GY512" s="8">
        <v>0</v>
      </c>
      <c r="GZ512" s="4"/>
    </row>
    <row r="513" spans="1:208" s="12" customFormat="1" x14ac:dyDescent="0.25">
      <c r="A513" s="8" t="s">
        <v>220</v>
      </c>
      <c r="B513" s="8" t="s">
        <v>1213</v>
      </c>
      <c r="C513" s="8" t="s">
        <v>1214</v>
      </c>
      <c r="D513" s="34" t="s">
        <v>236</v>
      </c>
      <c r="E513" s="8"/>
      <c r="F513" s="9">
        <v>0</v>
      </c>
      <c r="G513" s="9">
        <v>0</v>
      </c>
      <c r="H513" s="9">
        <v>0</v>
      </c>
      <c r="I513" s="9"/>
      <c r="J513" s="9">
        <v>0</v>
      </c>
      <c r="K513" s="9">
        <v>0</v>
      </c>
      <c r="L513" s="9">
        <v>0</v>
      </c>
      <c r="M513" s="9">
        <v>0</v>
      </c>
      <c r="N513" s="9">
        <v>0</v>
      </c>
      <c r="O513" s="9">
        <v>0</v>
      </c>
      <c r="P513" s="9">
        <v>0</v>
      </c>
      <c r="Q513" s="9">
        <v>0</v>
      </c>
      <c r="R513" s="9">
        <v>0</v>
      </c>
      <c r="S513" s="9">
        <v>0</v>
      </c>
      <c r="T513" s="9">
        <v>0</v>
      </c>
      <c r="U513" s="9">
        <v>0</v>
      </c>
      <c r="V513" s="9">
        <v>0</v>
      </c>
      <c r="W513" s="9">
        <v>0</v>
      </c>
      <c r="X513" s="9">
        <v>0</v>
      </c>
      <c r="Y513" s="9">
        <v>0</v>
      </c>
      <c r="Z513" s="9">
        <v>0</v>
      </c>
      <c r="AA513" s="9">
        <v>0</v>
      </c>
      <c r="AB513" s="9">
        <v>0</v>
      </c>
      <c r="AC513" s="9">
        <v>0</v>
      </c>
      <c r="AD513" s="9">
        <v>0</v>
      </c>
      <c r="AE513" s="9">
        <v>0</v>
      </c>
      <c r="AF513" s="9">
        <v>0</v>
      </c>
      <c r="AG513" s="9">
        <v>0</v>
      </c>
      <c r="AH513" s="9">
        <v>0</v>
      </c>
      <c r="AI513" s="9">
        <v>0</v>
      </c>
      <c r="AJ513" s="9">
        <v>0</v>
      </c>
      <c r="AK513" s="9">
        <v>0</v>
      </c>
      <c r="AL513" s="9">
        <v>0</v>
      </c>
      <c r="AM513" s="9">
        <v>0</v>
      </c>
      <c r="AN513" s="9">
        <v>0</v>
      </c>
      <c r="AO513" s="9">
        <v>0</v>
      </c>
      <c r="AP513" s="9">
        <v>0</v>
      </c>
      <c r="AQ513" s="9">
        <v>0</v>
      </c>
      <c r="AR513" s="9">
        <v>0</v>
      </c>
      <c r="AS513" s="9">
        <v>0</v>
      </c>
      <c r="AT513" s="9">
        <v>0</v>
      </c>
      <c r="AU513" s="9">
        <f t="shared" si="46"/>
        <v>0</v>
      </c>
      <c r="AV513" s="9">
        <f t="shared" si="47"/>
        <v>0</v>
      </c>
      <c r="AW513" s="9">
        <f t="shared" si="48"/>
        <v>0</v>
      </c>
      <c r="AX513" s="9">
        <v>0</v>
      </c>
      <c r="AY513" s="9">
        <v>0</v>
      </c>
      <c r="AZ513" s="9">
        <v>0</v>
      </c>
      <c r="BA513" s="9">
        <v>0</v>
      </c>
      <c r="BB513" s="9">
        <v>0</v>
      </c>
      <c r="BC513" s="9">
        <v>0</v>
      </c>
      <c r="BD513" s="9">
        <v>0</v>
      </c>
      <c r="BE513" s="9">
        <v>0</v>
      </c>
      <c r="BF513" s="9">
        <v>0</v>
      </c>
      <c r="BG513" s="9">
        <v>0</v>
      </c>
      <c r="BH513" s="9">
        <v>0</v>
      </c>
      <c r="BI513" s="9">
        <v>0</v>
      </c>
      <c r="BJ513" s="9">
        <v>0</v>
      </c>
      <c r="BK513" s="9">
        <v>0</v>
      </c>
      <c r="BL513" s="10">
        <v>0</v>
      </c>
      <c r="BM513" s="9" t="s">
        <v>298</v>
      </c>
      <c r="BN513" s="8" t="s">
        <v>298</v>
      </c>
      <c r="BO513" s="11">
        <v>883</v>
      </c>
      <c r="BP513" s="11">
        <v>495</v>
      </c>
      <c r="BQ513" s="8" t="s">
        <v>251</v>
      </c>
      <c r="BR513" s="9">
        <v>0</v>
      </c>
      <c r="BS513" s="9">
        <v>0</v>
      </c>
      <c r="BT513" s="5"/>
      <c r="BU513" s="9">
        <v>1.0447988969541799</v>
      </c>
      <c r="BV513" s="5"/>
      <c r="BW513" s="9">
        <v>0</v>
      </c>
      <c r="BX513" s="9">
        <v>0</v>
      </c>
      <c r="BY513" s="9">
        <v>0</v>
      </c>
      <c r="BZ513" s="5"/>
      <c r="CA513" s="9">
        <v>11.7225561598265</v>
      </c>
      <c r="CB513" s="5"/>
      <c r="CC513" s="9">
        <v>0</v>
      </c>
      <c r="CD513" s="9">
        <v>0</v>
      </c>
      <c r="CE513" s="9">
        <v>0</v>
      </c>
      <c r="CF513" s="5"/>
      <c r="CG513" s="9">
        <v>4.78179047880759</v>
      </c>
      <c r="CH513" s="5"/>
      <c r="CI513" s="9">
        <v>0</v>
      </c>
      <c r="CJ513" s="9">
        <v>0</v>
      </c>
      <c r="CK513" s="9">
        <v>0</v>
      </c>
      <c r="CL513" s="5"/>
      <c r="CM513" s="9">
        <v>-0.27898920567219299</v>
      </c>
      <c r="CN513" s="5"/>
      <c r="CO513" s="9">
        <v>0</v>
      </c>
      <c r="CP513" s="9">
        <v>0</v>
      </c>
      <c r="CQ513" s="9">
        <v>0</v>
      </c>
      <c r="CR513" s="5"/>
      <c r="CS513" s="9">
        <v>-8.0803201635340596</v>
      </c>
      <c r="CT513" s="5"/>
      <c r="CU513" s="9">
        <v>0</v>
      </c>
      <c r="CV513" s="9">
        <v>0</v>
      </c>
      <c r="CW513" s="9">
        <v>0</v>
      </c>
      <c r="CX513" s="5"/>
      <c r="CY513" s="9">
        <v>0.67473224707595003</v>
      </c>
      <c r="CZ513" s="5"/>
      <c r="DA513" s="9">
        <v>0</v>
      </c>
      <c r="DB513" s="9">
        <v>0</v>
      </c>
      <c r="DC513" s="9">
        <v>0</v>
      </c>
      <c r="DD513" s="5"/>
      <c r="DE513" s="9">
        <v>-0.76923049059481596</v>
      </c>
      <c r="DF513" s="5"/>
      <c r="DG513" s="9">
        <v>0</v>
      </c>
      <c r="DH513" s="9">
        <v>0</v>
      </c>
      <c r="DI513" s="9">
        <v>0</v>
      </c>
      <c r="DJ513" s="5"/>
      <c r="DK513" s="9">
        <v>-9.6609550978479994</v>
      </c>
      <c r="DL513" s="5"/>
      <c r="DM513" s="9">
        <v>0</v>
      </c>
      <c r="DN513" s="9">
        <v>0</v>
      </c>
      <c r="DO513" s="9">
        <v>0</v>
      </c>
      <c r="DP513" s="5"/>
      <c r="DQ513" s="9">
        <v>-20.546755627663401</v>
      </c>
      <c r="DR513" s="5"/>
      <c r="DS513" s="9">
        <v>0</v>
      </c>
      <c r="DT513" s="9">
        <v>0</v>
      </c>
      <c r="DU513" s="9">
        <v>0</v>
      </c>
      <c r="DV513" s="5"/>
      <c r="DW513" s="9">
        <v>-14.801225558538</v>
      </c>
      <c r="DX513" s="5"/>
      <c r="DY513" s="9">
        <v>0</v>
      </c>
      <c r="DZ513" s="9">
        <v>0</v>
      </c>
      <c r="EA513" s="9">
        <v>0</v>
      </c>
      <c r="EB513" s="5"/>
      <c r="EC513" s="9">
        <v>-8.3186465123754907</v>
      </c>
      <c r="ED513" s="5"/>
      <c r="EE513" s="9">
        <v>0</v>
      </c>
      <c r="EF513" s="9">
        <v>0</v>
      </c>
      <c r="EG513" s="9">
        <v>0</v>
      </c>
      <c r="EH513" s="5"/>
      <c r="EI513" s="9">
        <v>3.48034542694232</v>
      </c>
      <c r="EJ513" s="5"/>
      <c r="EK513" s="9">
        <v>0</v>
      </c>
      <c r="EL513" s="9">
        <v>0</v>
      </c>
      <c r="EM513" s="9">
        <v>0</v>
      </c>
      <c r="EN513" s="5"/>
      <c r="EO513" s="9">
        <v>-0.24365092977719799</v>
      </c>
      <c r="EP513" s="5"/>
      <c r="EQ513" s="9">
        <v>0</v>
      </c>
      <c r="ER513" s="9">
        <v>0</v>
      </c>
      <c r="ES513" s="9">
        <v>0</v>
      </c>
      <c r="ET513" s="5"/>
      <c r="EU513" s="9">
        <v>5.7412801985951098E-2</v>
      </c>
      <c r="EV513" s="5"/>
      <c r="EW513" s="9">
        <v>0</v>
      </c>
      <c r="EX513" s="9">
        <v>0</v>
      </c>
      <c r="EY513" s="9">
        <v>0</v>
      </c>
      <c r="EZ513" s="5"/>
      <c r="FA513" s="9">
        <v>-0.965122861187384</v>
      </c>
      <c r="FB513" s="5"/>
      <c r="FC513" s="9">
        <v>0</v>
      </c>
      <c r="FD513" s="8">
        <v>0</v>
      </c>
      <c r="FE513" s="8">
        <v>0</v>
      </c>
      <c r="FF513" s="5"/>
      <c r="FG513" s="8">
        <v>12.767355056780699</v>
      </c>
      <c r="FH513" s="5"/>
      <c r="FI513" s="8">
        <v>0</v>
      </c>
      <c r="FJ513" s="8">
        <v>0</v>
      </c>
      <c r="FK513" s="8">
        <v>0</v>
      </c>
      <c r="FL513" s="5"/>
      <c r="FM513" s="8">
        <v>4.5028012731354004</v>
      </c>
      <c r="FN513" s="5"/>
      <c r="FO513" s="8">
        <v>0</v>
      </c>
      <c r="FP513" s="8">
        <v>0</v>
      </c>
      <c r="FQ513" s="8">
        <v>0</v>
      </c>
      <c r="FR513" s="5"/>
      <c r="FS513" s="8">
        <v>-7.40558791645811</v>
      </c>
      <c r="FT513" s="5"/>
      <c r="FU513" s="8">
        <v>0</v>
      </c>
      <c r="FV513" s="8">
        <v>0</v>
      </c>
      <c r="FW513" s="8">
        <v>0</v>
      </c>
      <c r="FX513" s="5"/>
      <c r="FY513" s="8">
        <v>-10.4301855884428</v>
      </c>
      <c r="FZ513" s="5"/>
      <c r="GA513" s="8">
        <v>0</v>
      </c>
      <c r="GB513" s="8">
        <v>0</v>
      </c>
      <c r="GC513" s="8">
        <v>0</v>
      </c>
      <c r="GD513" s="5"/>
      <c r="GE513" s="8">
        <v>-35.347981186201302</v>
      </c>
      <c r="GF513" s="5"/>
      <c r="GG513" s="8">
        <v>0</v>
      </c>
      <c r="GH513" s="8">
        <v>0</v>
      </c>
      <c r="GI513" s="8">
        <v>0</v>
      </c>
      <c r="GJ513" s="5"/>
      <c r="GK513" s="8">
        <v>-4.8383010854331596</v>
      </c>
      <c r="GL513" s="5"/>
      <c r="GM513" s="8">
        <v>0</v>
      </c>
      <c r="GN513" s="8">
        <v>0</v>
      </c>
      <c r="GO513" s="8">
        <v>0</v>
      </c>
      <c r="GP513" s="5"/>
      <c r="GQ513" s="8">
        <v>-0.18623812779124699</v>
      </c>
      <c r="GR513" s="5"/>
      <c r="GS513" s="8">
        <v>0</v>
      </c>
      <c r="GT513" s="8">
        <v>0</v>
      </c>
      <c r="GU513" s="8">
        <v>0</v>
      </c>
      <c r="GV513" s="5"/>
      <c r="GW513" s="8">
        <v>-0.965122861187384</v>
      </c>
      <c r="GX513" s="5"/>
      <c r="GY513" s="8">
        <v>0</v>
      </c>
      <c r="GZ513" s="4"/>
    </row>
    <row r="514" spans="1:208" s="12" customFormat="1" x14ac:dyDescent="0.25">
      <c r="A514" s="8" t="s">
        <v>220</v>
      </c>
      <c r="B514" s="8" t="s">
        <v>1215</v>
      </c>
      <c r="C514" s="8" t="s">
        <v>1216</v>
      </c>
      <c r="D514" s="34" t="s">
        <v>254</v>
      </c>
      <c r="E514" s="8"/>
      <c r="F514" s="9"/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  <c r="M514" s="9">
        <v>0</v>
      </c>
      <c r="N514" s="9"/>
      <c r="O514" s="9"/>
      <c r="P514" s="9">
        <v>10.3614949014276</v>
      </c>
      <c r="Q514" s="9">
        <v>0</v>
      </c>
      <c r="R514" s="9"/>
      <c r="S514" s="9"/>
      <c r="T514" s="9"/>
      <c r="U514" s="9"/>
      <c r="V514" s="9"/>
      <c r="W514" s="9"/>
      <c r="X514" s="9">
        <v>0</v>
      </c>
      <c r="Y514" s="9"/>
      <c r="Z514" s="9"/>
      <c r="AA514" s="9">
        <v>0</v>
      </c>
      <c r="AB514" s="9"/>
      <c r="AC514" s="9">
        <v>0</v>
      </c>
      <c r="AD514" s="9">
        <v>0</v>
      </c>
      <c r="AE514" s="9">
        <v>0</v>
      </c>
      <c r="AF514" s="9">
        <v>0</v>
      </c>
      <c r="AG514" s="9">
        <v>0</v>
      </c>
      <c r="AH514" s="9">
        <v>10.3614949014276</v>
      </c>
      <c r="AI514" s="9">
        <v>0</v>
      </c>
      <c r="AJ514" s="9">
        <v>0</v>
      </c>
      <c r="AK514" s="9">
        <v>0</v>
      </c>
      <c r="AL514" s="9">
        <v>0</v>
      </c>
      <c r="AM514" s="9">
        <v>0</v>
      </c>
      <c r="AN514" s="9">
        <v>0</v>
      </c>
      <c r="AO514" s="9">
        <v>0</v>
      </c>
      <c r="AP514" s="9">
        <v>0</v>
      </c>
      <c r="AQ514" s="9">
        <v>10.3614949014276</v>
      </c>
      <c r="AR514" s="9"/>
      <c r="AS514" s="9">
        <v>0</v>
      </c>
      <c r="AT514" s="9">
        <v>0</v>
      </c>
      <c r="AU514" s="9">
        <f t="shared" si="46"/>
        <v>10.3614949014276</v>
      </c>
      <c r="AV514" s="9">
        <f t="shared" si="47"/>
        <v>-10.3614949014276</v>
      </c>
      <c r="AW514" s="9">
        <f t="shared" si="48"/>
        <v>0</v>
      </c>
      <c r="AX514" s="9">
        <v>0</v>
      </c>
      <c r="AY514" s="9">
        <v>0</v>
      </c>
      <c r="AZ514" s="9">
        <v>0</v>
      </c>
      <c r="BA514" s="9">
        <v>10.3614949014276</v>
      </c>
      <c r="BB514" s="9">
        <v>-10.3614949014276</v>
      </c>
      <c r="BC514" s="9">
        <v>0</v>
      </c>
      <c r="BD514" s="9">
        <v>0</v>
      </c>
      <c r="BE514" s="9">
        <v>0</v>
      </c>
      <c r="BF514" s="9">
        <v>0</v>
      </c>
      <c r="BG514" s="9">
        <v>0</v>
      </c>
      <c r="BH514" s="9">
        <v>0</v>
      </c>
      <c r="BI514" s="9">
        <v>0</v>
      </c>
      <c r="BJ514" s="9">
        <v>0</v>
      </c>
      <c r="BK514" s="9">
        <v>0</v>
      </c>
      <c r="BL514" s="10">
        <v>0</v>
      </c>
      <c r="BM514" s="9" t="s">
        <v>298</v>
      </c>
      <c r="BN514" s="8" t="s">
        <v>298</v>
      </c>
      <c r="BO514" s="11">
        <v>332</v>
      </c>
      <c r="BP514" s="11">
        <v>496</v>
      </c>
      <c r="BQ514" s="8" t="s">
        <v>251</v>
      </c>
      <c r="BR514" s="9"/>
      <c r="BS514" s="9"/>
      <c r="BT514" s="5"/>
      <c r="BU514" s="9"/>
      <c r="BV514" s="5"/>
      <c r="BW514" s="9"/>
      <c r="BX514" s="9"/>
      <c r="BY514" s="9"/>
      <c r="BZ514" s="5"/>
      <c r="CA514" s="9"/>
      <c r="CB514" s="5"/>
      <c r="CC514" s="9"/>
      <c r="CD514" s="9">
        <v>10.3614949014276</v>
      </c>
      <c r="CE514" s="9">
        <v>10.3614949014276</v>
      </c>
      <c r="CF514" s="5">
        <v>1</v>
      </c>
      <c r="CG514" s="9">
        <v>10.3613613868117</v>
      </c>
      <c r="CH514" s="5">
        <v>0.99998711434815402</v>
      </c>
      <c r="CI514" s="9">
        <v>0</v>
      </c>
      <c r="CJ514" s="9">
        <v>0</v>
      </c>
      <c r="CK514" s="9">
        <v>0</v>
      </c>
      <c r="CL514" s="5"/>
      <c r="CM514" s="9">
        <v>5.0203059492360501E-2</v>
      </c>
      <c r="CN514" s="5"/>
      <c r="CO514" s="9">
        <v>0</v>
      </c>
      <c r="CP514" s="9"/>
      <c r="CQ514" s="9"/>
      <c r="CR514" s="5"/>
      <c r="CS514" s="9"/>
      <c r="CT514" s="5"/>
      <c r="CU514" s="9"/>
      <c r="CV514" s="9"/>
      <c r="CW514" s="9"/>
      <c r="CX514" s="5"/>
      <c r="CY514" s="9"/>
      <c r="CZ514" s="5"/>
      <c r="DA514" s="9"/>
      <c r="DB514" s="9"/>
      <c r="DC514" s="9"/>
      <c r="DD514" s="5"/>
      <c r="DE514" s="9"/>
      <c r="DF514" s="5"/>
      <c r="DG514" s="9"/>
      <c r="DH514" s="9"/>
      <c r="DI514" s="9"/>
      <c r="DJ514" s="5"/>
      <c r="DK514" s="9"/>
      <c r="DL514" s="5"/>
      <c r="DM514" s="9"/>
      <c r="DN514" s="9"/>
      <c r="DO514" s="9"/>
      <c r="DP514" s="5"/>
      <c r="DQ514" s="9"/>
      <c r="DR514" s="5"/>
      <c r="DS514" s="9"/>
      <c r="DT514" s="9"/>
      <c r="DU514" s="9"/>
      <c r="DV514" s="5"/>
      <c r="DW514" s="9"/>
      <c r="DX514" s="5"/>
      <c r="DY514" s="9"/>
      <c r="DZ514" s="9">
        <v>0</v>
      </c>
      <c r="EA514" s="9">
        <v>0</v>
      </c>
      <c r="EB514" s="5"/>
      <c r="EC514" s="9">
        <v>-2.4193350443889E-3</v>
      </c>
      <c r="ED514" s="5"/>
      <c r="EE514" s="9">
        <v>0</v>
      </c>
      <c r="EF514" s="9"/>
      <c r="EG514" s="9"/>
      <c r="EH514" s="5"/>
      <c r="EI514" s="9"/>
      <c r="EJ514" s="5"/>
      <c r="EK514" s="9"/>
      <c r="EL514" s="9"/>
      <c r="EM514" s="9"/>
      <c r="EN514" s="5"/>
      <c r="EO514" s="9"/>
      <c r="EP514" s="5"/>
      <c r="EQ514" s="9"/>
      <c r="ER514" s="9">
        <v>0</v>
      </c>
      <c r="ES514" s="9">
        <v>0</v>
      </c>
      <c r="ET514" s="5"/>
      <c r="EU514" s="9">
        <v>0</v>
      </c>
      <c r="EV514" s="5"/>
      <c r="EW514" s="9">
        <v>0</v>
      </c>
      <c r="EX514" s="9"/>
      <c r="EY514" s="9"/>
      <c r="EZ514" s="5"/>
      <c r="FA514" s="9"/>
      <c r="FB514" s="5"/>
      <c r="FC514" s="9"/>
      <c r="FD514" s="8">
        <v>0</v>
      </c>
      <c r="FE514" s="8">
        <v>0</v>
      </c>
      <c r="FF514" s="5"/>
      <c r="FG514" s="8">
        <v>0</v>
      </c>
      <c r="FH514" s="5"/>
      <c r="FI514" s="8">
        <v>0</v>
      </c>
      <c r="FJ514" s="8">
        <v>10.3614949014276</v>
      </c>
      <c r="FK514" s="8">
        <v>10.3614949014276</v>
      </c>
      <c r="FL514" s="5">
        <v>1</v>
      </c>
      <c r="FM514" s="8">
        <v>10.4115644463041</v>
      </c>
      <c r="FN514" s="5">
        <v>1.0048322703772701</v>
      </c>
      <c r="FO514" s="8">
        <v>0</v>
      </c>
      <c r="FP514" s="8">
        <v>0</v>
      </c>
      <c r="FQ514" s="8">
        <v>0</v>
      </c>
      <c r="FR514" s="5"/>
      <c r="FS514" s="8">
        <v>0</v>
      </c>
      <c r="FT514" s="5"/>
      <c r="FU514" s="8">
        <v>0</v>
      </c>
      <c r="FV514" s="8">
        <v>0</v>
      </c>
      <c r="FW514" s="8">
        <v>0</v>
      </c>
      <c r="FX514" s="5"/>
      <c r="FY514" s="8">
        <v>0</v>
      </c>
      <c r="FZ514" s="5"/>
      <c r="GA514" s="8">
        <v>0</v>
      </c>
      <c r="GB514" s="8">
        <v>0</v>
      </c>
      <c r="GC514" s="8">
        <v>0</v>
      </c>
      <c r="GD514" s="5"/>
      <c r="GE514" s="8">
        <v>0</v>
      </c>
      <c r="GF514" s="5"/>
      <c r="GG514" s="8">
        <v>0</v>
      </c>
      <c r="GH514" s="8">
        <v>0</v>
      </c>
      <c r="GI514" s="8">
        <v>0</v>
      </c>
      <c r="GJ514" s="5"/>
      <c r="GK514" s="8">
        <v>-2.4193350443889E-3</v>
      </c>
      <c r="GL514" s="5"/>
      <c r="GM514" s="8">
        <v>0</v>
      </c>
      <c r="GN514" s="8">
        <v>0</v>
      </c>
      <c r="GO514" s="8">
        <v>0</v>
      </c>
      <c r="GP514" s="5"/>
      <c r="GQ514" s="8">
        <v>0</v>
      </c>
      <c r="GR514" s="5"/>
      <c r="GS514" s="8">
        <v>0</v>
      </c>
      <c r="GT514" s="8">
        <v>0</v>
      </c>
      <c r="GU514" s="8">
        <v>0</v>
      </c>
      <c r="GV514" s="5"/>
      <c r="GW514" s="8">
        <v>0</v>
      </c>
      <c r="GX514" s="5"/>
      <c r="GY514" s="8">
        <v>0</v>
      </c>
      <c r="GZ514" s="4"/>
    </row>
    <row r="515" spans="1:208" s="12" customFormat="1" x14ac:dyDescent="0.25">
      <c r="A515" s="8" t="s">
        <v>220</v>
      </c>
      <c r="B515" s="8" t="s">
        <v>1217</v>
      </c>
      <c r="C515" s="8" t="s">
        <v>1218</v>
      </c>
      <c r="D515" s="34" t="s">
        <v>223</v>
      </c>
      <c r="E515" s="8"/>
      <c r="F515" s="9"/>
      <c r="G515" s="9"/>
      <c r="H515" s="9">
        <v>17.085444649104002</v>
      </c>
      <c r="I515" s="9">
        <v>55.875871540175901</v>
      </c>
      <c r="J515" s="9">
        <v>102.201987537458</v>
      </c>
      <c r="K515" s="9">
        <v>98.471198153929507</v>
      </c>
      <c r="L515" s="9">
        <v>88.021995663460302</v>
      </c>
      <c r="M515" s="9">
        <v>15.5664507991723</v>
      </c>
      <c r="N515" s="9">
        <v>0</v>
      </c>
      <c r="O515" s="9">
        <v>0</v>
      </c>
      <c r="P515" s="9"/>
      <c r="Q515" s="9"/>
      <c r="R515" s="9"/>
      <c r="S515" s="9"/>
      <c r="T515" s="9"/>
      <c r="U515" s="9"/>
      <c r="V515" s="9"/>
      <c r="W515" s="9"/>
      <c r="X515" s="9"/>
      <c r="Y515" s="9">
        <v>0</v>
      </c>
      <c r="Z515" s="9"/>
      <c r="AA515" s="9"/>
      <c r="AB515" s="9"/>
      <c r="AC515" s="9">
        <v>0</v>
      </c>
      <c r="AD515" s="9">
        <v>72.961316189279799</v>
      </c>
      <c r="AE515" s="9">
        <v>200.673185691388</v>
      </c>
      <c r="AF515" s="9">
        <v>103.588446462633</v>
      </c>
      <c r="AG515" s="9">
        <v>0</v>
      </c>
      <c r="AH515" s="9">
        <v>0</v>
      </c>
      <c r="AI515" s="9">
        <v>0</v>
      </c>
      <c r="AJ515" s="9">
        <v>0</v>
      </c>
      <c r="AK515" s="9">
        <v>0</v>
      </c>
      <c r="AL515" s="9">
        <v>0</v>
      </c>
      <c r="AM515" s="9">
        <v>0</v>
      </c>
      <c r="AN515" s="9">
        <v>0</v>
      </c>
      <c r="AO515" s="9">
        <v>72.961316189279799</v>
      </c>
      <c r="AP515" s="9">
        <v>304.26163215401999</v>
      </c>
      <c r="AQ515" s="9">
        <v>0</v>
      </c>
      <c r="AR515" s="9"/>
      <c r="AS515" s="9">
        <v>0</v>
      </c>
      <c r="AT515" s="9"/>
      <c r="AU515" s="9">
        <f t="shared" si="46"/>
        <v>-304.26163215401999</v>
      </c>
      <c r="AV515" s="9">
        <f t="shared" si="47"/>
        <v>0</v>
      </c>
      <c r="AW515" s="9">
        <f t="shared" si="48"/>
        <v>0</v>
      </c>
      <c r="AX515" s="9">
        <v>-72.4555448642881</v>
      </c>
      <c r="AY515" s="9">
        <v>-15.5664507991723</v>
      </c>
      <c r="AZ515" s="9">
        <v>0</v>
      </c>
      <c r="BA515" s="9">
        <v>0</v>
      </c>
      <c r="BB515" s="9">
        <v>0</v>
      </c>
      <c r="BC515" s="9">
        <v>0</v>
      </c>
      <c r="BD515" s="9">
        <v>0</v>
      </c>
      <c r="BE515" s="9">
        <v>0</v>
      </c>
      <c r="BF515" s="9">
        <v>0</v>
      </c>
      <c r="BG515" s="9">
        <v>0</v>
      </c>
      <c r="BH515" s="9">
        <v>0</v>
      </c>
      <c r="BI515" s="9">
        <v>0</v>
      </c>
      <c r="BJ515" s="9">
        <v>0</v>
      </c>
      <c r="BK515" s="9">
        <v>0</v>
      </c>
      <c r="BL515" s="10">
        <v>0</v>
      </c>
      <c r="BM515" s="9" t="s">
        <v>298</v>
      </c>
      <c r="BN515" s="8" t="s">
        <v>298</v>
      </c>
      <c r="BO515" s="11">
        <v>566</v>
      </c>
      <c r="BP515" s="11">
        <v>497</v>
      </c>
      <c r="BQ515" s="8" t="s">
        <v>251</v>
      </c>
      <c r="BR515" s="9">
        <v>0</v>
      </c>
      <c r="BS515" s="9">
        <v>31.100243622505001</v>
      </c>
      <c r="BT515" s="5"/>
      <c r="BU515" s="9">
        <v>35.294310077769502</v>
      </c>
      <c r="BV515" s="5"/>
      <c r="BW515" s="9">
        <v>0</v>
      </c>
      <c r="BX515" s="9">
        <v>0</v>
      </c>
      <c r="BY515" s="9">
        <v>-18.532847942276899</v>
      </c>
      <c r="BZ515" s="5"/>
      <c r="CA515" s="9">
        <v>-18.532847942276899</v>
      </c>
      <c r="CB515" s="5"/>
      <c r="CC515" s="9">
        <v>0</v>
      </c>
      <c r="CD515" s="9"/>
      <c r="CE515" s="9"/>
      <c r="CF515" s="5"/>
      <c r="CG515" s="9"/>
      <c r="CH515" s="5"/>
      <c r="CI515" s="9"/>
      <c r="CJ515" s="9"/>
      <c r="CK515" s="9"/>
      <c r="CL515" s="5"/>
      <c r="CM515" s="9"/>
      <c r="CN515" s="5"/>
      <c r="CO515" s="9"/>
      <c r="CP515" s="9"/>
      <c r="CQ515" s="9"/>
      <c r="CR515" s="5"/>
      <c r="CS515" s="9"/>
      <c r="CT515" s="5"/>
      <c r="CU515" s="9"/>
      <c r="CV515" s="9"/>
      <c r="CW515" s="9"/>
      <c r="CX515" s="5"/>
      <c r="CY515" s="9"/>
      <c r="CZ515" s="5"/>
      <c r="DA515" s="9"/>
      <c r="DB515" s="9"/>
      <c r="DC515" s="9"/>
      <c r="DD515" s="5"/>
      <c r="DE515" s="9"/>
      <c r="DF515" s="5"/>
      <c r="DG515" s="9"/>
      <c r="DH515" s="9"/>
      <c r="DI515" s="9"/>
      <c r="DJ515" s="5"/>
      <c r="DK515" s="9"/>
      <c r="DL515" s="5"/>
      <c r="DM515" s="9"/>
      <c r="DN515" s="9"/>
      <c r="DO515" s="9"/>
      <c r="DP515" s="5"/>
      <c r="DQ515" s="9"/>
      <c r="DR515" s="5"/>
      <c r="DS515" s="9"/>
      <c r="DT515" s="9"/>
      <c r="DU515" s="9"/>
      <c r="DV515" s="5"/>
      <c r="DW515" s="9"/>
      <c r="DX515" s="5"/>
      <c r="DY515" s="9"/>
      <c r="DZ515" s="9"/>
      <c r="EA515" s="9"/>
      <c r="EB515" s="5"/>
      <c r="EC515" s="9"/>
      <c r="ED515" s="5"/>
      <c r="EE515" s="9"/>
      <c r="EF515" s="9">
        <v>0</v>
      </c>
      <c r="EG515" s="9">
        <v>1.6594876595744701</v>
      </c>
      <c r="EH515" s="5"/>
      <c r="EI515" s="9">
        <v>1.6594876595744701</v>
      </c>
      <c r="EJ515" s="5"/>
      <c r="EK515" s="9">
        <v>0</v>
      </c>
      <c r="EL515" s="9"/>
      <c r="EM515" s="9"/>
      <c r="EN515" s="5"/>
      <c r="EO515" s="9"/>
      <c r="EP515" s="5"/>
      <c r="EQ515" s="9"/>
      <c r="ER515" s="9"/>
      <c r="ES515" s="9"/>
      <c r="ET515" s="5"/>
      <c r="EU515" s="9"/>
      <c r="EV515" s="5"/>
      <c r="EW515" s="9"/>
      <c r="EX515" s="9"/>
      <c r="EY515" s="9"/>
      <c r="EZ515" s="5"/>
      <c r="FA515" s="9"/>
      <c r="FB515" s="5"/>
      <c r="FC515" s="9"/>
      <c r="FD515" s="8">
        <v>0</v>
      </c>
      <c r="FE515" s="8">
        <v>12.567395680228101</v>
      </c>
      <c r="FF515" s="5"/>
      <c r="FG515" s="8">
        <v>16.7614621354926</v>
      </c>
      <c r="FH515" s="5"/>
      <c r="FI515" s="8">
        <v>0</v>
      </c>
      <c r="FJ515" s="8">
        <v>0</v>
      </c>
      <c r="FK515" s="8">
        <v>0</v>
      </c>
      <c r="FL515" s="5"/>
      <c r="FM515" s="8">
        <v>0</v>
      </c>
      <c r="FN515" s="5"/>
      <c r="FO515" s="8">
        <v>0</v>
      </c>
      <c r="FP515" s="8">
        <v>0</v>
      </c>
      <c r="FQ515" s="8">
        <v>0</v>
      </c>
      <c r="FR515" s="5"/>
      <c r="FS515" s="8">
        <v>0</v>
      </c>
      <c r="FT515" s="5"/>
      <c r="FU515" s="8">
        <v>0</v>
      </c>
      <c r="FV515" s="8">
        <v>0</v>
      </c>
      <c r="FW515" s="8">
        <v>0</v>
      </c>
      <c r="FX515" s="5"/>
      <c r="FY515" s="8">
        <v>0</v>
      </c>
      <c r="FZ515" s="5"/>
      <c r="GA515" s="8">
        <v>0</v>
      </c>
      <c r="GB515" s="8">
        <v>0</v>
      </c>
      <c r="GC515" s="8">
        <v>0</v>
      </c>
      <c r="GD515" s="5"/>
      <c r="GE515" s="8">
        <v>0</v>
      </c>
      <c r="GF515" s="5"/>
      <c r="GG515" s="8">
        <v>0</v>
      </c>
      <c r="GH515" s="8">
        <v>0</v>
      </c>
      <c r="GI515" s="8">
        <v>1.6594876595744701</v>
      </c>
      <c r="GJ515" s="5"/>
      <c r="GK515" s="8">
        <v>1.6594876595744701</v>
      </c>
      <c r="GL515" s="5"/>
      <c r="GM515" s="8">
        <v>0</v>
      </c>
      <c r="GN515" s="8">
        <v>0</v>
      </c>
      <c r="GO515" s="8">
        <v>0</v>
      </c>
      <c r="GP515" s="5"/>
      <c r="GQ515" s="8">
        <v>0</v>
      </c>
      <c r="GR515" s="5"/>
      <c r="GS515" s="8">
        <v>0</v>
      </c>
      <c r="GT515" s="8">
        <v>0</v>
      </c>
      <c r="GU515" s="8">
        <v>0</v>
      </c>
      <c r="GV515" s="5"/>
      <c r="GW515" s="8">
        <v>0</v>
      </c>
      <c r="GX515" s="5"/>
      <c r="GY515" s="8">
        <v>0</v>
      </c>
      <c r="GZ515" s="4"/>
    </row>
    <row r="516" spans="1:208" s="12" customFormat="1" x14ac:dyDescent="0.25">
      <c r="A516" s="8" t="s">
        <v>220</v>
      </c>
      <c r="B516" s="8" t="s">
        <v>1219</v>
      </c>
      <c r="C516" s="8" t="s">
        <v>1220</v>
      </c>
      <c r="D516" s="34" t="s">
        <v>519</v>
      </c>
      <c r="E516" s="8"/>
      <c r="F516" s="9"/>
      <c r="G516" s="9">
        <v>16.067785129239901</v>
      </c>
      <c r="H516" s="9">
        <v>43.915058238549598</v>
      </c>
      <c r="I516" s="9">
        <v>22.9423638419835</v>
      </c>
      <c r="J516" s="9">
        <v>14.1608411997831</v>
      </c>
      <c r="K516" s="9">
        <v>13.8783109141939</v>
      </c>
      <c r="L516" s="9">
        <v>9.4528425235900198</v>
      </c>
      <c r="M516" s="9">
        <v>9.3998315173466995</v>
      </c>
      <c r="N516" s="9">
        <v>15.445220494651901</v>
      </c>
      <c r="O516" s="9">
        <v>13.504963331557301</v>
      </c>
      <c r="P516" s="9">
        <v>21.1279868484994</v>
      </c>
      <c r="Q516" s="9">
        <v>31.710467414219799</v>
      </c>
      <c r="R516" s="9">
        <v>22.677709568796899</v>
      </c>
      <c r="S516" s="9">
        <v>11.527590049663701</v>
      </c>
      <c r="T516" s="9">
        <v>0</v>
      </c>
      <c r="U516" s="9">
        <v>0</v>
      </c>
      <c r="V516" s="9">
        <v>0</v>
      </c>
      <c r="W516" s="9"/>
      <c r="X516" s="9"/>
      <c r="Y516" s="9"/>
      <c r="Z516" s="9"/>
      <c r="AA516" s="9"/>
      <c r="AB516" s="9"/>
      <c r="AC516" s="9">
        <v>16.067785129239901</v>
      </c>
      <c r="AD516" s="9">
        <v>66.857422080533098</v>
      </c>
      <c r="AE516" s="9">
        <v>28.039152113977</v>
      </c>
      <c r="AF516" s="9">
        <v>18.852674040936702</v>
      </c>
      <c r="AG516" s="9">
        <v>28.950183826209201</v>
      </c>
      <c r="AH516" s="9">
        <v>52.838454262719097</v>
      </c>
      <c r="AI516" s="9">
        <v>34.2052996184606</v>
      </c>
      <c r="AJ516" s="9">
        <v>0</v>
      </c>
      <c r="AK516" s="9">
        <v>0</v>
      </c>
      <c r="AL516" s="9">
        <v>0</v>
      </c>
      <c r="AM516" s="9">
        <v>0</v>
      </c>
      <c r="AN516" s="9">
        <v>0</v>
      </c>
      <c r="AO516" s="9">
        <v>82.925207209773006</v>
      </c>
      <c r="AP516" s="9">
        <v>46.891826154913701</v>
      </c>
      <c r="AQ516" s="9">
        <v>81.788638088928394</v>
      </c>
      <c r="AR516" s="9">
        <v>34.2052996184606</v>
      </c>
      <c r="AS516" s="9">
        <v>0</v>
      </c>
      <c r="AT516" s="9"/>
      <c r="AU516" s="9">
        <f t="shared" si="46"/>
        <v>34.896811934014693</v>
      </c>
      <c r="AV516" s="9">
        <f t="shared" si="47"/>
        <v>-47.583338470467794</v>
      </c>
      <c r="AW516" s="9">
        <f t="shared" si="48"/>
        <v>-34.2052996184606</v>
      </c>
      <c r="AX516" s="9">
        <v>-5.3011006243323798E-2</v>
      </c>
      <c r="AY516" s="9">
        <v>6.0453889773052101</v>
      </c>
      <c r="AZ516" s="9">
        <v>-1.94025716309458</v>
      </c>
      <c r="BA516" s="9">
        <v>7.6230235169420304</v>
      </c>
      <c r="BB516" s="9">
        <v>10.582480565720401</v>
      </c>
      <c r="BC516" s="9">
        <v>-9.0327578454228608</v>
      </c>
      <c r="BD516" s="9">
        <v>-11.150119519133201</v>
      </c>
      <c r="BE516" s="9">
        <v>-11.527590049663701</v>
      </c>
      <c r="BF516" s="9">
        <v>0</v>
      </c>
      <c r="BG516" s="9">
        <v>0</v>
      </c>
      <c r="BH516" s="9">
        <v>0</v>
      </c>
      <c r="BI516" s="9">
        <v>0</v>
      </c>
      <c r="BJ516" s="9">
        <v>0</v>
      </c>
      <c r="BK516" s="9">
        <v>0</v>
      </c>
      <c r="BL516" s="10">
        <v>0</v>
      </c>
      <c r="BM516" s="9" t="s">
        <v>298</v>
      </c>
      <c r="BN516" s="8" t="s">
        <v>298</v>
      </c>
      <c r="BO516" s="11">
        <v>871</v>
      </c>
      <c r="BP516" s="11">
        <v>498</v>
      </c>
      <c r="BQ516" s="8" t="s">
        <v>251</v>
      </c>
      <c r="BR516" s="9">
        <v>15.13565</v>
      </c>
      <c r="BS516" s="9">
        <v>8.9282895525188106</v>
      </c>
      <c r="BT516" s="5">
        <v>0.58988477881814205</v>
      </c>
      <c r="BU516" s="9">
        <v>4.4653372515819303</v>
      </c>
      <c r="BV516" s="5">
        <v>0.29502117527704003</v>
      </c>
      <c r="BW516" s="9">
        <v>2.5499999999999998</v>
      </c>
      <c r="BX516" s="9">
        <v>13.781000000000001</v>
      </c>
      <c r="BY516" s="9">
        <v>7.2164508062082202</v>
      </c>
      <c r="BZ516" s="5">
        <v>0.52365218824528104</v>
      </c>
      <c r="CA516" s="9">
        <v>3.1982468279793199</v>
      </c>
      <c r="CB516" s="5">
        <v>0.23207654219427601</v>
      </c>
      <c r="CC516" s="9">
        <v>2.5499999999999998</v>
      </c>
      <c r="CD516" s="9">
        <v>22.064170000000001</v>
      </c>
      <c r="CE516" s="9">
        <v>14.228860597980701</v>
      </c>
      <c r="CF516" s="5">
        <v>0.64488537742324703</v>
      </c>
      <c r="CG516" s="9">
        <v>8.6726790072381892</v>
      </c>
      <c r="CH516" s="5">
        <v>0.39306617956796902</v>
      </c>
      <c r="CI516" s="9">
        <v>3.9666666666666699</v>
      </c>
      <c r="CJ516" s="9">
        <v>33.910319999999999</v>
      </c>
      <c r="CK516" s="9">
        <v>23.639095751736601</v>
      </c>
      <c r="CL516" s="5">
        <v>0.69710624233969498</v>
      </c>
      <c r="CM516" s="9">
        <v>9.0518010181844506</v>
      </c>
      <c r="CN516" s="5">
        <v>0.26693351812027899</v>
      </c>
      <c r="CO516" s="9">
        <v>6.1387096774193504</v>
      </c>
      <c r="CP516" s="9">
        <v>25.043559999999999</v>
      </c>
      <c r="CQ516" s="9">
        <v>19.292015841257498</v>
      </c>
      <c r="CR516" s="5">
        <v>0.77033839602905796</v>
      </c>
      <c r="CS516" s="9">
        <v>7.6171577136616699</v>
      </c>
      <c r="CT516" s="5">
        <v>0.304156346528276</v>
      </c>
      <c r="CU516" s="9">
        <v>4.4000000000000004</v>
      </c>
      <c r="CV516" s="9">
        <v>12.414400000000001</v>
      </c>
      <c r="CW516" s="9">
        <v>10.9603062429721</v>
      </c>
      <c r="CX516" s="5">
        <v>0.88287039590895</v>
      </c>
      <c r="CY516" s="9">
        <v>6.4062556766931404</v>
      </c>
      <c r="CZ516" s="5">
        <v>0.51603425672550696</v>
      </c>
      <c r="DA516" s="9">
        <v>2</v>
      </c>
      <c r="DB516" s="9">
        <v>0</v>
      </c>
      <c r="DC516" s="9">
        <v>1.2249236083433E-2</v>
      </c>
      <c r="DD516" s="5"/>
      <c r="DE516" s="9">
        <v>-3.6333263359575598</v>
      </c>
      <c r="DF516" s="5"/>
      <c r="DG516" s="9">
        <v>0</v>
      </c>
      <c r="DH516" s="9">
        <v>0</v>
      </c>
      <c r="DI516" s="9">
        <v>0</v>
      </c>
      <c r="DJ516" s="5"/>
      <c r="DK516" s="9">
        <v>3.6296640876651298</v>
      </c>
      <c r="DL516" s="5"/>
      <c r="DM516" s="9">
        <v>0</v>
      </c>
      <c r="DN516" s="9">
        <v>0</v>
      </c>
      <c r="DO516" s="9">
        <v>0</v>
      </c>
      <c r="DP516" s="5"/>
      <c r="DQ516" s="9">
        <v>2.6129598388292201E-2</v>
      </c>
      <c r="DR516" s="5"/>
      <c r="DS516" s="9">
        <v>0</v>
      </c>
      <c r="DT516" s="9"/>
      <c r="DU516" s="9"/>
      <c r="DV516" s="5"/>
      <c r="DW516" s="9"/>
      <c r="DX516" s="5"/>
      <c r="DY516" s="9"/>
      <c r="DZ516" s="9"/>
      <c r="EA516" s="9"/>
      <c r="EB516" s="5"/>
      <c r="EC516" s="9"/>
      <c r="ED516" s="5"/>
      <c r="EE516" s="9"/>
      <c r="EF516" s="9"/>
      <c r="EG516" s="9"/>
      <c r="EH516" s="5"/>
      <c r="EI516" s="9"/>
      <c r="EJ516" s="5"/>
      <c r="EK516" s="9"/>
      <c r="EL516" s="9"/>
      <c r="EM516" s="9"/>
      <c r="EN516" s="5"/>
      <c r="EO516" s="9"/>
      <c r="EP516" s="5"/>
      <c r="EQ516" s="9"/>
      <c r="ER516" s="9"/>
      <c r="ES516" s="9"/>
      <c r="ET516" s="5"/>
      <c r="EU516" s="9"/>
      <c r="EV516" s="5"/>
      <c r="EW516" s="9"/>
      <c r="EX516" s="9"/>
      <c r="EY516" s="9"/>
      <c r="EZ516" s="5"/>
      <c r="FA516" s="9"/>
      <c r="FB516" s="5"/>
      <c r="FC516" s="9"/>
      <c r="FD516" s="8">
        <v>28.916650000000001</v>
      </c>
      <c r="FE516" s="8">
        <v>16.144740358726999</v>
      </c>
      <c r="FF516" s="5">
        <v>0.55831987310864195</v>
      </c>
      <c r="FG516" s="8">
        <v>7.66358407956126</v>
      </c>
      <c r="FH516" s="5">
        <v>0.26502323331233901</v>
      </c>
      <c r="FI516" s="8">
        <v>5.0999999999999996</v>
      </c>
      <c r="FJ516" s="8">
        <v>55.974490000000003</v>
      </c>
      <c r="FK516" s="8">
        <v>37.867956349717304</v>
      </c>
      <c r="FL516" s="5">
        <v>0.67652168603442897</v>
      </c>
      <c r="FM516" s="8">
        <v>17.724480025422601</v>
      </c>
      <c r="FN516" s="5">
        <v>0.31665281855042599</v>
      </c>
      <c r="FO516" s="8">
        <v>10.105376344086</v>
      </c>
      <c r="FP516" s="8">
        <v>37.45796</v>
      </c>
      <c r="FQ516" s="8">
        <v>30.252322084229501</v>
      </c>
      <c r="FR516" s="5">
        <v>0.807634000469581</v>
      </c>
      <c r="FS516" s="8">
        <v>14.023413390354801</v>
      </c>
      <c r="FT516" s="5">
        <v>0.37437739242486301</v>
      </c>
      <c r="FU516" s="8">
        <v>6.4</v>
      </c>
      <c r="FV516" s="8">
        <v>0</v>
      </c>
      <c r="FW516" s="8">
        <v>1.2249236083433E-2</v>
      </c>
      <c r="FX516" s="5"/>
      <c r="FY516" s="8">
        <v>-3.6622482924264501E-3</v>
      </c>
      <c r="FZ516" s="5"/>
      <c r="GA516" s="8">
        <v>0</v>
      </c>
      <c r="GB516" s="8">
        <v>0</v>
      </c>
      <c r="GC516" s="8">
        <v>0</v>
      </c>
      <c r="GD516" s="5"/>
      <c r="GE516" s="8">
        <v>2.6129598388292201E-2</v>
      </c>
      <c r="GF516" s="5"/>
      <c r="GG516" s="8">
        <v>0</v>
      </c>
      <c r="GH516" s="8">
        <v>0</v>
      </c>
      <c r="GI516" s="8">
        <v>0</v>
      </c>
      <c r="GJ516" s="5"/>
      <c r="GK516" s="8">
        <v>0</v>
      </c>
      <c r="GL516" s="5"/>
      <c r="GM516" s="8">
        <v>0</v>
      </c>
      <c r="GN516" s="8">
        <v>0</v>
      </c>
      <c r="GO516" s="8">
        <v>0</v>
      </c>
      <c r="GP516" s="5"/>
      <c r="GQ516" s="8">
        <v>0</v>
      </c>
      <c r="GR516" s="5"/>
      <c r="GS516" s="8">
        <v>0</v>
      </c>
      <c r="GT516" s="8">
        <v>0</v>
      </c>
      <c r="GU516" s="8">
        <v>0</v>
      </c>
      <c r="GV516" s="5"/>
      <c r="GW516" s="8">
        <v>0</v>
      </c>
      <c r="GX516" s="5"/>
      <c r="GY516" s="8">
        <v>0</v>
      </c>
      <c r="GZ516" s="4"/>
    </row>
    <row r="517" spans="1:208" s="12" customFormat="1" x14ac:dyDescent="0.25">
      <c r="A517" s="8" t="s">
        <v>220</v>
      </c>
      <c r="B517" s="8" t="s">
        <v>1221</v>
      </c>
      <c r="C517" s="8" t="s">
        <v>1222</v>
      </c>
      <c r="D517" s="34" t="s">
        <v>272</v>
      </c>
      <c r="E517" s="8" t="s">
        <v>240</v>
      </c>
      <c r="F517" s="9"/>
      <c r="G517" s="9"/>
      <c r="H517" s="9"/>
      <c r="I517" s="9"/>
      <c r="J517" s="9"/>
      <c r="K517" s="9"/>
      <c r="L517" s="9"/>
      <c r="M517" s="9"/>
      <c r="N517" s="9"/>
      <c r="O517" s="9">
        <v>1.46256869139829</v>
      </c>
      <c r="P517" s="9">
        <v>27.428259624136299</v>
      </c>
      <c r="Q517" s="9">
        <v>18.335105967291799</v>
      </c>
      <c r="R517" s="9">
        <v>19.370250889036299</v>
      </c>
      <c r="S517" s="9">
        <v>21.284603651309698</v>
      </c>
      <c r="T517" s="9">
        <v>3.5140105752880899</v>
      </c>
      <c r="U517" s="9">
        <v>2.9711260463242999</v>
      </c>
      <c r="V517" s="9"/>
      <c r="W517" s="9"/>
      <c r="X517" s="9">
        <v>0</v>
      </c>
      <c r="Y517" s="9">
        <v>0</v>
      </c>
      <c r="Z517" s="9">
        <v>0</v>
      </c>
      <c r="AA517" s="9"/>
      <c r="AB517" s="9"/>
      <c r="AC517" s="9">
        <v>0</v>
      </c>
      <c r="AD517" s="9">
        <v>0</v>
      </c>
      <c r="AE517" s="9">
        <v>0</v>
      </c>
      <c r="AF517" s="9">
        <v>0</v>
      </c>
      <c r="AG517" s="9">
        <v>1.46256869139829</v>
      </c>
      <c r="AH517" s="9">
        <v>45.763365591428098</v>
      </c>
      <c r="AI517" s="9">
        <v>40.654854540346001</v>
      </c>
      <c r="AJ517" s="9">
        <v>6.48513662161238</v>
      </c>
      <c r="AK517" s="9">
        <v>0</v>
      </c>
      <c r="AL517" s="9">
        <v>0</v>
      </c>
      <c r="AM517" s="9">
        <v>0</v>
      </c>
      <c r="AN517" s="9">
        <v>0</v>
      </c>
      <c r="AO517" s="9"/>
      <c r="AP517" s="9"/>
      <c r="AQ517" s="9">
        <v>47.225934282826401</v>
      </c>
      <c r="AR517" s="9">
        <v>47.139991161958399</v>
      </c>
      <c r="AS517" s="9">
        <v>0</v>
      </c>
      <c r="AT517" s="9">
        <v>0</v>
      </c>
      <c r="AU517" s="9">
        <f t="shared" si="46"/>
        <v>47.225934282826401</v>
      </c>
      <c r="AV517" s="9">
        <f t="shared" si="47"/>
        <v>-8.5943120868002154E-2</v>
      </c>
      <c r="AW517" s="9">
        <f t="shared" si="48"/>
        <v>-47.139991161958399</v>
      </c>
      <c r="AX517" s="9">
        <v>0</v>
      </c>
      <c r="AY517" s="9">
        <v>0</v>
      </c>
      <c r="AZ517" s="9">
        <v>1.46256869139829</v>
      </c>
      <c r="BA517" s="9">
        <v>25.965690932737999</v>
      </c>
      <c r="BB517" s="9">
        <v>-9.0931536568444802</v>
      </c>
      <c r="BC517" s="9">
        <v>1.0351449217444899</v>
      </c>
      <c r="BD517" s="9">
        <v>1.91435276227345</v>
      </c>
      <c r="BE517" s="9">
        <v>-17.770593076021701</v>
      </c>
      <c r="BF517" s="9">
        <v>-0.54288452896379003</v>
      </c>
      <c r="BG517" s="9">
        <v>-2.9711260463242999</v>
      </c>
      <c r="BH517" s="9">
        <v>0</v>
      </c>
      <c r="BI517" s="9">
        <v>0</v>
      </c>
      <c r="BJ517" s="9">
        <v>0</v>
      </c>
      <c r="BK517" s="9">
        <v>0</v>
      </c>
      <c r="BL517" s="10">
        <v>0</v>
      </c>
      <c r="BM517" s="9" t="s">
        <v>298</v>
      </c>
      <c r="BN517" s="8" t="s">
        <v>298</v>
      </c>
      <c r="BO517" s="11">
        <v>510</v>
      </c>
      <c r="BP517" s="11">
        <v>499</v>
      </c>
      <c r="BQ517" s="8" t="s">
        <v>251</v>
      </c>
      <c r="BR517" s="9"/>
      <c r="BS517" s="9"/>
      <c r="BT517" s="5"/>
      <c r="BU517" s="9"/>
      <c r="BV517" s="5"/>
      <c r="BW517" s="9"/>
      <c r="BX517" s="9">
        <v>1.46256869139829</v>
      </c>
      <c r="BY517" s="9">
        <v>1.44794306291616</v>
      </c>
      <c r="BZ517" s="5">
        <v>0.99000003995152697</v>
      </c>
      <c r="CA517" s="9">
        <v>1.44794306291616</v>
      </c>
      <c r="CB517" s="5">
        <v>0.99000003995152697</v>
      </c>
      <c r="CC517" s="9">
        <v>0</v>
      </c>
      <c r="CD517" s="9">
        <v>27.428259624136299</v>
      </c>
      <c r="CE517" s="9">
        <v>19.532105044926499</v>
      </c>
      <c r="CF517" s="5">
        <v>0.712116091672788</v>
      </c>
      <c r="CG517" s="9">
        <v>12.7008144422934</v>
      </c>
      <c r="CH517" s="5">
        <v>0.46305579049999002</v>
      </c>
      <c r="CI517" s="9">
        <v>5.6526881720430104</v>
      </c>
      <c r="CJ517" s="9">
        <v>18.335105967291799</v>
      </c>
      <c r="CK517" s="9">
        <v>6.1552125520015704</v>
      </c>
      <c r="CL517" s="5">
        <v>0.33570640731403001</v>
      </c>
      <c r="CM517" s="9">
        <v>-2.3487720842445299</v>
      </c>
      <c r="CN517" s="5">
        <v>-0.12810245484452201</v>
      </c>
      <c r="CO517" s="9">
        <v>7</v>
      </c>
      <c r="CP517" s="9">
        <v>19.370250889036299</v>
      </c>
      <c r="CQ517" s="9">
        <v>11.925870107403901</v>
      </c>
      <c r="CR517" s="5">
        <v>0.615679692313847</v>
      </c>
      <c r="CS517" s="9">
        <v>6.1491840971930696</v>
      </c>
      <c r="CT517" s="5">
        <v>0.31745505685078901</v>
      </c>
      <c r="CU517" s="9">
        <v>5.1182795698924703</v>
      </c>
      <c r="CV517" s="9">
        <v>21.284603651309698</v>
      </c>
      <c r="CW517" s="9">
        <v>17.8052484229807</v>
      </c>
      <c r="CX517" s="5">
        <v>0.83653182904747703</v>
      </c>
      <c r="CY517" s="9">
        <v>14.369021027934499</v>
      </c>
      <c r="CZ517" s="5">
        <v>0.67508990363794397</v>
      </c>
      <c r="DA517" s="9">
        <v>3</v>
      </c>
      <c r="DB517" s="9">
        <v>3.5140105752880899</v>
      </c>
      <c r="DC517" s="9">
        <v>1.34870942802446</v>
      </c>
      <c r="DD517" s="5">
        <v>0.38380915456234599</v>
      </c>
      <c r="DE517" s="9">
        <v>-0.96434767210823003</v>
      </c>
      <c r="DF517" s="5">
        <v>-0.27442935968659399</v>
      </c>
      <c r="DG517" s="9">
        <v>2</v>
      </c>
      <c r="DH517" s="9">
        <v>2.9711260463242999</v>
      </c>
      <c r="DI517" s="9">
        <v>3.3156891835934301</v>
      </c>
      <c r="DJ517" s="5">
        <v>1.11597055523626</v>
      </c>
      <c r="DK517" s="9">
        <v>3.21298452267393</v>
      </c>
      <c r="DL517" s="5">
        <v>1.08140296728537</v>
      </c>
      <c r="DM517" s="9">
        <v>0</v>
      </c>
      <c r="DN517" s="9"/>
      <c r="DO517" s="9"/>
      <c r="DP517" s="5"/>
      <c r="DQ517" s="9"/>
      <c r="DR517" s="5"/>
      <c r="DS517" s="9"/>
      <c r="DT517" s="9"/>
      <c r="DU517" s="9"/>
      <c r="DV517" s="5"/>
      <c r="DW517" s="9"/>
      <c r="DX517" s="5"/>
      <c r="DY517" s="9"/>
      <c r="DZ517" s="9">
        <v>0</v>
      </c>
      <c r="EA517" s="9">
        <v>0</v>
      </c>
      <c r="EB517" s="5"/>
      <c r="EC517" s="9">
        <v>3.2592454352004898</v>
      </c>
      <c r="ED517" s="5"/>
      <c r="EE517" s="9">
        <v>0</v>
      </c>
      <c r="EF517" s="9">
        <v>0</v>
      </c>
      <c r="EG517" s="9">
        <v>0</v>
      </c>
      <c r="EH517" s="5"/>
      <c r="EI517" s="9">
        <v>1.1574913743481101E-2</v>
      </c>
      <c r="EJ517" s="5"/>
      <c r="EK517" s="9">
        <v>0</v>
      </c>
      <c r="EL517" s="9">
        <v>0</v>
      </c>
      <c r="EM517" s="9">
        <v>0</v>
      </c>
      <c r="EN517" s="5"/>
      <c r="EO517" s="9">
        <v>1.66808394110016</v>
      </c>
      <c r="EP517" s="5"/>
      <c r="EQ517" s="9">
        <v>0</v>
      </c>
      <c r="ER517" s="9"/>
      <c r="ES517" s="9"/>
      <c r="ET517" s="5"/>
      <c r="EU517" s="9"/>
      <c r="EV517" s="5"/>
      <c r="EW517" s="9"/>
      <c r="EX517" s="9"/>
      <c r="EY517" s="9"/>
      <c r="EZ517" s="5"/>
      <c r="FA517" s="9"/>
      <c r="FB517" s="5"/>
      <c r="FC517" s="9"/>
      <c r="FD517" s="8">
        <v>1.46256869139829</v>
      </c>
      <c r="FE517" s="8">
        <v>1.44794306291616</v>
      </c>
      <c r="FF517" s="5">
        <v>0.99000003995152697</v>
      </c>
      <c r="FG517" s="8">
        <v>1.44794306291616</v>
      </c>
      <c r="FH517" s="5">
        <v>0.99000003995152697</v>
      </c>
      <c r="FI517" s="8">
        <v>0</v>
      </c>
      <c r="FJ517" s="8">
        <v>45.763365591428098</v>
      </c>
      <c r="FK517" s="8">
        <v>25.687317596928001</v>
      </c>
      <c r="FL517" s="5">
        <v>0.56130744024079204</v>
      </c>
      <c r="FM517" s="8">
        <v>10.3520423580488</v>
      </c>
      <c r="FN517" s="5">
        <v>0.226208064556945</v>
      </c>
      <c r="FO517" s="8">
        <v>12.652688172043</v>
      </c>
      <c r="FP517" s="8">
        <v>40.654854540346001</v>
      </c>
      <c r="FQ517" s="8">
        <v>29.731118530384599</v>
      </c>
      <c r="FR517" s="5">
        <v>0.73130549516243804</v>
      </c>
      <c r="FS517" s="8">
        <v>20.518205125127601</v>
      </c>
      <c r="FT517" s="5">
        <v>0.50469262175726703</v>
      </c>
      <c r="FU517" s="8">
        <v>8.1182795698924703</v>
      </c>
      <c r="FV517" s="8">
        <v>6.48513662161238</v>
      </c>
      <c r="FW517" s="8">
        <v>4.6643986116178997</v>
      </c>
      <c r="FX517" s="5">
        <v>0.71924446372853701</v>
      </c>
      <c r="FY517" s="8">
        <v>2.2486368505657</v>
      </c>
      <c r="FZ517" s="5">
        <v>0.34673700521156198</v>
      </c>
      <c r="GA517" s="8">
        <v>2</v>
      </c>
      <c r="GB517" s="8">
        <v>0</v>
      </c>
      <c r="GC517" s="8">
        <v>0</v>
      </c>
      <c r="GD517" s="5"/>
      <c r="GE517" s="8">
        <v>0</v>
      </c>
      <c r="GF517" s="5"/>
      <c r="GG517" s="8">
        <v>0</v>
      </c>
      <c r="GH517" s="8">
        <v>0</v>
      </c>
      <c r="GI517" s="8">
        <v>0</v>
      </c>
      <c r="GJ517" s="5"/>
      <c r="GK517" s="8">
        <v>3.2708203489439698</v>
      </c>
      <c r="GL517" s="5"/>
      <c r="GM517" s="8">
        <v>0</v>
      </c>
      <c r="GN517" s="8">
        <v>0</v>
      </c>
      <c r="GO517" s="8">
        <v>0</v>
      </c>
      <c r="GP517" s="5"/>
      <c r="GQ517" s="8">
        <v>1.66808394110016</v>
      </c>
      <c r="GR517" s="5"/>
      <c r="GS517" s="8">
        <v>0</v>
      </c>
      <c r="GT517" s="8">
        <v>0</v>
      </c>
      <c r="GU517" s="8">
        <v>0</v>
      </c>
      <c r="GV517" s="5"/>
      <c r="GW517" s="8">
        <v>0</v>
      </c>
      <c r="GX517" s="5"/>
      <c r="GY517" s="8">
        <v>0</v>
      </c>
      <c r="GZ517" s="4"/>
    </row>
    <row r="518" spans="1:208" s="12" customFormat="1" x14ac:dyDescent="0.25">
      <c r="A518" s="8" t="s">
        <v>220</v>
      </c>
      <c r="B518" s="8" t="s">
        <v>1223</v>
      </c>
      <c r="C518" s="8" t="s">
        <v>1224</v>
      </c>
      <c r="D518" s="34" t="s">
        <v>223</v>
      </c>
      <c r="E518" s="8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>
        <v>42.838702645533303</v>
      </c>
      <c r="T518" s="9">
        <v>64.194484732069796</v>
      </c>
      <c r="U518" s="9">
        <v>12.6786331290477</v>
      </c>
      <c r="V518" s="9"/>
      <c r="W518" s="9">
        <v>0</v>
      </c>
      <c r="X518" s="9">
        <v>0</v>
      </c>
      <c r="Y518" s="9">
        <v>0</v>
      </c>
      <c r="Z518" s="9"/>
      <c r="AA518" s="9"/>
      <c r="AB518" s="9"/>
      <c r="AC518" s="9">
        <v>0</v>
      </c>
      <c r="AD518" s="9">
        <v>0</v>
      </c>
      <c r="AE518" s="9">
        <v>0</v>
      </c>
      <c r="AF518" s="9">
        <v>0</v>
      </c>
      <c r="AG518" s="9">
        <v>0</v>
      </c>
      <c r="AH518" s="9">
        <v>0</v>
      </c>
      <c r="AI518" s="9">
        <v>42.838702645533303</v>
      </c>
      <c r="AJ518" s="9">
        <v>76.873117861117507</v>
      </c>
      <c r="AK518" s="9">
        <v>0</v>
      </c>
      <c r="AL518" s="9">
        <v>0</v>
      </c>
      <c r="AM518" s="9">
        <v>0</v>
      </c>
      <c r="AN518" s="9">
        <v>0</v>
      </c>
      <c r="AO518" s="9"/>
      <c r="AP518" s="9"/>
      <c r="AQ518" s="9"/>
      <c r="AR518" s="9">
        <v>119.71182050665099</v>
      </c>
      <c r="AS518" s="9">
        <v>0</v>
      </c>
      <c r="AT518" s="9"/>
      <c r="AU518" s="9">
        <f t="shared" si="46"/>
        <v>0</v>
      </c>
      <c r="AV518" s="9">
        <f t="shared" si="47"/>
        <v>119.71182050665099</v>
      </c>
      <c r="AW518" s="9">
        <f t="shared" si="48"/>
        <v>-119.71182050665099</v>
      </c>
      <c r="AX518" s="9">
        <v>0</v>
      </c>
      <c r="AY518" s="9">
        <v>0</v>
      </c>
      <c r="AZ518" s="9">
        <v>0</v>
      </c>
      <c r="BA518" s="9">
        <v>0</v>
      </c>
      <c r="BB518" s="9">
        <v>0</v>
      </c>
      <c r="BC518" s="9">
        <v>0</v>
      </c>
      <c r="BD518" s="9">
        <v>42.838702645533303</v>
      </c>
      <c r="BE518" s="9">
        <v>21.3557820865366</v>
      </c>
      <c r="BF518" s="9">
        <v>-51.515851603022199</v>
      </c>
      <c r="BG518" s="9">
        <v>-12.6786331290477</v>
      </c>
      <c r="BH518" s="9">
        <v>0</v>
      </c>
      <c r="BI518" s="9">
        <v>0</v>
      </c>
      <c r="BJ518" s="9">
        <v>0</v>
      </c>
      <c r="BK518" s="9">
        <v>0</v>
      </c>
      <c r="BL518" s="10">
        <v>0</v>
      </c>
      <c r="BM518" s="9" t="s">
        <v>298</v>
      </c>
      <c r="BN518" s="8" t="s">
        <v>298</v>
      </c>
      <c r="BO518" s="11">
        <v>803</v>
      </c>
      <c r="BP518" s="11">
        <v>500</v>
      </c>
      <c r="BQ518" s="8" t="s">
        <v>251</v>
      </c>
      <c r="BR518" s="9"/>
      <c r="BS518" s="9"/>
      <c r="BT518" s="5"/>
      <c r="BU518" s="9"/>
      <c r="BV518" s="5"/>
      <c r="BW518" s="9"/>
      <c r="BX518" s="9"/>
      <c r="BY518" s="9"/>
      <c r="BZ518" s="5"/>
      <c r="CA518" s="9"/>
      <c r="CB518" s="5"/>
      <c r="CC518" s="9"/>
      <c r="CD518" s="9"/>
      <c r="CE518" s="9"/>
      <c r="CF518" s="5"/>
      <c r="CG518" s="9"/>
      <c r="CH518" s="5"/>
      <c r="CI518" s="9"/>
      <c r="CJ518" s="9"/>
      <c r="CK518" s="9"/>
      <c r="CL518" s="5"/>
      <c r="CM518" s="9"/>
      <c r="CN518" s="5"/>
      <c r="CO518" s="9"/>
      <c r="CP518" s="9"/>
      <c r="CQ518" s="9"/>
      <c r="CR518" s="5"/>
      <c r="CS518" s="9"/>
      <c r="CT518" s="5"/>
      <c r="CU518" s="9"/>
      <c r="CV518" s="9">
        <v>47.448616178218003</v>
      </c>
      <c r="CW518" s="9">
        <v>13.170814236179201</v>
      </c>
      <c r="CX518" s="5">
        <v>0.277580576569596</v>
      </c>
      <c r="CY518" s="9">
        <v>10.4762029457663</v>
      </c>
      <c r="CZ518" s="5">
        <v>0.22079048430869899</v>
      </c>
      <c r="DA518" s="9">
        <v>2.7548387096774198</v>
      </c>
      <c r="DB518" s="9">
        <v>70.122854673764394</v>
      </c>
      <c r="DC518" s="9">
        <v>2.0162066380747299</v>
      </c>
      <c r="DD518" s="5">
        <v>2.87524894337918E-2</v>
      </c>
      <c r="DE518" s="9">
        <v>-3.4483232453384201</v>
      </c>
      <c r="DF518" s="5">
        <v>-4.9175454441796503E-2</v>
      </c>
      <c r="DG518" s="9">
        <v>4.9849462365591402</v>
      </c>
      <c r="DH518" s="9">
        <v>13.8111123201979</v>
      </c>
      <c r="DI518" s="9">
        <v>-8.7362927570245894</v>
      </c>
      <c r="DJ518" s="5">
        <v>-0.63255533330565095</v>
      </c>
      <c r="DK518" s="9">
        <v>-10.427028413428401</v>
      </c>
      <c r="DL518" s="5">
        <v>-0.75497383351082004</v>
      </c>
      <c r="DM518" s="9">
        <v>1.5714285714285701</v>
      </c>
      <c r="DN518" s="9"/>
      <c r="DO518" s="9"/>
      <c r="DP518" s="5"/>
      <c r="DQ518" s="9"/>
      <c r="DR518" s="5"/>
      <c r="DS518" s="9"/>
      <c r="DT518" s="9">
        <v>0</v>
      </c>
      <c r="DU518" s="9">
        <v>0</v>
      </c>
      <c r="DV518" s="5"/>
      <c r="DW518" s="9">
        <v>-44.251031916321701</v>
      </c>
      <c r="DX518" s="5"/>
      <c r="DY518" s="9">
        <v>0</v>
      </c>
      <c r="DZ518" s="9">
        <v>0</v>
      </c>
      <c r="EA518" s="9">
        <v>0</v>
      </c>
      <c r="EB518" s="5"/>
      <c r="EC518" s="9">
        <v>10.7261357829292</v>
      </c>
      <c r="ED518" s="5"/>
      <c r="EE518" s="9">
        <v>0</v>
      </c>
      <c r="EF518" s="9">
        <v>0</v>
      </c>
      <c r="EG518" s="9">
        <v>0</v>
      </c>
      <c r="EH518" s="5"/>
      <c r="EI518" s="9">
        <v>32.360660460558499</v>
      </c>
      <c r="EJ518" s="5"/>
      <c r="EK518" s="9">
        <v>0</v>
      </c>
      <c r="EL518" s="9"/>
      <c r="EM518" s="9"/>
      <c r="EN518" s="5"/>
      <c r="EO518" s="9"/>
      <c r="EP518" s="5"/>
      <c r="EQ518" s="9"/>
      <c r="ER518" s="9"/>
      <c r="ES518" s="9"/>
      <c r="ET518" s="5"/>
      <c r="EU518" s="9"/>
      <c r="EV518" s="5"/>
      <c r="EW518" s="9"/>
      <c r="EX518" s="9"/>
      <c r="EY518" s="9"/>
      <c r="EZ518" s="5"/>
      <c r="FA518" s="9"/>
      <c r="FB518" s="5"/>
      <c r="FC518" s="9"/>
      <c r="FD518" s="8">
        <v>0</v>
      </c>
      <c r="FE518" s="8">
        <v>0</v>
      </c>
      <c r="FF518" s="5"/>
      <c r="FG518" s="8">
        <v>0</v>
      </c>
      <c r="FH518" s="5"/>
      <c r="FI518" s="8">
        <v>0</v>
      </c>
      <c r="FJ518" s="8">
        <v>0</v>
      </c>
      <c r="FK518" s="8">
        <v>0</v>
      </c>
      <c r="FL518" s="5"/>
      <c r="FM518" s="8">
        <v>0</v>
      </c>
      <c r="FN518" s="5"/>
      <c r="FO518" s="8">
        <v>0</v>
      </c>
      <c r="FP518" s="8">
        <v>47.448616178218003</v>
      </c>
      <c r="FQ518" s="8">
        <v>13.170814236179201</v>
      </c>
      <c r="FR518" s="5">
        <v>0.277580576569596</v>
      </c>
      <c r="FS518" s="8">
        <v>10.4762029457663</v>
      </c>
      <c r="FT518" s="5">
        <v>0.22079048430869899</v>
      </c>
      <c r="FU518" s="8">
        <v>2.7548387096774198</v>
      </c>
      <c r="FV518" s="8">
        <v>83.933966993962301</v>
      </c>
      <c r="FW518" s="8">
        <v>-6.72008611894986</v>
      </c>
      <c r="FX518" s="5">
        <v>-8.0063964085401396E-2</v>
      </c>
      <c r="FY518" s="8">
        <v>-13.8753516587668</v>
      </c>
      <c r="FZ518" s="5">
        <v>-0.16531271135754699</v>
      </c>
      <c r="GA518" s="8">
        <v>6.5563748079877104</v>
      </c>
      <c r="GB518" s="8">
        <v>0</v>
      </c>
      <c r="GC518" s="8">
        <v>0</v>
      </c>
      <c r="GD518" s="5"/>
      <c r="GE518" s="8">
        <v>-44.251031916321701</v>
      </c>
      <c r="GF518" s="5"/>
      <c r="GG518" s="8">
        <v>0</v>
      </c>
      <c r="GH518" s="8">
        <v>0</v>
      </c>
      <c r="GI518" s="8">
        <v>0</v>
      </c>
      <c r="GJ518" s="5"/>
      <c r="GK518" s="8">
        <v>43.086796243487797</v>
      </c>
      <c r="GL518" s="5"/>
      <c r="GM518" s="8">
        <v>0</v>
      </c>
      <c r="GN518" s="8">
        <v>0</v>
      </c>
      <c r="GO518" s="8">
        <v>0</v>
      </c>
      <c r="GP518" s="5"/>
      <c r="GQ518" s="8">
        <v>0</v>
      </c>
      <c r="GR518" s="5"/>
      <c r="GS518" s="8">
        <v>0</v>
      </c>
      <c r="GT518" s="8">
        <v>0</v>
      </c>
      <c r="GU518" s="8">
        <v>0</v>
      </c>
      <c r="GV518" s="5"/>
      <c r="GW518" s="8">
        <v>0</v>
      </c>
      <c r="GX518" s="5"/>
      <c r="GY518" s="8">
        <v>0</v>
      </c>
      <c r="GZ518" s="4"/>
    </row>
    <row r="519" spans="1:208" s="12" customFormat="1" x14ac:dyDescent="0.25">
      <c r="A519" s="8" t="s">
        <v>220</v>
      </c>
      <c r="B519" s="8" t="s">
        <v>1225</v>
      </c>
      <c r="C519" s="8" t="s">
        <v>1226</v>
      </c>
      <c r="D519" s="34" t="s">
        <v>223</v>
      </c>
      <c r="E519" s="8"/>
      <c r="F519" s="9"/>
      <c r="G519" s="9"/>
      <c r="H519" s="9"/>
      <c r="I519" s="9"/>
      <c r="J519" s="9"/>
      <c r="K519" s="9"/>
      <c r="L519" s="9"/>
      <c r="M519" s="9"/>
      <c r="N519" s="9">
        <v>187.242754857573</v>
      </c>
      <c r="O519" s="9">
        <v>96.2544954343565</v>
      </c>
      <c r="P519" s="9">
        <v>19.431885945367899</v>
      </c>
      <c r="Q519" s="9">
        <v>1.36948781156211E-3</v>
      </c>
      <c r="R519" s="9">
        <v>0.168909640208735</v>
      </c>
      <c r="S519" s="9">
        <v>0</v>
      </c>
      <c r="T519" s="9">
        <v>0</v>
      </c>
      <c r="U519" s="9">
        <v>0</v>
      </c>
      <c r="V519" s="9">
        <v>0</v>
      </c>
      <c r="W519" s="9">
        <v>0</v>
      </c>
      <c r="X519" s="9">
        <v>0</v>
      </c>
      <c r="Y519" s="9">
        <v>0</v>
      </c>
      <c r="Z519" s="9">
        <v>0</v>
      </c>
      <c r="AA519" s="9">
        <v>0</v>
      </c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9">
        <v>283.49725029192899</v>
      </c>
      <c r="AH519" s="9">
        <v>19.433255433179401</v>
      </c>
      <c r="AI519" s="9">
        <v>0.168909640208735</v>
      </c>
      <c r="AJ519" s="9">
        <v>0</v>
      </c>
      <c r="AK519" s="9">
        <v>0</v>
      </c>
      <c r="AL519" s="9">
        <v>0</v>
      </c>
      <c r="AM519" s="9">
        <v>0</v>
      </c>
      <c r="AN519" s="9">
        <v>0</v>
      </c>
      <c r="AO519" s="9"/>
      <c r="AP519" s="9"/>
      <c r="AQ519" s="9">
        <v>302.93050572510901</v>
      </c>
      <c r="AR519" s="9">
        <v>0.168909640208735</v>
      </c>
      <c r="AS519" s="9">
        <v>0</v>
      </c>
      <c r="AT519" s="9">
        <v>0</v>
      </c>
      <c r="AU519" s="9">
        <f t="shared" si="46"/>
        <v>302.93050572510901</v>
      </c>
      <c r="AV519" s="9">
        <f t="shared" si="47"/>
        <v>-302.7615960849003</v>
      </c>
      <c r="AW519" s="9">
        <f t="shared" si="48"/>
        <v>-0.168909640208735</v>
      </c>
      <c r="AX519" s="9">
        <v>0</v>
      </c>
      <c r="AY519" s="9">
        <v>187.242754857573</v>
      </c>
      <c r="AZ519" s="9">
        <v>-90.988259423216206</v>
      </c>
      <c r="BA519" s="9">
        <v>-76.822609488988704</v>
      </c>
      <c r="BB519" s="9">
        <v>-19.430516457556301</v>
      </c>
      <c r="BC519" s="9">
        <v>0.16754015239717299</v>
      </c>
      <c r="BD519" s="9">
        <v>-0.168909640208735</v>
      </c>
      <c r="BE519" s="9">
        <v>0</v>
      </c>
      <c r="BF519" s="9">
        <v>0</v>
      </c>
      <c r="BG519" s="9">
        <v>0</v>
      </c>
      <c r="BH519" s="9">
        <v>0</v>
      </c>
      <c r="BI519" s="9">
        <v>0</v>
      </c>
      <c r="BJ519" s="9">
        <v>0</v>
      </c>
      <c r="BK519" s="9">
        <v>0</v>
      </c>
      <c r="BL519" s="10">
        <v>0</v>
      </c>
      <c r="BM519" s="9" t="s">
        <v>298</v>
      </c>
      <c r="BN519" s="8" t="s">
        <v>298</v>
      </c>
      <c r="BO519" s="11">
        <v>534</v>
      </c>
      <c r="BP519" s="11">
        <v>501</v>
      </c>
      <c r="BQ519" s="8" t="s">
        <v>251</v>
      </c>
      <c r="BR519" s="9">
        <v>187.242754857573</v>
      </c>
      <c r="BS519" s="9">
        <v>140.77645155705301</v>
      </c>
      <c r="BT519" s="5">
        <v>0.75183924560464599</v>
      </c>
      <c r="BU519" s="9">
        <v>83.171713929183994</v>
      </c>
      <c r="BV519" s="5">
        <v>0.44419189405992798</v>
      </c>
      <c r="BW519" s="9">
        <v>31.501333333333299</v>
      </c>
      <c r="BX519" s="9">
        <v>96.2544954343565</v>
      </c>
      <c r="BY519" s="9">
        <v>46.955573583256196</v>
      </c>
      <c r="BZ519" s="5">
        <v>0.48782733077936002</v>
      </c>
      <c r="CA519" s="9">
        <v>9.5154377032436805</v>
      </c>
      <c r="CB519" s="5">
        <v>9.8857073223483902E-2</v>
      </c>
      <c r="CC519" s="9">
        <v>23.907526881720401</v>
      </c>
      <c r="CD519" s="9">
        <v>19.431885945367899</v>
      </c>
      <c r="CE519" s="9">
        <v>-17.6254395616916</v>
      </c>
      <c r="CF519" s="5">
        <v>-0.90703700151622002</v>
      </c>
      <c r="CG519" s="9">
        <v>-150.690606238192</v>
      </c>
      <c r="CH519" s="5">
        <v>-7.7548111728246099</v>
      </c>
      <c r="CI519" s="9">
        <v>11.290322580645199</v>
      </c>
      <c r="CJ519" s="9">
        <v>1.36948781156211E-3</v>
      </c>
      <c r="CK519" s="9">
        <v>1.11066207528651</v>
      </c>
      <c r="CL519" s="5">
        <v>811.00544737205996</v>
      </c>
      <c r="CM519" s="9">
        <v>119.086081464709</v>
      </c>
      <c r="CN519" s="5">
        <v>86956.656685299895</v>
      </c>
      <c r="CO519" s="9">
        <v>0</v>
      </c>
      <c r="CP519" s="9">
        <v>0.168909640208735</v>
      </c>
      <c r="CQ519" s="9">
        <v>0.168909640208735</v>
      </c>
      <c r="CR519" s="5">
        <v>1</v>
      </c>
      <c r="CS519" s="9">
        <v>-2.79014758362834</v>
      </c>
      <c r="CT519" s="5">
        <v>-16.5185810601475</v>
      </c>
      <c r="CU519" s="9">
        <v>0</v>
      </c>
      <c r="CV519" s="9">
        <v>0</v>
      </c>
      <c r="CW519" s="9">
        <v>0</v>
      </c>
      <c r="CX519" s="5"/>
      <c r="CY519" s="9">
        <v>-9.9643623174577698</v>
      </c>
      <c r="CZ519" s="5"/>
      <c r="DA519" s="9">
        <v>0</v>
      </c>
      <c r="DB519" s="9">
        <v>0</v>
      </c>
      <c r="DC519" s="9">
        <v>0</v>
      </c>
      <c r="DD519" s="5"/>
      <c r="DE519" s="9">
        <v>-9.9806553086462699</v>
      </c>
      <c r="DF519" s="5"/>
      <c r="DG519" s="9">
        <v>0</v>
      </c>
      <c r="DH519" s="9">
        <v>0</v>
      </c>
      <c r="DI519" s="9">
        <v>0</v>
      </c>
      <c r="DJ519" s="5"/>
      <c r="DK519" s="9">
        <v>-0.510327033987794</v>
      </c>
      <c r="DL519" s="5"/>
      <c r="DM519" s="9">
        <v>0</v>
      </c>
      <c r="DN519" s="9">
        <v>0</v>
      </c>
      <c r="DO519" s="9">
        <v>0</v>
      </c>
      <c r="DP519" s="5"/>
      <c r="DQ519" s="9">
        <v>-1.0853550092323001</v>
      </c>
      <c r="DR519" s="5"/>
      <c r="DS519" s="9">
        <v>0</v>
      </c>
      <c r="DT519" s="9">
        <v>0</v>
      </c>
      <c r="DU519" s="9">
        <v>0</v>
      </c>
      <c r="DV519" s="5"/>
      <c r="DW519" s="9">
        <v>-0.78185507925140096</v>
      </c>
      <c r="DX519" s="5"/>
      <c r="DY519" s="9">
        <v>0</v>
      </c>
      <c r="DZ519" s="9">
        <v>0</v>
      </c>
      <c r="EA519" s="9">
        <v>0</v>
      </c>
      <c r="EB519" s="5"/>
      <c r="EC519" s="9">
        <v>-0.34961249238172198</v>
      </c>
      <c r="ED519" s="5"/>
      <c r="EE519" s="9">
        <v>0</v>
      </c>
      <c r="EF519" s="9">
        <v>0</v>
      </c>
      <c r="EG519" s="9">
        <v>0</v>
      </c>
      <c r="EH519" s="5"/>
      <c r="EI519" s="9">
        <v>7.8063969002910198</v>
      </c>
      <c r="EJ519" s="5"/>
      <c r="EK519" s="9">
        <v>0</v>
      </c>
      <c r="EL519" s="9">
        <v>0</v>
      </c>
      <c r="EM519" s="9">
        <v>0</v>
      </c>
      <c r="EN519" s="5"/>
      <c r="EO519" s="9">
        <v>-6.5188611273143803E-3</v>
      </c>
      <c r="EP519" s="5"/>
      <c r="EQ519" s="9">
        <v>0</v>
      </c>
      <c r="ER519" s="9">
        <v>0</v>
      </c>
      <c r="ES519" s="9">
        <v>0</v>
      </c>
      <c r="ET519" s="5"/>
      <c r="EU519" s="9">
        <v>1.53613679990451E-3</v>
      </c>
      <c r="EV519" s="5"/>
      <c r="EW519" s="9">
        <v>0</v>
      </c>
      <c r="EX519" s="9">
        <v>0</v>
      </c>
      <c r="EY519" s="9">
        <v>0</v>
      </c>
      <c r="EZ519" s="5"/>
      <c r="FA519" s="9">
        <v>-2.5821898280597499E-2</v>
      </c>
      <c r="FB519" s="5"/>
      <c r="FC519" s="9">
        <v>0</v>
      </c>
      <c r="FD519" s="8">
        <v>283.49725029192899</v>
      </c>
      <c r="FE519" s="8">
        <v>187.73202514030899</v>
      </c>
      <c r="FF519" s="5">
        <v>0.66220051498557297</v>
      </c>
      <c r="FG519" s="8">
        <v>92.6871516324277</v>
      </c>
      <c r="FH519" s="5">
        <v>0.32694197752177101</v>
      </c>
      <c r="FI519" s="8">
        <v>55.408860215053799</v>
      </c>
      <c r="FJ519" s="8">
        <v>19.433255433179401</v>
      </c>
      <c r="FK519" s="8">
        <v>-16.514777486405102</v>
      </c>
      <c r="FL519" s="5">
        <v>-0.84982042989094697</v>
      </c>
      <c r="FM519" s="8">
        <v>-31.6045247734829</v>
      </c>
      <c r="FN519" s="5">
        <v>-1.6263113960578599</v>
      </c>
      <c r="FO519" s="8">
        <v>11.290322580645199</v>
      </c>
      <c r="FP519" s="8">
        <v>0.168909640208735</v>
      </c>
      <c r="FQ519" s="8">
        <v>0.168909640208735</v>
      </c>
      <c r="FR519" s="5">
        <v>1</v>
      </c>
      <c r="FS519" s="8">
        <v>-12.7545099010861</v>
      </c>
      <c r="FT519" s="5">
        <v>-75.510846422527294</v>
      </c>
      <c r="FU519" s="8">
        <v>0</v>
      </c>
      <c r="FV519" s="8">
        <v>0</v>
      </c>
      <c r="FW519" s="8">
        <v>0</v>
      </c>
      <c r="FX519" s="5"/>
      <c r="FY519" s="8">
        <v>-10.4909823426341</v>
      </c>
      <c r="FZ519" s="5"/>
      <c r="GA519" s="8">
        <v>0</v>
      </c>
      <c r="GB519" s="8">
        <v>0</v>
      </c>
      <c r="GC519" s="8">
        <v>0</v>
      </c>
      <c r="GD519" s="5"/>
      <c r="GE519" s="8">
        <v>-1.8672100884837</v>
      </c>
      <c r="GF519" s="5"/>
      <c r="GG519" s="8">
        <v>0</v>
      </c>
      <c r="GH519" s="8">
        <v>0</v>
      </c>
      <c r="GI519" s="8">
        <v>0</v>
      </c>
      <c r="GJ519" s="5"/>
      <c r="GK519" s="8">
        <v>7.4567844079093</v>
      </c>
      <c r="GL519" s="5"/>
      <c r="GM519" s="8">
        <v>0</v>
      </c>
      <c r="GN519" s="8">
        <v>0</v>
      </c>
      <c r="GO519" s="8">
        <v>0</v>
      </c>
      <c r="GP519" s="5"/>
      <c r="GQ519" s="8">
        <v>-4.9827243274098596E-3</v>
      </c>
      <c r="GR519" s="5"/>
      <c r="GS519" s="8">
        <v>0</v>
      </c>
      <c r="GT519" s="8">
        <v>0</v>
      </c>
      <c r="GU519" s="8">
        <v>0</v>
      </c>
      <c r="GV519" s="5"/>
      <c r="GW519" s="8">
        <v>-2.5821898280597499E-2</v>
      </c>
      <c r="GX519" s="5"/>
      <c r="GY519" s="8">
        <v>0</v>
      </c>
      <c r="GZ519" s="4"/>
    </row>
    <row r="520" spans="1:208" s="12" customFormat="1" x14ac:dyDescent="0.25">
      <c r="A520" s="8" t="s">
        <v>220</v>
      </c>
      <c r="B520" s="8" t="s">
        <v>1227</v>
      </c>
      <c r="C520" s="8" t="s">
        <v>1228</v>
      </c>
      <c r="D520" s="34" t="s">
        <v>228</v>
      </c>
      <c r="E520" s="8" t="s">
        <v>229</v>
      </c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>
        <v>0</v>
      </c>
      <c r="R520" s="9">
        <v>52.668193292630903</v>
      </c>
      <c r="S520" s="9">
        <v>69.981911775420798</v>
      </c>
      <c r="T520" s="9">
        <v>7.1353576332094404</v>
      </c>
      <c r="U520" s="9">
        <v>0</v>
      </c>
      <c r="V520" s="9">
        <v>0</v>
      </c>
      <c r="W520" s="9">
        <v>0</v>
      </c>
      <c r="X520" s="9">
        <v>0</v>
      </c>
      <c r="Y520" s="9">
        <v>0</v>
      </c>
      <c r="Z520" s="9">
        <v>0</v>
      </c>
      <c r="AA520" s="9">
        <v>0</v>
      </c>
      <c r="AB520" s="9">
        <v>0</v>
      </c>
      <c r="AC520" s="9">
        <v>0</v>
      </c>
      <c r="AD520" s="9">
        <v>0</v>
      </c>
      <c r="AE520" s="9">
        <v>0</v>
      </c>
      <c r="AF520" s="9">
        <v>0</v>
      </c>
      <c r="AG520" s="9">
        <v>0</v>
      </c>
      <c r="AH520" s="9">
        <v>0</v>
      </c>
      <c r="AI520" s="9">
        <v>122.650105068052</v>
      </c>
      <c r="AJ520" s="9">
        <v>7.1353576332094404</v>
      </c>
      <c r="AK520" s="9">
        <v>0</v>
      </c>
      <c r="AL520" s="9">
        <v>0</v>
      </c>
      <c r="AM520" s="9">
        <v>0</v>
      </c>
      <c r="AN520" s="9">
        <v>0</v>
      </c>
      <c r="AO520" s="9"/>
      <c r="AP520" s="9"/>
      <c r="AQ520" s="9">
        <v>0</v>
      </c>
      <c r="AR520" s="9">
        <v>129.785462701261</v>
      </c>
      <c r="AS520" s="9">
        <v>0</v>
      </c>
      <c r="AT520" s="9">
        <v>0</v>
      </c>
      <c r="AU520" s="9">
        <f t="shared" si="46"/>
        <v>0</v>
      </c>
      <c r="AV520" s="9">
        <f t="shared" si="47"/>
        <v>129.785462701261</v>
      </c>
      <c r="AW520" s="9">
        <f t="shared" si="48"/>
        <v>-129.785462701261</v>
      </c>
      <c r="AX520" s="9">
        <v>0</v>
      </c>
      <c r="AY520" s="9">
        <v>0</v>
      </c>
      <c r="AZ520" s="9">
        <v>0</v>
      </c>
      <c r="BA520" s="9">
        <v>0</v>
      </c>
      <c r="BB520" s="9">
        <v>0</v>
      </c>
      <c r="BC520" s="9">
        <v>52.668193292630903</v>
      </c>
      <c r="BD520" s="9">
        <v>17.313718482789898</v>
      </c>
      <c r="BE520" s="9">
        <v>-62.846554142211403</v>
      </c>
      <c r="BF520" s="9">
        <v>-7.1353576332094404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10">
        <v>0</v>
      </c>
      <c r="BM520" s="9" t="s">
        <v>298</v>
      </c>
      <c r="BN520" s="8" t="s">
        <v>298</v>
      </c>
      <c r="BO520" s="11">
        <v>481</v>
      </c>
      <c r="BP520" s="11">
        <v>502</v>
      </c>
      <c r="BQ520" s="8" t="s">
        <v>251</v>
      </c>
      <c r="BR520" s="9"/>
      <c r="BS520" s="9"/>
      <c r="BT520" s="5"/>
      <c r="BU520" s="9"/>
      <c r="BV520" s="5"/>
      <c r="BW520" s="9"/>
      <c r="BX520" s="9"/>
      <c r="BY520" s="9"/>
      <c r="BZ520" s="5"/>
      <c r="CA520" s="9"/>
      <c r="CB520" s="5"/>
      <c r="CC520" s="9"/>
      <c r="CD520" s="9"/>
      <c r="CE520" s="9"/>
      <c r="CF520" s="5"/>
      <c r="CG520" s="9"/>
      <c r="CH520" s="5"/>
      <c r="CI520" s="9"/>
      <c r="CJ520" s="9">
        <v>0</v>
      </c>
      <c r="CK520" s="9">
        <v>0</v>
      </c>
      <c r="CL520" s="5"/>
      <c r="CM520" s="9">
        <v>0</v>
      </c>
      <c r="CN520" s="5"/>
      <c r="CO520" s="9">
        <v>0</v>
      </c>
      <c r="CP520" s="9">
        <v>52.668193292630903</v>
      </c>
      <c r="CQ520" s="9">
        <v>22.403850863922202</v>
      </c>
      <c r="CR520" s="5">
        <v>0.42537724313882702</v>
      </c>
      <c r="CS520" s="9">
        <v>13.9509152531633</v>
      </c>
      <c r="CT520" s="5">
        <v>0.26488311789338098</v>
      </c>
      <c r="CU520" s="9">
        <v>8.3580645161290299</v>
      </c>
      <c r="CV520" s="9">
        <v>69.981911775420798</v>
      </c>
      <c r="CW520" s="9">
        <v>38.454172566675297</v>
      </c>
      <c r="CX520" s="5">
        <v>0.54948731166531595</v>
      </c>
      <c r="CY520" s="9">
        <v>27.648154826594201</v>
      </c>
      <c r="CZ520" s="5">
        <v>0.39507572921585699</v>
      </c>
      <c r="DA520" s="9">
        <v>9.5559139784946208</v>
      </c>
      <c r="DB520" s="9">
        <v>7.1353576332094404</v>
      </c>
      <c r="DC520" s="9">
        <v>1.2588146600755901</v>
      </c>
      <c r="DD520" s="5">
        <v>0.17641928054409001</v>
      </c>
      <c r="DE520" s="9">
        <v>-1.94718444044624</v>
      </c>
      <c r="DF520" s="5">
        <v>-0.27289233988547901</v>
      </c>
      <c r="DG520" s="9">
        <v>2.32258064516129</v>
      </c>
      <c r="DH520" s="9">
        <v>0</v>
      </c>
      <c r="DI520" s="9">
        <v>0</v>
      </c>
      <c r="DJ520" s="5"/>
      <c r="DK520" s="9">
        <v>-2.5585215493813802</v>
      </c>
      <c r="DL520" s="5"/>
      <c r="DM520" s="9">
        <v>0</v>
      </c>
      <c r="DN520" s="9">
        <v>0</v>
      </c>
      <c r="DO520" s="9">
        <v>0</v>
      </c>
      <c r="DP520" s="5"/>
      <c r="DQ520" s="9">
        <v>-0.14106471132664</v>
      </c>
      <c r="DR520" s="5"/>
      <c r="DS520" s="9">
        <v>0</v>
      </c>
      <c r="DT520" s="9">
        <v>0</v>
      </c>
      <c r="DU520" s="9">
        <v>0</v>
      </c>
      <c r="DV520" s="5"/>
      <c r="DW520" s="9">
        <v>-4.50153728631991E-2</v>
      </c>
      <c r="DX520" s="5"/>
      <c r="DY520" s="9">
        <v>0</v>
      </c>
      <c r="DZ520" s="9">
        <v>0</v>
      </c>
      <c r="EA520" s="9">
        <v>0</v>
      </c>
      <c r="EB520" s="5"/>
      <c r="EC520" s="9">
        <v>-2.5299740536556699E-2</v>
      </c>
      <c r="ED520" s="5"/>
      <c r="EE520" s="9">
        <v>0</v>
      </c>
      <c r="EF520" s="9">
        <v>0</v>
      </c>
      <c r="EG520" s="9">
        <v>0</v>
      </c>
      <c r="EH520" s="5"/>
      <c r="EI520" s="9">
        <v>1.05847635065838E-2</v>
      </c>
      <c r="EJ520" s="5"/>
      <c r="EK520" s="9">
        <v>0</v>
      </c>
      <c r="EL520" s="9">
        <v>0</v>
      </c>
      <c r="EM520" s="9">
        <v>0</v>
      </c>
      <c r="EN520" s="5"/>
      <c r="EO520" s="9">
        <v>-7.4084853090162399E-4</v>
      </c>
      <c r="EP520" s="5"/>
      <c r="EQ520" s="9">
        <v>0</v>
      </c>
      <c r="ER520" s="9">
        <v>0</v>
      </c>
      <c r="ES520" s="9">
        <v>0</v>
      </c>
      <c r="ET520" s="5"/>
      <c r="EU520" s="9">
        <v>1.74593862816666E-4</v>
      </c>
      <c r="EV520" s="5"/>
      <c r="EW520" s="9">
        <v>0</v>
      </c>
      <c r="EX520" s="9">
        <v>0</v>
      </c>
      <c r="EY520" s="9">
        <v>0</v>
      </c>
      <c r="EZ520" s="5"/>
      <c r="FA520" s="9">
        <v>-2.9353519570247998E-3</v>
      </c>
      <c r="FB520" s="5"/>
      <c r="FC520" s="9">
        <v>0</v>
      </c>
      <c r="FD520" s="8">
        <v>0</v>
      </c>
      <c r="FE520" s="8">
        <v>0</v>
      </c>
      <c r="FF520" s="5"/>
      <c r="FG520" s="8">
        <v>0</v>
      </c>
      <c r="FH520" s="5"/>
      <c r="FI520" s="8">
        <v>0</v>
      </c>
      <c r="FJ520" s="8">
        <v>0</v>
      </c>
      <c r="FK520" s="8">
        <v>0</v>
      </c>
      <c r="FL520" s="5"/>
      <c r="FM520" s="8">
        <v>0</v>
      </c>
      <c r="FN520" s="5"/>
      <c r="FO520" s="8">
        <v>0</v>
      </c>
      <c r="FP520" s="8">
        <v>122.650105068052</v>
      </c>
      <c r="FQ520" s="8">
        <v>60.858023430597498</v>
      </c>
      <c r="FR520" s="5">
        <v>0.49619218342153698</v>
      </c>
      <c r="FS520" s="8">
        <v>41.599070079757503</v>
      </c>
      <c r="FT520" s="5">
        <v>0.33916864609839897</v>
      </c>
      <c r="FU520" s="8">
        <v>17.913978494623699</v>
      </c>
      <c r="FV520" s="8">
        <v>7.1353576332094404</v>
      </c>
      <c r="FW520" s="8">
        <v>1.2588146600755901</v>
      </c>
      <c r="FX520" s="5">
        <v>0.17641928054409001</v>
      </c>
      <c r="FY520" s="8">
        <v>-4.5057059898276197</v>
      </c>
      <c r="FZ520" s="5">
        <v>-0.63146183014809598</v>
      </c>
      <c r="GA520" s="8">
        <v>2.32258064516129</v>
      </c>
      <c r="GB520" s="8">
        <v>0</v>
      </c>
      <c r="GC520" s="8">
        <v>0</v>
      </c>
      <c r="GD520" s="5"/>
      <c r="GE520" s="8">
        <v>-0.18608008418983901</v>
      </c>
      <c r="GF520" s="5"/>
      <c r="GG520" s="8">
        <v>0</v>
      </c>
      <c r="GH520" s="8">
        <v>0</v>
      </c>
      <c r="GI520" s="8">
        <v>0</v>
      </c>
      <c r="GJ520" s="5"/>
      <c r="GK520" s="8">
        <v>-1.47149770299729E-2</v>
      </c>
      <c r="GL520" s="5"/>
      <c r="GM520" s="8">
        <v>0</v>
      </c>
      <c r="GN520" s="8">
        <v>0</v>
      </c>
      <c r="GO520" s="8">
        <v>0</v>
      </c>
      <c r="GP520" s="5"/>
      <c r="GQ520" s="8">
        <v>-5.6625466808495799E-4</v>
      </c>
      <c r="GR520" s="5"/>
      <c r="GS520" s="8">
        <v>0</v>
      </c>
      <c r="GT520" s="8">
        <v>0</v>
      </c>
      <c r="GU520" s="8">
        <v>0</v>
      </c>
      <c r="GV520" s="5"/>
      <c r="GW520" s="8">
        <v>-2.9353519570247998E-3</v>
      </c>
      <c r="GX520" s="5"/>
      <c r="GY520" s="8">
        <v>0</v>
      </c>
      <c r="GZ520" s="4"/>
    </row>
    <row r="521" spans="1:208" s="12" customFormat="1" x14ac:dyDescent="0.25">
      <c r="A521" s="8" t="s">
        <v>220</v>
      </c>
      <c r="B521" s="8" t="s">
        <v>1229</v>
      </c>
      <c r="C521" s="8" t="s">
        <v>1230</v>
      </c>
      <c r="D521" s="34" t="s">
        <v>519</v>
      </c>
      <c r="E521" s="8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>
        <v>0</v>
      </c>
      <c r="T521" s="9">
        <v>0</v>
      </c>
      <c r="U521" s="9">
        <v>0</v>
      </c>
      <c r="V521" s="9">
        <v>0</v>
      </c>
      <c r="W521" s="9">
        <v>0</v>
      </c>
      <c r="X521" s="9"/>
      <c r="Y521" s="9"/>
      <c r="Z521" s="9"/>
      <c r="AA521" s="9"/>
      <c r="AB521" s="9"/>
      <c r="AC521" s="9">
        <v>0</v>
      </c>
      <c r="AD521" s="9">
        <v>0</v>
      </c>
      <c r="AE521" s="9">
        <v>0</v>
      </c>
      <c r="AF521" s="9">
        <v>0</v>
      </c>
      <c r="AG521" s="9">
        <v>0</v>
      </c>
      <c r="AH521" s="9">
        <v>0</v>
      </c>
      <c r="AI521" s="9">
        <v>0</v>
      </c>
      <c r="AJ521" s="9">
        <v>0</v>
      </c>
      <c r="AK521" s="9">
        <v>0</v>
      </c>
      <c r="AL521" s="9">
        <v>0</v>
      </c>
      <c r="AM521" s="9">
        <v>0</v>
      </c>
      <c r="AN521" s="9">
        <v>0</v>
      </c>
      <c r="AO521" s="9"/>
      <c r="AP521" s="9"/>
      <c r="AQ521" s="9"/>
      <c r="AR521" s="9">
        <v>0</v>
      </c>
      <c r="AS521" s="9">
        <v>0</v>
      </c>
      <c r="AT521" s="9"/>
      <c r="AU521" s="9">
        <f t="shared" si="46"/>
        <v>0</v>
      </c>
      <c r="AV521" s="9">
        <f t="shared" si="47"/>
        <v>0</v>
      </c>
      <c r="AW521" s="9">
        <f t="shared" si="48"/>
        <v>0</v>
      </c>
      <c r="AX521" s="9">
        <v>0</v>
      </c>
      <c r="AY521" s="9">
        <v>0</v>
      </c>
      <c r="AZ521" s="9">
        <v>0</v>
      </c>
      <c r="BA521" s="9">
        <v>0</v>
      </c>
      <c r="BB521" s="9">
        <v>0</v>
      </c>
      <c r="BC521" s="9">
        <v>0</v>
      </c>
      <c r="BD521" s="9">
        <v>0</v>
      </c>
      <c r="BE521" s="9">
        <v>0</v>
      </c>
      <c r="BF521" s="9">
        <v>0</v>
      </c>
      <c r="BG521" s="9">
        <v>0</v>
      </c>
      <c r="BH521" s="9">
        <v>0</v>
      </c>
      <c r="BI521" s="9">
        <v>0</v>
      </c>
      <c r="BJ521" s="9">
        <v>0</v>
      </c>
      <c r="BK521" s="9">
        <v>0</v>
      </c>
      <c r="BL521" s="10">
        <v>0</v>
      </c>
      <c r="BM521" s="9" t="s">
        <v>298</v>
      </c>
      <c r="BN521" s="8" t="s">
        <v>298</v>
      </c>
      <c r="BO521" s="11">
        <v>881</v>
      </c>
      <c r="BP521" s="11">
        <v>503</v>
      </c>
      <c r="BQ521" s="8" t="s">
        <v>251</v>
      </c>
      <c r="BR521" s="9"/>
      <c r="BS521" s="9"/>
      <c r="BT521" s="5"/>
      <c r="BU521" s="9"/>
      <c r="BV521" s="5"/>
      <c r="BW521" s="9"/>
      <c r="BX521" s="9"/>
      <c r="BY521" s="9"/>
      <c r="BZ521" s="5"/>
      <c r="CA521" s="9"/>
      <c r="CB521" s="5"/>
      <c r="CC521" s="9"/>
      <c r="CD521" s="9"/>
      <c r="CE521" s="9"/>
      <c r="CF521" s="5"/>
      <c r="CG521" s="9"/>
      <c r="CH521" s="5"/>
      <c r="CI521" s="9"/>
      <c r="CJ521" s="9"/>
      <c r="CK521" s="9"/>
      <c r="CL521" s="5"/>
      <c r="CM521" s="9"/>
      <c r="CN521" s="5"/>
      <c r="CO521" s="9"/>
      <c r="CP521" s="9"/>
      <c r="CQ521" s="9"/>
      <c r="CR521" s="5"/>
      <c r="CS521" s="9"/>
      <c r="CT521" s="5"/>
      <c r="CU521" s="9"/>
      <c r="CV521" s="9">
        <v>0</v>
      </c>
      <c r="CW521" s="9">
        <v>-0.50739406664860498</v>
      </c>
      <c r="CX521" s="5"/>
      <c r="CY521" s="9">
        <v>-1.0322160661067501</v>
      </c>
      <c r="CZ521" s="5"/>
      <c r="DA521" s="9">
        <v>0.193333333333333</v>
      </c>
      <c r="DB521" s="9">
        <v>0</v>
      </c>
      <c r="DC521" s="9">
        <v>-2.3080548901107298</v>
      </c>
      <c r="DD521" s="5"/>
      <c r="DE521" s="9">
        <v>-4.2814983886395899</v>
      </c>
      <c r="DF521" s="5"/>
      <c r="DG521" s="9">
        <v>0.90666666666666695</v>
      </c>
      <c r="DH521" s="9">
        <v>0</v>
      </c>
      <c r="DI521" s="9">
        <v>-2.0535784550952698</v>
      </c>
      <c r="DJ521" s="5"/>
      <c r="DK521" s="9">
        <v>-3.5479574108051701</v>
      </c>
      <c r="DL521" s="5"/>
      <c r="DM521" s="9">
        <v>0.8</v>
      </c>
      <c r="DN521" s="9">
        <v>0</v>
      </c>
      <c r="DO521" s="9">
        <v>0</v>
      </c>
      <c r="DP521" s="5"/>
      <c r="DQ521" s="9">
        <v>0</v>
      </c>
      <c r="DR521" s="5"/>
      <c r="DS521" s="9">
        <v>0</v>
      </c>
      <c r="DT521" s="9">
        <v>0</v>
      </c>
      <c r="DU521" s="9">
        <v>0</v>
      </c>
      <c r="DV521" s="5"/>
      <c r="DW521" s="9">
        <v>0</v>
      </c>
      <c r="DX521" s="5"/>
      <c r="DY521" s="9">
        <v>0</v>
      </c>
      <c r="DZ521" s="9"/>
      <c r="EA521" s="9"/>
      <c r="EB521" s="5"/>
      <c r="EC521" s="9"/>
      <c r="ED521" s="5"/>
      <c r="EE521" s="9"/>
      <c r="EF521" s="9"/>
      <c r="EG521" s="9"/>
      <c r="EH521" s="5"/>
      <c r="EI521" s="9"/>
      <c r="EJ521" s="5"/>
      <c r="EK521" s="9"/>
      <c r="EL521" s="9"/>
      <c r="EM521" s="9"/>
      <c r="EN521" s="5"/>
      <c r="EO521" s="9"/>
      <c r="EP521" s="5"/>
      <c r="EQ521" s="9"/>
      <c r="ER521" s="9"/>
      <c r="ES521" s="9"/>
      <c r="ET521" s="5"/>
      <c r="EU521" s="9"/>
      <c r="EV521" s="5"/>
      <c r="EW521" s="9"/>
      <c r="EX521" s="9"/>
      <c r="EY521" s="9"/>
      <c r="EZ521" s="5"/>
      <c r="FA521" s="9"/>
      <c r="FB521" s="5"/>
      <c r="FC521" s="9"/>
      <c r="FD521" s="8">
        <v>0</v>
      </c>
      <c r="FE521" s="8">
        <v>0</v>
      </c>
      <c r="FF521" s="5"/>
      <c r="FG521" s="8">
        <v>0</v>
      </c>
      <c r="FH521" s="5"/>
      <c r="FI521" s="8">
        <v>0</v>
      </c>
      <c r="FJ521" s="8">
        <v>0</v>
      </c>
      <c r="FK521" s="8">
        <v>0</v>
      </c>
      <c r="FL521" s="5"/>
      <c r="FM521" s="8">
        <v>0</v>
      </c>
      <c r="FN521" s="5"/>
      <c r="FO521" s="8">
        <v>0</v>
      </c>
      <c r="FP521" s="8">
        <v>0</v>
      </c>
      <c r="FQ521" s="8">
        <v>-0.50739406664860498</v>
      </c>
      <c r="FR521" s="5"/>
      <c r="FS521" s="8">
        <v>-1.0322160661067501</v>
      </c>
      <c r="FT521" s="5"/>
      <c r="FU521" s="8">
        <v>0.193333333333333</v>
      </c>
      <c r="FV521" s="8">
        <v>0</v>
      </c>
      <c r="FW521" s="8">
        <v>-4.3616333452060001</v>
      </c>
      <c r="FX521" s="5"/>
      <c r="FY521" s="8">
        <v>-7.8294557994447596</v>
      </c>
      <c r="FZ521" s="5"/>
      <c r="GA521" s="8">
        <v>1.7066666666666701</v>
      </c>
      <c r="GB521" s="8">
        <v>0</v>
      </c>
      <c r="GC521" s="8">
        <v>0</v>
      </c>
      <c r="GD521" s="5"/>
      <c r="GE521" s="8">
        <v>0</v>
      </c>
      <c r="GF521" s="5"/>
      <c r="GG521" s="8">
        <v>0</v>
      </c>
      <c r="GH521" s="8">
        <v>0</v>
      </c>
      <c r="GI521" s="8">
        <v>0</v>
      </c>
      <c r="GJ521" s="5"/>
      <c r="GK521" s="8">
        <v>0</v>
      </c>
      <c r="GL521" s="5"/>
      <c r="GM521" s="8">
        <v>0</v>
      </c>
      <c r="GN521" s="8">
        <v>0</v>
      </c>
      <c r="GO521" s="8">
        <v>0</v>
      </c>
      <c r="GP521" s="5"/>
      <c r="GQ521" s="8">
        <v>0</v>
      </c>
      <c r="GR521" s="5"/>
      <c r="GS521" s="8">
        <v>0</v>
      </c>
      <c r="GT521" s="8">
        <v>0</v>
      </c>
      <c r="GU521" s="8">
        <v>0</v>
      </c>
      <c r="GV521" s="5"/>
      <c r="GW521" s="8">
        <v>0</v>
      </c>
      <c r="GX521" s="5"/>
      <c r="GY521" s="8">
        <v>0</v>
      </c>
      <c r="GZ521" s="4"/>
    </row>
    <row r="522" spans="1:208" s="12" customFormat="1" x14ac:dyDescent="0.25">
      <c r="A522" s="8" t="s">
        <v>220</v>
      </c>
      <c r="B522" s="8" t="s">
        <v>1231</v>
      </c>
      <c r="C522" s="8" t="s">
        <v>1232</v>
      </c>
      <c r="D522" s="34" t="s">
        <v>297</v>
      </c>
      <c r="E522" s="8" t="s">
        <v>240</v>
      </c>
      <c r="F522" s="9">
        <v>93.119471525633003</v>
      </c>
      <c r="G522" s="9">
        <v>81.130275528550598</v>
      </c>
      <c r="H522" s="9">
        <v>45.418236305124601</v>
      </c>
      <c r="I522" s="9">
        <v>58.009495010073898</v>
      </c>
      <c r="J522" s="9">
        <v>32.012899395875898</v>
      </c>
      <c r="K522" s="9">
        <v>93.145546798430104</v>
      </c>
      <c r="L522" s="9">
        <v>74.436235298024698</v>
      </c>
      <c r="M522" s="9">
        <v>71.742927368311598</v>
      </c>
      <c r="N522" s="9">
        <v>80.236981132249994</v>
      </c>
      <c r="O522" s="9">
        <v>47.193696089459301</v>
      </c>
      <c r="P522" s="9">
        <v>43.2691089400941</v>
      </c>
      <c r="Q522" s="9">
        <v>66.121148317450405</v>
      </c>
      <c r="R522" s="9">
        <v>108.813163951023</v>
      </c>
      <c r="S522" s="9">
        <v>16.815342591052701</v>
      </c>
      <c r="T522" s="9">
        <v>12.1091285882981</v>
      </c>
      <c r="U522" s="9">
        <v>0.133876789297659</v>
      </c>
      <c r="V522" s="9">
        <v>0</v>
      </c>
      <c r="W522" s="9"/>
      <c r="X522" s="9"/>
      <c r="Y522" s="9"/>
      <c r="Z522" s="9">
        <v>-0.544811403508772</v>
      </c>
      <c r="AA522" s="9"/>
      <c r="AB522" s="9"/>
      <c r="AC522" s="9">
        <v>174.24974705418401</v>
      </c>
      <c r="AD522" s="9">
        <v>103.427731315198</v>
      </c>
      <c r="AE522" s="9">
        <v>125.15844619430599</v>
      </c>
      <c r="AF522" s="9">
        <v>146.179162666336</v>
      </c>
      <c r="AG522" s="9">
        <v>127.430677221709</v>
      </c>
      <c r="AH522" s="9">
        <v>109.39025725754399</v>
      </c>
      <c r="AI522" s="9">
        <v>125.628506542076</v>
      </c>
      <c r="AJ522" s="9">
        <v>12.2430053775958</v>
      </c>
      <c r="AK522" s="9">
        <v>0</v>
      </c>
      <c r="AL522" s="9">
        <v>0</v>
      </c>
      <c r="AM522" s="9">
        <v>-0.544811403508772</v>
      </c>
      <c r="AN522" s="9">
        <v>0</v>
      </c>
      <c r="AO522" s="9">
        <v>277.67747836938202</v>
      </c>
      <c r="AP522" s="9">
        <v>271.33760886064198</v>
      </c>
      <c r="AQ522" s="9">
        <v>236.82093447925399</v>
      </c>
      <c r="AR522" s="9">
        <v>137.871511919672</v>
      </c>
      <c r="AS522" s="9">
        <v>0</v>
      </c>
      <c r="AT522" s="9">
        <v>-0.544811403508772</v>
      </c>
      <c r="AU522" s="9">
        <f t="shared" si="46"/>
        <v>-34.516674381387986</v>
      </c>
      <c r="AV522" s="9">
        <f t="shared" si="47"/>
        <v>-98.94942255958199</v>
      </c>
      <c r="AW522" s="9">
        <f t="shared" si="48"/>
        <v>-137.871511919672</v>
      </c>
      <c r="AX522" s="9">
        <v>-2.69330792971309</v>
      </c>
      <c r="AY522" s="9">
        <v>8.4940537639383304</v>
      </c>
      <c r="AZ522" s="9">
        <v>-33.0432850427907</v>
      </c>
      <c r="BA522" s="9">
        <v>-3.92458714936522</v>
      </c>
      <c r="BB522" s="9">
        <v>22.852039377356299</v>
      </c>
      <c r="BC522" s="9">
        <v>42.692015633573099</v>
      </c>
      <c r="BD522" s="9">
        <v>-91.9978213599708</v>
      </c>
      <c r="BE522" s="9">
        <v>-4.70621400275457</v>
      </c>
      <c r="BF522" s="9">
        <v>-11.9752517990005</v>
      </c>
      <c r="BG522" s="9">
        <v>-0.133876789297659</v>
      </c>
      <c r="BH522" s="9">
        <v>0</v>
      </c>
      <c r="BI522" s="9">
        <v>0</v>
      </c>
      <c r="BJ522" s="9">
        <v>0</v>
      </c>
      <c r="BK522" s="9">
        <v>-0.544811403508772</v>
      </c>
      <c r="BL522" s="10">
        <v>0.544811403508772</v>
      </c>
      <c r="BM522" s="9" t="s">
        <v>255</v>
      </c>
      <c r="BN522" s="8" t="s">
        <v>255</v>
      </c>
      <c r="BO522" s="11">
        <v>352</v>
      </c>
      <c r="BP522" s="11">
        <v>504</v>
      </c>
      <c r="BQ522" s="8" t="s">
        <v>251</v>
      </c>
      <c r="BR522" s="9">
        <v>80.236981132249994</v>
      </c>
      <c r="BS522" s="9">
        <v>73.976931838712403</v>
      </c>
      <c r="BT522" s="5">
        <v>0.92198049820419503</v>
      </c>
      <c r="BU522" s="9">
        <v>63.352662544554398</v>
      </c>
      <c r="BV522" s="5">
        <v>0.78956936876941997</v>
      </c>
      <c r="BW522" s="9">
        <v>8.6333333333333293</v>
      </c>
      <c r="BX522" s="9">
        <v>47.193696089459301</v>
      </c>
      <c r="BY522" s="9">
        <v>36.704122511316498</v>
      </c>
      <c r="BZ522" s="5">
        <v>0.77773358631926304</v>
      </c>
      <c r="CA522" s="9">
        <v>20.410351622472898</v>
      </c>
      <c r="CB522" s="5">
        <v>0.43248046484393798</v>
      </c>
      <c r="CC522" s="9">
        <v>14.46</v>
      </c>
      <c r="CD522" s="9">
        <v>43.2691089400941</v>
      </c>
      <c r="CE522" s="9">
        <v>35.164627970787599</v>
      </c>
      <c r="CF522" s="5">
        <v>0.81269591244582495</v>
      </c>
      <c r="CG522" s="9">
        <v>25.332546867137701</v>
      </c>
      <c r="CH522" s="5">
        <v>0.58546495381290398</v>
      </c>
      <c r="CI522" s="9">
        <v>9.0645161290322598</v>
      </c>
      <c r="CJ522" s="9">
        <v>66.121148317450405</v>
      </c>
      <c r="CK522" s="9">
        <v>61.092044663640301</v>
      </c>
      <c r="CL522" s="5">
        <v>0.92394107208082499</v>
      </c>
      <c r="CM522" s="9">
        <v>54.154444664724103</v>
      </c>
      <c r="CN522" s="5">
        <v>0.819018514390077</v>
      </c>
      <c r="CO522" s="9">
        <v>5.9032258064516103</v>
      </c>
      <c r="CP522" s="9">
        <v>108.813163951023</v>
      </c>
      <c r="CQ522" s="9">
        <v>107.07731143758301</v>
      </c>
      <c r="CR522" s="5">
        <v>0.98404740336176899</v>
      </c>
      <c r="CS522" s="9">
        <v>103.71467387449501</v>
      </c>
      <c r="CT522" s="5">
        <v>0.95314454711726304</v>
      </c>
      <c r="CU522" s="9">
        <v>3</v>
      </c>
      <c r="CV522" s="9">
        <v>16.815342591052701</v>
      </c>
      <c r="CW522" s="9">
        <v>14.8673204723798</v>
      </c>
      <c r="CX522" s="5">
        <v>0.88415210049247706</v>
      </c>
      <c r="CY522" s="9">
        <v>11.683621652606901</v>
      </c>
      <c r="CZ522" s="5">
        <v>0.69481912660070899</v>
      </c>
      <c r="DA522" s="9">
        <v>3</v>
      </c>
      <c r="DB522" s="9">
        <v>12.1091285882981</v>
      </c>
      <c r="DC522" s="9">
        <v>10.1788809943902</v>
      </c>
      <c r="DD522" s="5">
        <v>0.84059566468116997</v>
      </c>
      <c r="DE522" s="9">
        <v>6.9294559005379499</v>
      </c>
      <c r="DF522" s="5">
        <v>0.57225058351716296</v>
      </c>
      <c r="DG522" s="9">
        <v>3</v>
      </c>
      <c r="DH522" s="9">
        <v>0.133876789297659</v>
      </c>
      <c r="DI522" s="9">
        <v>-0.90317130379994803</v>
      </c>
      <c r="DJ522" s="5">
        <v>-6.7462874523518499</v>
      </c>
      <c r="DK522" s="9">
        <v>-3.20731751841973</v>
      </c>
      <c r="DL522" s="5">
        <v>-23.957233626873499</v>
      </c>
      <c r="DM522" s="9">
        <v>2</v>
      </c>
      <c r="DN522" s="9">
        <v>0</v>
      </c>
      <c r="DO522" s="9">
        <v>0</v>
      </c>
      <c r="DP522" s="5"/>
      <c r="DQ522" s="9">
        <v>-1.4018096087676799E-4</v>
      </c>
      <c r="DR522" s="5"/>
      <c r="DS522" s="9">
        <v>0</v>
      </c>
      <c r="DT522" s="9"/>
      <c r="DU522" s="9"/>
      <c r="DV522" s="5"/>
      <c r="DW522" s="9"/>
      <c r="DX522" s="5"/>
      <c r="DY522" s="9"/>
      <c r="DZ522" s="9"/>
      <c r="EA522" s="9"/>
      <c r="EB522" s="5"/>
      <c r="EC522" s="9"/>
      <c r="ED522" s="5"/>
      <c r="EE522" s="9"/>
      <c r="EF522" s="9"/>
      <c r="EG522" s="9"/>
      <c r="EH522" s="5"/>
      <c r="EI522" s="9"/>
      <c r="EJ522" s="5"/>
      <c r="EK522" s="9"/>
      <c r="EL522" s="9">
        <v>-0.544811403508772</v>
      </c>
      <c r="EM522" s="9">
        <v>-0.544811403508772</v>
      </c>
      <c r="EN522" s="5">
        <v>1</v>
      </c>
      <c r="EO522" s="9">
        <v>-0.544811403508772</v>
      </c>
      <c r="EP522" s="5">
        <v>-1</v>
      </c>
      <c r="EQ522" s="9">
        <v>0</v>
      </c>
      <c r="ER522" s="9"/>
      <c r="ES522" s="9"/>
      <c r="ET522" s="5"/>
      <c r="EU522" s="9"/>
      <c r="EV522" s="5"/>
      <c r="EW522" s="9"/>
      <c r="EX522" s="9"/>
      <c r="EY522" s="9"/>
      <c r="EZ522" s="5"/>
      <c r="FA522" s="9"/>
      <c r="FB522" s="5"/>
      <c r="FC522" s="9"/>
      <c r="FD522" s="8">
        <v>127.430677221709</v>
      </c>
      <c r="FE522" s="8">
        <v>110.681054350029</v>
      </c>
      <c r="FF522" s="5">
        <v>0.86855894328695604</v>
      </c>
      <c r="FG522" s="8">
        <v>83.763014167027293</v>
      </c>
      <c r="FH522" s="5">
        <v>0.65732220838231104</v>
      </c>
      <c r="FI522" s="8">
        <v>23.093333333333302</v>
      </c>
      <c r="FJ522" s="8">
        <v>109.39025725754399</v>
      </c>
      <c r="FK522" s="8">
        <v>96.2566726344279</v>
      </c>
      <c r="FL522" s="5">
        <v>0.87993826002076803</v>
      </c>
      <c r="FM522" s="8">
        <v>79.486991531861804</v>
      </c>
      <c r="FN522" s="5">
        <v>0.72663684613813895</v>
      </c>
      <c r="FO522" s="8">
        <v>14.9677419354839</v>
      </c>
      <c r="FP522" s="8">
        <v>125.628506542076</v>
      </c>
      <c r="FQ522" s="8">
        <v>121.94463190996299</v>
      </c>
      <c r="FR522" s="5">
        <v>0.97067644332077296</v>
      </c>
      <c r="FS522" s="8">
        <v>115.39829552710199</v>
      </c>
      <c r="FT522" s="5">
        <v>0.918567757457595</v>
      </c>
      <c r="FU522" s="8">
        <v>6</v>
      </c>
      <c r="FV522" s="8">
        <v>12.2430053775958</v>
      </c>
      <c r="FW522" s="8">
        <v>9.2757096905902703</v>
      </c>
      <c r="FX522" s="5">
        <v>0.75763339184384004</v>
      </c>
      <c r="FY522" s="8">
        <v>3.7221383821182199</v>
      </c>
      <c r="FZ522" s="5">
        <v>0.30402162437415797</v>
      </c>
      <c r="GA522" s="8">
        <v>5</v>
      </c>
      <c r="GB522" s="8">
        <v>0</v>
      </c>
      <c r="GC522" s="8">
        <v>0</v>
      </c>
      <c r="GD522" s="5"/>
      <c r="GE522" s="8">
        <v>-1.4018096087676799E-4</v>
      </c>
      <c r="GF522" s="5"/>
      <c r="GG522" s="8">
        <v>0</v>
      </c>
      <c r="GH522" s="8">
        <v>0</v>
      </c>
      <c r="GI522" s="8">
        <v>0</v>
      </c>
      <c r="GJ522" s="5"/>
      <c r="GK522" s="8">
        <v>0</v>
      </c>
      <c r="GL522" s="5"/>
      <c r="GM522" s="8">
        <v>0</v>
      </c>
      <c r="GN522" s="8">
        <v>-0.544811403508772</v>
      </c>
      <c r="GO522" s="8">
        <v>-0.544811403508772</v>
      </c>
      <c r="GP522" s="5">
        <v>1</v>
      </c>
      <c r="GQ522" s="8">
        <v>-0.544811403508772</v>
      </c>
      <c r="GR522" s="5">
        <v>1</v>
      </c>
      <c r="GS522" s="8">
        <v>0</v>
      </c>
      <c r="GT522" s="8">
        <v>0</v>
      </c>
      <c r="GU522" s="8">
        <v>0</v>
      </c>
      <c r="GV522" s="5"/>
      <c r="GW522" s="8">
        <v>0</v>
      </c>
      <c r="GX522" s="5"/>
      <c r="GY522" s="8">
        <v>0</v>
      </c>
      <c r="GZ522" s="4"/>
    </row>
    <row r="523" spans="1:208" s="12" customFormat="1" x14ac:dyDescent="0.25">
      <c r="A523" s="8" t="s">
        <v>220</v>
      </c>
      <c r="B523" s="8" t="s">
        <v>1233</v>
      </c>
      <c r="C523" s="8" t="s">
        <v>1234</v>
      </c>
      <c r="D523" s="34" t="s">
        <v>254</v>
      </c>
      <c r="E523" s="8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>
        <v>29.3321574099533</v>
      </c>
      <c r="R523" s="9">
        <v>50.229571469504101</v>
      </c>
      <c r="S523" s="9">
        <v>0</v>
      </c>
      <c r="T523" s="9">
        <v>19.639359742233999</v>
      </c>
      <c r="U523" s="9">
        <v>0</v>
      </c>
      <c r="V523" s="9">
        <v>0</v>
      </c>
      <c r="W523" s="9"/>
      <c r="X523" s="9"/>
      <c r="Y523" s="9"/>
      <c r="Z523" s="9"/>
      <c r="AA523" s="9"/>
      <c r="AB523" s="9"/>
      <c r="AC523" s="9">
        <v>0</v>
      </c>
      <c r="AD523" s="9">
        <v>0</v>
      </c>
      <c r="AE523" s="9">
        <v>0</v>
      </c>
      <c r="AF523" s="9">
        <v>0</v>
      </c>
      <c r="AG523" s="9">
        <v>0</v>
      </c>
      <c r="AH523" s="9">
        <v>29.3321574099533</v>
      </c>
      <c r="AI523" s="9">
        <v>50.229571469504101</v>
      </c>
      <c r="AJ523" s="9">
        <v>19.639359742233999</v>
      </c>
      <c r="AK523" s="9">
        <v>0</v>
      </c>
      <c r="AL523" s="9">
        <v>0</v>
      </c>
      <c r="AM523" s="9">
        <v>0</v>
      </c>
      <c r="AN523" s="9">
        <v>0</v>
      </c>
      <c r="AO523" s="9"/>
      <c r="AP523" s="9"/>
      <c r="AQ523" s="9">
        <v>29.3321574099533</v>
      </c>
      <c r="AR523" s="9">
        <v>69.868931211738001</v>
      </c>
      <c r="AS523" s="9">
        <v>0</v>
      </c>
      <c r="AT523" s="9"/>
      <c r="AU523" s="9">
        <f t="shared" si="46"/>
        <v>29.3321574099533</v>
      </c>
      <c r="AV523" s="9">
        <f t="shared" si="47"/>
        <v>40.536773801784705</v>
      </c>
      <c r="AW523" s="9">
        <f t="shared" si="48"/>
        <v>-69.868931211738001</v>
      </c>
      <c r="AX523" s="9">
        <v>0</v>
      </c>
      <c r="AY523" s="9">
        <v>0</v>
      </c>
      <c r="AZ523" s="9">
        <v>0</v>
      </c>
      <c r="BA523" s="9">
        <v>0</v>
      </c>
      <c r="BB523" s="9">
        <v>29.3321574099533</v>
      </c>
      <c r="BC523" s="9">
        <v>20.897414059550801</v>
      </c>
      <c r="BD523" s="9">
        <v>-50.229571469504101</v>
      </c>
      <c r="BE523" s="9">
        <v>19.639359742233999</v>
      </c>
      <c r="BF523" s="9">
        <v>-19.639359742233999</v>
      </c>
      <c r="BG523" s="9">
        <v>0</v>
      </c>
      <c r="BH523" s="9">
        <v>0</v>
      </c>
      <c r="BI523" s="9">
        <v>0</v>
      </c>
      <c r="BJ523" s="9">
        <v>0</v>
      </c>
      <c r="BK523" s="9">
        <v>0</v>
      </c>
      <c r="BL523" s="10">
        <v>0</v>
      </c>
      <c r="BM523" s="9" t="s">
        <v>298</v>
      </c>
      <c r="BN523" s="8" t="s">
        <v>298</v>
      </c>
      <c r="BO523" s="11">
        <v>960</v>
      </c>
      <c r="BP523" s="11">
        <v>505</v>
      </c>
      <c r="BQ523" s="8" t="s">
        <v>251</v>
      </c>
      <c r="BR523" s="9"/>
      <c r="BS523" s="9"/>
      <c r="BT523" s="5"/>
      <c r="BU523" s="9"/>
      <c r="BV523" s="5"/>
      <c r="BW523" s="9"/>
      <c r="BX523" s="9"/>
      <c r="BY523" s="9"/>
      <c r="BZ523" s="5"/>
      <c r="CA523" s="9"/>
      <c r="CB523" s="5"/>
      <c r="CC523" s="9"/>
      <c r="CD523" s="9"/>
      <c r="CE523" s="9"/>
      <c r="CF523" s="5"/>
      <c r="CG523" s="9"/>
      <c r="CH523" s="5"/>
      <c r="CI523" s="9"/>
      <c r="CJ523" s="9">
        <v>29.3321574099533</v>
      </c>
      <c r="CK523" s="9">
        <v>21.1770712125378</v>
      </c>
      <c r="CL523" s="5">
        <v>0.72197455224864604</v>
      </c>
      <c r="CM523" s="9">
        <v>17.649011046661599</v>
      </c>
      <c r="CN523" s="5">
        <v>0.60169495206216095</v>
      </c>
      <c r="CO523" s="9">
        <v>2.8191244239631299</v>
      </c>
      <c r="CP523" s="9">
        <v>50.229571469504101</v>
      </c>
      <c r="CQ523" s="9">
        <v>35.793933227630802</v>
      </c>
      <c r="CR523" s="5">
        <v>0.71260678083551598</v>
      </c>
      <c r="CS523" s="9">
        <v>27.406634541442202</v>
      </c>
      <c r="CT523" s="5">
        <v>0.54562748077756495</v>
      </c>
      <c r="CU523" s="9">
        <v>7.3387096774193603</v>
      </c>
      <c r="CV523" s="9">
        <v>0</v>
      </c>
      <c r="CW523" s="9">
        <v>0</v>
      </c>
      <c r="CX523" s="5"/>
      <c r="CY523" s="9">
        <v>-2.9647477399850498E-2</v>
      </c>
      <c r="CZ523" s="5"/>
      <c r="DA523" s="9">
        <v>0</v>
      </c>
      <c r="DB523" s="9">
        <v>19.639359742233999</v>
      </c>
      <c r="DC523" s="9">
        <v>16.672474213699999</v>
      </c>
      <c r="DD523" s="5">
        <v>0.84893165727018605</v>
      </c>
      <c r="DE523" s="9">
        <v>13.7743996003934</v>
      </c>
      <c r="DF523" s="5">
        <v>0.70136703951564505</v>
      </c>
      <c r="DG523" s="9">
        <v>2.4519462365591398</v>
      </c>
      <c r="DH523" s="9">
        <v>0</v>
      </c>
      <c r="DI523" s="9">
        <v>0.19326327759197301</v>
      </c>
      <c r="DJ523" s="5"/>
      <c r="DK523" s="9">
        <v>0.23749683041248501</v>
      </c>
      <c r="DL523" s="5"/>
      <c r="DM523" s="9">
        <v>0</v>
      </c>
      <c r="DN523" s="9">
        <v>0</v>
      </c>
      <c r="DO523" s="9">
        <v>0</v>
      </c>
      <c r="DP523" s="5"/>
      <c r="DQ523" s="9">
        <v>-0.181570795880901</v>
      </c>
      <c r="DR523" s="5"/>
      <c r="DS523" s="9">
        <v>0</v>
      </c>
      <c r="DT523" s="9"/>
      <c r="DU523" s="9"/>
      <c r="DV523" s="5"/>
      <c r="DW523" s="9"/>
      <c r="DX523" s="5"/>
      <c r="DY523" s="9"/>
      <c r="DZ523" s="9"/>
      <c r="EA523" s="9"/>
      <c r="EB523" s="5"/>
      <c r="EC523" s="9"/>
      <c r="ED523" s="5"/>
      <c r="EE523" s="9"/>
      <c r="EF523" s="9"/>
      <c r="EG523" s="9"/>
      <c r="EH523" s="5"/>
      <c r="EI523" s="9"/>
      <c r="EJ523" s="5"/>
      <c r="EK523" s="9"/>
      <c r="EL523" s="9"/>
      <c r="EM523" s="9"/>
      <c r="EN523" s="5"/>
      <c r="EO523" s="9"/>
      <c r="EP523" s="5"/>
      <c r="EQ523" s="9"/>
      <c r="ER523" s="9"/>
      <c r="ES523" s="9"/>
      <c r="ET523" s="5"/>
      <c r="EU523" s="9"/>
      <c r="EV523" s="5"/>
      <c r="EW523" s="9"/>
      <c r="EX523" s="9"/>
      <c r="EY523" s="9"/>
      <c r="EZ523" s="5"/>
      <c r="FA523" s="9"/>
      <c r="FB523" s="5"/>
      <c r="FC523" s="9"/>
      <c r="FD523" s="8">
        <v>0</v>
      </c>
      <c r="FE523" s="8">
        <v>0</v>
      </c>
      <c r="FF523" s="5"/>
      <c r="FG523" s="8">
        <v>0</v>
      </c>
      <c r="FH523" s="5"/>
      <c r="FI523" s="8">
        <v>0</v>
      </c>
      <c r="FJ523" s="8">
        <v>29.3321574099533</v>
      </c>
      <c r="FK523" s="8">
        <v>21.1770712125378</v>
      </c>
      <c r="FL523" s="5">
        <v>0.72197455224864604</v>
      </c>
      <c r="FM523" s="8">
        <v>17.649011046661599</v>
      </c>
      <c r="FN523" s="5">
        <v>0.60169495206216095</v>
      </c>
      <c r="FO523" s="8">
        <v>2.8191244239631299</v>
      </c>
      <c r="FP523" s="8">
        <v>50.229571469504101</v>
      </c>
      <c r="FQ523" s="8">
        <v>35.793933227630802</v>
      </c>
      <c r="FR523" s="5">
        <v>0.71260678083551598</v>
      </c>
      <c r="FS523" s="8">
        <v>27.3769870640423</v>
      </c>
      <c r="FT523" s="5">
        <v>0.54503724127257802</v>
      </c>
      <c r="FU523" s="8">
        <v>7.3387096774193603</v>
      </c>
      <c r="FV523" s="8">
        <v>19.639359742233999</v>
      </c>
      <c r="FW523" s="8">
        <v>16.865737491291998</v>
      </c>
      <c r="FX523" s="5">
        <v>0.85877226715403898</v>
      </c>
      <c r="FY523" s="8">
        <v>14.0118964308059</v>
      </c>
      <c r="FZ523" s="5">
        <v>0.71345994038052196</v>
      </c>
      <c r="GA523" s="8">
        <v>2.4519462365591398</v>
      </c>
      <c r="GB523" s="8">
        <v>0</v>
      </c>
      <c r="GC523" s="8">
        <v>0</v>
      </c>
      <c r="GD523" s="5"/>
      <c r="GE523" s="8">
        <v>-0.181570795880901</v>
      </c>
      <c r="GF523" s="5"/>
      <c r="GG523" s="8">
        <v>0</v>
      </c>
      <c r="GH523" s="8">
        <v>0</v>
      </c>
      <c r="GI523" s="8">
        <v>0</v>
      </c>
      <c r="GJ523" s="5"/>
      <c r="GK523" s="8">
        <v>0</v>
      </c>
      <c r="GL523" s="5"/>
      <c r="GM523" s="8">
        <v>0</v>
      </c>
      <c r="GN523" s="8">
        <v>0</v>
      </c>
      <c r="GO523" s="8">
        <v>0</v>
      </c>
      <c r="GP523" s="5"/>
      <c r="GQ523" s="8">
        <v>0</v>
      </c>
      <c r="GR523" s="5"/>
      <c r="GS523" s="8">
        <v>0</v>
      </c>
      <c r="GT523" s="8">
        <v>0</v>
      </c>
      <c r="GU523" s="8">
        <v>0</v>
      </c>
      <c r="GV523" s="5"/>
      <c r="GW523" s="8">
        <v>0</v>
      </c>
      <c r="GX523" s="5"/>
      <c r="GY523" s="8">
        <v>0</v>
      </c>
      <c r="GZ523" s="4"/>
    </row>
    <row r="524" spans="1:208" s="12" customFormat="1" x14ac:dyDescent="0.25">
      <c r="A524" s="8" t="s">
        <v>220</v>
      </c>
      <c r="B524" s="8" t="s">
        <v>1235</v>
      </c>
      <c r="C524" s="8" t="s">
        <v>1236</v>
      </c>
      <c r="D524" s="34" t="s">
        <v>272</v>
      </c>
      <c r="E524" s="8" t="s">
        <v>240</v>
      </c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>
        <v>0</v>
      </c>
      <c r="Z524" s="9">
        <v>18.915069384949899</v>
      </c>
      <c r="AA524" s="9">
        <v>-39.815463388582899</v>
      </c>
      <c r="AB524" s="9">
        <v>13.0367115252093</v>
      </c>
      <c r="AC524" s="9">
        <v>0</v>
      </c>
      <c r="AD524" s="9">
        <v>0</v>
      </c>
      <c r="AE524" s="9">
        <v>0</v>
      </c>
      <c r="AF524" s="9">
        <v>0</v>
      </c>
      <c r="AG524" s="9">
        <v>0</v>
      </c>
      <c r="AH524" s="9">
        <v>0</v>
      </c>
      <c r="AI524" s="9">
        <v>0</v>
      </c>
      <c r="AJ524" s="9">
        <v>0</v>
      </c>
      <c r="AK524" s="9">
        <v>0</v>
      </c>
      <c r="AL524" s="9">
        <v>0</v>
      </c>
      <c r="AM524" s="9">
        <v>-20.9003940036331</v>
      </c>
      <c r="AN524" s="9">
        <v>13.0367115252093</v>
      </c>
      <c r="AO524" s="9"/>
      <c r="AP524" s="9"/>
      <c r="AQ524" s="9"/>
      <c r="AR524" s="9"/>
      <c r="AS524" s="9">
        <v>0</v>
      </c>
      <c r="AT524" s="9">
        <v>-7.86368247842376</v>
      </c>
      <c r="AU524" s="9">
        <f t="shared" si="46"/>
        <v>0</v>
      </c>
      <c r="AV524" s="9">
        <f t="shared" si="47"/>
        <v>0</v>
      </c>
      <c r="AW524" s="9">
        <f t="shared" si="48"/>
        <v>0</v>
      </c>
      <c r="AX524" s="9">
        <v>0</v>
      </c>
      <c r="AY524" s="9">
        <v>0</v>
      </c>
      <c r="AZ524" s="9">
        <v>0</v>
      </c>
      <c r="BA524" s="9">
        <v>0</v>
      </c>
      <c r="BB524" s="9">
        <v>0</v>
      </c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>
        <v>0</v>
      </c>
      <c r="BI524" s="9">
        <v>0</v>
      </c>
      <c r="BJ524" s="9">
        <v>0</v>
      </c>
      <c r="BK524" s="9">
        <v>18.915069384949899</v>
      </c>
      <c r="BL524" s="10">
        <v>-58.730532773532801</v>
      </c>
      <c r="BM524" s="9" t="s">
        <v>298</v>
      </c>
      <c r="BN524" s="8" t="s">
        <v>298</v>
      </c>
      <c r="BO524" s="11">
        <v>736</v>
      </c>
      <c r="BP524" s="11">
        <v>506</v>
      </c>
      <c r="BQ524" s="8" t="s">
        <v>251</v>
      </c>
      <c r="BR524" s="9"/>
      <c r="BS524" s="9"/>
      <c r="BT524" s="5"/>
      <c r="BU524" s="9"/>
      <c r="BV524" s="5"/>
      <c r="BW524" s="9"/>
      <c r="BX524" s="9"/>
      <c r="BY524" s="9"/>
      <c r="BZ524" s="5"/>
      <c r="CA524" s="9"/>
      <c r="CB524" s="5"/>
      <c r="CC524" s="9"/>
      <c r="CD524" s="9"/>
      <c r="CE524" s="9"/>
      <c r="CF524" s="5"/>
      <c r="CG524" s="9"/>
      <c r="CH524" s="5"/>
      <c r="CI524" s="9"/>
      <c r="CJ524" s="9"/>
      <c r="CK524" s="9"/>
      <c r="CL524" s="5"/>
      <c r="CM524" s="9"/>
      <c r="CN524" s="5"/>
      <c r="CO524" s="9"/>
      <c r="CP524" s="9"/>
      <c r="CQ524" s="9"/>
      <c r="CR524" s="5"/>
      <c r="CS524" s="9"/>
      <c r="CT524" s="5"/>
      <c r="CU524" s="9"/>
      <c r="CV524" s="9"/>
      <c r="CW524" s="9"/>
      <c r="CX524" s="5"/>
      <c r="CY524" s="9"/>
      <c r="CZ524" s="5"/>
      <c r="DA524" s="9"/>
      <c r="DB524" s="9"/>
      <c r="DC524" s="9"/>
      <c r="DD524" s="5"/>
      <c r="DE524" s="9"/>
      <c r="DF524" s="5"/>
      <c r="DG524" s="9"/>
      <c r="DH524" s="9"/>
      <c r="DI524" s="9"/>
      <c r="DJ524" s="5"/>
      <c r="DK524" s="9"/>
      <c r="DL524" s="5"/>
      <c r="DM524" s="9"/>
      <c r="DN524" s="9"/>
      <c r="DO524" s="9"/>
      <c r="DP524" s="5"/>
      <c r="DQ524" s="9"/>
      <c r="DR524" s="5"/>
      <c r="DS524" s="9"/>
      <c r="DT524" s="9"/>
      <c r="DU524" s="9"/>
      <c r="DV524" s="5"/>
      <c r="DW524" s="9"/>
      <c r="DX524" s="5"/>
      <c r="DY524" s="9"/>
      <c r="DZ524" s="9"/>
      <c r="EA524" s="9"/>
      <c r="EB524" s="5"/>
      <c r="EC524" s="9"/>
      <c r="ED524" s="5"/>
      <c r="EE524" s="9"/>
      <c r="EF524" s="9">
        <v>0</v>
      </c>
      <c r="EG524" s="9">
        <v>-3.3449240121580499</v>
      </c>
      <c r="EH524" s="5"/>
      <c r="EI524" s="9">
        <v>-3.3449240121580499</v>
      </c>
      <c r="EJ524" s="5"/>
      <c r="EK524" s="9">
        <v>0</v>
      </c>
      <c r="EL524" s="9">
        <v>18.948171711542798</v>
      </c>
      <c r="EM524" s="9">
        <v>6.1803508326811798</v>
      </c>
      <c r="EN524" s="5">
        <v>0.32617135451206902</v>
      </c>
      <c r="EO524" s="9">
        <v>4.1651270968431104</v>
      </c>
      <c r="EP524" s="5">
        <v>0.21981683300377799</v>
      </c>
      <c r="EQ524" s="9">
        <v>2.0099999999999998</v>
      </c>
      <c r="ER524" s="9">
        <v>-41.1918482335725</v>
      </c>
      <c r="ES524" s="9">
        <v>-53.386920442417697</v>
      </c>
      <c r="ET524" s="5">
        <v>1.2960554753380999</v>
      </c>
      <c r="EU524" s="9">
        <v>-56.276945342945503</v>
      </c>
      <c r="EV524" s="5">
        <v>-1.3662155925569299</v>
      </c>
      <c r="EW524" s="9">
        <v>3</v>
      </c>
      <c r="EX524" s="9">
        <v>12.7672143235304</v>
      </c>
      <c r="EY524" s="9">
        <v>11.841015414441101</v>
      </c>
      <c r="EZ524" s="5">
        <v>0.92745489457458896</v>
      </c>
      <c r="FA524" s="9">
        <v>10.0840189504154</v>
      </c>
      <c r="FB524" s="5">
        <v>0.78983705410429506</v>
      </c>
      <c r="FC524" s="9">
        <v>2</v>
      </c>
      <c r="FD524" s="8">
        <v>0</v>
      </c>
      <c r="FE524" s="8">
        <v>0</v>
      </c>
      <c r="FF524" s="5"/>
      <c r="FG524" s="8">
        <v>0</v>
      </c>
      <c r="FH524" s="5"/>
      <c r="FI524" s="8">
        <v>0</v>
      </c>
      <c r="FJ524" s="8">
        <v>0</v>
      </c>
      <c r="FK524" s="8">
        <v>0</v>
      </c>
      <c r="FL524" s="5"/>
      <c r="FM524" s="8">
        <v>0</v>
      </c>
      <c r="FN524" s="5"/>
      <c r="FO524" s="8">
        <v>0</v>
      </c>
      <c r="FP524" s="8">
        <v>0</v>
      </c>
      <c r="FQ524" s="8">
        <v>0</v>
      </c>
      <c r="FR524" s="5"/>
      <c r="FS524" s="8">
        <v>0</v>
      </c>
      <c r="FT524" s="5"/>
      <c r="FU524" s="8">
        <v>0</v>
      </c>
      <c r="FV524" s="8">
        <v>0</v>
      </c>
      <c r="FW524" s="8">
        <v>0</v>
      </c>
      <c r="FX524" s="5"/>
      <c r="FY524" s="8">
        <v>0</v>
      </c>
      <c r="FZ524" s="5"/>
      <c r="GA524" s="8">
        <v>0</v>
      </c>
      <c r="GB524" s="8">
        <v>0</v>
      </c>
      <c r="GC524" s="8">
        <v>0</v>
      </c>
      <c r="GD524" s="5"/>
      <c r="GE524" s="8">
        <v>0</v>
      </c>
      <c r="GF524" s="5"/>
      <c r="GG524" s="8">
        <v>0</v>
      </c>
      <c r="GH524" s="8">
        <v>0</v>
      </c>
      <c r="GI524" s="8">
        <v>-3.3449240121580499</v>
      </c>
      <c r="GJ524" s="5"/>
      <c r="GK524" s="8">
        <v>-3.3449240121580499</v>
      </c>
      <c r="GL524" s="5"/>
      <c r="GM524" s="8">
        <v>0</v>
      </c>
      <c r="GN524" s="8">
        <v>-22.243676522029801</v>
      </c>
      <c r="GO524" s="8">
        <v>-47.206569609736498</v>
      </c>
      <c r="GP524" s="5">
        <v>2.1222467231522599</v>
      </c>
      <c r="GQ524" s="8">
        <v>-52.111818246102402</v>
      </c>
      <c r="GR524" s="5">
        <v>2.3427700090177002</v>
      </c>
      <c r="GS524" s="8">
        <v>5.01</v>
      </c>
      <c r="GT524" s="8">
        <v>12.7672143235304</v>
      </c>
      <c r="GU524" s="8">
        <v>11.841015414441101</v>
      </c>
      <c r="GV524" s="5">
        <v>0.92745489457458896</v>
      </c>
      <c r="GW524" s="8">
        <v>10.0840189504154</v>
      </c>
      <c r="GX524" s="5">
        <v>0.78983705410429506</v>
      </c>
      <c r="GY524" s="8">
        <v>2</v>
      </c>
      <c r="GZ524" s="4"/>
    </row>
    <row r="525" spans="1:208" s="12" customFormat="1" x14ac:dyDescent="0.25">
      <c r="A525" s="8" t="s">
        <v>220</v>
      </c>
      <c r="B525" s="8" t="s">
        <v>1237</v>
      </c>
      <c r="C525" s="8" t="s">
        <v>1238</v>
      </c>
      <c r="D525" s="34" t="s">
        <v>228</v>
      </c>
      <c r="E525" s="8" t="s">
        <v>229</v>
      </c>
      <c r="F525" s="9">
        <v>7.6807957150583803</v>
      </c>
      <c r="G525" s="9"/>
      <c r="H525" s="9"/>
      <c r="I525" s="9">
        <v>39.401821757903697</v>
      </c>
      <c r="J525" s="9">
        <v>94.216763845012906</v>
      </c>
      <c r="K525" s="9">
        <v>64.619695695406705</v>
      </c>
      <c r="L525" s="9">
        <v>45.066342993468297</v>
      </c>
      <c r="M525" s="9">
        <v>47.874516309566502</v>
      </c>
      <c r="N525" s="9">
        <v>53.152098026264703</v>
      </c>
      <c r="O525" s="9">
        <v>19.5754670623908</v>
      </c>
      <c r="P525" s="9">
        <v>88.931246630896894</v>
      </c>
      <c r="Q525" s="9">
        <v>16.9239304569378</v>
      </c>
      <c r="R525" s="9">
        <v>-8.6943514545441899E-2</v>
      </c>
      <c r="S525" s="9">
        <v>0</v>
      </c>
      <c r="T525" s="9">
        <v>0</v>
      </c>
      <c r="U525" s="9">
        <v>0</v>
      </c>
      <c r="V525" s="9">
        <v>0</v>
      </c>
      <c r="W525" s="9"/>
      <c r="X525" s="9"/>
      <c r="Y525" s="9"/>
      <c r="Z525" s="9"/>
      <c r="AA525" s="9"/>
      <c r="AB525" s="9"/>
      <c r="AC525" s="9">
        <v>7.6807957150583803</v>
      </c>
      <c r="AD525" s="9">
        <v>39.401821757903697</v>
      </c>
      <c r="AE525" s="9">
        <v>158.83645954042001</v>
      </c>
      <c r="AF525" s="9">
        <v>92.940859303034799</v>
      </c>
      <c r="AG525" s="9">
        <v>72.727565088655595</v>
      </c>
      <c r="AH525" s="9">
        <v>105.855177087835</v>
      </c>
      <c r="AI525" s="9">
        <v>-8.6943514545441899E-2</v>
      </c>
      <c r="AJ525" s="9">
        <v>0</v>
      </c>
      <c r="AK525" s="9">
        <v>0</v>
      </c>
      <c r="AL525" s="9">
        <v>0</v>
      </c>
      <c r="AM525" s="9">
        <v>0</v>
      </c>
      <c r="AN525" s="9">
        <v>0</v>
      </c>
      <c r="AO525" s="9">
        <v>47.082617472962099</v>
      </c>
      <c r="AP525" s="9">
        <v>251.777318843454</v>
      </c>
      <c r="AQ525" s="9">
        <v>178.58274217649</v>
      </c>
      <c r="AR525" s="9">
        <v>-8.6943514545441899E-2</v>
      </c>
      <c r="AS525" s="9">
        <v>0</v>
      </c>
      <c r="AT525" s="9"/>
      <c r="AU525" s="9">
        <f t="shared" si="46"/>
        <v>-73.194576666963997</v>
      </c>
      <c r="AV525" s="9">
        <f t="shared" si="47"/>
        <v>-178.66968569103545</v>
      </c>
      <c r="AW525" s="9">
        <f t="shared" si="48"/>
        <v>8.6943514545441899E-2</v>
      </c>
      <c r="AX525" s="9">
        <v>2.8081733160981699</v>
      </c>
      <c r="AY525" s="9">
        <v>5.2775817166982497</v>
      </c>
      <c r="AZ525" s="9">
        <v>-33.576630963873903</v>
      </c>
      <c r="BA525" s="9">
        <v>69.355779568506094</v>
      </c>
      <c r="BB525" s="9">
        <v>-72.007316173959097</v>
      </c>
      <c r="BC525" s="9">
        <v>-17.0108739714832</v>
      </c>
      <c r="BD525" s="9">
        <v>8.6943514545441899E-2</v>
      </c>
      <c r="BE525" s="9">
        <v>0</v>
      </c>
      <c r="BF525" s="9">
        <v>0</v>
      </c>
      <c r="BG525" s="9">
        <v>0</v>
      </c>
      <c r="BH525" s="9">
        <v>0</v>
      </c>
      <c r="BI525" s="9">
        <v>0</v>
      </c>
      <c r="BJ525" s="9">
        <v>0</v>
      </c>
      <c r="BK525" s="9">
        <v>0</v>
      </c>
      <c r="BL525" s="10">
        <v>0</v>
      </c>
      <c r="BM525" s="9" t="s">
        <v>298</v>
      </c>
      <c r="BN525" s="8" t="s">
        <v>298</v>
      </c>
      <c r="BO525" s="11">
        <v>896</v>
      </c>
      <c r="BP525" s="11">
        <v>507</v>
      </c>
      <c r="BQ525" s="8" t="s">
        <v>251</v>
      </c>
      <c r="BR525" s="9">
        <v>52.826566081518799</v>
      </c>
      <c r="BS525" s="9">
        <v>27.023178606914598</v>
      </c>
      <c r="BT525" s="5">
        <v>0.51154524345220698</v>
      </c>
      <c r="BU525" s="9">
        <v>19.710704704151599</v>
      </c>
      <c r="BV525" s="5">
        <v>0.373121067035386</v>
      </c>
      <c r="BW525" s="9">
        <v>6</v>
      </c>
      <c r="BX525" s="9">
        <v>21.1942376580709</v>
      </c>
      <c r="BY525" s="9">
        <v>-6.0053843065316297</v>
      </c>
      <c r="BZ525" s="5">
        <v>-0.28334986157167802</v>
      </c>
      <c r="CA525" s="9">
        <v>-12.838855613140501</v>
      </c>
      <c r="CB525" s="5">
        <v>-0.60577105061626801</v>
      </c>
      <c r="CC525" s="9">
        <v>6</v>
      </c>
      <c r="CD525" s="9">
        <v>98.514223846019405</v>
      </c>
      <c r="CE525" s="9">
        <v>71.961364530084296</v>
      </c>
      <c r="CF525" s="5">
        <v>0.73046674602605599</v>
      </c>
      <c r="CG525" s="9">
        <v>64.406258020010299</v>
      </c>
      <c r="CH525" s="5">
        <v>0.65377623154884901</v>
      </c>
      <c r="CI525" s="9">
        <v>6.4569892473118298</v>
      </c>
      <c r="CJ525" s="9">
        <v>19.4677966316248</v>
      </c>
      <c r="CK525" s="9">
        <v>13.0949499405325</v>
      </c>
      <c r="CL525" s="5">
        <v>0.67264674006611502</v>
      </c>
      <c r="CM525" s="9">
        <v>8.9712909716691396</v>
      </c>
      <c r="CN525" s="5">
        <v>0.46082723902588801</v>
      </c>
      <c r="CO525" s="9">
        <v>3.54838709677419</v>
      </c>
      <c r="CP525" s="9">
        <v>-0.10040675638561</v>
      </c>
      <c r="CQ525" s="9">
        <v>-3.9799677290187196E-3</v>
      </c>
      <c r="CR525" s="5">
        <v>3.9638445382437701E-2</v>
      </c>
      <c r="CS525" s="9">
        <v>0.109903458710362</v>
      </c>
      <c r="CT525" s="5">
        <v>1.0945823036876099</v>
      </c>
      <c r="CU525" s="9">
        <v>0</v>
      </c>
      <c r="CV525" s="9">
        <v>0</v>
      </c>
      <c r="CW525" s="9">
        <v>0.30138108126229701</v>
      </c>
      <c r="CX525" s="5"/>
      <c r="CY525" s="9">
        <v>0.30138108126229701</v>
      </c>
      <c r="CZ525" s="5"/>
      <c r="DA525" s="9">
        <v>0</v>
      </c>
      <c r="DB525" s="9">
        <v>0</v>
      </c>
      <c r="DC525" s="9">
        <v>1.16896689802456E-2</v>
      </c>
      <c r="DD525" s="5"/>
      <c r="DE525" s="9">
        <v>1.16896689802456E-2</v>
      </c>
      <c r="DF525" s="5"/>
      <c r="DG525" s="9">
        <v>0</v>
      </c>
      <c r="DH525" s="9">
        <v>0</v>
      </c>
      <c r="DI525" s="9">
        <v>2.16720557308097E-2</v>
      </c>
      <c r="DJ525" s="5"/>
      <c r="DK525" s="9">
        <v>2.16720557308097E-2</v>
      </c>
      <c r="DL525" s="5"/>
      <c r="DM525" s="9">
        <v>0</v>
      </c>
      <c r="DN525" s="9">
        <v>0</v>
      </c>
      <c r="DO525" s="9">
        <v>2.39734930546706E-2</v>
      </c>
      <c r="DP525" s="5"/>
      <c r="DQ525" s="9">
        <v>2.39734930546706E-2</v>
      </c>
      <c r="DR525" s="5"/>
      <c r="DS525" s="9">
        <v>0</v>
      </c>
      <c r="DT525" s="9"/>
      <c r="DU525" s="9"/>
      <c r="DV525" s="5"/>
      <c r="DW525" s="9"/>
      <c r="DX525" s="5"/>
      <c r="DY525" s="9"/>
      <c r="DZ525" s="9"/>
      <c r="EA525" s="9"/>
      <c r="EB525" s="5"/>
      <c r="EC525" s="9"/>
      <c r="ED525" s="5"/>
      <c r="EE525" s="9"/>
      <c r="EF525" s="9"/>
      <c r="EG525" s="9"/>
      <c r="EH525" s="5"/>
      <c r="EI525" s="9"/>
      <c r="EJ525" s="5"/>
      <c r="EK525" s="9"/>
      <c r="EL525" s="9"/>
      <c r="EM525" s="9"/>
      <c r="EN525" s="5"/>
      <c r="EO525" s="9"/>
      <c r="EP525" s="5"/>
      <c r="EQ525" s="9"/>
      <c r="ER525" s="9"/>
      <c r="ES525" s="9"/>
      <c r="ET525" s="5"/>
      <c r="EU525" s="9"/>
      <c r="EV525" s="5"/>
      <c r="EW525" s="9"/>
      <c r="EX525" s="9"/>
      <c r="EY525" s="9"/>
      <c r="EZ525" s="5"/>
      <c r="FA525" s="9"/>
      <c r="FB525" s="5"/>
      <c r="FC525" s="9"/>
      <c r="FD525" s="8">
        <v>74.020803739589695</v>
      </c>
      <c r="FE525" s="8">
        <v>21.017794300382999</v>
      </c>
      <c r="FF525" s="5">
        <v>0.28394442154836702</v>
      </c>
      <c r="FG525" s="8">
        <v>6.8718490910111303</v>
      </c>
      <c r="FH525" s="5">
        <v>9.2836726215332205E-2</v>
      </c>
      <c r="FI525" s="8">
        <v>12</v>
      </c>
      <c r="FJ525" s="8">
        <v>117.982020477644</v>
      </c>
      <c r="FK525" s="8">
        <v>85.056314470616798</v>
      </c>
      <c r="FL525" s="5">
        <v>0.72092607099175499</v>
      </c>
      <c r="FM525" s="8">
        <v>73.377548991679504</v>
      </c>
      <c r="FN525" s="5">
        <v>0.62193839955117103</v>
      </c>
      <c r="FO525" s="8">
        <v>10.005376344086001</v>
      </c>
      <c r="FP525" s="8">
        <v>-0.10040675638561</v>
      </c>
      <c r="FQ525" s="8">
        <v>0.29740111353327803</v>
      </c>
      <c r="FR525" s="5">
        <v>-2.9619631610358601</v>
      </c>
      <c r="FS525" s="8">
        <v>0.41128453997265801</v>
      </c>
      <c r="FT525" s="5">
        <v>-4.0961839101059097</v>
      </c>
      <c r="FU525" s="8">
        <v>0</v>
      </c>
      <c r="FV525" s="8">
        <v>0</v>
      </c>
      <c r="FW525" s="8">
        <v>3.33617247110553E-2</v>
      </c>
      <c r="FX525" s="5"/>
      <c r="FY525" s="8">
        <v>3.33617247110553E-2</v>
      </c>
      <c r="FZ525" s="5"/>
      <c r="GA525" s="8">
        <v>0</v>
      </c>
      <c r="GB525" s="8">
        <v>0</v>
      </c>
      <c r="GC525" s="8">
        <v>2.39734930546706E-2</v>
      </c>
      <c r="GD525" s="5"/>
      <c r="GE525" s="8">
        <v>2.39734930546706E-2</v>
      </c>
      <c r="GF525" s="5"/>
      <c r="GG525" s="8">
        <v>0</v>
      </c>
      <c r="GH525" s="8">
        <v>0</v>
      </c>
      <c r="GI525" s="8">
        <v>0</v>
      </c>
      <c r="GJ525" s="5"/>
      <c r="GK525" s="8">
        <v>0</v>
      </c>
      <c r="GL525" s="5"/>
      <c r="GM525" s="8">
        <v>0</v>
      </c>
      <c r="GN525" s="8">
        <v>0</v>
      </c>
      <c r="GO525" s="8">
        <v>0</v>
      </c>
      <c r="GP525" s="5"/>
      <c r="GQ525" s="8">
        <v>0</v>
      </c>
      <c r="GR525" s="5"/>
      <c r="GS525" s="8">
        <v>0</v>
      </c>
      <c r="GT525" s="8">
        <v>0</v>
      </c>
      <c r="GU525" s="8">
        <v>0</v>
      </c>
      <c r="GV525" s="5"/>
      <c r="GW525" s="8">
        <v>0</v>
      </c>
      <c r="GX525" s="5"/>
      <c r="GY525" s="8">
        <v>0</v>
      </c>
      <c r="GZ525" s="4"/>
    </row>
    <row r="526" spans="1:208" s="12" customFormat="1" x14ac:dyDescent="0.25">
      <c r="A526" s="8" t="s">
        <v>220</v>
      </c>
      <c r="B526" s="8" t="s">
        <v>1239</v>
      </c>
      <c r="C526" s="8" t="s">
        <v>1240</v>
      </c>
      <c r="D526" s="34" t="s">
        <v>236</v>
      </c>
      <c r="E526" s="8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>
        <v>0</v>
      </c>
      <c r="Z526" s="9">
        <v>0.15391496101364499</v>
      </c>
      <c r="AA526" s="9">
        <v>205.39645873132699</v>
      </c>
      <c r="AB526" s="9">
        <v>38.054381678472801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0</v>
      </c>
      <c r="AJ526" s="9">
        <v>0</v>
      </c>
      <c r="AK526" s="9">
        <v>0</v>
      </c>
      <c r="AL526" s="9">
        <v>0</v>
      </c>
      <c r="AM526" s="9">
        <v>205.55037369234</v>
      </c>
      <c r="AN526" s="9">
        <v>38.054381678472801</v>
      </c>
      <c r="AO526" s="9"/>
      <c r="AP526" s="9"/>
      <c r="AQ526" s="9"/>
      <c r="AR526" s="9"/>
      <c r="AS526" s="9">
        <v>0</v>
      </c>
      <c r="AT526" s="9">
        <v>243.604755370813</v>
      </c>
      <c r="AU526" s="9">
        <f t="shared" si="46"/>
        <v>0</v>
      </c>
      <c r="AV526" s="9">
        <f t="shared" si="47"/>
        <v>0</v>
      </c>
      <c r="AW526" s="9">
        <f t="shared" si="48"/>
        <v>0</v>
      </c>
      <c r="AX526" s="9">
        <v>0</v>
      </c>
      <c r="AY526" s="9">
        <v>0</v>
      </c>
      <c r="AZ526" s="9">
        <v>0</v>
      </c>
      <c r="BA526" s="9">
        <v>0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0.15391496101364499</v>
      </c>
      <c r="BL526" s="10">
        <v>205.24254377031301</v>
      </c>
      <c r="BM526" s="9" t="s">
        <v>298</v>
      </c>
      <c r="BN526" s="8" t="s">
        <v>298</v>
      </c>
      <c r="BO526" s="11">
        <v>897</v>
      </c>
      <c r="BP526" s="11">
        <v>508</v>
      </c>
      <c r="BQ526" s="8" t="s">
        <v>251</v>
      </c>
      <c r="BR526" s="9"/>
      <c r="BS526" s="9"/>
      <c r="BT526" s="5"/>
      <c r="BU526" s="9"/>
      <c r="BV526" s="5"/>
      <c r="BW526" s="9"/>
      <c r="BX526" s="9"/>
      <c r="BY526" s="9"/>
      <c r="BZ526" s="5"/>
      <c r="CA526" s="9"/>
      <c r="CB526" s="5"/>
      <c r="CC526" s="9"/>
      <c r="CD526" s="9"/>
      <c r="CE526" s="9"/>
      <c r="CF526" s="5"/>
      <c r="CG526" s="9"/>
      <c r="CH526" s="5"/>
      <c r="CI526" s="9"/>
      <c r="CJ526" s="9"/>
      <c r="CK526" s="9"/>
      <c r="CL526" s="5"/>
      <c r="CM526" s="9"/>
      <c r="CN526" s="5"/>
      <c r="CO526" s="9"/>
      <c r="CP526" s="9"/>
      <c r="CQ526" s="9"/>
      <c r="CR526" s="5"/>
      <c r="CS526" s="9"/>
      <c r="CT526" s="5"/>
      <c r="CU526" s="9"/>
      <c r="CV526" s="9"/>
      <c r="CW526" s="9"/>
      <c r="CX526" s="5"/>
      <c r="CY526" s="9"/>
      <c r="CZ526" s="5"/>
      <c r="DA526" s="9"/>
      <c r="DB526" s="9"/>
      <c r="DC526" s="9"/>
      <c r="DD526" s="5"/>
      <c r="DE526" s="9"/>
      <c r="DF526" s="5"/>
      <c r="DG526" s="9"/>
      <c r="DH526" s="9"/>
      <c r="DI526" s="9"/>
      <c r="DJ526" s="5"/>
      <c r="DK526" s="9"/>
      <c r="DL526" s="5"/>
      <c r="DM526" s="9"/>
      <c r="DN526" s="9"/>
      <c r="DO526" s="9"/>
      <c r="DP526" s="5"/>
      <c r="DQ526" s="9"/>
      <c r="DR526" s="5"/>
      <c r="DS526" s="9"/>
      <c r="DT526" s="9"/>
      <c r="DU526" s="9"/>
      <c r="DV526" s="5"/>
      <c r="DW526" s="9"/>
      <c r="DX526" s="5"/>
      <c r="DY526" s="9"/>
      <c r="DZ526" s="9"/>
      <c r="EA526" s="9"/>
      <c r="EB526" s="5"/>
      <c r="EC526" s="9"/>
      <c r="ED526" s="5"/>
      <c r="EE526" s="9"/>
      <c r="EF526" s="9">
        <v>0</v>
      </c>
      <c r="EG526" s="9">
        <v>-7.43047867073264</v>
      </c>
      <c r="EH526" s="5"/>
      <c r="EI526" s="9">
        <v>-13.2884353701252</v>
      </c>
      <c r="EJ526" s="5"/>
      <c r="EK526" s="9">
        <v>6.0552995391705098</v>
      </c>
      <c r="EL526" s="9">
        <v>0.15391496101364499</v>
      </c>
      <c r="EM526" s="9">
        <v>-20.240529146201801</v>
      </c>
      <c r="EN526" s="5">
        <v>-131.50462445562599</v>
      </c>
      <c r="EO526" s="9">
        <v>-31.054545926021799</v>
      </c>
      <c r="EP526" s="5">
        <v>-201.76431011972099</v>
      </c>
      <c r="EQ526" s="9">
        <v>11.1</v>
      </c>
      <c r="ER526" s="9">
        <v>205.39645873132699</v>
      </c>
      <c r="ES526" s="9">
        <v>184.853639139964</v>
      </c>
      <c r="ET526" s="5">
        <v>0.89998454833033603</v>
      </c>
      <c r="EU526" s="9">
        <v>171.48533143571299</v>
      </c>
      <c r="EV526" s="5">
        <v>0.83489916279437004</v>
      </c>
      <c r="EW526" s="9">
        <v>13.5161290322581</v>
      </c>
      <c r="EX526" s="9">
        <v>38.054381678472801</v>
      </c>
      <c r="EY526" s="9">
        <v>22.837367382142901</v>
      </c>
      <c r="EZ526" s="5">
        <v>0.60012451588621896</v>
      </c>
      <c r="FA526" s="9">
        <v>13.513105192958101</v>
      </c>
      <c r="FB526" s="5">
        <v>0.355099849135177</v>
      </c>
      <c r="FC526" s="9">
        <v>11.935483870967699</v>
      </c>
      <c r="FD526" s="8">
        <v>0</v>
      </c>
      <c r="FE526" s="8">
        <v>0</v>
      </c>
      <c r="FF526" s="5"/>
      <c r="FG526" s="8">
        <v>0</v>
      </c>
      <c r="FH526" s="5"/>
      <c r="FI526" s="8">
        <v>0</v>
      </c>
      <c r="FJ526" s="8">
        <v>0</v>
      </c>
      <c r="FK526" s="8">
        <v>0</v>
      </c>
      <c r="FL526" s="5"/>
      <c r="FM526" s="8">
        <v>0</v>
      </c>
      <c r="FN526" s="5"/>
      <c r="FO526" s="8">
        <v>0</v>
      </c>
      <c r="FP526" s="8">
        <v>0</v>
      </c>
      <c r="FQ526" s="8">
        <v>0</v>
      </c>
      <c r="FR526" s="5"/>
      <c r="FS526" s="8">
        <v>0</v>
      </c>
      <c r="FT526" s="5"/>
      <c r="FU526" s="8">
        <v>0</v>
      </c>
      <c r="FV526" s="8">
        <v>0</v>
      </c>
      <c r="FW526" s="8">
        <v>0</v>
      </c>
      <c r="FX526" s="5"/>
      <c r="FY526" s="8">
        <v>0</v>
      </c>
      <c r="FZ526" s="5"/>
      <c r="GA526" s="8">
        <v>0</v>
      </c>
      <c r="GB526" s="8">
        <v>0</v>
      </c>
      <c r="GC526" s="8">
        <v>0</v>
      </c>
      <c r="GD526" s="5"/>
      <c r="GE526" s="8">
        <v>0</v>
      </c>
      <c r="GF526" s="5"/>
      <c r="GG526" s="8">
        <v>0</v>
      </c>
      <c r="GH526" s="8">
        <v>0</v>
      </c>
      <c r="GI526" s="8">
        <v>-7.43047867073264</v>
      </c>
      <c r="GJ526" s="5"/>
      <c r="GK526" s="8">
        <v>-13.2884353701252</v>
      </c>
      <c r="GL526" s="5"/>
      <c r="GM526" s="8">
        <v>6.0552995391705098</v>
      </c>
      <c r="GN526" s="8">
        <v>205.55037369234</v>
      </c>
      <c r="GO526" s="8">
        <v>164.61310999376201</v>
      </c>
      <c r="GP526" s="5">
        <v>0.80084072355007396</v>
      </c>
      <c r="GQ526" s="8">
        <v>140.43078550969099</v>
      </c>
      <c r="GR526" s="5">
        <v>0.68319401705336902</v>
      </c>
      <c r="GS526" s="8">
        <v>24.616129032258101</v>
      </c>
      <c r="GT526" s="8">
        <v>38.054381678472801</v>
      </c>
      <c r="GU526" s="8">
        <v>22.837367382142901</v>
      </c>
      <c r="GV526" s="5">
        <v>0.60012451588621896</v>
      </c>
      <c r="GW526" s="8">
        <v>13.513105192958101</v>
      </c>
      <c r="GX526" s="5">
        <v>0.355099849135177</v>
      </c>
      <c r="GY526" s="8">
        <v>11.935483870967699</v>
      </c>
      <c r="GZ526" s="4"/>
    </row>
    <row r="527" spans="1:208" s="12" customFormat="1" x14ac:dyDescent="0.25">
      <c r="A527" s="8" t="s">
        <v>220</v>
      </c>
      <c r="B527" s="8" t="s">
        <v>1241</v>
      </c>
      <c r="C527" s="8" t="s">
        <v>1242</v>
      </c>
      <c r="D527" s="34" t="s">
        <v>228</v>
      </c>
      <c r="E527" s="8" t="s">
        <v>229</v>
      </c>
      <c r="F527" s="9">
        <v>21.781922221735901</v>
      </c>
      <c r="G527" s="9">
        <v>31.825916081211599</v>
      </c>
      <c r="H527" s="9">
        <v>10.1184310066416</v>
      </c>
      <c r="I527" s="9"/>
      <c r="J527" s="9">
        <v>0</v>
      </c>
      <c r="K527" s="9">
        <v>22.762070818816799</v>
      </c>
      <c r="L527" s="9">
        <v>0</v>
      </c>
      <c r="M527" s="9">
        <v>0</v>
      </c>
      <c r="N527" s="9">
        <v>0</v>
      </c>
      <c r="O527" s="9">
        <v>0</v>
      </c>
      <c r="P527" s="9">
        <v>0</v>
      </c>
      <c r="Q527" s="9">
        <v>0</v>
      </c>
      <c r="R527" s="9">
        <v>0</v>
      </c>
      <c r="S527" s="9">
        <v>0</v>
      </c>
      <c r="T527" s="9">
        <v>0</v>
      </c>
      <c r="U527" s="9">
        <v>0</v>
      </c>
      <c r="V527" s="9">
        <v>0</v>
      </c>
      <c r="W527" s="9"/>
      <c r="X527" s="9"/>
      <c r="Y527" s="9"/>
      <c r="Z527" s="9"/>
      <c r="AA527" s="9"/>
      <c r="AB527" s="9"/>
      <c r="AC527" s="9">
        <v>53.607838302947499</v>
      </c>
      <c r="AD527" s="9">
        <v>10.1184310066416</v>
      </c>
      <c r="AE527" s="9">
        <v>22.762070818816799</v>
      </c>
      <c r="AF527" s="9">
        <v>0</v>
      </c>
      <c r="AG527" s="9">
        <v>0</v>
      </c>
      <c r="AH527" s="9">
        <v>0</v>
      </c>
      <c r="AI527" s="9">
        <v>0</v>
      </c>
      <c r="AJ527" s="9">
        <v>0</v>
      </c>
      <c r="AK527" s="9">
        <v>0</v>
      </c>
      <c r="AL527" s="9">
        <v>0</v>
      </c>
      <c r="AM527" s="9">
        <v>0</v>
      </c>
      <c r="AN527" s="9">
        <v>0</v>
      </c>
      <c r="AO527" s="9">
        <v>63.7262693095891</v>
      </c>
      <c r="AP527" s="9">
        <v>22.762070818816799</v>
      </c>
      <c r="AQ527" s="9">
        <v>0</v>
      </c>
      <c r="AR527" s="9">
        <v>0</v>
      </c>
      <c r="AS527" s="9">
        <v>0</v>
      </c>
      <c r="AT527" s="9"/>
      <c r="AU527" s="9">
        <f t="shared" si="46"/>
        <v>-22.762070818816799</v>
      </c>
      <c r="AV527" s="9">
        <f t="shared" si="47"/>
        <v>0</v>
      </c>
      <c r="AW527" s="9">
        <f t="shared" si="48"/>
        <v>0</v>
      </c>
      <c r="AX527" s="9">
        <v>0</v>
      </c>
      <c r="AY527" s="9">
        <v>0</v>
      </c>
      <c r="AZ527" s="9">
        <v>0</v>
      </c>
      <c r="BA527" s="9">
        <v>0</v>
      </c>
      <c r="BB527" s="9">
        <v>0</v>
      </c>
      <c r="BC527" s="9">
        <v>0</v>
      </c>
      <c r="BD527" s="9">
        <v>0</v>
      </c>
      <c r="BE527" s="9">
        <v>0</v>
      </c>
      <c r="BF527" s="9">
        <v>0</v>
      </c>
      <c r="BG527" s="9">
        <v>0</v>
      </c>
      <c r="BH527" s="9">
        <v>0</v>
      </c>
      <c r="BI527" s="9">
        <v>0</v>
      </c>
      <c r="BJ527" s="9">
        <v>0</v>
      </c>
      <c r="BK527" s="9">
        <v>0</v>
      </c>
      <c r="BL527" s="10">
        <v>0</v>
      </c>
      <c r="BM527" s="9" t="s">
        <v>298</v>
      </c>
      <c r="BN527" s="8" t="s">
        <v>298</v>
      </c>
      <c r="BO527" s="11">
        <v>616</v>
      </c>
      <c r="BP527" s="11">
        <v>509</v>
      </c>
      <c r="BQ527" s="8" t="s">
        <v>251</v>
      </c>
      <c r="BR527" s="9">
        <v>0</v>
      </c>
      <c r="BS527" s="9">
        <v>5.0892660384262697E-2</v>
      </c>
      <c r="BT527" s="5"/>
      <c r="BU527" s="9">
        <v>5.0892660384262697E-2</v>
      </c>
      <c r="BV527" s="5"/>
      <c r="BW527" s="9">
        <v>0</v>
      </c>
      <c r="BX527" s="9">
        <v>0</v>
      </c>
      <c r="BY527" s="9">
        <v>2.8176723506500901E-2</v>
      </c>
      <c r="BZ527" s="5"/>
      <c r="CA527" s="9">
        <v>2.8176723506500901E-2</v>
      </c>
      <c r="CB527" s="5"/>
      <c r="CC527" s="9">
        <v>0</v>
      </c>
      <c r="CD527" s="9">
        <v>0</v>
      </c>
      <c r="CE527" s="9">
        <v>1.6954738138667699E-2</v>
      </c>
      <c r="CF527" s="5"/>
      <c r="CG527" s="9">
        <v>1.6954738138667699E-2</v>
      </c>
      <c r="CH527" s="5"/>
      <c r="CI527" s="9">
        <v>0</v>
      </c>
      <c r="CJ527" s="9">
        <v>0</v>
      </c>
      <c r="CK527" s="9">
        <v>2.2748189147014299E-2</v>
      </c>
      <c r="CL527" s="5"/>
      <c r="CM527" s="9">
        <v>2.2748189147014299E-2</v>
      </c>
      <c r="CN527" s="5"/>
      <c r="CO527" s="9">
        <v>0</v>
      </c>
      <c r="CP527" s="9">
        <v>0</v>
      </c>
      <c r="CQ527" s="9">
        <v>2.36576330332194E-2</v>
      </c>
      <c r="CR527" s="5"/>
      <c r="CS527" s="9">
        <v>2.36576330332194E-2</v>
      </c>
      <c r="CT527" s="5"/>
      <c r="CU527" s="9">
        <v>0</v>
      </c>
      <c r="CV527" s="9">
        <v>0</v>
      </c>
      <c r="CW527" s="9">
        <v>0.18739265847516001</v>
      </c>
      <c r="CX527" s="5"/>
      <c r="CY527" s="9">
        <v>0.18739265847516001</v>
      </c>
      <c r="CZ527" s="5"/>
      <c r="DA527" s="9">
        <v>0</v>
      </c>
      <c r="DB527" s="9">
        <v>0</v>
      </c>
      <c r="DC527" s="9">
        <v>7.2684196476241296E-3</v>
      </c>
      <c r="DD527" s="5"/>
      <c r="DE527" s="9">
        <v>7.2684196476241296E-3</v>
      </c>
      <c r="DF527" s="5"/>
      <c r="DG527" s="9">
        <v>0</v>
      </c>
      <c r="DH527" s="9">
        <v>0</v>
      </c>
      <c r="DI527" s="9">
        <v>1.34723974763407E-2</v>
      </c>
      <c r="DJ527" s="5"/>
      <c r="DK527" s="9">
        <v>1.34723974763407E-2</v>
      </c>
      <c r="DL527" s="5"/>
      <c r="DM527" s="9">
        <v>0</v>
      </c>
      <c r="DN527" s="9">
        <v>0</v>
      </c>
      <c r="DO527" s="9">
        <v>1.49037848859437E-2</v>
      </c>
      <c r="DP527" s="5"/>
      <c r="DQ527" s="9">
        <v>1.49037848859437E-2</v>
      </c>
      <c r="DR527" s="5"/>
      <c r="DS527" s="9">
        <v>0</v>
      </c>
      <c r="DT527" s="9"/>
      <c r="DU527" s="9"/>
      <c r="DV527" s="5"/>
      <c r="DW527" s="9"/>
      <c r="DX527" s="5"/>
      <c r="DY527" s="9"/>
      <c r="DZ527" s="9"/>
      <c r="EA527" s="9"/>
      <c r="EB527" s="5"/>
      <c r="EC527" s="9"/>
      <c r="ED527" s="5"/>
      <c r="EE527" s="9"/>
      <c r="EF527" s="9"/>
      <c r="EG527" s="9"/>
      <c r="EH527" s="5"/>
      <c r="EI527" s="9"/>
      <c r="EJ527" s="5"/>
      <c r="EK527" s="9"/>
      <c r="EL527" s="9"/>
      <c r="EM527" s="9"/>
      <c r="EN527" s="5"/>
      <c r="EO527" s="9"/>
      <c r="EP527" s="5"/>
      <c r="EQ527" s="9"/>
      <c r="ER527" s="9"/>
      <c r="ES527" s="9"/>
      <c r="ET527" s="5"/>
      <c r="EU527" s="9"/>
      <c r="EV527" s="5"/>
      <c r="EW527" s="9"/>
      <c r="EX527" s="9"/>
      <c r="EY527" s="9"/>
      <c r="EZ527" s="5"/>
      <c r="FA527" s="9"/>
      <c r="FB527" s="5"/>
      <c r="FC527" s="9"/>
      <c r="FD527" s="8">
        <v>0</v>
      </c>
      <c r="FE527" s="8">
        <v>7.9069383890763498E-2</v>
      </c>
      <c r="FF527" s="5"/>
      <c r="FG527" s="8">
        <v>7.9069383890763498E-2</v>
      </c>
      <c r="FH527" s="5"/>
      <c r="FI527" s="8">
        <v>0</v>
      </c>
      <c r="FJ527" s="8">
        <v>0</v>
      </c>
      <c r="FK527" s="8">
        <v>3.9702927285681998E-2</v>
      </c>
      <c r="FL527" s="5"/>
      <c r="FM527" s="8">
        <v>3.9702927285681998E-2</v>
      </c>
      <c r="FN527" s="5"/>
      <c r="FO527" s="8">
        <v>0</v>
      </c>
      <c r="FP527" s="8">
        <v>0</v>
      </c>
      <c r="FQ527" s="8">
        <v>0.21105029150837901</v>
      </c>
      <c r="FR527" s="5"/>
      <c r="FS527" s="8">
        <v>0.21105029150837901</v>
      </c>
      <c r="FT527" s="5"/>
      <c r="FU527" s="8">
        <v>0</v>
      </c>
      <c r="FV527" s="8">
        <v>0</v>
      </c>
      <c r="FW527" s="8">
        <v>2.0740817123964798E-2</v>
      </c>
      <c r="FX527" s="5"/>
      <c r="FY527" s="8">
        <v>2.0740817123964798E-2</v>
      </c>
      <c r="FZ527" s="5"/>
      <c r="GA527" s="8">
        <v>0</v>
      </c>
      <c r="GB527" s="8">
        <v>0</v>
      </c>
      <c r="GC527" s="8">
        <v>1.49037848859437E-2</v>
      </c>
      <c r="GD527" s="5"/>
      <c r="GE527" s="8">
        <v>1.49037848859437E-2</v>
      </c>
      <c r="GF527" s="5"/>
      <c r="GG527" s="8">
        <v>0</v>
      </c>
      <c r="GH527" s="8">
        <v>0</v>
      </c>
      <c r="GI527" s="8">
        <v>0</v>
      </c>
      <c r="GJ527" s="5"/>
      <c r="GK527" s="8">
        <v>0</v>
      </c>
      <c r="GL527" s="5"/>
      <c r="GM527" s="8">
        <v>0</v>
      </c>
      <c r="GN527" s="8">
        <v>0</v>
      </c>
      <c r="GO527" s="8">
        <v>0</v>
      </c>
      <c r="GP527" s="5"/>
      <c r="GQ527" s="8">
        <v>0</v>
      </c>
      <c r="GR527" s="5"/>
      <c r="GS527" s="8">
        <v>0</v>
      </c>
      <c r="GT527" s="8">
        <v>0</v>
      </c>
      <c r="GU527" s="8">
        <v>0</v>
      </c>
      <c r="GV527" s="5"/>
      <c r="GW527" s="8">
        <v>0</v>
      </c>
      <c r="GX527" s="5"/>
      <c r="GY527" s="8">
        <v>0</v>
      </c>
      <c r="GZ527" s="4"/>
    </row>
    <row r="528" spans="1:208" s="12" customFormat="1" x14ac:dyDescent="0.25">
      <c r="A528" s="8" t="s">
        <v>220</v>
      </c>
      <c r="B528" s="8" t="s">
        <v>1243</v>
      </c>
      <c r="C528" s="8" t="s">
        <v>1244</v>
      </c>
      <c r="D528" s="34" t="s">
        <v>272</v>
      </c>
      <c r="E528" s="8" t="s">
        <v>240</v>
      </c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>
        <v>22.559567856756601</v>
      </c>
      <c r="Q528" s="9">
        <v>26.521925277828</v>
      </c>
      <c r="R528" s="9">
        <v>17.135813810685502</v>
      </c>
      <c r="S528" s="9">
        <v>16.684471103072202</v>
      </c>
      <c r="T528" s="9">
        <v>5.4113709306175597</v>
      </c>
      <c r="U528" s="9">
        <v>0</v>
      </c>
      <c r="V528" s="9">
        <v>0</v>
      </c>
      <c r="W528" s="9"/>
      <c r="X528" s="9"/>
      <c r="Y528" s="9"/>
      <c r="Z528" s="9"/>
      <c r="AA528" s="9"/>
      <c r="AB528" s="9"/>
      <c r="AC528" s="9">
        <v>0</v>
      </c>
      <c r="AD528" s="9">
        <v>0</v>
      </c>
      <c r="AE528" s="9">
        <v>0</v>
      </c>
      <c r="AF528" s="9">
        <v>0</v>
      </c>
      <c r="AG528" s="9">
        <v>0</v>
      </c>
      <c r="AH528" s="9">
        <v>49.081493134584598</v>
      </c>
      <c r="AI528" s="9">
        <v>33.820284913757703</v>
      </c>
      <c r="AJ528" s="9">
        <v>5.4113709306175597</v>
      </c>
      <c r="AK528" s="9">
        <v>0</v>
      </c>
      <c r="AL528" s="9">
        <v>0</v>
      </c>
      <c r="AM528" s="9">
        <v>0</v>
      </c>
      <c r="AN528" s="9">
        <v>0</v>
      </c>
      <c r="AO528" s="9"/>
      <c r="AP528" s="9"/>
      <c r="AQ528" s="9">
        <v>49.081493134584598</v>
      </c>
      <c r="AR528" s="9">
        <v>39.231655844375197</v>
      </c>
      <c r="AS528" s="9">
        <v>0</v>
      </c>
      <c r="AT528" s="9"/>
      <c r="AU528" s="9">
        <f t="shared" si="46"/>
        <v>49.081493134584598</v>
      </c>
      <c r="AV528" s="9">
        <f t="shared" si="47"/>
        <v>-9.8498372902094005</v>
      </c>
      <c r="AW528" s="9">
        <f t="shared" si="48"/>
        <v>-39.231655844375197</v>
      </c>
      <c r="AX528" s="9">
        <v>0</v>
      </c>
      <c r="AY528" s="9">
        <v>0</v>
      </c>
      <c r="AZ528" s="9">
        <v>0</v>
      </c>
      <c r="BA528" s="9">
        <v>22.559567856756601</v>
      </c>
      <c r="BB528" s="9">
        <v>3.9623574210713302</v>
      </c>
      <c r="BC528" s="9">
        <v>-9.3861114671424506</v>
      </c>
      <c r="BD528" s="9">
        <v>-0.45134270761335299</v>
      </c>
      <c r="BE528" s="9">
        <v>-11.273100172454599</v>
      </c>
      <c r="BF528" s="9">
        <v>-5.4113709306175597</v>
      </c>
      <c r="BG528" s="9">
        <v>0</v>
      </c>
      <c r="BH528" s="9">
        <v>0</v>
      </c>
      <c r="BI528" s="9">
        <v>0</v>
      </c>
      <c r="BJ528" s="9">
        <v>0</v>
      </c>
      <c r="BK528" s="9">
        <v>0</v>
      </c>
      <c r="BL528" s="10">
        <v>0</v>
      </c>
      <c r="BM528" s="9" t="s">
        <v>298</v>
      </c>
      <c r="BN528" s="8" t="s">
        <v>255</v>
      </c>
      <c r="BO528" s="11">
        <v>860</v>
      </c>
      <c r="BP528" s="11">
        <v>510</v>
      </c>
      <c r="BQ528" s="8" t="s">
        <v>251</v>
      </c>
      <c r="BR528" s="9"/>
      <c r="BS528" s="9"/>
      <c r="BT528" s="5"/>
      <c r="BU528" s="9"/>
      <c r="BV528" s="5"/>
      <c r="BW528" s="9"/>
      <c r="BX528" s="9"/>
      <c r="BY528" s="9"/>
      <c r="BZ528" s="5"/>
      <c r="CA528" s="9"/>
      <c r="CB528" s="5"/>
      <c r="CC528" s="9"/>
      <c r="CD528" s="9">
        <v>24.889540103931299</v>
      </c>
      <c r="CE528" s="9">
        <v>21.838528147765601</v>
      </c>
      <c r="CF528" s="5">
        <v>0.87741790553679999</v>
      </c>
      <c r="CG528" s="9">
        <v>17.244545163618501</v>
      </c>
      <c r="CH528" s="5">
        <v>0.69284306144711305</v>
      </c>
      <c r="CI528" s="9">
        <v>4.1602150537634399</v>
      </c>
      <c r="CJ528" s="9">
        <v>29.370148611003501</v>
      </c>
      <c r="CK528" s="9">
        <v>25.4223457110255</v>
      </c>
      <c r="CL528" s="5">
        <v>0.86558451057687402</v>
      </c>
      <c r="CM528" s="9">
        <v>19.479778372138199</v>
      </c>
      <c r="CN528" s="5">
        <v>0.66325092971576305</v>
      </c>
      <c r="CO528" s="9">
        <v>5</v>
      </c>
      <c r="CP528" s="9">
        <v>18.9630992715472</v>
      </c>
      <c r="CQ528" s="9">
        <v>16.491296709511399</v>
      </c>
      <c r="CR528" s="5">
        <v>0.86965197372854697</v>
      </c>
      <c r="CS528" s="9">
        <v>13.2513630351448</v>
      </c>
      <c r="CT528" s="5">
        <v>0.69879732449787402</v>
      </c>
      <c r="CU528" s="9">
        <v>3</v>
      </c>
      <c r="CV528" s="9">
        <v>18.033699686235298</v>
      </c>
      <c r="CW528" s="9">
        <v>15.121019250106301</v>
      </c>
      <c r="CX528" s="5">
        <v>0.83848680599066205</v>
      </c>
      <c r="CY528" s="9">
        <v>12.0213423185262</v>
      </c>
      <c r="CZ528" s="5">
        <v>0.666604331206748</v>
      </c>
      <c r="DA528" s="9">
        <v>3</v>
      </c>
      <c r="DB528" s="9">
        <v>5.7855696665981302</v>
      </c>
      <c r="DC528" s="9">
        <v>4.5934062923322498</v>
      </c>
      <c r="DD528" s="5">
        <v>0.79394192050808599</v>
      </c>
      <c r="DE528" s="9">
        <v>-10.5713072638603</v>
      </c>
      <c r="DF528" s="5">
        <v>-1.82718519921931</v>
      </c>
      <c r="DG528" s="9">
        <v>1</v>
      </c>
      <c r="DH528" s="9">
        <v>0</v>
      </c>
      <c r="DI528" s="9">
        <v>0</v>
      </c>
      <c r="DJ528" s="5"/>
      <c r="DK528" s="9">
        <v>-20.666633659354801</v>
      </c>
      <c r="DL528" s="5"/>
      <c r="DM528" s="9">
        <v>0</v>
      </c>
      <c r="DN528" s="9">
        <v>0</v>
      </c>
      <c r="DO528" s="9">
        <v>0</v>
      </c>
      <c r="DP528" s="5"/>
      <c r="DQ528" s="9">
        <v>33.605003642108599</v>
      </c>
      <c r="DR528" s="5"/>
      <c r="DS528" s="9">
        <v>0</v>
      </c>
      <c r="DT528" s="9"/>
      <c r="DU528" s="9"/>
      <c r="DV528" s="5"/>
      <c r="DW528" s="9"/>
      <c r="DX528" s="5"/>
      <c r="DY528" s="9"/>
      <c r="DZ528" s="9"/>
      <c r="EA528" s="9"/>
      <c r="EB528" s="5"/>
      <c r="EC528" s="9"/>
      <c r="ED528" s="5"/>
      <c r="EE528" s="9"/>
      <c r="EF528" s="9"/>
      <c r="EG528" s="9"/>
      <c r="EH528" s="5"/>
      <c r="EI528" s="9"/>
      <c r="EJ528" s="5"/>
      <c r="EK528" s="9"/>
      <c r="EL528" s="9"/>
      <c r="EM528" s="9"/>
      <c r="EN528" s="5"/>
      <c r="EO528" s="9"/>
      <c r="EP528" s="5"/>
      <c r="EQ528" s="9"/>
      <c r="ER528" s="9"/>
      <c r="ES528" s="9"/>
      <c r="ET528" s="5"/>
      <c r="EU528" s="9"/>
      <c r="EV528" s="5"/>
      <c r="EW528" s="9"/>
      <c r="EX528" s="9"/>
      <c r="EY528" s="9"/>
      <c r="EZ528" s="5"/>
      <c r="FA528" s="9"/>
      <c r="FB528" s="5"/>
      <c r="FC528" s="9"/>
      <c r="FD528" s="8">
        <v>0</v>
      </c>
      <c r="FE528" s="8">
        <v>0</v>
      </c>
      <c r="FF528" s="5"/>
      <c r="FG528" s="8">
        <v>0</v>
      </c>
      <c r="FH528" s="5"/>
      <c r="FI528" s="8">
        <v>0</v>
      </c>
      <c r="FJ528" s="8">
        <v>54.259688714934803</v>
      </c>
      <c r="FK528" s="8">
        <v>47.260873858791101</v>
      </c>
      <c r="FL528" s="5">
        <v>0.87101262425382697</v>
      </c>
      <c r="FM528" s="8">
        <v>36.724323535756703</v>
      </c>
      <c r="FN528" s="5">
        <v>0.67682517916193696</v>
      </c>
      <c r="FO528" s="8">
        <v>9.1602150537634408</v>
      </c>
      <c r="FP528" s="8">
        <v>36.996798957782602</v>
      </c>
      <c r="FQ528" s="8">
        <v>31.6123159596177</v>
      </c>
      <c r="FR528" s="5">
        <v>0.85446084121198795</v>
      </c>
      <c r="FS528" s="8">
        <v>25.272705353671</v>
      </c>
      <c r="FT528" s="5">
        <v>0.68310518924921004</v>
      </c>
      <c r="FU528" s="8">
        <v>6</v>
      </c>
      <c r="FV528" s="8">
        <v>5.7855696665981302</v>
      </c>
      <c r="FW528" s="8">
        <v>4.5934062923322498</v>
      </c>
      <c r="FX528" s="5">
        <v>0.79394192050808599</v>
      </c>
      <c r="FY528" s="8">
        <v>-31.237940923215099</v>
      </c>
      <c r="FZ528" s="5">
        <v>-5.3992852430005902</v>
      </c>
      <c r="GA528" s="8">
        <v>1</v>
      </c>
      <c r="GB528" s="8">
        <v>0</v>
      </c>
      <c r="GC528" s="8">
        <v>0</v>
      </c>
      <c r="GD528" s="5"/>
      <c r="GE528" s="8">
        <v>33.605003642108599</v>
      </c>
      <c r="GF528" s="5"/>
      <c r="GG528" s="8">
        <v>0</v>
      </c>
      <c r="GH528" s="8">
        <v>0</v>
      </c>
      <c r="GI528" s="8">
        <v>0</v>
      </c>
      <c r="GJ528" s="5"/>
      <c r="GK528" s="8">
        <v>0</v>
      </c>
      <c r="GL528" s="5"/>
      <c r="GM528" s="8">
        <v>0</v>
      </c>
      <c r="GN528" s="8">
        <v>0</v>
      </c>
      <c r="GO528" s="8">
        <v>0</v>
      </c>
      <c r="GP528" s="5"/>
      <c r="GQ528" s="8">
        <v>0</v>
      </c>
      <c r="GR528" s="5"/>
      <c r="GS528" s="8">
        <v>0</v>
      </c>
      <c r="GT528" s="8">
        <v>0</v>
      </c>
      <c r="GU528" s="8">
        <v>0</v>
      </c>
      <c r="GV528" s="5"/>
      <c r="GW528" s="8">
        <v>0</v>
      </c>
      <c r="GX528" s="5"/>
      <c r="GY528" s="8">
        <v>0</v>
      </c>
      <c r="GZ528" s="4"/>
    </row>
    <row r="529" spans="1:208" s="12" customFormat="1" x14ac:dyDescent="0.25">
      <c r="A529" s="8" t="s">
        <v>220</v>
      </c>
      <c r="B529" s="8" t="s">
        <v>1245</v>
      </c>
      <c r="C529" s="8" t="s">
        <v>1246</v>
      </c>
      <c r="D529" s="34" t="s">
        <v>297</v>
      </c>
      <c r="E529" s="8" t="s">
        <v>240</v>
      </c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>
        <v>0</v>
      </c>
      <c r="W529" s="9">
        <v>0</v>
      </c>
      <c r="X529" s="9">
        <v>0</v>
      </c>
      <c r="Y529" s="9">
        <v>0</v>
      </c>
      <c r="Z529" s="9">
        <v>0</v>
      </c>
      <c r="AA529" s="9">
        <v>0</v>
      </c>
      <c r="AB529" s="9">
        <v>0</v>
      </c>
      <c r="AC529" s="9">
        <v>0</v>
      </c>
      <c r="AD529" s="9">
        <v>0</v>
      </c>
      <c r="AE529" s="9">
        <v>0</v>
      </c>
      <c r="AF529" s="9">
        <v>0</v>
      </c>
      <c r="AG529" s="9">
        <v>0</v>
      </c>
      <c r="AH529" s="9">
        <v>0</v>
      </c>
      <c r="AI529" s="9">
        <v>0</v>
      </c>
      <c r="AJ529" s="9">
        <v>0</v>
      </c>
      <c r="AK529" s="9">
        <v>0</v>
      </c>
      <c r="AL529" s="9">
        <v>0</v>
      </c>
      <c r="AM529" s="9">
        <v>0</v>
      </c>
      <c r="AN529" s="9">
        <v>0</v>
      </c>
      <c r="AO529" s="9"/>
      <c r="AP529" s="9"/>
      <c r="AQ529" s="9"/>
      <c r="AR529" s="9"/>
      <c r="AS529" s="9">
        <v>0</v>
      </c>
      <c r="AT529" s="9">
        <v>0</v>
      </c>
      <c r="AU529" s="9">
        <f t="shared" si="46"/>
        <v>0</v>
      </c>
      <c r="AV529" s="9">
        <f t="shared" si="47"/>
        <v>0</v>
      </c>
      <c r="AW529" s="9">
        <f t="shared" si="48"/>
        <v>0</v>
      </c>
      <c r="AX529" s="9">
        <v>0</v>
      </c>
      <c r="AY529" s="9">
        <v>0</v>
      </c>
      <c r="AZ529" s="9">
        <v>0</v>
      </c>
      <c r="BA529" s="9">
        <v>0</v>
      </c>
      <c r="BB529" s="9">
        <v>0</v>
      </c>
      <c r="BC529" s="9">
        <v>0</v>
      </c>
      <c r="BD529" s="9">
        <v>0</v>
      </c>
      <c r="BE529" s="9">
        <v>0</v>
      </c>
      <c r="BF529" s="9">
        <v>0</v>
      </c>
      <c r="BG529" s="9">
        <v>0</v>
      </c>
      <c r="BH529" s="9">
        <v>0</v>
      </c>
      <c r="BI529" s="9">
        <v>0</v>
      </c>
      <c r="BJ529" s="9">
        <v>0</v>
      </c>
      <c r="BK529" s="9">
        <v>0</v>
      </c>
      <c r="BL529" s="10">
        <v>0</v>
      </c>
      <c r="BM529" s="9" t="s">
        <v>298</v>
      </c>
      <c r="BN529" s="8" t="s">
        <v>298</v>
      </c>
      <c r="BO529" s="11">
        <v>899</v>
      </c>
      <c r="BP529" s="11">
        <v>511</v>
      </c>
      <c r="BQ529" s="8" t="s">
        <v>251</v>
      </c>
      <c r="BR529" s="9"/>
      <c r="BS529" s="9"/>
      <c r="BT529" s="5"/>
      <c r="BU529" s="9"/>
      <c r="BV529" s="5"/>
      <c r="BW529" s="9"/>
      <c r="BX529" s="9"/>
      <c r="BY529" s="9"/>
      <c r="BZ529" s="5"/>
      <c r="CA529" s="9"/>
      <c r="CB529" s="5"/>
      <c r="CC529" s="9"/>
      <c r="CD529" s="9"/>
      <c r="CE529" s="9"/>
      <c r="CF529" s="5"/>
      <c r="CG529" s="9"/>
      <c r="CH529" s="5"/>
      <c r="CI529" s="9"/>
      <c r="CJ529" s="9"/>
      <c r="CK529" s="9"/>
      <c r="CL529" s="5"/>
      <c r="CM529" s="9"/>
      <c r="CN529" s="5"/>
      <c r="CO529" s="9"/>
      <c r="CP529" s="9"/>
      <c r="CQ529" s="9"/>
      <c r="CR529" s="5"/>
      <c r="CS529" s="9"/>
      <c r="CT529" s="5"/>
      <c r="CU529" s="9"/>
      <c r="CV529" s="9"/>
      <c r="CW529" s="9"/>
      <c r="CX529" s="5"/>
      <c r="CY529" s="9"/>
      <c r="CZ529" s="5"/>
      <c r="DA529" s="9"/>
      <c r="DB529" s="9"/>
      <c r="DC529" s="9"/>
      <c r="DD529" s="5"/>
      <c r="DE529" s="9"/>
      <c r="DF529" s="5"/>
      <c r="DG529" s="9"/>
      <c r="DH529" s="9"/>
      <c r="DI529" s="9"/>
      <c r="DJ529" s="5"/>
      <c r="DK529" s="9"/>
      <c r="DL529" s="5"/>
      <c r="DM529" s="9"/>
      <c r="DN529" s="9">
        <v>0</v>
      </c>
      <c r="DO529" s="9">
        <v>-2.2704682186764301E-3</v>
      </c>
      <c r="DP529" s="5"/>
      <c r="DQ529" s="9">
        <v>-1.2690997907402599</v>
      </c>
      <c r="DR529" s="5"/>
      <c r="DS529" s="9">
        <v>1</v>
      </c>
      <c r="DT529" s="9">
        <v>0</v>
      </c>
      <c r="DU529" s="9">
        <v>0.159226989928276</v>
      </c>
      <c r="DV529" s="5"/>
      <c r="DW529" s="9">
        <v>0.159226989928276</v>
      </c>
      <c r="DX529" s="5"/>
      <c r="DY529" s="9">
        <v>0</v>
      </c>
      <c r="DZ529" s="9">
        <v>0</v>
      </c>
      <c r="EA529" s="9">
        <v>0.63741593157442999</v>
      </c>
      <c r="EB529" s="5"/>
      <c r="EC529" s="9">
        <v>0.63741593157442999</v>
      </c>
      <c r="ED529" s="5"/>
      <c r="EE529" s="9">
        <v>0</v>
      </c>
      <c r="EF529" s="9">
        <v>0</v>
      </c>
      <c r="EG529" s="9">
        <v>-0.21015671214711601</v>
      </c>
      <c r="EH529" s="5"/>
      <c r="EI529" s="9">
        <v>-0.21015671214711601</v>
      </c>
      <c r="EJ529" s="5"/>
      <c r="EK529" s="9">
        <v>0</v>
      </c>
      <c r="EL529" s="9">
        <v>0</v>
      </c>
      <c r="EM529" s="9">
        <v>-3.43629346997451E-2</v>
      </c>
      <c r="EN529" s="5"/>
      <c r="EO529" s="9">
        <v>-3.43629346997451E-2</v>
      </c>
      <c r="EP529" s="5"/>
      <c r="EQ529" s="9">
        <v>0</v>
      </c>
      <c r="ER529" s="9">
        <v>0</v>
      </c>
      <c r="ES529" s="9">
        <v>-0.16819283550147399</v>
      </c>
      <c r="ET529" s="5"/>
      <c r="EU529" s="9">
        <v>-0.16819283550147399</v>
      </c>
      <c r="EV529" s="5"/>
      <c r="EW529" s="9">
        <v>0</v>
      </c>
      <c r="EX529" s="9">
        <v>0</v>
      </c>
      <c r="EY529" s="9">
        <v>-0.11067085786447201</v>
      </c>
      <c r="EZ529" s="5"/>
      <c r="FA529" s="9">
        <v>-0.11067085786447201</v>
      </c>
      <c r="FB529" s="5"/>
      <c r="FC529" s="9">
        <v>0</v>
      </c>
      <c r="FD529" s="8">
        <v>0</v>
      </c>
      <c r="FE529" s="8">
        <v>0</v>
      </c>
      <c r="FF529" s="5"/>
      <c r="FG529" s="8">
        <v>0</v>
      </c>
      <c r="FH529" s="5"/>
      <c r="FI529" s="8">
        <v>0</v>
      </c>
      <c r="FJ529" s="8">
        <v>0</v>
      </c>
      <c r="FK529" s="8">
        <v>0</v>
      </c>
      <c r="FL529" s="5"/>
      <c r="FM529" s="8">
        <v>0</v>
      </c>
      <c r="FN529" s="5"/>
      <c r="FO529" s="8">
        <v>0</v>
      </c>
      <c r="FP529" s="8">
        <v>0</v>
      </c>
      <c r="FQ529" s="8">
        <v>0</v>
      </c>
      <c r="FR529" s="5"/>
      <c r="FS529" s="8">
        <v>0</v>
      </c>
      <c r="FT529" s="5"/>
      <c r="FU529" s="8">
        <v>0</v>
      </c>
      <c r="FV529" s="8">
        <v>0</v>
      </c>
      <c r="FW529" s="8">
        <v>0</v>
      </c>
      <c r="FX529" s="5"/>
      <c r="FY529" s="8">
        <v>0</v>
      </c>
      <c r="FZ529" s="5"/>
      <c r="GA529" s="8">
        <v>0</v>
      </c>
      <c r="GB529" s="8">
        <v>0</v>
      </c>
      <c r="GC529" s="8">
        <v>0.15695652170960001</v>
      </c>
      <c r="GD529" s="5"/>
      <c r="GE529" s="8">
        <v>-1.10987280081198</v>
      </c>
      <c r="GF529" s="5"/>
      <c r="GG529" s="8">
        <v>1</v>
      </c>
      <c r="GH529" s="8">
        <v>0</v>
      </c>
      <c r="GI529" s="8">
        <v>0.42725921942731399</v>
      </c>
      <c r="GJ529" s="5"/>
      <c r="GK529" s="8">
        <v>0.42725921942731399</v>
      </c>
      <c r="GL529" s="5"/>
      <c r="GM529" s="8">
        <v>0</v>
      </c>
      <c r="GN529" s="8">
        <v>0</v>
      </c>
      <c r="GO529" s="8">
        <v>-0.20255577020121901</v>
      </c>
      <c r="GP529" s="5"/>
      <c r="GQ529" s="8">
        <v>-0.20255577020121901</v>
      </c>
      <c r="GR529" s="5"/>
      <c r="GS529" s="8">
        <v>0</v>
      </c>
      <c r="GT529" s="8">
        <v>0</v>
      </c>
      <c r="GU529" s="8">
        <v>-0.11067085786447201</v>
      </c>
      <c r="GV529" s="5"/>
      <c r="GW529" s="8">
        <v>-0.11067085786447201</v>
      </c>
      <c r="GX529" s="5"/>
      <c r="GY529" s="8">
        <v>0</v>
      </c>
      <c r="GZ529" s="4"/>
    </row>
    <row r="530" spans="1:208" s="12" customFormat="1" x14ac:dyDescent="0.25">
      <c r="A530" s="8" t="s">
        <v>220</v>
      </c>
      <c r="B530" s="8" t="s">
        <v>1247</v>
      </c>
      <c r="C530" s="8" t="s">
        <v>1248</v>
      </c>
      <c r="D530" s="34" t="s">
        <v>236</v>
      </c>
      <c r="E530" s="8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>
        <v>12.359164626794399</v>
      </c>
      <c r="T530" s="9">
        <v>46.358686501234999</v>
      </c>
      <c r="U530" s="9">
        <v>42.928443622322902</v>
      </c>
      <c r="V530" s="9">
        <v>0</v>
      </c>
      <c r="W530" s="9"/>
      <c r="X530" s="9"/>
      <c r="Y530" s="9"/>
      <c r="Z530" s="9"/>
      <c r="AA530" s="9"/>
      <c r="AB530" s="9"/>
      <c r="AC530" s="9">
        <v>0</v>
      </c>
      <c r="AD530" s="9">
        <v>0</v>
      </c>
      <c r="AE530" s="9">
        <v>0</v>
      </c>
      <c r="AF530" s="9">
        <v>0</v>
      </c>
      <c r="AG530" s="9">
        <v>0</v>
      </c>
      <c r="AH530" s="9">
        <v>0</v>
      </c>
      <c r="AI530" s="9">
        <v>12.359164626794399</v>
      </c>
      <c r="AJ530" s="9">
        <v>89.287130123557901</v>
      </c>
      <c r="AK530" s="9">
        <v>0</v>
      </c>
      <c r="AL530" s="9">
        <v>0</v>
      </c>
      <c r="AM530" s="9">
        <v>0</v>
      </c>
      <c r="AN530" s="9">
        <v>0</v>
      </c>
      <c r="AO530" s="9"/>
      <c r="AP530" s="9"/>
      <c r="AQ530" s="9"/>
      <c r="AR530" s="9">
        <v>101.646294750352</v>
      </c>
      <c r="AS530" s="9">
        <v>0</v>
      </c>
      <c r="AT530" s="9"/>
      <c r="AU530" s="9">
        <f t="shared" si="46"/>
        <v>0</v>
      </c>
      <c r="AV530" s="9">
        <f t="shared" si="47"/>
        <v>101.646294750352</v>
      </c>
      <c r="AW530" s="9">
        <f t="shared" si="48"/>
        <v>-101.646294750352</v>
      </c>
      <c r="AX530" s="9">
        <v>0</v>
      </c>
      <c r="AY530" s="9">
        <v>0</v>
      </c>
      <c r="AZ530" s="9">
        <v>0</v>
      </c>
      <c r="BA530" s="9">
        <v>0</v>
      </c>
      <c r="BB530" s="9">
        <v>0</v>
      </c>
      <c r="BC530" s="9">
        <v>0</v>
      </c>
      <c r="BD530" s="9">
        <v>12.359164626794399</v>
      </c>
      <c r="BE530" s="9">
        <v>33.999521874440703</v>
      </c>
      <c r="BF530" s="9">
        <v>-3.4302428789121602</v>
      </c>
      <c r="BG530" s="9">
        <v>-42.928443622322902</v>
      </c>
      <c r="BH530" s="9">
        <v>0</v>
      </c>
      <c r="BI530" s="9">
        <v>0</v>
      </c>
      <c r="BJ530" s="9">
        <v>0</v>
      </c>
      <c r="BK530" s="9">
        <v>0</v>
      </c>
      <c r="BL530" s="10">
        <v>0</v>
      </c>
      <c r="BM530" s="9" t="s">
        <v>298</v>
      </c>
      <c r="BN530" s="8" t="s">
        <v>298</v>
      </c>
      <c r="BO530" s="11">
        <v>272</v>
      </c>
      <c r="BP530" s="11">
        <v>512</v>
      </c>
      <c r="BQ530" s="8" t="s">
        <v>251</v>
      </c>
      <c r="BR530" s="9"/>
      <c r="BS530" s="9"/>
      <c r="BT530" s="5"/>
      <c r="BU530" s="9"/>
      <c r="BV530" s="5"/>
      <c r="BW530" s="9"/>
      <c r="BX530" s="9"/>
      <c r="BY530" s="9"/>
      <c r="BZ530" s="5"/>
      <c r="CA530" s="9"/>
      <c r="CB530" s="5"/>
      <c r="CC530" s="9"/>
      <c r="CD530" s="9"/>
      <c r="CE530" s="9"/>
      <c r="CF530" s="5"/>
      <c r="CG530" s="9"/>
      <c r="CH530" s="5"/>
      <c r="CI530" s="9"/>
      <c r="CJ530" s="9"/>
      <c r="CK530" s="9"/>
      <c r="CL530" s="5"/>
      <c r="CM530" s="9"/>
      <c r="CN530" s="5"/>
      <c r="CO530" s="9"/>
      <c r="CP530" s="9"/>
      <c r="CQ530" s="9"/>
      <c r="CR530" s="5"/>
      <c r="CS530" s="9"/>
      <c r="CT530" s="5"/>
      <c r="CU530" s="9"/>
      <c r="CV530" s="9">
        <v>13.2084026009212</v>
      </c>
      <c r="CW530" s="9">
        <v>2.24723001896505</v>
      </c>
      <c r="CX530" s="5">
        <v>0.17013639626704999</v>
      </c>
      <c r="CY530" s="9">
        <v>1.42737659170957</v>
      </c>
      <c r="CZ530" s="5">
        <v>0.10806579984244399</v>
      </c>
      <c r="DA530" s="9">
        <v>0.76666666666666705</v>
      </c>
      <c r="DB530" s="9">
        <v>49.786642403408003</v>
      </c>
      <c r="DC530" s="9">
        <v>16.827736439371701</v>
      </c>
      <c r="DD530" s="5">
        <v>0.337997013396102</v>
      </c>
      <c r="DE530" s="9">
        <v>12.559284991611401</v>
      </c>
      <c r="DF530" s="5">
        <v>0.252262140713302</v>
      </c>
      <c r="DG530" s="9">
        <v>3</v>
      </c>
      <c r="DH530" s="9">
        <v>45.881260811852897</v>
      </c>
      <c r="DI530" s="9">
        <v>11.7219939454976</v>
      </c>
      <c r="DJ530" s="5">
        <v>0.25548543649588001</v>
      </c>
      <c r="DK530" s="9">
        <v>8.4100602222579202</v>
      </c>
      <c r="DL530" s="5">
        <v>0.18330054740094001</v>
      </c>
      <c r="DM530" s="9">
        <v>2.5806451612903198</v>
      </c>
      <c r="DN530" s="9">
        <v>0</v>
      </c>
      <c r="DO530" s="9">
        <v>0</v>
      </c>
      <c r="DP530" s="5"/>
      <c r="DQ530" s="9">
        <v>-0.16054952482629101</v>
      </c>
      <c r="DR530" s="5"/>
      <c r="DS530" s="9">
        <v>0</v>
      </c>
      <c r="DT530" s="9"/>
      <c r="DU530" s="9"/>
      <c r="DV530" s="5"/>
      <c r="DW530" s="9"/>
      <c r="DX530" s="5"/>
      <c r="DY530" s="9"/>
      <c r="DZ530" s="9"/>
      <c r="EA530" s="9"/>
      <c r="EB530" s="5"/>
      <c r="EC530" s="9"/>
      <c r="ED530" s="5"/>
      <c r="EE530" s="9"/>
      <c r="EF530" s="9"/>
      <c r="EG530" s="9"/>
      <c r="EH530" s="5"/>
      <c r="EI530" s="9"/>
      <c r="EJ530" s="5"/>
      <c r="EK530" s="9"/>
      <c r="EL530" s="9"/>
      <c r="EM530" s="9"/>
      <c r="EN530" s="5"/>
      <c r="EO530" s="9"/>
      <c r="EP530" s="5"/>
      <c r="EQ530" s="9"/>
      <c r="ER530" s="9"/>
      <c r="ES530" s="9"/>
      <c r="ET530" s="5"/>
      <c r="EU530" s="9"/>
      <c r="EV530" s="5"/>
      <c r="EW530" s="9"/>
      <c r="EX530" s="9"/>
      <c r="EY530" s="9"/>
      <c r="EZ530" s="5"/>
      <c r="FA530" s="9"/>
      <c r="FB530" s="5"/>
      <c r="FC530" s="9"/>
      <c r="FD530" s="8">
        <v>0</v>
      </c>
      <c r="FE530" s="8">
        <v>0</v>
      </c>
      <c r="FF530" s="5"/>
      <c r="FG530" s="8">
        <v>0</v>
      </c>
      <c r="FH530" s="5"/>
      <c r="FI530" s="8">
        <v>0</v>
      </c>
      <c r="FJ530" s="8">
        <v>0</v>
      </c>
      <c r="FK530" s="8">
        <v>0</v>
      </c>
      <c r="FL530" s="5"/>
      <c r="FM530" s="8">
        <v>0</v>
      </c>
      <c r="FN530" s="5"/>
      <c r="FO530" s="8">
        <v>0</v>
      </c>
      <c r="FP530" s="8">
        <v>13.2084026009212</v>
      </c>
      <c r="FQ530" s="8">
        <v>2.24723001896505</v>
      </c>
      <c r="FR530" s="5">
        <v>0.17013639626704999</v>
      </c>
      <c r="FS530" s="8">
        <v>1.42737659170957</v>
      </c>
      <c r="FT530" s="5">
        <v>0.10806579984244399</v>
      </c>
      <c r="FU530" s="8">
        <v>0.76666666666666705</v>
      </c>
      <c r="FV530" s="8">
        <v>95.667903215261006</v>
      </c>
      <c r="FW530" s="8">
        <v>28.5497303848692</v>
      </c>
      <c r="FX530" s="5">
        <v>0.29842538014688003</v>
      </c>
      <c r="FY530" s="8">
        <v>20.9693452138693</v>
      </c>
      <c r="FZ530" s="5">
        <v>0.219188928670115</v>
      </c>
      <c r="GA530" s="8">
        <v>5.5806451612903203</v>
      </c>
      <c r="GB530" s="8">
        <v>0</v>
      </c>
      <c r="GC530" s="8">
        <v>0</v>
      </c>
      <c r="GD530" s="5"/>
      <c r="GE530" s="8">
        <v>-0.16054952482629101</v>
      </c>
      <c r="GF530" s="5"/>
      <c r="GG530" s="8">
        <v>0</v>
      </c>
      <c r="GH530" s="8">
        <v>0</v>
      </c>
      <c r="GI530" s="8">
        <v>0</v>
      </c>
      <c r="GJ530" s="5"/>
      <c r="GK530" s="8">
        <v>0</v>
      </c>
      <c r="GL530" s="5"/>
      <c r="GM530" s="8">
        <v>0</v>
      </c>
      <c r="GN530" s="8">
        <v>0</v>
      </c>
      <c r="GO530" s="8">
        <v>0</v>
      </c>
      <c r="GP530" s="5"/>
      <c r="GQ530" s="8">
        <v>0</v>
      </c>
      <c r="GR530" s="5"/>
      <c r="GS530" s="8">
        <v>0</v>
      </c>
      <c r="GT530" s="8">
        <v>0</v>
      </c>
      <c r="GU530" s="8">
        <v>0</v>
      </c>
      <c r="GV530" s="5"/>
      <c r="GW530" s="8">
        <v>0</v>
      </c>
      <c r="GX530" s="5"/>
      <c r="GY530" s="8">
        <v>0</v>
      </c>
      <c r="GZ530" s="4"/>
    </row>
    <row r="531" spans="1:208" s="12" customFormat="1" x14ac:dyDescent="0.25">
      <c r="A531" s="8" t="s">
        <v>220</v>
      </c>
      <c r="B531" s="8" t="s">
        <v>1249</v>
      </c>
      <c r="C531" s="8" t="s">
        <v>1250</v>
      </c>
      <c r="D531" s="34" t="s">
        <v>279</v>
      </c>
      <c r="E531" s="8"/>
      <c r="F531" s="9"/>
      <c r="G531" s="9"/>
      <c r="H531" s="9"/>
      <c r="I531" s="9"/>
      <c r="J531" s="9">
        <v>6.5639284580989496</v>
      </c>
      <c r="K531" s="9">
        <v>122.32331742541101</v>
      </c>
      <c r="L531" s="9">
        <v>149.28529245345999</v>
      </c>
      <c r="M531" s="9">
        <v>138.214511590195</v>
      </c>
      <c r="N531" s="9">
        <v>228.93255021298799</v>
      </c>
      <c r="O531" s="9">
        <v>53.357374125727098</v>
      </c>
      <c r="P531" s="9">
        <v>34.856513139491902</v>
      </c>
      <c r="Q531" s="9">
        <v>30.079942575647699</v>
      </c>
      <c r="R531" s="9">
        <v>24.754498030510899</v>
      </c>
      <c r="S531" s="9">
        <v>21.8618225015348</v>
      </c>
      <c r="T531" s="9">
        <v>14.6626512268942</v>
      </c>
      <c r="U531" s="9">
        <v>9.1857429274025293</v>
      </c>
      <c r="V531" s="9">
        <v>0</v>
      </c>
      <c r="W531" s="9"/>
      <c r="X531" s="9"/>
      <c r="Y531" s="9"/>
      <c r="Z531" s="9"/>
      <c r="AA531" s="9"/>
      <c r="AB531" s="9"/>
      <c r="AC531" s="9">
        <v>0</v>
      </c>
      <c r="AD531" s="9">
        <v>0</v>
      </c>
      <c r="AE531" s="9">
        <v>128.88724588350999</v>
      </c>
      <c r="AF531" s="9">
        <v>287.49980404365499</v>
      </c>
      <c r="AG531" s="9">
        <v>282.28992433871502</v>
      </c>
      <c r="AH531" s="9">
        <v>64.936455715139601</v>
      </c>
      <c r="AI531" s="9">
        <v>46.616320532045698</v>
      </c>
      <c r="AJ531" s="9">
        <v>23.848394154296798</v>
      </c>
      <c r="AK531" s="9">
        <v>0</v>
      </c>
      <c r="AL531" s="9">
        <v>0</v>
      </c>
      <c r="AM531" s="9">
        <v>0</v>
      </c>
      <c r="AN531" s="9">
        <v>0</v>
      </c>
      <c r="AO531" s="9"/>
      <c r="AP531" s="9">
        <v>416.387049927166</v>
      </c>
      <c r="AQ531" s="9">
        <v>347.226380053855</v>
      </c>
      <c r="AR531" s="9">
        <v>70.464714686342404</v>
      </c>
      <c r="AS531" s="9">
        <v>0</v>
      </c>
      <c r="AT531" s="9"/>
      <c r="AU531" s="9">
        <f t="shared" si="46"/>
        <v>-69.160669873311008</v>
      </c>
      <c r="AV531" s="9">
        <f t="shared" si="47"/>
        <v>-276.76166536751259</v>
      </c>
      <c r="AW531" s="9">
        <f t="shared" si="48"/>
        <v>-70.464714686342404</v>
      </c>
      <c r="AX531" s="9">
        <v>-11.0707808632644</v>
      </c>
      <c r="AY531" s="9">
        <v>90.718038622792506</v>
      </c>
      <c r="AZ531" s="9">
        <v>-175.57517608726101</v>
      </c>
      <c r="BA531" s="9">
        <v>-18.5008609862352</v>
      </c>
      <c r="BB531" s="9">
        <v>-4.7765705638441398</v>
      </c>
      <c r="BC531" s="9">
        <v>-5.32544454513683</v>
      </c>
      <c r="BD531" s="9">
        <v>-2.8926755289761199</v>
      </c>
      <c r="BE531" s="9">
        <v>-7.1991712746405296</v>
      </c>
      <c r="BF531" s="9">
        <v>-5.4769082994917104</v>
      </c>
      <c r="BG531" s="9">
        <v>-9.1857429274025293</v>
      </c>
      <c r="BH531" s="9">
        <v>0</v>
      </c>
      <c r="BI531" s="9">
        <v>0</v>
      </c>
      <c r="BJ531" s="9">
        <v>0</v>
      </c>
      <c r="BK531" s="9">
        <v>0</v>
      </c>
      <c r="BL531" s="10">
        <v>0</v>
      </c>
      <c r="BM531" s="9" t="s">
        <v>298</v>
      </c>
      <c r="BN531" s="8" t="s">
        <v>298</v>
      </c>
      <c r="BO531" s="11">
        <v>893</v>
      </c>
      <c r="BP531" s="11">
        <v>513</v>
      </c>
      <c r="BQ531" s="8" t="s">
        <v>251</v>
      </c>
      <c r="BR531" s="9">
        <v>228.93255021298799</v>
      </c>
      <c r="BS531" s="9">
        <v>185.60993488859901</v>
      </c>
      <c r="BT531" s="5">
        <v>0.81076253558489597</v>
      </c>
      <c r="BU531" s="9">
        <v>121.527206685439</v>
      </c>
      <c r="BV531" s="5">
        <v>0.53084284682267902</v>
      </c>
      <c r="BW531" s="9">
        <v>47.016881720430099</v>
      </c>
      <c r="BX531" s="9">
        <v>53.357374125727098</v>
      </c>
      <c r="BY531" s="9">
        <v>43.276827976225803</v>
      </c>
      <c r="BZ531" s="5">
        <v>0.81107492048337604</v>
      </c>
      <c r="CA531" s="9">
        <v>29.639662193059301</v>
      </c>
      <c r="CB531" s="5">
        <v>0.55549326927556097</v>
      </c>
      <c r="CC531" s="9">
        <v>11.258064516129</v>
      </c>
      <c r="CD531" s="9">
        <v>34.856513139491902</v>
      </c>
      <c r="CE531" s="9">
        <v>27.1588701166466</v>
      </c>
      <c r="CF531" s="5">
        <v>0.77916198926610503</v>
      </c>
      <c r="CG531" s="9">
        <v>19.628415533471902</v>
      </c>
      <c r="CH531" s="5">
        <v>0.56312045484644802</v>
      </c>
      <c r="CI531" s="9">
        <v>7.43333333333333</v>
      </c>
      <c r="CJ531" s="9">
        <v>30.079942575647699</v>
      </c>
      <c r="CK531" s="9">
        <v>25.448876378138898</v>
      </c>
      <c r="CL531" s="5">
        <v>0.84604138834832499</v>
      </c>
      <c r="CM531" s="9">
        <v>15.640746449224601</v>
      </c>
      <c r="CN531" s="5">
        <v>0.51997261663282301</v>
      </c>
      <c r="CO531" s="9">
        <v>7.6324884792626699</v>
      </c>
      <c r="CP531" s="9">
        <v>24.754498030510899</v>
      </c>
      <c r="CQ531" s="9">
        <v>20.1192180983718</v>
      </c>
      <c r="CR531" s="5">
        <v>0.81274999289317196</v>
      </c>
      <c r="CS531" s="9">
        <v>14.668542051544801</v>
      </c>
      <c r="CT531" s="5">
        <v>0.59256067456771899</v>
      </c>
      <c r="CU531" s="9">
        <v>5.3139784946236599</v>
      </c>
      <c r="CV531" s="9">
        <v>21.8618225015348</v>
      </c>
      <c r="CW531" s="9">
        <v>18.588918069242201</v>
      </c>
      <c r="CX531" s="5">
        <v>0.85029132717261702</v>
      </c>
      <c r="CY531" s="9">
        <v>14.4905343615387</v>
      </c>
      <c r="CZ531" s="5">
        <v>0.66282371291421205</v>
      </c>
      <c r="DA531" s="9">
        <v>4</v>
      </c>
      <c r="DB531" s="9">
        <v>14.6626512268942</v>
      </c>
      <c r="DC531" s="9">
        <v>11.5097488906496</v>
      </c>
      <c r="DD531" s="5">
        <v>0.78497051539618101</v>
      </c>
      <c r="DE531" s="9">
        <v>8.4128621672078303</v>
      </c>
      <c r="DF531" s="5">
        <v>0.57376132303937999</v>
      </c>
      <c r="DG531" s="9">
        <v>3</v>
      </c>
      <c r="DH531" s="9">
        <v>9.1857429274025293</v>
      </c>
      <c r="DI531" s="9">
        <v>7.2061939414502501</v>
      </c>
      <c r="DJ531" s="5">
        <v>0.78449767192515496</v>
      </c>
      <c r="DK531" s="9">
        <v>1.50434530886983E-2</v>
      </c>
      <c r="DL531" s="5">
        <v>1.6376958518860001E-3</v>
      </c>
      <c r="DM531" s="9">
        <v>1.8928571428571399</v>
      </c>
      <c r="DN531" s="9">
        <v>0</v>
      </c>
      <c r="DO531" s="9">
        <v>0</v>
      </c>
      <c r="DP531" s="5"/>
      <c r="DQ531" s="9">
        <v>2.45074664329748E-2</v>
      </c>
      <c r="DR531" s="5"/>
      <c r="DS531" s="9">
        <v>0</v>
      </c>
      <c r="DT531" s="9"/>
      <c r="DU531" s="9"/>
      <c r="DV531" s="5"/>
      <c r="DW531" s="9"/>
      <c r="DX531" s="5"/>
      <c r="DY531" s="9"/>
      <c r="DZ531" s="9"/>
      <c r="EA531" s="9"/>
      <c r="EB531" s="5"/>
      <c r="EC531" s="9"/>
      <c r="ED531" s="5"/>
      <c r="EE531" s="9"/>
      <c r="EF531" s="9"/>
      <c r="EG531" s="9"/>
      <c r="EH531" s="5"/>
      <c r="EI531" s="9"/>
      <c r="EJ531" s="5"/>
      <c r="EK531" s="9"/>
      <c r="EL531" s="9"/>
      <c r="EM531" s="9"/>
      <c r="EN531" s="5"/>
      <c r="EO531" s="9"/>
      <c r="EP531" s="5"/>
      <c r="EQ531" s="9"/>
      <c r="ER531" s="9"/>
      <c r="ES531" s="9"/>
      <c r="ET531" s="5"/>
      <c r="EU531" s="9"/>
      <c r="EV531" s="5"/>
      <c r="EW531" s="9"/>
      <c r="EX531" s="9"/>
      <c r="EY531" s="9"/>
      <c r="EZ531" s="5"/>
      <c r="FA531" s="9"/>
      <c r="FB531" s="5"/>
      <c r="FC531" s="9"/>
      <c r="FD531" s="8">
        <v>282.28992433871502</v>
      </c>
      <c r="FE531" s="8">
        <v>228.88676286482399</v>
      </c>
      <c r="FF531" s="5">
        <v>0.81082158139724103</v>
      </c>
      <c r="FG531" s="8">
        <v>151.16686887849801</v>
      </c>
      <c r="FH531" s="5">
        <v>0.53550217646845699</v>
      </c>
      <c r="FI531" s="8">
        <v>58.274946236559103</v>
      </c>
      <c r="FJ531" s="8">
        <v>64.936455715139601</v>
      </c>
      <c r="FK531" s="8">
        <v>52.607746494785502</v>
      </c>
      <c r="FL531" s="5">
        <v>0.81014194438887899</v>
      </c>
      <c r="FM531" s="8">
        <v>35.269161982696502</v>
      </c>
      <c r="FN531" s="5">
        <v>0.54313346169390098</v>
      </c>
      <c r="FO531" s="8">
        <v>15.065821812596001</v>
      </c>
      <c r="FP531" s="8">
        <v>46.616320532045698</v>
      </c>
      <c r="FQ531" s="8">
        <v>38.708136167614001</v>
      </c>
      <c r="FR531" s="5">
        <v>0.830355886647138</v>
      </c>
      <c r="FS531" s="8">
        <v>29.159076413083501</v>
      </c>
      <c r="FT531" s="5">
        <v>0.62551218286390897</v>
      </c>
      <c r="FU531" s="8">
        <v>9.3139784946236599</v>
      </c>
      <c r="FV531" s="8">
        <v>23.848394154296798</v>
      </c>
      <c r="FW531" s="8">
        <v>18.715942832099898</v>
      </c>
      <c r="FX531" s="5">
        <v>0.784788389147275</v>
      </c>
      <c r="FY531" s="8">
        <v>8.4279056202965297</v>
      </c>
      <c r="FZ531" s="5">
        <v>0.35339509929971802</v>
      </c>
      <c r="GA531" s="8">
        <v>4.8928571428571397</v>
      </c>
      <c r="GB531" s="8">
        <v>0</v>
      </c>
      <c r="GC531" s="8">
        <v>0</v>
      </c>
      <c r="GD531" s="5"/>
      <c r="GE531" s="8">
        <v>2.45074664329748E-2</v>
      </c>
      <c r="GF531" s="5"/>
      <c r="GG531" s="8">
        <v>0</v>
      </c>
      <c r="GH531" s="8">
        <v>0</v>
      </c>
      <c r="GI531" s="8">
        <v>0</v>
      </c>
      <c r="GJ531" s="5"/>
      <c r="GK531" s="8">
        <v>0</v>
      </c>
      <c r="GL531" s="5"/>
      <c r="GM531" s="8">
        <v>0</v>
      </c>
      <c r="GN531" s="8">
        <v>0</v>
      </c>
      <c r="GO531" s="8">
        <v>0</v>
      </c>
      <c r="GP531" s="5"/>
      <c r="GQ531" s="8">
        <v>0</v>
      </c>
      <c r="GR531" s="5"/>
      <c r="GS531" s="8">
        <v>0</v>
      </c>
      <c r="GT531" s="8">
        <v>0</v>
      </c>
      <c r="GU531" s="8">
        <v>0</v>
      </c>
      <c r="GV531" s="5"/>
      <c r="GW531" s="8">
        <v>0</v>
      </c>
      <c r="GX531" s="5"/>
      <c r="GY531" s="8">
        <v>0</v>
      </c>
      <c r="GZ531" s="4"/>
    </row>
    <row r="532" spans="1:208" s="12" customFormat="1" x14ac:dyDescent="0.25">
      <c r="A532" s="8" t="s">
        <v>220</v>
      </c>
      <c r="B532" s="8" t="s">
        <v>1251</v>
      </c>
      <c r="C532" s="8" t="s">
        <v>1252</v>
      </c>
      <c r="D532" s="34" t="s">
        <v>228</v>
      </c>
      <c r="E532" s="8" t="s">
        <v>229</v>
      </c>
      <c r="F532" s="9">
        <v>192.907561012977</v>
      </c>
      <c r="G532" s="9">
        <v>91.521559242890106</v>
      </c>
      <c r="H532" s="9">
        <v>92.738402729877194</v>
      </c>
      <c r="I532" s="9">
        <v>143.48960635577899</v>
      </c>
      <c r="J532" s="9">
        <v>139.95129066792899</v>
      </c>
      <c r="K532" s="9">
        <v>76.586696115594606</v>
      </c>
      <c r="L532" s="9">
        <v>-10.7011602529826</v>
      </c>
      <c r="M532" s="9">
        <v>29.952402966357301</v>
      </c>
      <c r="N532" s="9">
        <v>26.030086454542701</v>
      </c>
      <c r="O532" s="9">
        <v>29.639749064860201</v>
      </c>
      <c r="P532" s="9">
        <v>32.2357338405928</v>
      </c>
      <c r="Q532" s="9">
        <v>39.370884890110503</v>
      </c>
      <c r="R532" s="9">
        <v>37.189735909025501</v>
      </c>
      <c r="S532" s="9">
        <v>37.861022016494204</v>
      </c>
      <c r="T532" s="9">
        <v>39.692412276791103</v>
      </c>
      <c r="U532" s="9">
        <v>2.1664750929085499</v>
      </c>
      <c r="V532" s="9"/>
      <c r="W532" s="9">
        <v>0</v>
      </c>
      <c r="X532" s="9"/>
      <c r="Y532" s="9"/>
      <c r="Z532" s="9"/>
      <c r="AA532" s="9">
        <v>-2.6624593733181898</v>
      </c>
      <c r="AB532" s="9">
        <v>0</v>
      </c>
      <c r="AC532" s="9">
        <v>284.42912025586799</v>
      </c>
      <c r="AD532" s="9">
        <v>236.228009085656</v>
      </c>
      <c r="AE532" s="9">
        <v>216.53798678352399</v>
      </c>
      <c r="AF532" s="9">
        <v>19.251242713374701</v>
      </c>
      <c r="AG532" s="9">
        <v>55.669835519402902</v>
      </c>
      <c r="AH532" s="9">
        <v>71.606618730703303</v>
      </c>
      <c r="AI532" s="9">
        <v>75.050757925519704</v>
      </c>
      <c r="AJ532" s="9">
        <v>41.858887369699701</v>
      </c>
      <c r="AK532" s="9">
        <v>0</v>
      </c>
      <c r="AL532" s="9">
        <v>0</v>
      </c>
      <c r="AM532" s="9">
        <v>-2.6624593733181898</v>
      </c>
      <c r="AN532" s="9">
        <v>0</v>
      </c>
      <c r="AO532" s="9">
        <v>520.65712934152396</v>
      </c>
      <c r="AP532" s="9">
        <v>235.789229496899</v>
      </c>
      <c r="AQ532" s="9">
        <v>127.276454250106</v>
      </c>
      <c r="AR532" s="9">
        <v>116.90964529521899</v>
      </c>
      <c r="AS532" s="9">
        <v>0</v>
      </c>
      <c r="AT532" s="9">
        <v>-2.6624593733181898</v>
      </c>
      <c r="AU532" s="9">
        <f t="shared" ref="AU532:AU595" si="49">AQ532-AP532</f>
        <v>-108.512775246793</v>
      </c>
      <c r="AV532" s="9">
        <f t="shared" ref="AV532:AV595" si="50">AR532-AQ532</f>
        <v>-10.366808954887006</v>
      </c>
      <c r="AW532" s="9">
        <f t="shared" ref="AW532:AW595" si="51">AS532-AR532</f>
        <v>-116.90964529521899</v>
      </c>
      <c r="AX532" s="9">
        <v>40.653563219339901</v>
      </c>
      <c r="AY532" s="9">
        <v>-3.9223165118146599</v>
      </c>
      <c r="AZ532" s="9">
        <v>3.6096626103175402</v>
      </c>
      <c r="BA532" s="9">
        <v>2.59598477573258</v>
      </c>
      <c r="BB532" s="9">
        <v>7.1351510495177202</v>
      </c>
      <c r="BC532" s="9">
        <v>-2.1811489810850202</v>
      </c>
      <c r="BD532" s="9">
        <v>0.67128610746870998</v>
      </c>
      <c r="BE532" s="9">
        <v>1.8313902602969301</v>
      </c>
      <c r="BF532" s="9">
        <v>-37.525937183882597</v>
      </c>
      <c r="BG532" s="9">
        <v>-2.1664750929085499</v>
      </c>
      <c r="BH532" s="9">
        <v>0</v>
      </c>
      <c r="BI532" s="9">
        <v>0</v>
      </c>
      <c r="BJ532" s="9">
        <v>0</v>
      </c>
      <c r="BK532" s="9">
        <v>0</v>
      </c>
      <c r="BL532" s="10">
        <v>-2.6624593733181898</v>
      </c>
      <c r="BM532" s="9" t="s">
        <v>255</v>
      </c>
      <c r="BN532" s="8" t="s">
        <v>255</v>
      </c>
      <c r="BO532" s="11">
        <v>745</v>
      </c>
      <c r="BP532" s="11">
        <v>514</v>
      </c>
      <c r="BQ532" s="8" t="s">
        <v>251</v>
      </c>
      <c r="BR532" s="9">
        <v>26.383089516108502</v>
      </c>
      <c r="BS532" s="9">
        <v>20.459268547820301</v>
      </c>
      <c r="BT532" s="5">
        <v>0.77546901909758004</v>
      </c>
      <c r="BU532" s="9">
        <v>12.0394741993347</v>
      </c>
      <c r="BV532" s="5">
        <v>0.45633299284315698</v>
      </c>
      <c r="BW532" s="9">
        <v>6</v>
      </c>
      <c r="BX532" s="9">
        <v>31.965249132441901</v>
      </c>
      <c r="BY532" s="9">
        <v>24.265120765207001</v>
      </c>
      <c r="BZ532" s="5">
        <v>0.75910938984611298</v>
      </c>
      <c r="CA532" s="9">
        <v>15.5070413895471</v>
      </c>
      <c r="CB532" s="5">
        <v>0.48512186860476397</v>
      </c>
      <c r="CC532" s="9">
        <v>6.8</v>
      </c>
      <c r="CD532" s="9">
        <v>35.260607714728003</v>
      </c>
      <c r="CE532" s="9">
        <v>24.053284561311699</v>
      </c>
      <c r="CF532" s="5">
        <v>0.68215740227485799</v>
      </c>
      <c r="CG532" s="9">
        <v>12.0962062182215</v>
      </c>
      <c r="CH532" s="5">
        <v>0.34305155248838798</v>
      </c>
      <c r="CI532" s="9">
        <v>9</v>
      </c>
      <c r="CJ532" s="9">
        <v>43.477402253965302</v>
      </c>
      <c r="CK532" s="9">
        <v>31.2215081914349</v>
      </c>
      <c r="CL532" s="5">
        <v>0.71810886973099597</v>
      </c>
      <c r="CM532" s="9">
        <v>18.478402141448498</v>
      </c>
      <c r="CN532" s="5">
        <v>0.42501164245072198</v>
      </c>
      <c r="CO532" s="9">
        <v>9</v>
      </c>
      <c r="CP532" s="9">
        <v>41.212359257160998</v>
      </c>
      <c r="CQ532" s="9">
        <v>28.744225783674601</v>
      </c>
      <c r="CR532" s="5">
        <v>0.69746615582751603</v>
      </c>
      <c r="CS532" s="9">
        <v>17.8996909406962</v>
      </c>
      <c r="CT532" s="5">
        <v>0.43432822734083099</v>
      </c>
      <c r="CU532" s="9">
        <v>9</v>
      </c>
      <c r="CV532" s="9">
        <v>40.945258304183298</v>
      </c>
      <c r="CW532" s="9">
        <v>27.373801500985898</v>
      </c>
      <c r="CX532" s="5">
        <v>0.66854631365676798</v>
      </c>
      <c r="CY532" s="9">
        <v>16.759286917395301</v>
      </c>
      <c r="CZ532" s="5">
        <v>0.40930959069522099</v>
      </c>
      <c r="DA532" s="9">
        <v>9</v>
      </c>
      <c r="DB532" s="9">
        <v>41.612332353582502</v>
      </c>
      <c r="DC532" s="9">
        <v>23.0500838102868</v>
      </c>
      <c r="DD532" s="5">
        <v>0.55392434181359596</v>
      </c>
      <c r="DE532" s="9">
        <v>12.6194563987781</v>
      </c>
      <c r="DF532" s="5">
        <v>0.30326241489060901</v>
      </c>
      <c r="DG532" s="9">
        <v>9</v>
      </c>
      <c r="DH532" s="9">
        <v>2.2380084280936501</v>
      </c>
      <c r="DI532" s="9">
        <v>-0.21303397993311099</v>
      </c>
      <c r="DJ532" s="5">
        <v>-9.5189087430995398E-2</v>
      </c>
      <c r="DK532" s="9">
        <v>-1.4911101956905699</v>
      </c>
      <c r="DL532" s="5">
        <v>-0.66626656851364396</v>
      </c>
      <c r="DM532" s="9">
        <v>1</v>
      </c>
      <c r="DN532" s="9"/>
      <c r="DO532" s="9"/>
      <c r="DP532" s="5"/>
      <c r="DQ532" s="9"/>
      <c r="DR532" s="5"/>
      <c r="DS532" s="9"/>
      <c r="DT532" s="9">
        <v>0</v>
      </c>
      <c r="DU532" s="9">
        <v>0.25938529116465903</v>
      </c>
      <c r="DV532" s="5"/>
      <c r="DW532" s="9">
        <v>0.25938529116465903</v>
      </c>
      <c r="DX532" s="5"/>
      <c r="DY532" s="9">
        <v>0</v>
      </c>
      <c r="DZ532" s="9"/>
      <c r="EA532" s="9"/>
      <c r="EB532" s="5"/>
      <c r="EC532" s="9"/>
      <c r="ED532" s="5"/>
      <c r="EE532" s="9"/>
      <c r="EF532" s="9"/>
      <c r="EG532" s="9"/>
      <c r="EH532" s="5"/>
      <c r="EI532" s="9"/>
      <c r="EJ532" s="5"/>
      <c r="EK532" s="9"/>
      <c r="EL532" s="9"/>
      <c r="EM532" s="9"/>
      <c r="EN532" s="5"/>
      <c r="EO532" s="9"/>
      <c r="EP532" s="5"/>
      <c r="EQ532" s="9"/>
      <c r="ER532" s="9">
        <v>-2.53540852288475</v>
      </c>
      <c r="ES532" s="9">
        <v>-6.2742922773973904</v>
      </c>
      <c r="ET532" s="5">
        <v>2.47466718706877</v>
      </c>
      <c r="EU532" s="9">
        <v>-7.1307016569334403</v>
      </c>
      <c r="EV532" s="5">
        <v>-2.81244682763006</v>
      </c>
      <c r="EW532" s="9">
        <v>0.9</v>
      </c>
      <c r="EX532" s="9">
        <v>0</v>
      </c>
      <c r="EY532" s="9">
        <v>-1.4270698065601299</v>
      </c>
      <c r="EZ532" s="5"/>
      <c r="FA532" s="9">
        <v>-1.7589757299050801</v>
      </c>
      <c r="FB532" s="5"/>
      <c r="FC532" s="9">
        <v>0.32258064516128998</v>
      </c>
      <c r="FD532" s="8">
        <v>58.348338648550502</v>
      </c>
      <c r="FE532" s="8">
        <v>44.724389313027302</v>
      </c>
      <c r="FF532" s="5">
        <v>0.76650664524341805</v>
      </c>
      <c r="FG532" s="8">
        <v>27.5465155888818</v>
      </c>
      <c r="FH532" s="5">
        <v>0.47210454019612602</v>
      </c>
      <c r="FI532" s="8">
        <v>12.8</v>
      </c>
      <c r="FJ532" s="8">
        <v>78.738009968693305</v>
      </c>
      <c r="FK532" s="8">
        <v>55.274792752746599</v>
      </c>
      <c r="FL532" s="5">
        <v>0.70200901413083905</v>
      </c>
      <c r="FM532" s="8">
        <v>30.574608359669998</v>
      </c>
      <c r="FN532" s="5">
        <v>0.38830811664946402</v>
      </c>
      <c r="FO532" s="8">
        <v>18</v>
      </c>
      <c r="FP532" s="8">
        <v>82.157617561344296</v>
      </c>
      <c r="FQ532" s="8">
        <v>56.118027284660499</v>
      </c>
      <c r="FR532" s="5">
        <v>0.68305324509634302</v>
      </c>
      <c r="FS532" s="8">
        <v>34.658977858091497</v>
      </c>
      <c r="FT532" s="5">
        <v>0.42185957780741201</v>
      </c>
      <c r="FU532" s="8">
        <v>18</v>
      </c>
      <c r="FV532" s="8">
        <v>43.850340781676103</v>
      </c>
      <c r="FW532" s="8">
        <v>22.837049830353699</v>
      </c>
      <c r="FX532" s="5">
        <v>0.52079526460365999</v>
      </c>
      <c r="FY532" s="8">
        <v>11.128346203087499</v>
      </c>
      <c r="FZ532" s="5">
        <v>0.25378015323743403</v>
      </c>
      <c r="GA532" s="8">
        <v>10</v>
      </c>
      <c r="GB532" s="8">
        <v>0</v>
      </c>
      <c r="GC532" s="8">
        <v>0.25938529116465903</v>
      </c>
      <c r="GD532" s="5"/>
      <c r="GE532" s="8">
        <v>0.25938529116465903</v>
      </c>
      <c r="GF532" s="5"/>
      <c r="GG532" s="8">
        <v>0</v>
      </c>
      <c r="GH532" s="8">
        <v>0</v>
      </c>
      <c r="GI532" s="8">
        <v>0</v>
      </c>
      <c r="GJ532" s="5"/>
      <c r="GK532" s="8">
        <v>0</v>
      </c>
      <c r="GL532" s="5"/>
      <c r="GM532" s="8">
        <v>0</v>
      </c>
      <c r="GN532" s="8">
        <v>-2.53540852288475</v>
      </c>
      <c r="GO532" s="8">
        <v>-6.2742922773973904</v>
      </c>
      <c r="GP532" s="5">
        <v>2.47466718706877</v>
      </c>
      <c r="GQ532" s="8">
        <v>-7.1307016569334403</v>
      </c>
      <c r="GR532" s="5">
        <v>2.81244682763006</v>
      </c>
      <c r="GS532" s="8">
        <v>0.9</v>
      </c>
      <c r="GT532" s="8">
        <v>0</v>
      </c>
      <c r="GU532" s="8">
        <v>-1.4270698065601299</v>
      </c>
      <c r="GV532" s="5"/>
      <c r="GW532" s="8">
        <v>-1.7589757299050801</v>
      </c>
      <c r="GX532" s="5"/>
      <c r="GY532" s="8">
        <v>0.32258064516128998</v>
      </c>
      <c r="GZ532" s="4"/>
    </row>
    <row r="533" spans="1:208" s="12" customFormat="1" x14ac:dyDescent="0.25">
      <c r="A533" s="8" t="s">
        <v>220</v>
      </c>
      <c r="B533" s="8" t="s">
        <v>1253</v>
      </c>
      <c r="C533" s="8" t="s">
        <v>1254</v>
      </c>
      <c r="D533" s="34" t="s">
        <v>228</v>
      </c>
      <c r="E533" s="8" t="s">
        <v>229</v>
      </c>
      <c r="F533" s="9"/>
      <c r="G533" s="9"/>
      <c r="H533" s="9"/>
      <c r="I533" s="9"/>
      <c r="J533" s="9"/>
      <c r="K533" s="9"/>
      <c r="L533" s="9"/>
      <c r="M533" s="9">
        <v>-2.82815427152683</v>
      </c>
      <c r="N533" s="9">
        <v>345.48823058766601</v>
      </c>
      <c r="O533" s="9">
        <v>267.41215691968</v>
      </c>
      <c r="P533" s="9">
        <v>329.18693664978002</v>
      </c>
      <c r="Q533" s="9">
        <v>267.87279662123598</v>
      </c>
      <c r="R533" s="9">
        <v>-3.2817807959683898</v>
      </c>
      <c r="S533" s="9">
        <v>1.0665063260626</v>
      </c>
      <c r="T533" s="9">
        <v>0</v>
      </c>
      <c r="U533" s="9">
        <v>0</v>
      </c>
      <c r="V533" s="9"/>
      <c r="W533" s="9">
        <v>0</v>
      </c>
      <c r="X533" s="9"/>
      <c r="Y533" s="9">
        <v>0</v>
      </c>
      <c r="Z533" s="9">
        <v>0</v>
      </c>
      <c r="AA533" s="9">
        <v>0</v>
      </c>
      <c r="AB533" s="9">
        <v>0</v>
      </c>
      <c r="AC533" s="9">
        <v>0</v>
      </c>
      <c r="AD533" s="9">
        <v>0</v>
      </c>
      <c r="AE533" s="9">
        <v>0</v>
      </c>
      <c r="AF533" s="9">
        <v>-2.82815427152683</v>
      </c>
      <c r="AG533" s="9">
        <v>612.90038750734595</v>
      </c>
      <c r="AH533" s="9">
        <v>597.05973327101594</v>
      </c>
      <c r="AI533" s="9">
        <v>-2.21527446990578</v>
      </c>
      <c r="AJ533" s="9">
        <v>0</v>
      </c>
      <c r="AK533" s="9">
        <v>0</v>
      </c>
      <c r="AL533" s="9">
        <v>0</v>
      </c>
      <c r="AM533" s="9">
        <v>0</v>
      </c>
      <c r="AN533" s="9">
        <v>0</v>
      </c>
      <c r="AO533" s="9"/>
      <c r="AP533" s="9">
        <v>-2.82815427152683</v>
      </c>
      <c r="AQ533" s="9">
        <v>1209.9601207783601</v>
      </c>
      <c r="AR533" s="9">
        <v>-2.21527446990578</v>
      </c>
      <c r="AS533" s="9">
        <v>0</v>
      </c>
      <c r="AT533" s="9">
        <v>0</v>
      </c>
      <c r="AU533" s="9">
        <f t="shared" si="49"/>
        <v>1212.7882750498868</v>
      </c>
      <c r="AV533" s="9">
        <f t="shared" si="50"/>
        <v>-1212.1753952482659</v>
      </c>
      <c r="AW533" s="9">
        <f t="shared" si="51"/>
        <v>2.21527446990578</v>
      </c>
      <c r="AX533" s="9">
        <v>-2.82815427152683</v>
      </c>
      <c r="AY533" s="9">
        <v>348.31638485919302</v>
      </c>
      <c r="AZ533" s="9">
        <v>-78.076073667985796</v>
      </c>
      <c r="BA533" s="9">
        <v>61.774779730100001</v>
      </c>
      <c r="BB533" s="9">
        <v>-61.314140028544401</v>
      </c>
      <c r="BC533" s="9">
        <v>-271.154577417204</v>
      </c>
      <c r="BD533" s="9">
        <v>4.3482871220309898</v>
      </c>
      <c r="BE533" s="9">
        <v>-1.0665063260626</v>
      </c>
      <c r="BF533" s="9">
        <v>0</v>
      </c>
      <c r="BG533" s="9">
        <v>0</v>
      </c>
      <c r="BH533" s="9">
        <v>0</v>
      </c>
      <c r="BI533" s="9">
        <v>0</v>
      </c>
      <c r="BJ533" s="9">
        <v>0</v>
      </c>
      <c r="BK533" s="9">
        <v>0</v>
      </c>
      <c r="BL533" s="10">
        <v>0</v>
      </c>
      <c r="BM533" s="9" t="s">
        <v>298</v>
      </c>
      <c r="BN533" s="8" t="s">
        <v>298</v>
      </c>
      <c r="BO533" s="11">
        <v>974</v>
      </c>
      <c r="BP533" s="11">
        <v>515</v>
      </c>
      <c r="BQ533" s="8" t="s">
        <v>251</v>
      </c>
      <c r="BR533" s="9">
        <v>346.18228470509001</v>
      </c>
      <c r="BS533" s="9">
        <v>270.175686460485</v>
      </c>
      <c r="BT533" s="5">
        <v>0.78044342069856598</v>
      </c>
      <c r="BU533" s="9">
        <v>185.400481833019</v>
      </c>
      <c r="BV533" s="5">
        <v>0.53555739280812897</v>
      </c>
      <c r="BW533" s="9">
        <v>36.791397849462399</v>
      </c>
      <c r="BX533" s="9">
        <v>280.87212912086301</v>
      </c>
      <c r="BY533" s="9">
        <v>178.07125398394601</v>
      </c>
      <c r="BZ533" s="5">
        <v>0.63399403330374604</v>
      </c>
      <c r="CA533" s="9">
        <v>116.316530736201</v>
      </c>
      <c r="CB533" s="5">
        <v>0.41412628266205997</v>
      </c>
      <c r="CC533" s="9">
        <v>48.416236559139797</v>
      </c>
      <c r="CD533" s="9">
        <v>353.14390072368599</v>
      </c>
      <c r="CE533" s="9">
        <v>180.76931384955299</v>
      </c>
      <c r="CF533" s="5">
        <v>0.51188570290781998</v>
      </c>
      <c r="CG533" s="9">
        <v>108.401415681424</v>
      </c>
      <c r="CH533" s="5">
        <v>0.30696103050139301</v>
      </c>
      <c r="CI533" s="9">
        <v>61.441505376344097</v>
      </c>
      <c r="CJ533" s="9">
        <v>299.35062311232298</v>
      </c>
      <c r="CK533" s="9">
        <v>121.388682425868</v>
      </c>
      <c r="CL533" s="5">
        <v>0.40550669700901298</v>
      </c>
      <c r="CM533" s="9">
        <v>-253.50022619040399</v>
      </c>
      <c r="CN533" s="5">
        <v>-0.84683380162961996</v>
      </c>
      <c r="CO533" s="9">
        <v>63.528387096774203</v>
      </c>
      <c r="CP533" s="9">
        <v>-3.7260063821088498</v>
      </c>
      <c r="CQ533" s="9">
        <v>-3.1274927750871502</v>
      </c>
      <c r="CR533" s="5">
        <v>0.83936860390374501</v>
      </c>
      <c r="CS533" s="9">
        <v>-43.034908244742297</v>
      </c>
      <c r="CT533" s="5">
        <v>-11.549875075733301</v>
      </c>
      <c r="CU533" s="9">
        <v>0</v>
      </c>
      <c r="CV533" s="9">
        <v>1.1905542369732101</v>
      </c>
      <c r="CW533" s="9">
        <v>8.4428632324277704</v>
      </c>
      <c r="CX533" s="5">
        <v>7.0915402005475698</v>
      </c>
      <c r="CY533" s="9">
        <v>10.687039630757299</v>
      </c>
      <c r="CZ533" s="5">
        <v>8.9765247973308497</v>
      </c>
      <c r="DA533" s="9">
        <v>0</v>
      </c>
      <c r="DB533" s="9">
        <v>0</v>
      </c>
      <c r="DC533" s="9">
        <v>0</v>
      </c>
      <c r="DD533" s="5"/>
      <c r="DE533" s="9">
        <v>1.8045916692962499E-2</v>
      </c>
      <c r="DF533" s="5"/>
      <c r="DG533" s="9">
        <v>0</v>
      </c>
      <c r="DH533" s="9">
        <v>0</v>
      </c>
      <c r="DI533" s="9">
        <v>0</v>
      </c>
      <c r="DJ533" s="5"/>
      <c r="DK533" s="9">
        <v>1.9493769979848301E-2</v>
      </c>
      <c r="DL533" s="5"/>
      <c r="DM533" s="9">
        <v>0</v>
      </c>
      <c r="DN533" s="9"/>
      <c r="DO533" s="9"/>
      <c r="DP533" s="5"/>
      <c r="DQ533" s="9"/>
      <c r="DR533" s="5"/>
      <c r="DS533" s="9"/>
      <c r="DT533" s="9">
        <v>0</v>
      </c>
      <c r="DU533" s="9">
        <v>0</v>
      </c>
      <c r="DV533" s="5"/>
      <c r="DW533" s="9">
        <v>-9.4078077935095994</v>
      </c>
      <c r="DX533" s="5"/>
      <c r="DY533" s="9">
        <v>0</v>
      </c>
      <c r="DZ533" s="9"/>
      <c r="EA533" s="9"/>
      <c r="EB533" s="5"/>
      <c r="EC533" s="9"/>
      <c r="ED533" s="5"/>
      <c r="EE533" s="9"/>
      <c r="EF533" s="9">
        <v>0</v>
      </c>
      <c r="EG533" s="9">
        <v>0</v>
      </c>
      <c r="EH533" s="5"/>
      <c r="EI533" s="9">
        <v>6.4471328727412196</v>
      </c>
      <c r="EJ533" s="5"/>
      <c r="EK533" s="9">
        <v>0</v>
      </c>
      <c r="EL533" s="9">
        <v>0</v>
      </c>
      <c r="EM533" s="9">
        <v>0</v>
      </c>
      <c r="EN533" s="5"/>
      <c r="EO533" s="9">
        <v>-4.14822285081617</v>
      </c>
      <c r="EP533" s="5"/>
      <c r="EQ533" s="9">
        <v>0</v>
      </c>
      <c r="ER533" s="9">
        <v>0</v>
      </c>
      <c r="ES533" s="9">
        <v>0</v>
      </c>
      <c r="ET533" s="5"/>
      <c r="EU533" s="9">
        <v>8.9544858867585493</v>
      </c>
      <c r="EV533" s="5"/>
      <c r="EW533" s="9">
        <v>0</v>
      </c>
      <c r="EX533" s="9">
        <v>0</v>
      </c>
      <c r="EY533" s="9">
        <v>0</v>
      </c>
      <c r="EZ533" s="5"/>
      <c r="FA533" s="9">
        <v>-9.9023171883341803</v>
      </c>
      <c r="FB533" s="5"/>
      <c r="FC533" s="9">
        <v>0</v>
      </c>
      <c r="FD533" s="8">
        <v>627.054413825952</v>
      </c>
      <c r="FE533" s="8">
        <v>448.246940444431</v>
      </c>
      <c r="FF533" s="5">
        <v>0.71484536359367401</v>
      </c>
      <c r="FG533" s="8">
        <v>301.71701256922</v>
      </c>
      <c r="FH533" s="5">
        <v>0.48116559889643901</v>
      </c>
      <c r="FI533" s="8">
        <v>85.207634408602203</v>
      </c>
      <c r="FJ533" s="8">
        <v>652.49452383600897</v>
      </c>
      <c r="FK533" s="8">
        <v>302.157996275421</v>
      </c>
      <c r="FL533" s="5">
        <v>0.46308127537843102</v>
      </c>
      <c r="FM533" s="8">
        <v>-145.09881050897999</v>
      </c>
      <c r="FN533" s="5">
        <v>-0.22237552225870899</v>
      </c>
      <c r="FO533" s="8">
        <v>124.96989247311799</v>
      </c>
      <c r="FP533" s="8">
        <v>-2.5354521451356402</v>
      </c>
      <c r="FQ533" s="8">
        <v>5.3153704573406202</v>
      </c>
      <c r="FR533" s="5">
        <v>-2.0964191604003899</v>
      </c>
      <c r="FS533" s="8">
        <v>-32.3478686139849</v>
      </c>
      <c r="FT533" s="5">
        <v>12.758224869692601</v>
      </c>
      <c r="FU533" s="8">
        <v>0</v>
      </c>
      <c r="FV533" s="8">
        <v>0</v>
      </c>
      <c r="FW533" s="8">
        <v>0</v>
      </c>
      <c r="FX533" s="5"/>
      <c r="FY533" s="8">
        <v>3.7539686672810699E-2</v>
      </c>
      <c r="FZ533" s="5"/>
      <c r="GA533" s="8">
        <v>0</v>
      </c>
      <c r="GB533" s="8">
        <v>0</v>
      </c>
      <c r="GC533" s="8">
        <v>0</v>
      </c>
      <c r="GD533" s="5"/>
      <c r="GE533" s="8">
        <v>-9.4078077935095994</v>
      </c>
      <c r="GF533" s="5"/>
      <c r="GG533" s="8">
        <v>0</v>
      </c>
      <c r="GH533" s="8">
        <v>0</v>
      </c>
      <c r="GI533" s="8">
        <v>0</v>
      </c>
      <c r="GJ533" s="5"/>
      <c r="GK533" s="8">
        <v>6.4471328727412196</v>
      </c>
      <c r="GL533" s="5"/>
      <c r="GM533" s="8">
        <v>0</v>
      </c>
      <c r="GN533" s="8">
        <v>0</v>
      </c>
      <c r="GO533" s="8">
        <v>0</v>
      </c>
      <c r="GP533" s="5"/>
      <c r="GQ533" s="8">
        <v>4.8062630359423801</v>
      </c>
      <c r="GR533" s="5"/>
      <c r="GS533" s="8">
        <v>0</v>
      </c>
      <c r="GT533" s="8">
        <v>0</v>
      </c>
      <c r="GU533" s="8">
        <v>0</v>
      </c>
      <c r="GV533" s="5"/>
      <c r="GW533" s="8">
        <v>-9.9023171883341803</v>
      </c>
      <c r="GX533" s="5"/>
      <c r="GY533" s="8">
        <v>0</v>
      </c>
      <c r="GZ533" s="4"/>
    </row>
    <row r="534" spans="1:208" s="12" customFormat="1" x14ac:dyDescent="0.25">
      <c r="A534" s="8" t="s">
        <v>220</v>
      </c>
      <c r="B534" s="8" t="s">
        <v>1255</v>
      </c>
      <c r="C534" s="8" t="s">
        <v>1256</v>
      </c>
      <c r="D534" s="34" t="s">
        <v>223</v>
      </c>
      <c r="E534" s="8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>
        <v>0</v>
      </c>
      <c r="S534" s="9">
        <v>76.727546656463701</v>
      </c>
      <c r="T534" s="9">
        <v>150.51969322727899</v>
      </c>
      <c r="U534" s="9">
        <v>39.428260607772202</v>
      </c>
      <c r="V534" s="9">
        <v>0</v>
      </c>
      <c r="W534" s="9"/>
      <c r="X534" s="9"/>
      <c r="Y534" s="9"/>
      <c r="Z534" s="9"/>
      <c r="AA534" s="9"/>
      <c r="AB534" s="9">
        <v>12.7184229563958</v>
      </c>
      <c r="AC534" s="9">
        <v>0</v>
      </c>
      <c r="AD534" s="9">
        <v>0</v>
      </c>
      <c r="AE534" s="9">
        <v>0</v>
      </c>
      <c r="AF534" s="9">
        <v>0</v>
      </c>
      <c r="AG534" s="9">
        <v>0</v>
      </c>
      <c r="AH534" s="9">
        <v>0</v>
      </c>
      <c r="AI534" s="9">
        <v>76.727546656463701</v>
      </c>
      <c r="AJ534" s="9">
        <v>189.947953835052</v>
      </c>
      <c r="AK534" s="9">
        <v>0</v>
      </c>
      <c r="AL534" s="9">
        <v>0</v>
      </c>
      <c r="AM534" s="9">
        <v>0</v>
      </c>
      <c r="AN534" s="9">
        <v>12.7184229563958</v>
      </c>
      <c r="AO534" s="9"/>
      <c r="AP534" s="9"/>
      <c r="AQ534" s="9"/>
      <c r="AR534" s="9">
        <v>266.67550049151498</v>
      </c>
      <c r="AS534" s="9">
        <v>0</v>
      </c>
      <c r="AT534" s="9">
        <v>12.7184229563958</v>
      </c>
      <c r="AU534" s="9">
        <f t="shared" si="49"/>
        <v>0</v>
      </c>
      <c r="AV534" s="9">
        <f t="shared" si="50"/>
        <v>266.67550049151498</v>
      </c>
      <c r="AW534" s="9">
        <f t="shared" si="51"/>
        <v>-266.67550049151498</v>
      </c>
      <c r="AX534" s="9">
        <v>0</v>
      </c>
      <c r="AY534" s="9">
        <v>0</v>
      </c>
      <c r="AZ534" s="9">
        <v>0</v>
      </c>
      <c r="BA534" s="9">
        <v>0</v>
      </c>
      <c r="BB534" s="9">
        <v>0</v>
      </c>
      <c r="BC534" s="9">
        <v>0</v>
      </c>
      <c r="BD534" s="9">
        <v>76.727546656463701</v>
      </c>
      <c r="BE534" s="9">
        <v>73.792146570815802</v>
      </c>
      <c r="BF534" s="9">
        <v>-111.091432619507</v>
      </c>
      <c r="BG534" s="9">
        <v>-39.428260607772202</v>
      </c>
      <c r="BH534" s="9">
        <v>0</v>
      </c>
      <c r="BI534" s="9">
        <v>0</v>
      </c>
      <c r="BJ534" s="9">
        <v>0</v>
      </c>
      <c r="BK534" s="9">
        <v>0</v>
      </c>
      <c r="BL534" s="10">
        <v>0</v>
      </c>
      <c r="BM534" s="9" t="s">
        <v>298</v>
      </c>
      <c r="BN534" s="8" t="s">
        <v>298</v>
      </c>
      <c r="BO534" s="11">
        <v>807</v>
      </c>
      <c r="BP534" s="11">
        <v>516</v>
      </c>
      <c r="BQ534" s="8" t="s">
        <v>251</v>
      </c>
      <c r="BR534" s="9"/>
      <c r="BS534" s="9"/>
      <c r="BT534" s="5"/>
      <c r="BU534" s="9"/>
      <c r="BV534" s="5"/>
      <c r="BW534" s="9"/>
      <c r="BX534" s="9"/>
      <c r="BY534" s="9"/>
      <c r="BZ534" s="5"/>
      <c r="CA534" s="9"/>
      <c r="CB534" s="5"/>
      <c r="CC534" s="9"/>
      <c r="CD534" s="9"/>
      <c r="CE534" s="9"/>
      <c r="CF534" s="5"/>
      <c r="CG534" s="9"/>
      <c r="CH534" s="5"/>
      <c r="CI534" s="9"/>
      <c r="CJ534" s="9"/>
      <c r="CK534" s="9"/>
      <c r="CL534" s="5"/>
      <c r="CM534" s="9"/>
      <c r="CN534" s="5"/>
      <c r="CO534" s="9"/>
      <c r="CP534" s="9">
        <v>0</v>
      </c>
      <c r="CQ534" s="9">
        <v>-0.374259564688387</v>
      </c>
      <c r="CR534" s="5"/>
      <c r="CS534" s="9">
        <v>-0.61640340678653505</v>
      </c>
      <c r="CT534" s="5"/>
      <c r="CU534" s="9">
        <v>0.266666666666667</v>
      </c>
      <c r="CV534" s="9">
        <v>82.854961693574197</v>
      </c>
      <c r="CW534" s="9">
        <v>30.526284268056902</v>
      </c>
      <c r="CX534" s="5">
        <v>0.368430370904684</v>
      </c>
      <c r="CY534" s="9">
        <v>19.722159845901601</v>
      </c>
      <c r="CZ534" s="5">
        <v>0.238032333161179</v>
      </c>
      <c r="DA534" s="9">
        <v>9.6505376344086002</v>
      </c>
      <c r="DB534" s="9">
        <v>157.821892484203</v>
      </c>
      <c r="DC534" s="9">
        <v>113.587354046671</v>
      </c>
      <c r="DD534" s="5">
        <v>0.71971861608515797</v>
      </c>
      <c r="DE534" s="9">
        <v>122.962583551205</v>
      </c>
      <c r="DF534" s="5">
        <v>0.77912247544181801</v>
      </c>
      <c r="DG534" s="9">
        <v>18.6284946236559</v>
      </c>
      <c r="DH534" s="9">
        <v>40.278585150390398</v>
      </c>
      <c r="DI534" s="9">
        <v>34.018116811688301</v>
      </c>
      <c r="DJ534" s="5">
        <v>0.84457079822126202</v>
      </c>
      <c r="DK534" s="9">
        <v>31.078037637388199</v>
      </c>
      <c r="DL534" s="5">
        <v>0.77157719223131604</v>
      </c>
      <c r="DM534" s="9">
        <v>2.5403225806451601</v>
      </c>
      <c r="DN534" s="9">
        <v>0</v>
      </c>
      <c r="DO534" s="9">
        <v>2.7394782047975199</v>
      </c>
      <c r="DP534" s="5"/>
      <c r="DQ534" s="9">
        <v>2.93195947577397</v>
      </c>
      <c r="DR534" s="5"/>
      <c r="DS534" s="9">
        <v>0</v>
      </c>
      <c r="DT534" s="9"/>
      <c r="DU534" s="9"/>
      <c r="DV534" s="5"/>
      <c r="DW534" s="9"/>
      <c r="DX534" s="5"/>
      <c r="DY534" s="9"/>
      <c r="DZ534" s="9"/>
      <c r="EA534" s="9"/>
      <c r="EB534" s="5"/>
      <c r="EC534" s="9"/>
      <c r="ED534" s="5"/>
      <c r="EE534" s="9"/>
      <c r="EF534" s="9"/>
      <c r="EG534" s="9"/>
      <c r="EH534" s="5"/>
      <c r="EI534" s="9"/>
      <c r="EJ534" s="5"/>
      <c r="EK534" s="9"/>
      <c r="EL534" s="9"/>
      <c r="EM534" s="9"/>
      <c r="EN534" s="5"/>
      <c r="EO534" s="9"/>
      <c r="EP534" s="5"/>
      <c r="EQ534" s="9"/>
      <c r="ER534" s="9"/>
      <c r="ES534" s="9"/>
      <c r="ET534" s="5"/>
      <c r="EU534" s="9"/>
      <c r="EV534" s="5"/>
      <c r="EW534" s="9"/>
      <c r="EX534" s="9">
        <v>12.705924360667501</v>
      </c>
      <c r="EY534" s="9">
        <v>8.0520392604154107</v>
      </c>
      <c r="EZ534" s="5">
        <v>0.63372321696966105</v>
      </c>
      <c r="FA534" s="9">
        <v>7.5840707167727199</v>
      </c>
      <c r="FB534" s="5">
        <v>0.59689248113659199</v>
      </c>
      <c r="FC534" s="9">
        <v>0.43333333333333302</v>
      </c>
      <c r="FD534" s="8">
        <v>0</v>
      </c>
      <c r="FE534" s="8">
        <v>0</v>
      </c>
      <c r="FF534" s="5"/>
      <c r="FG534" s="8">
        <v>0</v>
      </c>
      <c r="FH534" s="5"/>
      <c r="FI534" s="8">
        <v>0</v>
      </c>
      <c r="FJ534" s="8">
        <v>0</v>
      </c>
      <c r="FK534" s="8">
        <v>0</v>
      </c>
      <c r="FL534" s="5"/>
      <c r="FM534" s="8">
        <v>0</v>
      </c>
      <c r="FN534" s="5"/>
      <c r="FO534" s="8">
        <v>0</v>
      </c>
      <c r="FP534" s="8">
        <v>82.854961693574197</v>
      </c>
      <c r="FQ534" s="8">
        <v>30.1520247033686</v>
      </c>
      <c r="FR534" s="5">
        <v>0.36391332621552602</v>
      </c>
      <c r="FS534" s="8">
        <v>19.105756439115002</v>
      </c>
      <c r="FT534" s="5">
        <v>0.23059278585843301</v>
      </c>
      <c r="FU534" s="8">
        <v>9.9172043010752695</v>
      </c>
      <c r="FV534" s="8">
        <v>198.10047763459301</v>
      </c>
      <c r="FW534" s="8">
        <v>147.60547085835901</v>
      </c>
      <c r="FX534" s="5">
        <v>0.74510406345725899</v>
      </c>
      <c r="FY534" s="8">
        <v>154.04062118859301</v>
      </c>
      <c r="FZ534" s="5">
        <v>0.77758833813984396</v>
      </c>
      <c r="GA534" s="8">
        <v>21.168817204301099</v>
      </c>
      <c r="GB534" s="8">
        <v>0</v>
      </c>
      <c r="GC534" s="8">
        <v>2.7394782047975199</v>
      </c>
      <c r="GD534" s="5"/>
      <c r="GE534" s="8">
        <v>2.93195947577397</v>
      </c>
      <c r="GF534" s="5"/>
      <c r="GG534" s="8">
        <v>0</v>
      </c>
      <c r="GH534" s="8">
        <v>0</v>
      </c>
      <c r="GI534" s="8">
        <v>0</v>
      </c>
      <c r="GJ534" s="5"/>
      <c r="GK534" s="8">
        <v>0</v>
      </c>
      <c r="GL534" s="5"/>
      <c r="GM534" s="8">
        <v>0</v>
      </c>
      <c r="GN534" s="8">
        <v>0</v>
      </c>
      <c r="GO534" s="8">
        <v>0</v>
      </c>
      <c r="GP534" s="5"/>
      <c r="GQ534" s="8">
        <v>0</v>
      </c>
      <c r="GR534" s="5"/>
      <c r="GS534" s="8">
        <v>0</v>
      </c>
      <c r="GT534" s="8">
        <v>12.705924360667501</v>
      </c>
      <c r="GU534" s="8">
        <v>8.0520392604154107</v>
      </c>
      <c r="GV534" s="5">
        <v>0.63372321696966105</v>
      </c>
      <c r="GW534" s="8">
        <v>7.5840707167727199</v>
      </c>
      <c r="GX534" s="5">
        <v>0.59689248113659199</v>
      </c>
      <c r="GY534" s="8">
        <v>0.43333333333333302</v>
      </c>
      <c r="GZ534" s="4"/>
    </row>
    <row r="535" spans="1:208" s="12" customFormat="1" x14ac:dyDescent="0.25">
      <c r="A535" s="8" t="s">
        <v>220</v>
      </c>
      <c r="B535" s="8" t="s">
        <v>1257</v>
      </c>
      <c r="C535" s="8" t="s">
        <v>1257</v>
      </c>
      <c r="D535" s="34" t="s">
        <v>223</v>
      </c>
      <c r="E535" s="8"/>
      <c r="F535" s="9"/>
      <c r="G535" s="9"/>
      <c r="H535" s="9"/>
      <c r="I535" s="9"/>
      <c r="J535" s="9"/>
      <c r="K535" s="9"/>
      <c r="L535" s="9"/>
      <c r="M535" s="9"/>
      <c r="N535" s="9">
        <v>0</v>
      </c>
      <c r="O535" s="9">
        <v>4.0197509312047401</v>
      </c>
      <c r="P535" s="9">
        <v>4.5675648790574002</v>
      </c>
      <c r="Q535" s="9">
        <v>8.8828095575293897</v>
      </c>
      <c r="R535" s="9">
        <v>7.8280405687894401</v>
      </c>
      <c r="S535" s="9">
        <v>17.707628472488999</v>
      </c>
      <c r="T535" s="9">
        <v>7.8910620613847096</v>
      </c>
      <c r="U535" s="9">
        <v>10.4914121760543</v>
      </c>
      <c r="V535" s="9"/>
      <c r="W535" s="9"/>
      <c r="X535" s="9"/>
      <c r="Y535" s="9">
        <v>0</v>
      </c>
      <c r="Z535" s="9">
        <v>0</v>
      </c>
      <c r="AA535" s="9"/>
      <c r="AB535" s="9"/>
      <c r="AC535" s="9">
        <v>0</v>
      </c>
      <c r="AD535" s="9">
        <v>0</v>
      </c>
      <c r="AE535" s="9">
        <v>0</v>
      </c>
      <c r="AF535" s="9">
        <v>0</v>
      </c>
      <c r="AG535" s="9">
        <v>4.0197509312047401</v>
      </c>
      <c r="AH535" s="9">
        <v>13.450374436586801</v>
      </c>
      <c r="AI535" s="9">
        <v>25.5356690412784</v>
      </c>
      <c r="AJ535" s="9">
        <v>18.382474237438998</v>
      </c>
      <c r="AK535" s="9">
        <v>0</v>
      </c>
      <c r="AL535" s="9">
        <v>0</v>
      </c>
      <c r="AM535" s="9">
        <v>0</v>
      </c>
      <c r="AN535" s="9">
        <v>0</v>
      </c>
      <c r="AO535" s="9"/>
      <c r="AP535" s="9"/>
      <c r="AQ535" s="9">
        <v>17.4701253677915</v>
      </c>
      <c r="AR535" s="9">
        <v>43.918143278717402</v>
      </c>
      <c r="AS535" s="9">
        <v>0</v>
      </c>
      <c r="AT535" s="9">
        <v>0</v>
      </c>
      <c r="AU535" s="9">
        <f t="shared" si="49"/>
        <v>17.4701253677915</v>
      </c>
      <c r="AV535" s="9">
        <f t="shared" si="50"/>
        <v>26.448017910925902</v>
      </c>
      <c r="AW535" s="9">
        <f t="shared" si="51"/>
        <v>-43.918143278717402</v>
      </c>
      <c r="AX535" s="9">
        <v>0</v>
      </c>
      <c r="AY535" s="9">
        <v>0</v>
      </c>
      <c r="AZ535" s="9">
        <v>4.0197509312047401</v>
      </c>
      <c r="BA535" s="9">
        <v>0.54781394785265702</v>
      </c>
      <c r="BB535" s="9">
        <v>4.3152446784719896</v>
      </c>
      <c r="BC535" s="9">
        <v>-1.0547689887399501</v>
      </c>
      <c r="BD535" s="9">
        <v>9.8795879036995409</v>
      </c>
      <c r="BE535" s="9">
        <v>-9.8165664111042705</v>
      </c>
      <c r="BF535" s="9">
        <v>2.60035011466955</v>
      </c>
      <c r="BG535" s="9">
        <v>-10.4914121760543</v>
      </c>
      <c r="BH535" s="9">
        <v>0</v>
      </c>
      <c r="BI535" s="9">
        <v>0</v>
      </c>
      <c r="BJ535" s="9">
        <v>0</v>
      </c>
      <c r="BK535" s="9">
        <v>0</v>
      </c>
      <c r="BL535" s="10">
        <v>0</v>
      </c>
      <c r="BM535" s="9" t="s">
        <v>298</v>
      </c>
      <c r="BN535" s="8" t="s">
        <v>298</v>
      </c>
      <c r="BO535" s="11">
        <v>411</v>
      </c>
      <c r="BP535" s="11">
        <v>517</v>
      </c>
      <c r="BQ535" s="8" t="s">
        <v>251</v>
      </c>
      <c r="BR535" s="9">
        <v>0</v>
      </c>
      <c r="BS535" s="9">
        <v>-6.7469414717928403E-2</v>
      </c>
      <c r="BT535" s="5"/>
      <c r="BU535" s="9">
        <v>-0.39414823622671402</v>
      </c>
      <c r="BV535" s="5"/>
      <c r="BW535" s="9">
        <v>0.266666666666667</v>
      </c>
      <c r="BX535" s="9">
        <v>3.9094811795080799</v>
      </c>
      <c r="BY535" s="9">
        <v>3.14050276017407</v>
      </c>
      <c r="BZ535" s="5">
        <v>0.80330422784366196</v>
      </c>
      <c r="CA535" s="9">
        <v>0.90736598078328901</v>
      </c>
      <c r="CB535" s="5">
        <v>0.232093707354146</v>
      </c>
      <c r="CC535" s="9">
        <v>2</v>
      </c>
      <c r="CD535" s="9">
        <v>4.1928698686731902</v>
      </c>
      <c r="CE535" s="9">
        <v>3.3202769352005399</v>
      </c>
      <c r="CF535" s="5">
        <v>0.79188647375102605</v>
      </c>
      <c r="CG535" s="9">
        <v>1.0366017440480899</v>
      </c>
      <c r="CH535" s="5">
        <v>0.24722964855003199</v>
      </c>
      <c r="CI535" s="9">
        <v>2</v>
      </c>
      <c r="CJ535" s="9">
        <v>8.8508146445126705</v>
      </c>
      <c r="CK535" s="9">
        <v>8.1623476987973298</v>
      </c>
      <c r="CL535" s="5">
        <v>0.92221428497068603</v>
      </c>
      <c r="CM535" s="9">
        <v>6.4150492666666503</v>
      </c>
      <c r="CN535" s="5">
        <v>0.72479760613265698</v>
      </c>
      <c r="CO535" s="9">
        <v>1.5</v>
      </c>
      <c r="CP535" s="9">
        <v>7.8847423954709397</v>
      </c>
      <c r="CQ535" s="9">
        <v>7.1827981288321396</v>
      </c>
      <c r="CR535" s="5">
        <v>0.91097435636679802</v>
      </c>
      <c r="CS535" s="9">
        <v>5.5246320485623297</v>
      </c>
      <c r="CT535" s="5">
        <v>0.70067375336646698</v>
      </c>
      <c r="CU535" s="9">
        <v>1.5</v>
      </c>
      <c r="CV535" s="9">
        <v>17.387472147258698</v>
      </c>
      <c r="CW535" s="9">
        <v>16.715243790231298</v>
      </c>
      <c r="CX535" s="5">
        <v>0.96133835031716297</v>
      </c>
      <c r="CY535" s="9">
        <v>15.2628937501177</v>
      </c>
      <c r="CZ535" s="5">
        <v>0.877809817370377</v>
      </c>
      <c r="DA535" s="9">
        <v>1.5</v>
      </c>
      <c r="DB535" s="9">
        <v>7.7214812383286704</v>
      </c>
      <c r="DC535" s="9">
        <v>7.0955482401898298</v>
      </c>
      <c r="DD535" s="5">
        <v>0.91893614983718896</v>
      </c>
      <c r="DE535" s="9">
        <v>5.7127268707012702</v>
      </c>
      <c r="DF535" s="5">
        <v>0.73984857236249701</v>
      </c>
      <c r="DG535" s="9">
        <v>1.3387096774193501</v>
      </c>
      <c r="DH535" s="9">
        <v>10.340840041234101</v>
      </c>
      <c r="DI535" s="9">
        <v>10.038330720611199</v>
      </c>
      <c r="DJ535" s="5">
        <v>0.97074615607467996</v>
      </c>
      <c r="DK535" s="9">
        <v>9.4071703784534293</v>
      </c>
      <c r="DL535" s="5">
        <v>0.90971046268410705</v>
      </c>
      <c r="DM535" s="9">
        <v>0.625</v>
      </c>
      <c r="DN535" s="9"/>
      <c r="DO535" s="9"/>
      <c r="DP535" s="5"/>
      <c r="DQ535" s="9"/>
      <c r="DR535" s="5"/>
      <c r="DS535" s="9"/>
      <c r="DT535" s="9"/>
      <c r="DU535" s="9"/>
      <c r="DV535" s="5"/>
      <c r="DW535" s="9"/>
      <c r="DX535" s="5"/>
      <c r="DY535" s="9"/>
      <c r="DZ535" s="9"/>
      <c r="EA535" s="9"/>
      <c r="EB535" s="5"/>
      <c r="EC535" s="9"/>
      <c r="ED535" s="5"/>
      <c r="EE535" s="9"/>
      <c r="EF535" s="9">
        <v>0</v>
      </c>
      <c r="EG535" s="9">
        <v>-0.124744194528875</v>
      </c>
      <c r="EH535" s="5"/>
      <c r="EI535" s="9">
        <v>-0.471885227963526</v>
      </c>
      <c r="EJ535" s="5"/>
      <c r="EK535" s="9">
        <v>0.37096774193548399</v>
      </c>
      <c r="EL535" s="9">
        <v>0</v>
      </c>
      <c r="EM535" s="9">
        <v>-0.50466933060708696</v>
      </c>
      <c r="EN535" s="5"/>
      <c r="EO535" s="9">
        <v>-1.6576555319536601</v>
      </c>
      <c r="EP535" s="5"/>
      <c r="EQ535" s="9">
        <v>1.25</v>
      </c>
      <c r="ER535" s="9"/>
      <c r="ES535" s="9"/>
      <c r="ET535" s="5"/>
      <c r="EU535" s="9"/>
      <c r="EV535" s="5"/>
      <c r="EW535" s="9"/>
      <c r="EX535" s="9"/>
      <c r="EY535" s="9"/>
      <c r="EZ535" s="5"/>
      <c r="FA535" s="9"/>
      <c r="FB535" s="5"/>
      <c r="FC535" s="9"/>
      <c r="FD535" s="8">
        <v>3.9094811795080799</v>
      </c>
      <c r="FE535" s="8">
        <v>3.0730333454561398</v>
      </c>
      <c r="FF535" s="5">
        <v>0.78604633309497396</v>
      </c>
      <c r="FG535" s="8">
        <v>0.51321774455657498</v>
      </c>
      <c r="FH535" s="5">
        <v>0.131275154167938</v>
      </c>
      <c r="FI535" s="8">
        <v>2.2666666666666702</v>
      </c>
      <c r="FJ535" s="8">
        <v>13.0436845131859</v>
      </c>
      <c r="FK535" s="8">
        <v>11.482624633997901</v>
      </c>
      <c r="FL535" s="5">
        <v>0.88032063504679903</v>
      </c>
      <c r="FM535" s="8">
        <v>7.4516510107147402</v>
      </c>
      <c r="FN535" s="5">
        <v>0.57128421062176604</v>
      </c>
      <c r="FO535" s="8">
        <v>3.5</v>
      </c>
      <c r="FP535" s="8">
        <v>25.272214542729699</v>
      </c>
      <c r="FQ535" s="8">
        <v>23.898041919063498</v>
      </c>
      <c r="FR535" s="5">
        <v>0.94562515994224505</v>
      </c>
      <c r="FS535" s="8">
        <v>20.787525798680001</v>
      </c>
      <c r="FT535" s="5">
        <v>0.82254468691427796</v>
      </c>
      <c r="FU535" s="8">
        <v>3</v>
      </c>
      <c r="FV535" s="8">
        <v>18.062321279562799</v>
      </c>
      <c r="FW535" s="8">
        <v>17.133878960800999</v>
      </c>
      <c r="FX535" s="5">
        <v>0.94859784053269403</v>
      </c>
      <c r="FY535" s="8">
        <v>15.1198972491547</v>
      </c>
      <c r="FZ535" s="5">
        <v>0.83709601967176905</v>
      </c>
      <c r="GA535" s="8">
        <v>1.9637096774193501</v>
      </c>
      <c r="GB535" s="8">
        <v>0</v>
      </c>
      <c r="GC535" s="8">
        <v>0</v>
      </c>
      <c r="GD535" s="5"/>
      <c r="GE535" s="8">
        <v>0</v>
      </c>
      <c r="GF535" s="5"/>
      <c r="GG535" s="8">
        <v>0</v>
      </c>
      <c r="GH535" s="8">
        <v>0</v>
      </c>
      <c r="GI535" s="8">
        <v>-0.124744194528875</v>
      </c>
      <c r="GJ535" s="5"/>
      <c r="GK535" s="8">
        <v>-0.471885227963526</v>
      </c>
      <c r="GL535" s="5"/>
      <c r="GM535" s="8">
        <v>0.37096774193548399</v>
      </c>
      <c r="GN535" s="8">
        <v>0</v>
      </c>
      <c r="GO535" s="8">
        <v>-0.50466933060708696</v>
      </c>
      <c r="GP535" s="5"/>
      <c r="GQ535" s="8">
        <v>-1.6576555319536601</v>
      </c>
      <c r="GR535" s="5"/>
      <c r="GS535" s="8">
        <v>1.25</v>
      </c>
      <c r="GT535" s="8">
        <v>0</v>
      </c>
      <c r="GU535" s="8">
        <v>0</v>
      </c>
      <c r="GV535" s="5"/>
      <c r="GW535" s="8">
        <v>0</v>
      </c>
      <c r="GX535" s="5"/>
      <c r="GY535" s="8">
        <v>0</v>
      </c>
      <c r="GZ535" s="4"/>
    </row>
    <row r="536" spans="1:208" s="12" customFormat="1" x14ac:dyDescent="0.25">
      <c r="A536" s="8" t="s">
        <v>220</v>
      </c>
      <c r="B536" s="8" t="s">
        <v>1258</v>
      </c>
      <c r="C536" s="8" t="s">
        <v>1259</v>
      </c>
      <c r="D536" s="34" t="s">
        <v>223</v>
      </c>
      <c r="E536" s="8"/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  <c r="M536" s="9">
        <v>0</v>
      </c>
      <c r="N536" s="9">
        <v>0</v>
      </c>
      <c r="O536" s="9">
        <v>0</v>
      </c>
      <c r="P536" s="9">
        <v>0</v>
      </c>
      <c r="Q536" s="9">
        <v>0</v>
      </c>
      <c r="R536" s="9">
        <v>0</v>
      </c>
      <c r="S536" s="9">
        <v>0</v>
      </c>
      <c r="T536" s="9">
        <v>0</v>
      </c>
      <c r="U536" s="9">
        <v>0</v>
      </c>
      <c r="V536" s="9">
        <v>0</v>
      </c>
      <c r="W536" s="9">
        <v>0</v>
      </c>
      <c r="X536" s="9">
        <v>0</v>
      </c>
      <c r="Y536" s="9">
        <v>0</v>
      </c>
      <c r="Z536" s="9">
        <v>0</v>
      </c>
      <c r="AA536" s="9">
        <v>0</v>
      </c>
      <c r="AB536" s="9">
        <v>0</v>
      </c>
      <c r="AC536" s="9">
        <v>0</v>
      </c>
      <c r="AD536" s="9">
        <v>0</v>
      </c>
      <c r="AE536" s="9">
        <v>0</v>
      </c>
      <c r="AF536" s="9">
        <v>0</v>
      </c>
      <c r="AG536" s="9">
        <v>0</v>
      </c>
      <c r="AH536" s="9">
        <v>0</v>
      </c>
      <c r="AI536" s="9">
        <v>0</v>
      </c>
      <c r="AJ536" s="9">
        <v>0</v>
      </c>
      <c r="AK536" s="9">
        <v>0</v>
      </c>
      <c r="AL536" s="9">
        <v>0</v>
      </c>
      <c r="AM536" s="9">
        <v>0</v>
      </c>
      <c r="AN536" s="9">
        <v>0</v>
      </c>
      <c r="AO536" s="9">
        <v>0</v>
      </c>
      <c r="AP536" s="9">
        <v>0</v>
      </c>
      <c r="AQ536" s="9">
        <v>0</v>
      </c>
      <c r="AR536" s="9">
        <v>0</v>
      </c>
      <c r="AS536" s="9">
        <v>0</v>
      </c>
      <c r="AT536" s="9">
        <v>0</v>
      </c>
      <c r="AU536" s="9">
        <f t="shared" si="49"/>
        <v>0</v>
      </c>
      <c r="AV536" s="9">
        <f t="shared" si="50"/>
        <v>0</v>
      </c>
      <c r="AW536" s="9">
        <f t="shared" si="51"/>
        <v>0</v>
      </c>
      <c r="AX536" s="9">
        <v>0</v>
      </c>
      <c r="AY536" s="9">
        <v>0</v>
      </c>
      <c r="AZ536" s="9">
        <v>0</v>
      </c>
      <c r="BA536" s="9">
        <v>0</v>
      </c>
      <c r="BB536" s="9">
        <v>0</v>
      </c>
      <c r="BC536" s="9">
        <v>0</v>
      </c>
      <c r="BD536" s="9">
        <v>0</v>
      </c>
      <c r="BE536" s="9">
        <v>0</v>
      </c>
      <c r="BF536" s="9">
        <v>0</v>
      </c>
      <c r="BG536" s="9">
        <v>0</v>
      </c>
      <c r="BH536" s="9">
        <v>0</v>
      </c>
      <c r="BI536" s="9">
        <v>0</v>
      </c>
      <c r="BJ536" s="9">
        <v>0</v>
      </c>
      <c r="BK536" s="9">
        <v>0</v>
      </c>
      <c r="BL536" s="10">
        <v>0</v>
      </c>
      <c r="BM536" s="9" t="s">
        <v>298</v>
      </c>
      <c r="BN536" s="8" t="s">
        <v>298</v>
      </c>
      <c r="BO536" s="11">
        <v>963</v>
      </c>
      <c r="BP536" s="11">
        <v>518</v>
      </c>
      <c r="BQ536" s="8" t="s">
        <v>251</v>
      </c>
      <c r="BR536" s="9">
        <v>0</v>
      </c>
      <c r="BS536" s="9">
        <v>0</v>
      </c>
      <c r="BT536" s="5"/>
      <c r="BU536" s="9">
        <v>0.19657841931039099</v>
      </c>
      <c r="BV536" s="5"/>
      <c r="BW536" s="9">
        <v>0</v>
      </c>
      <c r="BX536" s="9">
        <v>0</v>
      </c>
      <c r="BY536" s="9">
        <v>0</v>
      </c>
      <c r="BZ536" s="5"/>
      <c r="CA536" s="9">
        <v>2.2055934818403902</v>
      </c>
      <c r="CB536" s="5"/>
      <c r="CC536" s="9">
        <v>0</v>
      </c>
      <c r="CD536" s="9">
        <v>0</v>
      </c>
      <c r="CE536" s="9">
        <v>0</v>
      </c>
      <c r="CF536" s="5"/>
      <c r="CG536" s="9">
        <v>0.89969164588150397</v>
      </c>
      <c r="CH536" s="5"/>
      <c r="CI536" s="9">
        <v>0</v>
      </c>
      <c r="CJ536" s="9">
        <v>0</v>
      </c>
      <c r="CK536" s="9">
        <v>0</v>
      </c>
      <c r="CL536" s="5"/>
      <c r="CM536" s="9">
        <v>-5.2491661261388503E-2</v>
      </c>
      <c r="CN536" s="5"/>
      <c r="CO536" s="9">
        <v>0</v>
      </c>
      <c r="CP536" s="9">
        <v>0</v>
      </c>
      <c r="CQ536" s="9">
        <v>0</v>
      </c>
      <c r="CR536" s="5"/>
      <c r="CS536" s="9">
        <v>-1.5203085996336301</v>
      </c>
      <c r="CT536" s="5"/>
      <c r="CU536" s="9">
        <v>0</v>
      </c>
      <c r="CV536" s="9">
        <v>0</v>
      </c>
      <c r="CW536" s="9">
        <v>0</v>
      </c>
      <c r="CX536" s="5"/>
      <c r="CY536" s="9">
        <v>0.126950578804435</v>
      </c>
      <c r="CZ536" s="5"/>
      <c r="DA536" s="9">
        <v>0</v>
      </c>
      <c r="DB536" s="9">
        <v>0</v>
      </c>
      <c r="DC536" s="9">
        <v>0</v>
      </c>
      <c r="DD536" s="5"/>
      <c r="DE536" s="9">
        <v>-0.14473034083022501</v>
      </c>
      <c r="DF536" s="5"/>
      <c r="DG536" s="9">
        <v>0</v>
      </c>
      <c r="DH536" s="9">
        <v>0</v>
      </c>
      <c r="DI536" s="9">
        <v>0</v>
      </c>
      <c r="DJ536" s="5"/>
      <c r="DK536" s="9">
        <v>-1.81770424898772</v>
      </c>
      <c r="DL536" s="5"/>
      <c r="DM536" s="9">
        <v>0</v>
      </c>
      <c r="DN536" s="9">
        <v>0</v>
      </c>
      <c r="DO536" s="9">
        <v>0</v>
      </c>
      <c r="DP536" s="5"/>
      <c r="DQ536" s="9">
        <v>-3.86586238966829</v>
      </c>
      <c r="DR536" s="5"/>
      <c r="DS536" s="9">
        <v>0</v>
      </c>
      <c r="DT536" s="9">
        <v>0</v>
      </c>
      <c r="DU536" s="9">
        <v>0</v>
      </c>
      <c r="DV536" s="5"/>
      <c r="DW536" s="9">
        <v>-2.7848436693975702</v>
      </c>
      <c r="DX536" s="5"/>
      <c r="DY536" s="9">
        <v>0</v>
      </c>
      <c r="DZ536" s="9">
        <v>0</v>
      </c>
      <c r="EA536" s="9">
        <v>0</v>
      </c>
      <c r="EB536" s="5"/>
      <c r="EC536" s="9">
        <v>-1.5651496172522801</v>
      </c>
      <c r="ED536" s="5"/>
      <c r="EE536" s="9">
        <v>0</v>
      </c>
      <c r="EF536" s="9">
        <v>0</v>
      </c>
      <c r="EG536" s="9">
        <v>0</v>
      </c>
      <c r="EH536" s="5"/>
      <c r="EI536" s="9">
        <v>0.65482543983999597</v>
      </c>
      <c r="EJ536" s="5"/>
      <c r="EK536" s="9">
        <v>0</v>
      </c>
      <c r="EL536" s="9">
        <v>0</v>
      </c>
      <c r="EM536" s="9">
        <v>0</v>
      </c>
      <c r="EN536" s="5"/>
      <c r="EO536" s="9">
        <v>-4.5842849440367497E-2</v>
      </c>
      <c r="EP536" s="5"/>
      <c r="EQ536" s="9">
        <v>0</v>
      </c>
      <c r="ER536" s="9">
        <v>0</v>
      </c>
      <c r="ES536" s="9">
        <v>0</v>
      </c>
      <c r="ET536" s="5"/>
      <c r="EU536" s="9">
        <v>1.08019999859152E-2</v>
      </c>
      <c r="EV536" s="5"/>
      <c r="EW536" s="9">
        <v>0</v>
      </c>
      <c r="EX536" s="9">
        <v>0</v>
      </c>
      <c r="EY536" s="9">
        <v>0</v>
      </c>
      <c r="EZ536" s="5"/>
      <c r="FA536" s="9">
        <v>-0.18158720946442999</v>
      </c>
      <c r="FB536" s="5"/>
      <c r="FC536" s="9">
        <v>0</v>
      </c>
      <c r="FD536" s="8">
        <v>0</v>
      </c>
      <c r="FE536" s="8">
        <v>0</v>
      </c>
      <c r="FF536" s="5"/>
      <c r="FG536" s="8">
        <v>2.4021719011507798</v>
      </c>
      <c r="FH536" s="5"/>
      <c r="FI536" s="8">
        <v>0</v>
      </c>
      <c r="FJ536" s="8">
        <v>0</v>
      </c>
      <c r="FK536" s="8">
        <v>0</v>
      </c>
      <c r="FL536" s="5"/>
      <c r="FM536" s="8">
        <v>0.84719998462011503</v>
      </c>
      <c r="FN536" s="5"/>
      <c r="FO536" s="8">
        <v>0</v>
      </c>
      <c r="FP536" s="8">
        <v>0</v>
      </c>
      <c r="FQ536" s="8">
        <v>0</v>
      </c>
      <c r="FR536" s="5"/>
      <c r="FS536" s="8">
        <v>-1.3933580208292</v>
      </c>
      <c r="FT536" s="5"/>
      <c r="FU536" s="8">
        <v>0</v>
      </c>
      <c r="FV536" s="8">
        <v>0</v>
      </c>
      <c r="FW536" s="8">
        <v>0</v>
      </c>
      <c r="FX536" s="5"/>
      <c r="FY536" s="8">
        <v>-1.96243458981795</v>
      </c>
      <c r="FZ536" s="5"/>
      <c r="GA536" s="8">
        <v>0</v>
      </c>
      <c r="GB536" s="8">
        <v>0</v>
      </c>
      <c r="GC536" s="8">
        <v>0</v>
      </c>
      <c r="GD536" s="5"/>
      <c r="GE536" s="8">
        <v>-6.6507060590658504</v>
      </c>
      <c r="GF536" s="5"/>
      <c r="GG536" s="8">
        <v>0</v>
      </c>
      <c r="GH536" s="8">
        <v>0</v>
      </c>
      <c r="GI536" s="8">
        <v>0</v>
      </c>
      <c r="GJ536" s="5"/>
      <c r="GK536" s="8">
        <v>-0.91032417741228899</v>
      </c>
      <c r="GL536" s="5"/>
      <c r="GM536" s="8">
        <v>0</v>
      </c>
      <c r="GN536" s="8">
        <v>0</v>
      </c>
      <c r="GO536" s="8">
        <v>0</v>
      </c>
      <c r="GP536" s="5"/>
      <c r="GQ536" s="8">
        <v>-3.5040849454452301E-2</v>
      </c>
      <c r="GR536" s="5"/>
      <c r="GS536" s="8">
        <v>0</v>
      </c>
      <c r="GT536" s="8">
        <v>0</v>
      </c>
      <c r="GU536" s="8">
        <v>0</v>
      </c>
      <c r="GV536" s="5"/>
      <c r="GW536" s="8">
        <v>-0.18158720946442999</v>
      </c>
      <c r="GX536" s="5"/>
      <c r="GY536" s="8">
        <v>0</v>
      </c>
      <c r="GZ536" s="4"/>
    </row>
    <row r="537" spans="1:208" s="12" customFormat="1" x14ac:dyDescent="0.25">
      <c r="A537" s="8" t="s">
        <v>220</v>
      </c>
      <c r="B537" s="8" t="s">
        <v>1260</v>
      </c>
      <c r="C537" s="8" t="s">
        <v>1261</v>
      </c>
      <c r="D537" s="34" t="s">
        <v>236</v>
      </c>
      <c r="E537" s="8"/>
      <c r="F537" s="9">
        <v>41.599339118411898</v>
      </c>
      <c r="G537" s="9">
        <v>53.500862397179198</v>
      </c>
      <c r="H537" s="9">
        <v>77.926278570010695</v>
      </c>
      <c r="I537" s="9">
        <v>9.2941374503408998</v>
      </c>
      <c r="J537" s="9">
        <v>55.627281944096197</v>
      </c>
      <c r="K537" s="9">
        <v>42.204126280921599</v>
      </c>
      <c r="L537" s="9">
        <v>42.528319135477801</v>
      </c>
      <c r="M537" s="9">
        <v>0</v>
      </c>
      <c r="N537" s="9"/>
      <c r="O537" s="9">
        <v>0</v>
      </c>
      <c r="P537" s="9"/>
      <c r="Q537" s="9"/>
      <c r="R537" s="9"/>
      <c r="S537" s="9">
        <v>0</v>
      </c>
      <c r="T537" s="9"/>
      <c r="U537" s="9"/>
      <c r="V537" s="9"/>
      <c r="W537" s="9"/>
      <c r="X537" s="9"/>
      <c r="Y537" s="9">
        <v>0</v>
      </c>
      <c r="Z537" s="9"/>
      <c r="AA537" s="9"/>
      <c r="AB537" s="9"/>
      <c r="AC537" s="9">
        <v>95.100201515591195</v>
      </c>
      <c r="AD537" s="9">
        <v>87.220416020351607</v>
      </c>
      <c r="AE537" s="9">
        <v>97.831408225017796</v>
      </c>
      <c r="AF537" s="9">
        <v>42.528319135477801</v>
      </c>
      <c r="AG537" s="9">
        <v>0</v>
      </c>
      <c r="AH537" s="9">
        <v>0</v>
      </c>
      <c r="AI537" s="9">
        <v>0</v>
      </c>
      <c r="AJ537" s="9">
        <v>0</v>
      </c>
      <c r="AK537" s="9">
        <v>0</v>
      </c>
      <c r="AL537" s="9">
        <v>0</v>
      </c>
      <c r="AM537" s="9">
        <v>0</v>
      </c>
      <c r="AN537" s="9">
        <v>0</v>
      </c>
      <c r="AO537" s="9">
        <v>182.320617535943</v>
      </c>
      <c r="AP537" s="9">
        <v>140.35972736049601</v>
      </c>
      <c r="AQ537" s="9">
        <v>0</v>
      </c>
      <c r="AR537" s="9">
        <v>0</v>
      </c>
      <c r="AS537" s="9">
        <v>0</v>
      </c>
      <c r="AT537" s="9"/>
      <c r="AU537" s="9">
        <f t="shared" si="49"/>
        <v>-140.35972736049601</v>
      </c>
      <c r="AV537" s="9">
        <f t="shared" si="50"/>
        <v>0</v>
      </c>
      <c r="AW537" s="9">
        <f t="shared" si="51"/>
        <v>0</v>
      </c>
      <c r="AX537" s="9">
        <v>-42.528319135477801</v>
      </c>
      <c r="AY537" s="9">
        <v>0</v>
      </c>
      <c r="AZ537" s="9">
        <v>0</v>
      </c>
      <c r="BA537" s="9">
        <v>0</v>
      </c>
      <c r="BB537" s="9">
        <v>0</v>
      </c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>
        <v>0</v>
      </c>
      <c r="BI537" s="9">
        <v>0</v>
      </c>
      <c r="BJ537" s="9">
        <v>0</v>
      </c>
      <c r="BK537" s="9">
        <v>0</v>
      </c>
      <c r="BL537" s="10">
        <v>0</v>
      </c>
      <c r="BM537" s="9" t="s">
        <v>224</v>
      </c>
      <c r="BN537" s="8" t="s">
        <v>224</v>
      </c>
      <c r="BO537" s="11">
        <v>166</v>
      </c>
      <c r="BP537" s="11">
        <v>519</v>
      </c>
      <c r="BQ537" s="8" t="s">
        <v>251</v>
      </c>
      <c r="BR537" s="9"/>
      <c r="BS537" s="9"/>
      <c r="BT537" s="5"/>
      <c r="BU537" s="9"/>
      <c r="BV537" s="5"/>
      <c r="BW537" s="9"/>
      <c r="BX537" s="9">
        <v>0</v>
      </c>
      <c r="BY537" s="9">
        <v>-3.2985662747193998</v>
      </c>
      <c r="BZ537" s="5"/>
      <c r="CA537" s="9">
        <v>-3.2985662747193998</v>
      </c>
      <c r="CB537" s="5"/>
      <c r="CC537" s="9">
        <v>0</v>
      </c>
      <c r="CD537" s="9"/>
      <c r="CE537" s="9"/>
      <c r="CF537" s="5"/>
      <c r="CG537" s="9"/>
      <c r="CH537" s="5"/>
      <c r="CI537" s="9"/>
      <c r="CJ537" s="9"/>
      <c r="CK537" s="9"/>
      <c r="CL537" s="5"/>
      <c r="CM537" s="9"/>
      <c r="CN537" s="5"/>
      <c r="CO537" s="9"/>
      <c r="CP537" s="9"/>
      <c r="CQ537" s="9"/>
      <c r="CR537" s="5"/>
      <c r="CS537" s="9"/>
      <c r="CT537" s="5"/>
      <c r="CU537" s="9"/>
      <c r="CV537" s="9">
        <v>0</v>
      </c>
      <c r="CW537" s="9">
        <v>2.22014200117249E-4</v>
      </c>
      <c r="CX537" s="5"/>
      <c r="CY537" s="9">
        <v>2.22014200117249E-4</v>
      </c>
      <c r="CZ537" s="5"/>
      <c r="DA537" s="9">
        <v>0</v>
      </c>
      <c r="DB537" s="9"/>
      <c r="DC537" s="9"/>
      <c r="DD537" s="5"/>
      <c r="DE537" s="9"/>
      <c r="DF537" s="5"/>
      <c r="DG537" s="9"/>
      <c r="DH537" s="9"/>
      <c r="DI537" s="9"/>
      <c r="DJ537" s="5"/>
      <c r="DK537" s="9"/>
      <c r="DL537" s="5"/>
      <c r="DM537" s="9"/>
      <c r="DN537" s="9"/>
      <c r="DO537" s="9"/>
      <c r="DP537" s="5"/>
      <c r="DQ537" s="9"/>
      <c r="DR537" s="5"/>
      <c r="DS537" s="9"/>
      <c r="DT537" s="9"/>
      <c r="DU537" s="9"/>
      <c r="DV537" s="5"/>
      <c r="DW537" s="9"/>
      <c r="DX537" s="5"/>
      <c r="DY537" s="9"/>
      <c r="DZ537" s="9"/>
      <c r="EA537" s="9"/>
      <c r="EB537" s="5"/>
      <c r="EC537" s="9"/>
      <c r="ED537" s="5"/>
      <c r="EE537" s="9"/>
      <c r="EF537" s="9">
        <v>0</v>
      </c>
      <c r="EG537" s="9">
        <v>1.86856393924547</v>
      </c>
      <c r="EH537" s="5"/>
      <c r="EI537" s="9">
        <v>1.86856393924547</v>
      </c>
      <c r="EJ537" s="5"/>
      <c r="EK537" s="9">
        <v>0</v>
      </c>
      <c r="EL537" s="9"/>
      <c r="EM537" s="9"/>
      <c r="EN537" s="5"/>
      <c r="EO537" s="9"/>
      <c r="EP537" s="5"/>
      <c r="EQ537" s="9"/>
      <c r="ER537" s="9"/>
      <c r="ES537" s="9"/>
      <c r="ET537" s="5"/>
      <c r="EU537" s="9"/>
      <c r="EV537" s="5"/>
      <c r="EW537" s="9"/>
      <c r="EX537" s="9"/>
      <c r="EY537" s="9"/>
      <c r="EZ537" s="5"/>
      <c r="FA537" s="9"/>
      <c r="FB537" s="5"/>
      <c r="FC537" s="9"/>
      <c r="FD537" s="8">
        <v>0</v>
      </c>
      <c r="FE537" s="8">
        <v>-3.2985662747193998</v>
      </c>
      <c r="FF537" s="5"/>
      <c r="FG537" s="8">
        <v>-3.2985662747193998</v>
      </c>
      <c r="FH537" s="5"/>
      <c r="FI537" s="8">
        <v>0</v>
      </c>
      <c r="FJ537" s="8">
        <v>0</v>
      </c>
      <c r="FK537" s="8">
        <v>0</v>
      </c>
      <c r="FL537" s="5"/>
      <c r="FM537" s="8">
        <v>0</v>
      </c>
      <c r="FN537" s="5"/>
      <c r="FO537" s="8">
        <v>0</v>
      </c>
      <c r="FP537" s="8">
        <v>0</v>
      </c>
      <c r="FQ537" s="8">
        <v>2.22014200117249E-4</v>
      </c>
      <c r="FR537" s="5"/>
      <c r="FS537" s="8">
        <v>2.22014200117249E-4</v>
      </c>
      <c r="FT537" s="5"/>
      <c r="FU537" s="8">
        <v>0</v>
      </c>
      <c r="FV537" s="8">
        <v>0</v>
      </c>
      <c r="FW537" s="8">
        <v>0</v>
      </c>
      <c r="FX537" s="5"/>
      <c r="FY537" s="8">
        <v>0</v>
      </c>
      <c r="FZ537" s="5"/>
      <c r="GA537" s="8">
        <v>0</v>
      </c>
      <c r="GB537" s="8">
        <v>0</v>
      </c>
      <c r="GC537" s="8">
        <v>0</v>
      </c>
      <c r="GD537" s="5"/>
      <c r="GE537" s="8">
        <v>0</v>
      </c>
      <c r="GF537" s="5"/>
      <c r="GG537" s="8">
        <v>0</v>
      </c>
      <c r="GH537" s="8">
        <v>0</v>
      </c>
      <c r="GI537" s="8">
        <v>1.86856393924547</v>
      </c>
      <c r="GJ537" s="5"/>
      <c r="GK537" s="8">
        <v>1.86856393924547</v>
      </c>
      <c r="GL537" s="5"/>
      <c r="GM537" s="8">
        <v>0</v>
      </c>
      <c r="GN537" s="8">
        <v>0</v>
      </c>
      <c r="GO537" s="8">
        <v>0</v>
      </c>
      <c r="GP537" s="5"/>
      <c r="GQ537" s="8">
        <v>0</v>
      </c>
      <c r="GR537" s="5"/>
      <c r="GS537" s="8">
        <v>0</v>
      </c>
      <c r="GT537" s="8">
        <v>0</v>
      </c>
      <c r="GU537" s="8">
        <v>0</v>
      </c>
      <c r="GV537" s="5"/>
      <c r="GW537" s="8">
        <v>0</v>
      </c>
      <c r="GX537" s="5"/>
      <c r="GY537" s="8">
        <v>0</v>
      </c>
      <c r="GZ537" s="4"/>
    </row>
    <row r="538" spans="1:208" s="12" customFormat="1" x14ac:dyDescent="0.25">
      <c r="A538" s="8" t="s">
        <v>220</v>
      </c>
      <c r="B538" s="8" t="s">
        <v>1262</v>
      </c>
      <c r="C538" s="8" t="s">
        <v>1263</v>
      </c>
      <c r="D538" s="34" t="s">
        <v>223</v>
      </c>
      <c r="E538" s="8"/>
      <c r="F538" s="9">
        <v>0</v>
      </c>
      <c r="G538" s="9">
        <v>59.16</v>
      </c>
      <c r="H538" s="9">
        <v>0</v>
      </c>
      <c r="I538" s="9">
        <v>0</v>
      </c>
      <c r="J538" s="9"/>
      <c r="K538" s="9"/>
      <c r="L538" s="9"/>
      <c r="M538" s="9"/>
      <c r="N538" s="9"/>
      <c r="O538" s="9"/>
      <c r="P538" s="9"/>
      <c r="Q538" s="9"/>
      <c r="R538" s="9">
        <v>7.1073828579153702</v>
      </c>
      <c r="S538" s="9">
        <v>31.7892502536669</v>
      </c>
      <c r="T538" s="9">
        <v>0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59.16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9">
        <v>38.896633111582197</v>
      </c>
      <c r="AJ538" s="9">
        <v>0</v>
      </c>
      <c r="AK538" s="9">
        <v>0</v>
      </c>
      <c r="AL538" s="9">
        <v>0</v>
      </c>
      <c r="AM538" s="9">
        <v>0</v>
      </c>
      <c r="AN538" s="9">
        <v>0</v>
      </c>
      <c r="AO538" s="9">
        <v>59.16</v>
      </c>
      <c r="AP538" s="9"/>
      <c r="AQ538" s="9"/>
      <c r="AR538" s="9">
        <v>38.896633111582197</v>
      </c>
      <c r="AS538" s="9">
        <v>0</v>
      </c>
      <c r="AT538" s="9">
        <v>0</v>
      </c>
      <c r="AU538" s="9">
        <f t="shared" si="49"/>
        <v>0</v>
      </c>
      <c r="AV538" s="9">
        <f t="shared" si="50"/>
        <v>38.896633111582197</v>
      </c>
      <c r="AW538" s="9">
        <f t="shared" si="51"/>
        <v>-38.896633111582197</v>
      </c>
      <c r="AX538" s="9">
        <v>0</v>
      </c>
      <c r="AY538" s="9">
        <v>0</v>
      </c>
      <c r="AZ538" s="9">
        <v>0</v>
      </c>
      <c r="BA538" s="9">
        <v>0</v>
      </c>
      <c r="BB538" s="9">
        <v>0</v>
      </c>
      <c r="BC538" s="9">
        <v>7.1073828579153702</v>
      </c>
      <c r="BD538" s="9">
        <v>24.6818673957515</v>
      </c>
      <c r="BE538" s="9">
        <v>-31.7892502536669</v>
      </c>
      <c r="BF538" s="9">
        <v>0</v>
      </c>
      <c r="BG538" s="9">
        <v>0</v>
      </c>
      <c r="BH538" s="9">
        <v>0</v>
      </c>
      <c r="BI538" s="9">
        <v>0</v>
      </c>
      <c r="BJ538" s="9">
        <v>0</v>
      </c>
      <c r="BK538" s="9">
        <v>0</v>
      </c>
      <c r="BL538" s="10">
        <v>0</v>
      </c>
      <c r="BM538" s="9" t="s">
        <v>298</v>
      </c>
      <c r="BN538" s="8" t="s">
        <v>298</v>
      </c>
      <c r="BO538" s="11">
        <v>964</v>
      </c>
      <c r="BP538" s="11">
        <v>520</v>
      </c>
      <c r="BQ538" s="8" t="s">
        <v>251</v>
      </c>
      <c r="BR538" s="9"/>
      <c r="BS538" s="9"/>
      <c r="BT538" s="5"/>
      <c r="BU538" s="9"/>
      <c r="BV538" s="5"/>
      <c r="BW538" s="9"/>
      <c r="BX538" s="9"/>
      <c r="BY538" s="9"/>
      <c r="BZ538" s="5"/>
      <c r="CA538" s="9"/>
      <c r="CB538" s="5"/>
      <c r="CC538" s="9"/>
      <c r="CD538" s="9"/>
      <c r="CE538" s="9"/>
      <c r="CF538" s="5"/>
      <c r="CG538" s="9"/>
      <c r="CH538" s="5"/>
      <c r="CI538" s="9"/>
      <c r="CJ538" s="9"/>
      <c r="CK538" s="9"/>
      <c r="CL538" s="5"/>
      <c r="CM538" s="9"/>
      <c r="CN538" s="5"/>
      <c r="CO538" s="9"/>
      <c r="CP538" s="9">
        <v>7.1073828579153702</v>
      </c>
      <c r="CQ538" s="9">
        <v>2.30384872027691</v>
      </c>
      <c r="CR538" s="5">
        <v>0.32414867277216503</v>
      </c>
      <c r="CS538" s="9">
        <v>0.84134310989432004</v>
      </c>
      <c r="CT538" s="5">
        <v>0.118375937629043</v>
      </c>
      <c r="CU538" s="9">
        <v>1.5</v>
      </c>
      <c r="CV538" s="9">
        <v>31.7892502536669</v>
      </c>
      <c r="CW538" s="9">
        <v>25.4016843466217</v>
      </c>
      <c r="CX538" s="5">
        <v>0.79906522311552997</v>
      </c>
      <c r="CY538" s="9">
        <v>19.241708122582601</v>
      </c>
      <c r="CZ538" s="5">
        <v>0.60528977465780498</v>
      </c>
      <c r="DA538" s="9">
        <v>5.4666666666666703</v>
      </c>
      <c r="DB538" s="9">
        <v>0</v>
      </c>
      <c r="DC538" s="9">
        <v>1.1569362613819001E-2</v>
      </c>
      <c r="DD538" s="5"/>
      <c r="DE538" s="9">
        <v>-1.33566010807506E-2</v>
      </c>
      <c r="DF538" s="5"/>
      <c r="DG538" s="9">
        <v>0</v>
      </c>
      <c r="DH538" s="9">
        <v>0</v>
      </c>
      <c r="DI538" s="9">
        <v>0</v>
      </c>
      <c r="DJ538" s="5"/>
      <c r="DK538" s="9">
        <v>-1.3118869768238099</v>
      </c>
      <c r="DL538" s="5"/>
      <c r="DM538" s="9">
        <v>0</v>
      </c>
      <c r="DN538" s="9">
        <v>0</v>
      </c>
      <c r="DO538" s="9">
        <v>0</v>
      </c>
      <c r="DP538" s="5"/>
      <c r="DQ538" s="9">
        <v>-3.1785537081128599E-2</v>
      </c>
      <c r="DR538" s="5"/>
      <c r="DS538" s="9">
        <v>0</v>
      </c>
      <c r="DT538" s="9">
        <v>0</v>
      </c>
      <c r="DU538" s="9">
        <v>0</v>
      </c>
      <c r="DV538" s="5"/>
      <c r="DW538" s="9">
        <v>-2.2897265197727199E-2</v>
      </c>
      <c r="DX538" s="5"/>
      <c r="DY538" s="9">
        <v>0</v>
      </c>
      <c r="DZ538" s="9">
        <v>0</v>
      </c>
      <c r="EA538" s="9">
        <v>0</v>
      </c>
      <c r="EB538" s="5"/>
      <c r="EC538" s="9">
        <v>-1.28686928351052E-2</v>
      </c>
      <c r="ED538" s="5"/>
      <c r="EE538" s="9">
        <v>0</v>
      </c>
      <c r="EF538" s="9">
        <v>0</v>
      </c>
      <c r="EG538" s="9">
        <v>0</v>
      </c>
      <c r="EH538" s="5"/>
      <c r="EI538" s="9">
        <v>5.3840484129637801E-3</v>
      </c>
      <c r="EJ538" s="5"/>
      <c r="EK538" s="9">
        <v>0</v>
      </c>
      <c r="EL538" s="9">
        <v>0</v>
      </c>
      <c r="EM538" s="9">
        <v>0</v>
      </c>
      <c r="EN538" s="5"/>
      <c r="EO538" s="9">
        <v>-3.7687347802128901E-4</v>
      </c>
      <c r="EP538" s="5"/>
      <c r="EQ538" s="9">
        <v>0</v>
      </c>
      <c r="ER538" s="9">
        <v>0</v>
      </c>
      <c r="ES538" s="9">
        <v>0</v>
      </c>
      <c r="ET538" s="5"/>
      <c r="EU538" s="9">
        <v>8.8893639031445399E-5</v>
      </c>
      <c r="EV538" s="5"/>
      <c r="EW538" s="9">
        <v>0</v>
      </c>
      <c r="EX538" s="9">
        <v>0</v>
      </c>
      <c r="EY538" s="9">
        <v>0</v>
      </c>
      <c r="EZ538" s="5"/>
      <c r="FA538" s="9">
        <v>-1.49313744230037E-3</v>
      </c>
      <c r="FB538" s="5"/>
      <c r="FC538" s="9">
        <v>0</v>
      </c>
      <c r="FD538" s="8">
        <v>0</v>
      </c>
      <c r="FE538" s="8">
        <v>0</v>
      </c>
      <c r="FF538" s="5"/>
      <c r="FG538" s="8">
        <v>0</v>
      </c>
      <c r="FH538" s="5"/>
      <c r="FI538" s="8">
        <v>0</v>
      </c>
      <c r="FJ538" s="8">
        <v>0</v>
      </c>
      <c r="FK538" s="8">
        <v>0</v>
      </c>
      <c r="FL538" s="5"/>
      <c r="FM538" s="8">
        <v>0</v>
      </c>
      <c r="FN538" s="5"/>
      <c r="FO538" s="8">
        <v>0</v>
      </c>
      <c r="FP538" s="8">
        <v>38.896633111582197</v>
      </c>
      <c r="FQ538" s="8">
        <v>27.7055330668986</v>
      </c>
      <c r="FR538" s="5">
        <v>0.71228615051128397</v>
      </c>
      <c r="FS538" s="8">
        <v>20.083051232476901</v>
      </c>
      <c r="FT538" s="5">
        <v>0.51631849920955697</v>
      </c>
      <c r="FU538" s="8">
        <v>6.9666666666666703</v>
      </c>
      <c r="FV538" s="8">
        <v>0</v>
      </c>
      <c r="FW538" s="8">
        <v>1.1569362613819001E-2</v>
      </c>
      <c r="FX538" s="5"/>
      <c r="FY538" s="8">
        <v>-1.3252435779045599</v>
      </c>
      <c r="FZ538" s="5"/>
      <c r="GA538" s="8">
        <v>0</v>
      </c>
      <c r="GB538" s="8">
        <v>0</v>
      </c>
      <c r="GC538" s="8">
        <v>0</v>
      </c>
      <c r="GD538" s="5"/>
      <c r="GE538" s="8">
        <v>-5.4682802278855802E-2</v>
      </c>
      <c r="GF538" s="5"/>
      <c r="GG538" s="8">
        <v>0</v>
      </c>
      <c r="GH538" s="8">
        <v>0</v>
      </c>
      <c r="GI538" s="8">
        <v>0</v>
      </c>
      <c r="GJ538" s="5"/>
      <c r="GK538" s="8">
        <v>-7.4846444221414697E-3</v>
      </c>
      <c r="GL538" s="5"/>
      <c r="GM538" s="8">
        <v>0</v>
      </c>
      <c r="GN538" s="8">
        <v>0</v>
      </c>
      <c r="GO538" s="8">
        <v>0</v>
      </c>
      <c r="GP538" s="5"/>
      <c r="GQ538" s="8">
        <v>-2.8797983898984402E-4</v>
      </c>
      <c r="GR538" s="5"/>
      <c r="GS538" s="8">
        <v>0</v>
      </c>
      <c r="GT538" s="8">
        <v>0</v>
      </c>
      <c r="GU538" s="8">
        <v>0</v>
      </c>
      <c r="GV538" s="5"/>
      <c r="GW538" s="8">
        <v>-1.49313744230037E-3</v>
      </c>
      <c r="GX538" s="5"/>
      <c r="GY538" s="8">
        <v>0</v>
      </c>
      <c r="GZ538" s="4"/>
    </row>
    <row r="539" spans="1:208" s="12" customFormat="1" x14ac:dyDescent="0.25">
      <c r="A539" s="8" t="s">
        <v>220</v>
      </c>
      <c r="B539" s="8" t="s">
        <v>1264</v>
      </c>
      <c r="C539" s="8" t="s">
        <v>1265</v>
      </c>
      <c r="D539" s="34" t="s">
        <v>279</v>
      </c>
      <c r="E539" s="8"/>
      <c r="F539" s="9"/>
      <c r="G539" s="9"/>
      <c r="H539" s="9"/>
      <c r="I539" s="9"/>
      <c r="J539" s="9"/>
      <c r="K539" s="9"/>
      <c r="L539" s="9"/>
      <c r="M539" s="9"/>
      <c r="N539" s="9"/>
      <c r="O539" s="9">
        <v>1.10283844348918</v>
      </c>
      <c r="P539" s="9">
        <v>5.87155930193759</v>
      </c>
      <c r="Q539" s="9">
        <v>7.0072653955602604</v>
      </c>
      <c r="R539" s="9">
        <v>0</v>
      </c>
      <c r="S539" s="9">
        <v>53.6218396970486</v>
      </c>
      <c r="T539" s="9">
        <v>21.028227664002301</v>
      </c>
      <c r="U539" s="9">
        <v>0</v>
      </c>
      <c r="V539" s="9">
        <v>0</v>
      </c>
      <c r="W539" s="9"/>
      <c r="X539" s="9"/>
      <c r="Y539" s="9"/>
      <c r="Z539" s="9"/>
      <c r="AA539" s="9"/>
      <c r="AB539" s="9"/>
      <c r="AC539" s="9">
        <v>0</v>
      </c>
      <c r="AD539" s="9">
        <v>0</v>
      </c>
      <c r="AE539" s="9">
        <v>0</v>
      </c>
      <c r="AF539" s="9">
        <v>0</v>
      </c>
      <c r="AG539" s="9">
        <v>1.10283844348918</v>
      </c>
      <c r="AH539" s="9">
        <v>12.8788246974978</v>
      </c>
      <c r="AI539" s="9">
        <v>53.6218396970486</v>
      </c>
      <c r="AJ539" s="9">
        <v>21.028227664002301</v>
      </c>
      <c r="AK539" s="9">
        <v>0</v>
      </c>
      <c r="AL539" s="9">
        <v>0</v>
      </c>
      <c r="AM539" s="9">
        <v>0</v>
      </c>
      <c r="AN539" s="9">
        <v>0</v>
      </c>
      <c r="AO539" s="9"/>
      <c r="AP539" s="9"/>
      <c r="AQ539" s="9">
        <v>13.981663140986999</v>
      </c>
      <c r="AR539" s="9">
        <v>74.650067361050901</v>
      </c>
      <c r="AS539" s="9">
        <v>0</v>
      </c>
      <c r="AT539" s="9"/>
      <c r="AU539" s="9">
        <f t="shared" si="49"/>
        <v>13.981663140986999</v>
      </c>
      <c r="AV539" s="9">
        <f t="shared" si="50"/>
        <v>60.668404220063906</v>
      </c>
      <c r="AW539" s="9">
        <f t="shared" si="51"/>
        <v>-74.650067361050901</v>
      </c>
      <c r="AX539" s="9">
        <v>0</v>
      </c>
      <c r="AY539" s="9">
        <v>0</v>
      </c>
      <c r="AZ539" s="9">
        <v>1.10283844348918</v>
      </c>
      <c r="BA539" s="9">
        <v>4.7687208584484102</v>
      </c>
      <c r="BB539" s="9">
        <v>1.1357060936226699</v>
      </c>
      <c r="BC539" s="9">
        <v>-7.0072653955602604</v>
      </c>
      <c r="BD539" s="9">
        <v>53.6218396970486</v>
      </c>
      <c r="BE539" s="9">
        <v>-32.593612033046298</v>
      </c>
      <c r="BF539" s="9">
        <v>-21.028227664002301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10">
        <v>0</v>
      </c>
      <c r="BM539" s="9" t="s">
        <v>298</v>
      </c>
      <c r="BN539" s="8" t="s">
        <v>298</v>
      </c>
      <c r="BO539" s="11">
        <v>967</v>
      </c>
      <c r="BP539" s="11">
        <v>521</v>
      </c>
      <c r="BQ539" s="8" t="s">
        <v>251</v>
      </c>
      <c r="BR539" s="9"/>
      <c r="BS539" s="9"/>
      <c r="BT539" s="5"/>
      <c r="BU539" s="9"/>
      <c r="BV539" s="5"/>
      <c r="BW539" s="9"/>
      <c r="BX539" s="9">
        <v>1.1881886125832299</v>
      </c>
      <c r="BY539" s="9">
        <v>-0.80200301359440496</v>
      </c>
      <c r="BZ539" s="5">
        <v>-0.67497954878626298</v>
      </c>
      <c r="CA539" s="9">
        <v>-3.0407628936262601</v>
      </c>
      <c r="CB539" s="5">
        <v>-2.5591584209979601</v>
      </c>
      <c r="CC539" s="9">
        <v>1.93548387096774</v>
      </c>
      <c r="CD539" s="9">
        <v>6.41773316904795</v>
      </c>
      <c r="CE539" s="9">
        <v>3.1832263300275501</v>
      </c>
      <c r="CF539" s="5">
        <v>0.49600478022051703</v>
      </c>
      <c r="CG539" s="9">
        <v>-0.55046295180545002</v>
      </c>
      <c r="CH539" s="5">
        <v>-8.5772178011431596E-2</v>
      </c>
      <c r="CI539" s="9">
        <v>3</v>
      </c>
      <c r="CJ539" s="9">
        <v>7.80963446389692</v>
      </c>
      <c r="CK539" s="9">
        <v>6.6599633476562898</v>
      </c>
      <c r="CL539" s="5">
        <v>0.85278810147191397</v>
      </c>
      <c r="CM539" s="9">
        <v>5.4538674573727297</v>
      </c>
      <c r="CN539" s="5">
        <v>0.69835118181079603</v>
      </c>
      <c r="CO539" s="9">
        <v>1</v>
      </c>
      <c r="CP539" s="9">
        <v>0</v>
      </c>
      <c r="CQ539" s="9">
        <v>-2.4886976133090801</v>
      </c>
      <c r="CR539" s="5"/>
      <c r="CS539" s="9">
        <v>-4.8712793342365703</v>
      </c>
      <c r="CT539" s="5"/>
      <c r="CU539" s="9">
        <v>2.9892473118279601</v>
      </c>
      <c r="CV539" s="9">
        <v>57.6651160931997</v>
      </c>
      <c r="CW539" s="9">
        <v>41.808641719449803</v>
      </c>
      <c r="CX539" s="5">
        <v>0.72502484260809896</v>
      </c>
      <c r="CY539" s="9">
        <v>28.5566092399742</v>
      </c>
      <c r="CZ539" s="5">
        <v>0.49521463190710302</v>
      </c>
      <c r="DA539" s="9">
        <v>14.7645161290323</v>
      </c>
      <c r="DB539" s="9">
        <v>21.9308166573128</v>
      </c>
      <c r="DC539" s="9">
        <v>7.7366692532203301</v>
      </c>
      <c r="DD539" s="5">
        <v>0.35277615850390898</v>
      </c>
      <c r="DE539" s="9">
        <v>-3.52266386949124</v>
      </c>
      <c r="DF539" s="5">
        <v>-0.16062620578776399</v>
      </c>
      <c r="DG539" s="9">
        <v>12.8344086021505</v>
      </c>
      <c r="DH539" s="9">
        <v>0</v>
      </c>
      <c r="DI539" s="9">
        <v>3.6525521296012997E-2</v>
      </c>
      <c r="DJ539" s="5"/>
      <c r="DK539" s="9">
        <v>0.10399789591688199</v>
      </c>
      <c r="DL539" s="5"/>
      <c r="DM539" s="9">
        <v>0</v>
      </c>
      <c r="DN539" s="9">
        <v>0</v>
      </c>
      <c r="DO539" s="9">
        <v>0.73810304359040502</v>
      </c>
      <c r="DP539" s="5"/>
      <c r="DQ539" s="9">
        <v>0.73409590710512396</v>
      </c>
      <c r="DR539" s="5"/>
      <c r="DS539" s="9">
        <v>0</v>
      </c>
      <c r="DT539" s="9"/>
      <c r="DU539" s="9"/>
      <c r="DV539" s="5"/>
      <c r="DW539" s="9"/>
      <c r="DX539" s="5"/>
      <c r="DY539" s="9"/>
      <c r="DZ539" s="9"/>
      <c r="EA539" s="9"/>
      <c r="EB539" s="5"/>
      <c r="EC539" s="9"/>
      <c r="ED539" s="5"/>
      <c r="EE539" s="9"/>
      <c r="EF539" s="9"/>
      <c r="EG539" s="9"/>
      <c r="EH539" s="5"/>
      <c r="EI539" s="9"/>
      <c r="EJ539" s="5"/>
      <c r="EK539" s="9"/>
      <c r="EL539" s="9"/>
      <c r="EM539" s="9"/>
      <c r="EN539" s="5"/>
      <c r="EO539" s="9"/>
      <c r="EP539" s="5"/>
      <c r="EQ539" s="9"/>
      <c r="ER539" s="9"/>
      <c r="ES539" s="9"/>
      <c r="ET539" s="5"/>
      <c r="EU539" s="9"/>
      <c r="EV539" s="5"/>
      <c r="EW539" s="9"/>
      <c r="EX539" s="9"/>
      <c r="EY539" s="9"/>
      <c r="EZ539" s="5"/>
      <c r="FA539" s="9"/>
      <c r="FB539" s="5"/>
      <c r="FC539" s="9"/>
      <c r="FD539" s="8">
        <v>1.1881886125832299</v>
      </c>
      <c r="FE539" s="8">
        <v>-0.80200301359440496</v>
      </c>
      <c r="FF539" s="5">
        <v>-0.67497954878626298</v>
      </c>
      <c r="FG539" s="8">
        <v>-3.0407628936262601</v>
      </c>
      <c r="FH539" s="5">
        <v>-2.5591584209979601</v>
      </c>
      <c r="FI539" s="8">
        <v>1.93548387096774</v>
      </c>
      <c r="FJ539" s="8">
        <v>14.227367632944899</v>
      </c>
      <c r="FK539" s="8">
        <v>9.8431896776838297</v>
      </c>
      <c r="FL539" s="5">
        <v>0.69184897246142396</v>
      </c>
      <c r="FM539" s="8">
        <v>4.9034045055672797</v>
      </c>
      <c r="FN539" s="5">
        <v>0.344645940982995</v>
      </c>
      <c r="FO539" s="8">
        <v>4</v>
      </c>
      <c r="FP539" s="8">
        <v>57.6651160931997</v>
      </c>
      <c r="FQ539" s="8">
        <v>39.319944106140703</v>
      </c>
      <c r="FR539" s="5">
        <v>0.68186707614688502</v>
      </c>
      <c r="FS539" s="8">
        <v>23.685329905737699</v>
      </c>
      <c r="FT539" s="5">
        <v>0.41073930844874901</v>
      </c>
      <c r="FU539" s="8">
        <v>17.753763440860201</v>
      </c>
      <c r="FV539" s="8">
        <v>21.9308166573128</v>
      </c>
      <c r="FW539" s="8">
        <v>7.7731947745163499</v>
      </c>
      <c r="FX539" s="5">
        <v>0.35444164692902103</v>
      </c>
      <c r="FY539" s="8">
        <v>-3.4186659735743601</v>
      </c>
      <c r="FZ539" s="5">
        <v>-0.15588411626406101</v>
      </c>
      <c r="GA539" s="8">
        <v>12.8344086021505</v>
      </c>
      <c r="GB539" s="8">
        <v>0</v>
      </c>
      <c r="GC539" s="8">
        <v>0.73810304359040502</v>
      </c>
      <c r="GD539" s="5"/>
      <c r="GE539" s="8">
        <v>0.73409590710512396</v>
      </c>
      <c r="GF539" s="5"/>
      <c r="GG539" s="8">
        <v>0</v>
      </c>
      <c r="GH539" s="8">
        <v>0</v>
      </c>
      <c r="GI539" s="8">
        <v>0</v>
      </c>
      <c r="GJ539" s="5"/>
      <c r="GK539" s="8">
        <v>0</v>
      </c>
      <c r="GL539" s="5"/>
      <c r="GM539" s="8">
        <v>0</v>
      </c>
      <c r="GN539" s="8">
        <v>0</v>
      </c>
      <c r="GO539" s="8">
        <v>0</v>
      </c>
      <c r="GP539" s="5"/>
      <c r="GQ539" s="8">
        <v>0</v>
      </c>
      <c r="GR539" s="5"/>
      <c r="GS539" s="8">
        <v>0</v>
      </c>
      <c r="GT539" s="8">
        <v>0</v>
      </c>
      <c r="GU539" s="8">
        <v>0</v>
      </c>
      <c r="GV539" s="5"/>
      <c r="GW539" s="8">
        <v>0</v>
      </c>
      <c r="GX539" s="5"/>
      <c r="GY539" s="8">
        <v>0</v>
      </c>
      <c r="GZ539" s="4"/>
    </row>
    <row r="540" spans="1:208" s="12" customFormat="1" x14ac:dyDescent="0.25">
      <c r="A540" s="8" t="s">
        <v>220</v>
      </c>
      <c r="B540" s="8" t="s">
        <v>1266</v>
      </c>
      <c r="C540" s="8" t="s">
        <v>1267</v>
      </c>
      <c r="D540" s="34" t="s">
        <v>223</v>
      </c>
      <c r="E540" s="8"/>
      <c r="F540" s="9">
        <v>88.957748322156604</v>
      </c>
      <c r="G540" s="9">
        <v>79.996805976847995</v>
      </c>
      <c r="H540" s="9">
        <v>81.975918320611001</v>
      </c>
      <c r="I540" s="9">
        <v>74.175280418156007</v>
      </c>
      <c r="J540" s="9">
        <v>74.141338215610006</v>
      </c>
      <c r="K540" s="9">
        <v>66.666847617372795</v>
      </c>
      <c r="L540" s="9">
        <v>76.279017247284003</v>
      </c>
      <c r="M540" s="9">
        <v>76.977122305084507</v>
      </c>
      <c r="N540" s="9">
        <v>87.795374627763294</v>
      </c>
      <c r="O540" s="9">
        <v>83.395097665054294</v>
      </c>
      <c r="P540" s="9">
        <v>78.322504230112898</v>
      </c>
      <c r="Q540" s="9">
        <v>0.54741084634346804</v>
      </c>
      <c r="R540" s="9">
        <v>0</v>
      </c>
      <c r="S540" s="9">
        <v>0</v>
      </c>
      <c r="T540" s="9">
        <v>0</v>
      </c>
      <c r="U540" s="9">
        <v>0</v>
      </c>
      <c r="V540" s="9">
        <v>0</v>
      </c>
      <c r="W540" s="9">
        <v>0</v>
      </c>
      <c r="X540" s="9">
        <v>0</v>
      </c>
      <c r="Y540" s="9">
        <v>0</v>
      </c>
      <c r="Z540" s="9">
        <v>0</v>
      </c>
      <c r="AA540" s="9">
        <v>0</v>
      </c>
      <c r="AB540" s="9">
        <v>0</v>
      </c>
      <c r="AC540" s="9">
        <v>168.954554299005</v>
      </c>
      <c r="AD540" s="9">
        <v>156.15119873876699</v>
      </c>
      <c r="AE540" s="9">
        <v>140.80818583298301</v>
      </c>
      <c r="AF540" s="9">
        <v>153.25613955236801</v>
      </c>
      <c r="AG540" s="9">
        <v>171.19047229281799</v>
      </c>
      <c r="AH540" s="9">
        <v>78.869915076456394</v>
      </c>
      <c r="AI540" s="9">
        <v>0</v>
      </c>
      <c r="AJ540" s="9">
        <v>0</v>
      </c>
      <c r="AK540" s="9">
        <v>0</v>
      </c>
      <c r="AL540" s="9">
        <v>0</v>
      </c>
      <c r="AM540" s="9">
        <v>0</v>
      </c>
      <c r="AN540" s="9">
        <v>0</v>
      </c>
      <c r="AO540" s="9">
        <v>325.10575303777199</v>
      </c>
      <c r="AP540" s="9">
        <v>294.06432538535103</v>
      </c>
      <c r="AQ540" s="9">
        <v>250.060387369274</v>
      </c>
      <c r="AR540" s="9">
        <v>0</v>
      </c>
      <c r="AS540" s="9">
        <v>0</v>
      </c>
      <c r="AT540" s="9">
        <v>0</v>
      </c>
      <c r="AU540" s="9">
        <f t="shared" si="49"/>
        <v>-44.003938016077029</v>
      </c>
      <c r="AV540" s="9">
        <f t="shared" si="50"/>
        <v>-250.060387369274</v>
      </c>
      <c r="AW540" s="9">
        <f t="shared" si="51"/>
        <v>0</v>
      </c>
      <c r="AX540" s="9">
        <v>0.698105057800532</v>
      </c>
      <c r="AY540" s="9">
        <v>10.8182523226788</v>
      </c>
      <c r="AZ540" s="9">
        <v>-4.4002769627090101</v>
      </c>
      <c r="BA540" s="9">
        <v>-5.0725934349414201</v>
      </c>
      <c r="BB540" s="9">
        <v>-77.775093383769402</v>
      </c>
      <c r="BC540" s="9">
        <v>-0.54741084634346804</v>
      </c>
      <c r="BD540" s="9">
        <v>0</v>
      </c>
      <c r="BE540" s="9">
        <v>0</v>
      </c>
      <c r="BF540" s="9">
        <v>0</v>
      </c>
      <c r="BG540" s="9">
        <v>0</v>
      </c>
      <c r="BH540" s="9">
        <v>0</v>
      </c>
      <c r="BI540" s="9">
        <v>0</v>
      </c>
      <c r="BJ540" s="9">
        <v>0</v>
      </c>
      <c r="BK540" s="9">
        <v>0</v>
      </c>
      <c r="BL540" s="10">
        <v>0</v>
      </c>
      <c r="BM540" s="9" t="s">
        <v>298</v>
      </c>
      <c r="BN540" s="8" t="s">
        <v>298</v>
      </c>
      <c r="BO540" s="11">
        <v>947</v>
      </c>
      <c r="BP540" s="11">
        <v>522</v>
      </c>
      <c r="BQ540" s="8" t="s">
        <v>251</v>
      </c>
      <c r="BR540" s="9">
        <v>87.795374627763294</v>
      </c>
      <c r="BS540" s="9">
        <v>50.963240239767899</v>
      </c>
      <c r="BT540" s="5">
        <v>0.58047750756623495</v>
      </c>
      <c r="BU540" s="9">
        <v>37.033436717161599</v>
      </c>
      <c r="BV540" s="5">
        <v>0.42181535045754698</v>
      </c>
      <c r="BW540" s="9">
        <v>11.3333333333333</v>
      </c>
      <c r="BX540" s="9">
        <v>83.395097665054294</v>
      </c>
      <c r="BY540" s="9">
        <v>45.132258121897401</v>
      </c>
      <c r="BZ540" s="5">
        <v>0.54118598557393904</v>
      </c>
      <c r="CA540" s="9">
        <v>34.929446377135498</v>
      </c>
      <c r="CB540" s="5">
        <v>0.418842921887629</v>
      </c>
      <c r="CC540" s="9">
        <v>9</v>
      </c>
      <c r="CD540" s="9">
        <v>78.322504230112898</v>
      </c>
      <c r="CE540" s="9">
        <v>40.846170257290098</v>
      </c>
      <c r="CF540" s="5">
        <v>0.52151256728568596</v>
      </c>
      <c r="CG540" s="9">
        <v>29.766411305364599</v>
      </c>
      <c r="CH540" s="5">
        <v>0.380049279552022</v>
      </c>
      <c r="CI540" s="9">
        <v>8.9032258064516103</v>
      </c>
      <c r="CJ540" s="9">
        <v>0.54741084634346804</v>
      </c>
      <c r="CK540" s="9">
        <v>0.91169892437407396</v>
      </c>
      <c r="CL540" s="5">
        <v>1.66547471695882</v>
      </c>
      <c r="CM540" s="9">
        <v>26.3966145441726</v>
      </c>
      <c r="CN540" s="5">
        <v>48.220846774399298</v>
      </c>
      <c r="CO540" s="9">
        <v>0</v>
      </c>
      <c r="CP540" s="9">
        <v>0</v>
      </c>
      <c r="CQ540" s="9">
        <v>0</v>
      </c>
      <c r="CR540" s="5"/>
      <c r="CS540" s="9">
        <v>-5.62992505002902E-2</v>
      </c>
      <c r="CT540" s="5"/>
      <c r="CU540" s="9">
        <v>0</v>
      </c>
      <c r="CV540" s="9">
        <v>0</v>
      </c>
      <c r="CW540" s="9">
        <v>0</v>
      </c>
      <c r="CX540" s="5"/>
      <c r="CY540" s="9">
        <v>4.7011765669072699E-3</v>
      </c>
      <c r="CZ540" s="5"/>
      <c r="DA540" s="9">
        <v>0</v>
      </c>
      <c r="DB540" s="9">
        <v>0</v>
      </c>
      <c r="DC540" s="9">
        <v>0</v>
      </c>
      <c r="DD540" s="5"/>
      <c r="DE540" s="9">
        <v>-5.3595868563580699E-3</v>
      </c>
      <c r="DF540" s="5"/>
      <c r="DG540" s="9">
        <v>0</v>
      </c>
      <c r="DH540" s="9">
        <v>0</v>
      </c>
      <c r="DI540" s="9">
        <v>0</v>
      </c>
      <c r="DJ540" s="5"/>
      <c r="DK540" s="9">
        <v>-6.7312135548420901E-2</v>
      </c>
      <c r="DL540" s="5"/>
      <c r="DM540" s="9">
        <v>0</v>
      </c>
      <c r="DN540" s="9">
        <v>0</v>
      </c>
      <c r="DO540" s="9">
        <v>0</v>
      </c>
      <c r="DP540" s="5"/>
      <c r="DQ540" s="9">
        <v>-0.143158481997085</v>
      </c>
      <c r="DR540" s="5"/>
      <c r="DS540" s="9">
        <v>0</v>
      </c>
      <c r="DT540" s="9">
        <v>0</v>
      </c>
      <c r="DU540" s="9">
        <v>0</v>
      </c>
      <c r="DV540" s="5"/>
      <c r="DW540" s="9">
        <v>-0.103126699064224</v>
      </c>
      <c r="DX540" s="5"/>
      <c r="DY540" s="9">
        <v>0</v>
      </c>
      <c r="DZ540" s="9">
        <v>0</v>
      </c>
      <c r="EA540" s="9">
        <v>0</v>
      </c>
      <c r="EB540" s="5"/>
      <c r="EC540" s="9">
        <v>-5.7959913731296601E-2</v>
      </c>
      <c r="ED540" s="5"/>
      <c r="EE540" s="9">
        <v>0</v>
      </c>
      <c r="EF540" s="9">
        <v>0</v>
      </c>
      <c r="EG540" s="9">
        <v>0</v>
      </c>
      <c r="EH540" s="5"/>
      <c r="EI540" s="9">
        <v>2.42493204298754E-2</v>
      </c>
      <c r="EJ540" s="5"/>
      <c r="EK540" s="9">
        <v>0</v>
      </c>
      <c r="EL540" s="9">
        <v>0</v>
      </c>
      <c r="EM540" s="9">
        <v>0</v>
      </c>
      <c r="EN540" s="5"/>
      <c r="EO540" s="9">
        <v>-1.6977325998207601E-3</v>
      </c>
      <c r="EP540" s="5"/>
      <c r="EQ540" s="9">
        <v>0</v>
      </c>
      <c r="ER540" s="9">
        <v>0</v>
      </c>
      <c r="ES540" s="9">
        <v>0</v>
      </c>
      <c r="ET540" s="5"/>
      <c r="EU540" s="9">
        <v>4.0013282805884099E-4</v>
      </c>
      <c r="EV540" s="5"/>
      <c r="EW540" s="9">
        <v>0</v>
      </c>
      <c r="EX540" s="9">
        <v>0</v>
      </c>
      <c r="EY540" s="9">
        <v>0</v>
      </c>
      <c r="EZ540" s="5"/>
      <c r="FA540" s="9">
        <v>-6.7244784761002502E-3</v>
      </c>
      <c r="FB540" s="5"/>
      <c r="FC540" s="9">
        <v>0</v>
      </c>
      <c r="FD540" s="8">
        <v>171.19047229281799</v>
      </c>
      <c r="FE540" s="8">
        <v>96.095498361665307</v>
      </c>
      <c r="FF540" s="5">
        <v>0.56133672087367104</v>
      </c>
      <c r="FG540" s="8">
        <v>71.962883094297098</v>
      </c>
      <c r="FH540" s="5">
        <v>0.42036733779906899</v>
      </c>
      <c r="FI540" s="8">
        <v>20.3333333333333</v>
      </c>
      <c r="FJ540" s="8">
        <v>78.869915076456394</v>
      </c>
      <c r="FK540" s="8">
        <v>41.757869181664198</v>
      </c>
      <c r="FL540" s="5">
        <v>0.52945244255917101</v>
      </c>
      <c r="FM540" s="8">
        <v>56.163025849537199</v>
      </c>
      <c r="FN540" s="5">
        <v>0.71209694843836002</v>
      </c>
      <c r="FO540" s="8">
        <v>8.9032258064516103</v>
      </c>
      <c r="FP540" s="8">
        <v>0</v>
      </c>
      <c r="FQ540" s="8">
        <v>0</v>
      </c>
      <c r="FR540" s="5"/>
      <c r="FS540" s="8">
        <v>-5.15980739333829E-2</v>
      </c>
      <c r="FT540" s="5"/>
      <c r="FU540" s="8">
        <v>0</v>
      </c>
      <c r="FV540" s="8">
        <v>0</v>
      </c>
      <c r="FW540" s="8">
        <v>0</v>
      </c>
      <c r="FX540" s="5"/>
      <c r="FY540" s="8">
        <v>-7.2671722404778899E-2</v>
      </c>
      <c r="FZ540" s="5"/>
      <c r="GA540" s="8">
        <v>0</v>
      </c>
      <c r="GB540" s="8">
        <v>0</v>
      </c>
      <c r="GC540" s="8">
        <v>0</v>
      </c>
      <c r="GD540" s="5"/>
      <c r="GE540" s="8">
        <v>-0.24628518106130901</v>
      </c>
      <c r="GF540" s="5"/>
      <c r="GG540" s="8">
        <v>0</v>
      </c>
      <c r="GH540" s="8">
        <v>0</v>
      </c>
      <c r="GI540" s="8">
        <v>0</v>
      </c>
      <c r="GJ540" s="5"/>
      <c r="GK540" s="8">
        <v>-3.3710593301421198E-2</v>
      </c>
      <c r="GL540" s="5"/>
      <c r="GM540" s="8">
        <v>0</v>
      </c>
      <c r="GN540" s="8">
        <v>0</v>
      </c>
      <c r="GO540" s="8">
        <v>0</v>
      </c>
      <c r="GP540" s="5"/>
      <c r="GQ540" s="8">
        <v>-1.29759977176191E-3</v>
      </c>
      <c r="GR540" s="5"/>
      <c r="GS540" s="8">
        <v>0</v>
      </c>
      <c r="GT540" s="8">
        <v>0</v>
      </c>
      <c r="GU540" s="8">
        <v>0</v>
      </c>
      <c r="GV540" s="5"/>
      <c r="GW540" s="8">
        <v>-6.7244784761002502E-3</v>
      </c>
      <c r="GX540" s="5"/>
      <c r="GY540" s="8">
        <v>0</v>
      </c>
      <c r="GZ540" s="4"/>
    </row>
    <row r="541" spans="1:208" s="12" customFormat="1" x14ac:dyDescent="0.25">
      <c r="A541" s="8" t="s">
        <v>220</v>
      </c>
      <c r="B541" s="8" t="s">
        <v>1268</v>
      </c>
      <c r="C541" s="8" t="s">
        <v>1268</v>
      </c>
      <c r="D541" s="34" t="s">
        <v>223</v>
      </c>
      <c r="E541" s="8"/>
      <c r="F541" s="9">
        <v>186.168329398689</v>
      </c>
      <c r="G541" s="9">
        <v>184.32541347799099</v>
      </c>
      <c r="H541" s="9">
        <v>214.710433866779</v>
      </c>
      <c r="I541" s="9">
        <v>151.186463844298</v>
      </c>
      <c r="J541" s="9">
        <v>-12.283366445248101</v>
      </c>
      <c r="K541" s="9">
        <v>49.195061476659099</v>
      </c>
      <c r="L541" s="9">
        <v>29.442890158661399</v>
      </c>
      <c r="M541" s="9">
        <v>40.320437441922401</v>
      </c>
      <c r="N541" s="9">
        <v>0</v>
      </c>
      <c r="O541" s="9">
        <v>0</v>
      </c>
      <c r="P541" s="9"/>
      <c r="Q541" s="9"/>
      <c r="R541" s="9"/>
      <c r="S541" s="9"/>
      <c r="T541" s="9"/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9">
        <v>370.49374287667899</v>
      </c>
      <c r="AD541" s="9">
        <v>365.89689771107697</v>
      </c>
      <c r="AE541" s="9">
        <v>36.9116950314109</v>
      </c>
      <c r="AF541" s="9">
        <v>69.763327600583807</v>
      </c>
      <c r="AG541" s="9">
        <v>0</v>
      </c>
      <c r="AH541" s="9">
        <v>0</v>
      </c>
      <c r="AI541" s="9">
        <v>0</v>
      </c>
      <c r="AJ541" s="9">
        <v>0</v>
      </c>
      <c r="AK541" s="9">
        <v>0</v>
      </c>
      <c r="AL541" s="9">
        <v>0</v>
      </c>
      <c r="AM541" s="9">
        <v>0</v>
      </c>
      <c r="AN541" s="9">
        <v>0</v>
      </c>
      <c r="AO541" s="9">
        <v>736.39064058775602</v>
      </c>
      <c r="AP541" s="9">
        <v>106.67502263199501</v>
      </c>
      <c r="AQ541" s="9">
        <v>0</v>
      </c>
      <c r="AR541" s="9">
        <v>0</v>
      </c>
      <c r="AS541" s="9">
        <v>0</v>
      </c>
      <c r="AT541" s="9">
        <v>0</v>
      </c>
      <c r="AU541" s="9">
        <f t="shared" si="49"/>
        <v>-106.67502263199501</v>
      </c>
      <c r="AV541" s="9">
        <f t="shared" si="50"/>
        <v>0</v>
      </c>
      <c r="AW541" s="9">
        <f t="shared" si="51"/>
        <v>0</v>
      </c>
      <c r="AX541" s="9">
        <v>10.877547283261</v>
      </c>
      <c r="AY541" s="9">
        <v>-40.320437441922401</v>
      </c>
      <c r="AZ541" s="9">
        <v>0</v>
      </c>
      <c r="BA541" s="9">
        <v>0</v>
      </c>
      <c r="BB541" s="9">
        <v>0</v>
      </c>
      <c r="BC541" s="9">
        <v>0</v>
      </c>
      <c r="BD541" s="9">
        <v>0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10">
        <v>0</v>
      </c>
      <c r="BM541" s="9" t="s">
        <v>298</v>
      </c>
      <c r="BN541" s="8" t="s">
        <v>298</v>
      </c>
      <c r="BO541" s="11">
        <v>952</v>
      </c>
      <c r="BP541" s="11">
        <v>523</v>
      </c>
      <c r="BQ541" s="8" t="s">
        <v>251</v>
      </c>
      <c r="BR541" s="9">
        <v>0</v>
      </c>
      <c r="BS541" s="9">
        <v>-0.12595438411988999</v>
      </c>
      <c r="BT541" s="5"/>
      <c r="BU541" s="9">
        <v>-27.375674948933</v>
      </c>
      <c r="BV541" s="5"/>
      <c r="BW541" s="9">
        <v>6.6666666666666693E-2</v>
      </c>
      <c r="BX541" s="9">
        <v>0</v>
      </c>
      <c r="BY541" s="9">
        <v>0</v>
      </c>
      <c r="BZ541" s="5"/>
      <c r="CA541" s="9">
        <v>-0.18208384291343899</v>
      </c>
      <c r="CB541" s="5"/>
      <c r="CC541" s="9">
        <v>0</v>
      </c>
      <c r="CD541" s="9"/>
      <c r="CE541" s="9"/>
      <c r="CF541" s="5"/>
      <c r="CG541" s="9"/>
      <c r="CH541" s="5"/>
      <c r="CI541" s="9"/>
      <c r="CJ541" s="9"/>
      <c r="CK541" s="9"/>
      <c r="CL541" s="5"/>
      <c r="CM541" s="9"/>
      <c r="CN541" s="5"/>
      <c r="CO541" s="9"/>
      <c r="CP541" s="9"/>
      <c r="CQ541" s="9"/>
      <c r="CR541" s="5"/>
      <c r="CS541" s="9"/>
      <c r="CT541" s="5"/>
      <c r="CU541" s="9"/>
      <c r="CV541" s="9"/>
      <c r="CW541" s="9"/>
      <c r="CX541" s="5"/>
      <c r="CY541" s="9"/>
      <c r="CZ541" s="5"/>
      <c r="DA541" s="9"/>
      <c r="DB541" s="9"/>
      <c r="DC541" s="9"/>
      <c r="DD541" s="5"/>
      <c r="DE541" s="9"/>
      <c r="DF541" s="5"/>
      <c r="DG541" s="9"/>
      <c r="DH541" s="9">
        <v>0</v>
      </c>
      <c r="DI541" s="9">
        <v>0</v>
      </c>
      <c r="DJ541" s="5"/>
      <c r="DK541" s="9">
        <v>1.3144058819136701E-7</v>
      </c>
      <c r="DL541" s="5"/>
      <c r="DM541" s="9">
        <v>0</v>
      </c>
      <c r="DN541" s="9">
        <v>0</v>
      </c>
      <c r="DO541" s="9">
        <v>0</v>
      </c>
      <c r="DP541" s="5"/>
      <c r="DQ541" s="9">
        <v>-1.028437282874</v>
      </c>
      <c r="DR541" s="5"/>
      <c r="DS541" s="9">
        <v>0</v>
      </c>
      <c r="DT541" s="9">
        <v>0</v>
      </c>
      <c r="DU541" s="9">
        <v>0</v>
      </c>
      <c r="DV541" s="5"/>
      <c r="DW541" s="9">
        <v>-0.80427171765220395</v>
      </c>
      <c r="DX541" s="5"/>
      <c r="DY541" s="9">
        <v>0</v>
      </c>
      <c r="DZ541" s="9">
        <v>0</v>
      </c>
      <c r="EA541" s="9">
        <v>0</v>
      </c>
      <c r="EB541" s="5"/>
      <c r="EC541" s="9">
        <v>-0.45202029878961902</v>
      </c>
      <c r="ED541" s="5"/>
      <c r="EE541" s="9">
        <v>0</v>
      </c>
      <c r="EF541" s="9">
        <v>0</v>
      </c>
      <c r="EG541" s="9">
        <v>0</v>
      </c>
      <c r="EH541" s="5"/>
      <c r="EI541" s="9">
        <v>0.18911572928291501</v>
      </c>
      <c r="EJ541" s="5"/>
      <c r="EK541" s="9">
        <v>0</v>
      </c>
      <c r="EL541" s="9">
        <v>0</v>
      </c>
      <c r="EM541" s="9">
        <v>0</v>
      </c>
      <c r="EN541" s="5"/>
      <c r="EO541" s="9">
        <v>-1.3239506671526E-2</v>
      </c>
      <c r="EP541" s="5"/>
      <c r="EQ541" s="9">
        <v>0</v>
      </c>
      <c r="ER541" s="9">
        <v>0</v>
      </c>
      <c r="ES541" s="9">
        <v>0</v>
      </c>
      <c r="ET541" s="5"/>
      <c r="EU541" s="9">
        <v>3.11993432487984E-3</v>
      </c>
      <c r="EV541" s="5"/>
      <c r="EW541" s="9">
        <v>0</v>
      </c>
      <c r="EX541" s="9">
        <v>0</v>
      </c>
      <c r="EY541" s="9">
        <v>0</v>
      </c>
      <c r="EZ541" s="5"/>
      <c r="FA541" s="9">
        <v>-5.2443297576113101E-2</v>
      </c>
      <c r="FB541" s="5"/>
      <c r="FC541" s="9">
        <v>0</v>
      </c>
      <c r="FD541" s="8">
        <v>0</v>
      </c>
      <c r="FE541" s="8">
        <v>-0.12595438411988999</v>
      </c>
      <c r="FF541" s="5"/>
      <c r="FG541" s="8">
        <v>-27.5577587918464</v>
      </c>
      <c r="FH541" s="5"/>
      <c r="FI541" s="8">
        <v>6.6666666666666693E-2</v>
      </c>
      <c r="FJ541" s="8">
        <v>0</v>
      </c>
      <c r="FK541" s="8">
        <v>0</v>
      </c>
      <c r="FL541" s="5"/>
      <c r="FM541" s="8">
        <v>0</v>
      </c>
      <c r="FN541" s="5"/>
      <c r="FO541" s="8">
        <v>0</v>
      </c>
      <c r="FP541" s="8">
        <v>0</v>
      </c>
      <c r="FQ541" s="8">
        <v>0</v>
      </c>
      <c r="FR541" s="5"/>
      <c r="FS541" s="8">
        <v>0</v>
      </c>
      <c r="FT541" s="5"/>
      <c r="FU541" s="8">
        <v>0</v>
      </c>
      <c r="FV541" s="8">
        <v>0</v>
      </c>
      <c r="FW541" s="8">
        <v>0</v>
      </c>
      <c r="FX541" s="5"/>
      <c r="FY541" s="8">
        <v>1.3144058819136701E-7</v>
      </c>
      <c r="FZ541" s="5"/>
      <c r="GA541" s="8">
        <v>0</v>
      </c>
      <c r="GB541" s="8">
        <v>0</v>
      </c>
      <c r="GC541" s="8">
        <v>0</v>
      </c>
      <c r="GD541" s="5"/>
      <c r="GE541" s="8">
        <v>-1.8327090005261999</v>
      </c>
      <c r="GF541" s="5"/>
      <c r="GG541" s="8">
        <v>0</v>
      </c>
      <c r="GH541" s="8">
        <v>0</v>
      </c>
      <c r="GI541" s="8">
        <v>0</v>
      </c>
      <c r="GJ541" s="5"/>
      <c r="GK541" s="8">
        <v>-0.26290456950670399</v>
      </c>
      <c r="GL541" s="5"/>
      <c r="GM541" s="8">
        <v>0</v>
      </c>
      <c r="GN541" s="8">
        <v>0</v>
      </c>
      <c r="GO541" s="8">
        <v>0</v>
      </c>
      <c r="GP541" s="5"/>
      <c r="GQ541" s="8">
        <v>-1.01195723466462E-2</v>
      </c>
      <c r="GR541" s="5"/>
      <c r="GS541" s="8">
        <v>0</v>
      </c>
      <c r="GT541" s="8">
        <v>0</v>
      </c>
      <c r="GU541" s="8">
        <v>0</v>
      </c>
      <c r="GV541" s="5"/>
      <c r="GW541" s="8">
        <v>-5.2443297576113101E-2</v>
      </c>
      <c r="GX541" s="5"/>
      <c r="GY541" s="8">
        <v>0</v>
      </c>
      <c r="GZ541" s="4"/>
    </row>
    <row r="542" spans="1:208" s="12" customFormat="1" x14ac:dyDescent="0.25">
      <c r="A542" s="8" t="s">
        <v>220</v>
      </c>
      <c r="B542" s="8" t="s">
        <v>1269</v>
      </c>
      <c r="C542" s="8" t="s">
        <v>1269</v>
      </c>
      <c r="D542" s="34" t="s">
        <v>236</v>
      </c>
      <c r="E542" s="8"/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  <c r="T542" s="9">
        <v>0</v>
      </c>
      <c r="U542" s="9">
        <v>0</v>
      </c>
      <c r="V542" s="9">
        <v>0</v>
      </c>
      <c r="W542" s="9">
        <v>0</v>
      </c>
      <c r="X542" s="9">
        <v>0</v>
      </c>
      <c r="Y542" s="9">
        <v>0</v>
      </c>
      <c r="Z542" s="9">
        <v>0</v>
      </c>
      <c r="AA542" s="9">
        <v>0</v>
      </c>
      <c r="AB542" s="9">
        <v>0</v>
      </c>
      <c r="AC542" s="9">
        <v>0</v>
      </c>
      <c r="AD542" s="9">
        <v>0</v>
      </c>
      <c r="AE542" s="9">
        <v>0</v>
      </c>
      <c r="AF542" s="9">
        <v>0</v>
      </c>
      <c r="AG542" s="9">
        <v>0</v>
      </c>
      <c r="AH542" s="9">
        <v>0</v>
      </c>
      <c r="AI542" s="9">
        <v>0</v>
      </c>
      <c r="AJ542" s="9">
        <v>0</v>
      </c>
      <c r="AK542" s="9">
        <v>0</v>
      </c>
      <c r="AL542" s="9">
        <v>0</v>
      </c>
      <c r="AM542" s="9">
        <v>0</v>
      </c>
      <c r="AN542" s="9">
        <v>0</v>
      </c>
      <c r="AO542" s="9">
        <v>0</v>
      </c>
      <c r="AP542" s="9">
        <v>0</v>
      </c>
      <c r="AQ542" s="9">
        <v>0</v>
      </c>
      <c r="AR542" s="9">
        <v>0</v>
      </c>
      <c r="AS542" s="9">
        <v>0</v>
      </c>
      <c r="AT542" s="9">
        <v>0</v>
      </c>
      <c r="AU542" s="9">
        <f t="shared" si="49"/>
        <v>0</v>
      </c>
      <c r="AV542" s="9">
        <f t="shared" si="50"/>
        <v>0</v>
      </c>
      <c r="AW542" s="9">
        <f t="shared" si="51"/>
        <v>0</v>
      </c>
      <c r="AX542" s="9">
        <v>0</v>
      </c>
      <c r="AY542" s="9">
        <v>0</v>
      </c>
      <c r="AZ542" s="9">
        <v>0</v>
      </c>
      <c r="BA542" s="9">
        <v>0</v>
      </c>
      <c r="BB542" s="9">
        <v>0</v>
      </c>
      <c r="BC542" s="9">
        <v>0</v>
      </c>
      <c r="BD542" s="9">
        <v>0</v>
      </c>
      <c r="BE542" s="9">
        <v>0</v>
      </c>
      <c r="BF542" s="9">
        <v>0</v>
      </c>
      <c r="BG542" s="9">
        <v>0</v>
      </c>
      <c r="BH542" s="9">
        <v>0</v>
      </c>
      <c r="BI542" s="9">
        <v>0</v>
      </c>
      <c r="BJ542" s="9">
        <v>0</v>
      </c>
      <c r="BK542" s="9">
        <v>0</v>
      </c>
      <c r="BL542" s="10">
        <v>0</v>
      </c>
      <c r="BM542" s="9" t="s">
        <v>298</v>
      </c>
      <c r="BN542" s="8" t="s">
        <v>298</v>
      </c>
      <c r="BO542" s="11">
        <v>954</v>
      </c>
      <c r="BP542" s="11">
        <v>524</v>
      </c>
      <c r="BQ542" s="8" t="s">
        <v>251</v>
      </c>
      <c r="BR542" s="9">
        <v>0</v>
      </c>
      <c r="BS542" s="9">
        <v>0</v>
      </c>
      <c r="BT542" s="5"/>
      <c r="BU542" s="9">
        <v>0</v>
      </c>
      <c r="BV542" s="5"/>
      <c r="BW542" s="9">
        <v>0</v>
      </c>
      <c r="BX542" s="9">
        <v>0</v>
      </c>
      <c r="BY542" s="9">
        <v>0</v>
      </c>
      <c r="BZ542" s="5"/>
      <c r="CA542" s="9">
        <v>0</v>
      </c>
      <c r="CB542" s="5"/>
      <c r="CC542" s="9">
        <v>0</v>
      </c>
      <c r="CD542" s="9">
        <v>0</v>
      </c>
      <c r="CE542" s="9">
        <v>0</v>
      </c>
      <c r="CF542" s="5"/>
      <c r="CG542" s="9">
        <v>0</v>
      </c>
      <c r="CH542" s="5"/>
      <c r="CI542" s="9">
        <v>0</v>
      </c>
      <c r="CJ542" s="9">
        <v>0</v>
      </c>
      <c r="CK542" s="9">
        <v>0</v>
      </c>
      <c r="CL542" s="5"/>
      <c r="CM542" s="9">
        <v>0</v>
      </c>
      <c r="CN542" s="5"/>
      <c r="CO542" s="9">
        <v>0</v>
      </c>
      <c r="CP542" s="9">
        <v>0</v>
      </c>
      <c r="CQ542" s="9">
        <v>0</v>
      </c>
      <c r="CR542" s="5"/>
      <c r="CS542" s="9">
        <v>0</v>
      </c>
      <c r="CT542" s="5"/>
      <c r="CU542" s="9">
        <v>0</v>
      </c>
      <c r="CV542" s="9">
        <v>0</v>
      </c>
      <c r="CW542" s="9">
        <v>0</v>
      </c>
      <c r="CX542" s="5"/>
      <c r="CY542" s="9">
        <v>0</v>
      </c>
      <c r="CZ542" s="5"/>
      <c r="DA542" s="9">
        <v>0</v>
      </c>
      <c r="DB542" s="9">
        <v>0</v>
      </c>
      <c r="DC542" s="9">
        <v>0</v>
      </c>
      <c r="DD542" s="5"/>
      <c r="DE542" s="9">
        <v>0</v>
      </c>
      <c r="DF542" s="5"/>
      <c r="DG542" s="9">
        <v>0</v>
      </c>
      <c r="DH542" s="9">
        <v>0</v>
      </c>
      <c r="DI542" s="9">
        <v>0</v>
      </c>
      <c r="DJ542" s="5"/>
      <c r="DK542" s="9">
        <v>0</v>
      </c>
      <c r="DL542" s="5"/>
      <c r="DM542" s="9">
        <v>0</v>
      </c>
      <c r="DN542" s="9">
        <v>0</v>
      </c>
      <c r="DO542" s="9">
        <v>0</v>
      </c>
      <c r="DP542" s="5"/>
      <c r="DQ542" s="9">
        <v>0</v>
      </c>
      <c r="DR542" s="5"/>
      <c r="DS542" s="9">
        <v>0</v>
      </c>
      <c r="DT542" s="9">
        <v>0</v>
      </c>
      <c r="DU542" s="9">
        <v>0</v>
      </c>
      <c r="DV542" s="5"/>
      <c r="DW542" s="9">
        <v>0</v>
      </c>
      <c r="DX542" s="5"/>
      <c r="DY542" s="9">
        <v>0</v>
      </c>
      <c r="DZ542" s="9">
        <v>0</v>
      </c>
      <c r="EA542" s="9">
        <v>0</v>
      </c>
      <c r="EB542" s="5"/>
      <c r="EC542" s="9">
        <v>0</v>
      </c>
      <c r="ED542" s="5"/>
      <c r="EE542" s="9">
        <v>0</v>
      </c>
      <c r="EF542" s="9">
        <v>0</v>
      </c>
      <c r="EG542" s="9">
        <v>0</v>
      </c>
      <c r="EH542" s="5"/>
      <c r="EI542" s="9">
        <v>0</v>
      </c>
      <c r="EJ542" s="5"/>
      <c r="EK542" s="9">
        <v>0</v>
      </c>
      <c r="EL542" s="9">
        <v>0</v>
      </c>
      <c r="EM542" s="9">
        <v>0</v>
      </c>
      <c r="EN542" s="5"/>
      <c r="EO542" s="9">
        <v>0</v>
      </c>
      <c r="EP542" s="5"/>
      <c r="EQ542" s="9">
        <v>0</v>
      </c>
      <c r="ER542" s="9">
        <v>0</v>
      </c>
      <c r="ES542" s="9">
        <v>0</v>
      </c>
      <c r="ET542" s="5"/>
      <c r="EU542" s="9">
        <v>0</v>
      </c>
      <c r="EV542" s="5"/>
      <c r="EW542" s="9">
        <v>0</v>
      </c>
      <c r="EX542" s="9">
        <v>0</v>
      </c>
      <c r="EY542" s="9">
        <v>0</v>
      </c>
      <c r="EZ542" s="5"/>
      <c r="FA542" s="9">
        <v>0</v>
      </c>
      <c r="FB542" s="5"/>
      <c r="FC542" s="9">
        <v>0</v>
      </c>
      <c r="FD542" s="8">
        <v>0</v>
      </c>
      <c r="FE542" s="8">
        <v>0</v>
      </c>
      <c r="FF542" s="5"/>
      <c r="FG542" s="8">
        <v>0</v>
      </c>
      <c r="FH542" s="5"/>
      <c r="FI542" s="8">
        <v>0</v>
      </c>
      <c r="FJ542" s="8">
        <v>0</v>
      </c>
      <c r="FK542" s="8">
        <v>0</v>
      </c>
      <c r="FL542" s="5"/>
      <c r="FM542" s="8">
        <v>0</v>
      </c>
      <c r="FN542" s="5"/>
      <c r="FO542" s="8">
        <v>0</v>
      </c>
      <c r="FP542" s="8">
        <v>0</v>
      </c>
      <c r="FQ542" s="8">
        <v>0</v>
      </c>
      <c r="FR542" s="5"/>
      <c r="FS542" s="8">
        <v>0</v>
      </c>
      <c r="FT542" s="5"/>
      <c r="FU542" s="8">
        <v>0</v>
      </c>
      <c r="FV542" s="8">
        <v>0</v>
      </c>
      <c r="FW542" s="8">
        <v>0</v>
      </c>
      <c r="FX542" s="5"/>
      <c r="FY542" s="8">
        <v>0</v>
      </c>
      <c r="FZ542" s="5"/>
      <c r="GA542" s="8">
        <v>0</v>
      </c>
      <c r="GB542" s="8">
        <v>0</v>
      </c>
      <c r="GC542" s="8">
        <v>0</v>
      </c>
      <c r="GD542" s="5"/>
      <c r="GE542" s="8">
        <v>0</v>
      </c>
      <c r="GF542" s="5"/>
      <c r="GG542" s="8">
        <v>0</v>
      </c>
      <c r="GH542" s="8">
        <v>0</v>
      </c>
      <c r="GI542" s="8">
        <v>0</v>
      </c>
      <c r="GJ542" s="5"/>
      <c r="GK542" s="8">
        <v>0</v>
      </c>
      <c r="GL542" s="5"/>
      <c r="GM542" s="8">
        <v>0</v>
      </c>
      <c r="GN542" s="8">
        <v>0</v>
      </c>
      <c r="GO542" s="8">
        <v>0</v>
      </c>
      <c r="GP542" s="5"/>
      <c r="GQ542" s="8">
        <v>0</v>
      </c>
      <c r="GR542" s="5"/>
      <c r="GS542" s="8">
        <v>0</v>
      </c>
      <c r="GT542" s="8">
        <v>0</v>
      </c>
      <c r="GU542" s="8">
        <v>0</v>
      </c>
      <c r="GV542" s="5"/>
      <c r="GW542" s="8">
        <v>0</v>
      </c>
      <c r="GX542" s="5"/>
      <c r="GY542" s="8">
        <v>0</v>
      </c>
      <c r="GZ542" s="4"/>
    </row>
    <row r="543" spans="1:208" s="12" customFormat="1" x14ac:dyDescent="0.25">
      <c r="A543" s="8" t="s">
        <v>220</v>
      </c>
      <c r="B543" s="8" t="s">
        <v>1270</v>
      </c>
      <c r="C543" s="8" t="s">
        <v>1271</v>
      </c>
      <c r="D543" s="34" t="s">
        <v>297</v>
      </c>
      <c r="E543" s="8" t="s">
        <v>240</v>
      </c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>
        <v>7.6034842147211803</v>
      </c>
      <c r="T543" s="9">
        <v>9.8610531275495905</v>
      </c>
      <c r="U543" s="9"/>
      <c r="V543" s="9">
        <v>0</v>
      </c>
      <c r="W543" s="9">
        <v>0</v>
      </c>
      <c r="X543" s="9">
        <v>0</v>
      </c>
      <c r="Y543" s="9">
        <v>0</v>
      </c>
      <c r="Z543" s="9">
        <v>0</v>
      </c>
      <c r="AA543" s="9">
        <v>0</v>
      </c>
      <c r="AB543" s="9">
        <v>0</v>
      </c>
      <c r="AC543" s="9">
        <v>0</v>
      </c>
      <c r="AD543" s="9">
        <v>0</v>
      </c>
      <c r="AE543" s="9">
        <v>0</v>
      </c>
      <c r="AF543" s="9">
        <v>0</v>
      </c>
      <c r="AG543" s="9">
        <v>0</v>
      </c>
      <c r="AH543" s="9">
        <v>0</v>
      </c>
      <c r="AI543" s="9">
        <v>7.6034842147211803</v>
      </c>
      <c r="AJ543" s="9">
        <v>9.8610531275495905</v>
      </c>
      <c r="AK543" s="9">
        <v>0</v>
      </c>
      <c r="AL543" s="9">
        <v>0</v>
      </c>
      <c r="AM543" s="9">
        <v>0</v>
      </c>
      <c r="AN543" s="9">
        <v>0</v>
      </c>
      <c r="AO543" s="9"/>
      <c r="AP543" s="9"/>
      <c r="AQ543" s="9"/>
      <c r="AR543" s="9">
        <v>17.464537342270798</v>
      </c>
      <c r="AS543" s="9">
        <v>0</v>
      </c>
      <c r="AT543" s="9">
        <v>0</v>
      </c>
      <c r="AU543" s="9">
        <f t="shared" si="49"/>
        <v>0</v>
      </c>
      <c r="AV543" s="9">
        <f t="shared" si="50"/>
        <v>17.464537342270798</v>
      </c>
      <c r="AW543" s="9">
        <f t="shared" si="51"/>
        <v>-17.464537342270798</v>
      </c>
      <c r="AX543" s="9">
        <v>0</v>
      </c>
      <c r="AY543" s="9">
        <v>0</v>
      </c>
      <c r="AZ543" s="9">
        <v>0</v>
      </c>
      <c r="BA543" s="9">
        <v>0</v>
      </c>
      <c r="BB543" s="9">
        <v>0</v>
      </c>
      <c r="BC543" s="9">
        <v>0</v>
      </c>
      <c r="BD543" s="9">
        <v>7.6034842147211803</v>
      </c>
      <c r="BE543" s="9">
        <v>2.2575689128284102</v>
      </c>
      <c r="BF543" s="9">
        <v>-9.8610531275495905</v>
      </c>
      <c r="BG543" s="9">
        <v>0</v>
      </c>
      <c r="BH543" s="9">
        <v>0</v>
      </c>
      <c r="BI543" s="9">
        <v>0</v>
      </c>
      <c r="BJ543" s="9">
        <v>0</v>
      </c>
      <c r="BK543" s="9">
        <v>0</v>
      </c>
      <c r="BL543" s="10">
        <v>0</v>
      </c>
      <c r="BM543" s="9" t="s">
        <v>298</v>
      </c>
      <c r="BN543" s="8" t="s">
        <v>298</v>
      </c>
      <c r="BO543" s="11">
        <v>956</v>
      </c>
      <c r="BP543" s="11">
        <v>525</v>
      </c>
      <c r="BQ543" s="8" t="s">
        <v>251</v>
      </c>
      <c r="BR543" s="9"/>
      <c r="BS543" s="9"/>
      <c r="BT543" s="5"/>
      <c r="BU543" s="9"/>
      <c r="BV543" s="5"/>
      <c r="BW543" s="9"/>
      <c r="BX543" s="9"/>
      <c r="BY543" s="9"/>
      <c r="BZ543" s="5"/>
      <c r="CA543" s="9"/>
      <c r="CB543" s="5"/>
      <c r="CC543" s="9"/>
      <c r="CD543" s="9"/>
      <c r="CE543" s="9"/>
      <c r="CF543" s="5"/>
      <c r="CG543" s="9"/>
      <c r="CH543" s="5"/>
      <c r="CI543" s="9"/>
      <c r="CJ543" s="9"/>
      <c r="CK543" s="9"/>
      <c r="CL543" s="5"/>
      <c r="CM543" s="9"/>
      <c r="CN543" s="5"/>
      <c r="CO543" s="9"/>
      <c r="CP543" s="9"/>
      <c r="CQ543" s="9"/>
      <c r="CR543" s="5"/>
      <c r="CS543" s="9"/>
      <c r="CT543" s="5"/>
      <c r="CU543" s="9"/>
      <c r="CV543" s="9">
        <v>7.6034842147211803</v>
      </c>
      <c r="CW543" s="9">
        <v>6.3086431371851699</v>
      </c>
      <c r="CX543" s="5">
        <v>0.82970424597856796</v>
      </c>
      <c r="CY543" s="9">
        <v>4.7386399426987902</v>
      </c>
      <c r="CZ543" s="5">
        <v>0.62321954105254396</v>
      </c>
      <c r="DA543" s="9">
        <v>1.2903225806451599</v>
      </c>
      <c r="DB543" s="9">
        <v>9.8610531275495905</v>
      </c>
      <c r="DC543" s="9">
        <v>8.7664300764824006</v>
      </c>
      <c r="DD543" s="5">
        <v>0.88899531957605504</v>
      </c>
      <c r="DE543" s="9">
        <v>6.9114331184195104</v>
      </c>
      <c r="DF543" s="5">
        <v>0.70088184588626801</v>
      </c>
      <c r="DG543" s="9">
        <v>1.63333333333333</v>
      </c>
      <c r="DH543" s="9"/>
      <c r="DI543" s="9"/>
      <c r="DJ543" s="5"/>
      <c r="DK543" s="9"/>
      <c r="DL543" s="5"/>
      <c r="DM543" s="9"/>
      <c r="DN543" s="9">
        <v>0</v>
      </c>
      <c r="DO543" s="9">
        <v>0</v>
      </c>
      <c r="DP543" s="5"/>
      <c r="DQ543" s="9">
        <v>-0.66185621966853203</v>
      </c>
      <c r="DR543" s="5"/>
      <c r="DS543" s="9">
        <v>0</v>
      </c>
      <c r="DT543" s="9">
        <v>0</v>
      </c>
      <c r="DU543" s="9">
        <v>0</v>
      </c>
      <c r="DV543" s="5"/>
      <c r="DW543" s="9">
        <v>-1.91631207400851E-2</v>
      </c>
      <c r="DX543" s="5"/>
      <c r="DY543" s="9">
        <v>0</v>
      </c>
      <c r="DZ543" s="9">
        <v>0</v>
      </c>
      <c r="EA543" s="9">
        <v>0</v>
      </c>
      <c r="EB543" s="5"/>
      <c r="EC543" s="9">
        <v>-1.07701837157266E-2</v>
      </c>
      <c r="ED543" s="5"/>
      <c r="EE543" s="9">
        <v>0</v>
      </c>
      <c r="EF543" s="9">
        <v>0</v>
      </c>
      <c r="EG543" s="9">
        <v>0</v>
      </c>
      <c r="EH543" s="5"/>
      <c r="EI543" s="9">
        <v>4.5059976275249004E-3</v>
      </c>
      <c r="EJ543" s="5"/>
      <c r="EK543" s="9">
        <v>0</v>
      </c>
      <c r="EL543" s="9">
        <v>0</v>
      </c>
      <c r="EM543" s="9">
        <v>0</v>
      </c>
      <c r="EN543" s="5"/>
      <c r="EO543" s="9">
        <v>-3.1545471243121797E-4</v>
      </c>
      <c r="EP543" s="5"/>
      <c r="EQ543" s="9">
        <v>0</v>
      </c>
      <c r="ER543" s="9">
        <v>0</v>
      </c>
      <c r="ES543" s="9">
        <v>0</v>
      </c>
      <c r="ET543" s="5"/>
      <c r="EU543" s="9">
        <v>7.4330933631627794E-5</v>
      </c>
      <c r="EV543" s="5"/>
      <c r="EW543" s="9">
        <v>0</v>
      </c>
      <c r="EX543" s="9">
        <v>0</v>
      </c>
      <c r="EY543" s="9">
        <v>0</v>
      </c>
      <c r="EZ543" s="5"/>
      <c r="FA543" s="9">
        <v>-1.2495414583091301E-3</v>
      </c>
      <c r="FB543" s="5"/>
      <c r="FC543" s="9">
        <v>0</v>
      </c>
      <c r="FD543" s="8">
        <v>0</v>
      </c>
      <c r="FE543" s="8">
        <v>0</v>
      </c>
      <c r="FF543" s="5"/>
      <c r="FG543" s="8">
        <v>0</v>
      </c>
      <c r="FH543" s="5"/>
      <c r="FI543" s="8">
        <v>0</v>
      </c>
      <c r="FJ543" s="8">
        <v>0</v>
      </c>
      <c r="FK543" s="8">
        <v>0</v>
      </c>
      <c r="FL543" s="5"/>
      <c r="FM543" s="8">
        <v>0</v>
      </c>
      <c r="FN543" s="5"/>
      <c r="FO543" s="8">
        <v>0</v>
      </c>
      <c r="FP543" s="8">
        <v>7.6034842147211803</v>
      </c>
      <c r="FQ543" s="8">
        <v>6.3086431371851699</v>
      </c>
      <c r="FR543" s="5">
        <v>0.82970424597856796</v>
      </c>
      <c r="FS543" s="8">
        <v>4.7386399426987902</v>
      </c>
      <c r="FT543" s="5">
        <v>0.62321954105254396</v>
      </c>
      <c r="FU543" s="8">
        <v>1.2903225806451599</v>
      </c>
      <c r="FV543" s="8">
        <v>9.8610531275495905</v>
      </c>
      <c r="FW543" s="8">
        <v>8.7664300764824006</v>
      </c>
      <c r="FX543" s="5">
        <v>0.88899531957605504</v>
      </c>
      <c r="FY543" s="8">
        <v>6.9114331184195104</v>
      </c>
      <c r="FZ543" s="5">
        <v>0.70088184588626801</v>
      </c>
      <c r="GA543" s="8">
        <v>1.63333333333333</v>
      </c>
      <c r="GB543" s="8">
        <v>0</v>
      </c>
      <c r="GC543" s="8">
        <v>0</v>
      </c>
      <c r="GD543" s="5"/>
      <c r="GE543" s="8">
        <v>-0.681019340408617</v>
      </c>
      <c r="GF543" s="5"/>
      <c r="GG543" s="8">
        <v>0</v>
      </c>
      <c r="GH543" s="8">
        <v>0</v>
      </c>
      <c r="GI543" s="8">
        <v>0</v>
      </c>
      <c r="GJ543" s="5"/>
      <c r="GK543" s="8">
        <v>-6.2641860882016696E-3</v>
      </c>
      <c r="GL543" s="5"/>
      <c r="GM543" s="8">
        <v>0</v>
      </c>
      <c r="GN543" s="8">
        <v>0</v>
      </c>
      <c r="GO543" s="8">
        <v>0</v>
      </c>
      <c r="GP543" s="5"/>
      <c r="GQ543" s="8">
        <v>-2.4112377879958999E-4</v>
      </c>
      <c r="GR543" s="5"/>
      <c r="GS543" s="8">
        <v>0</v>
      </c>
      <c r="GT543" s="8">
        <v>0</v>
      </c>
      <c r="GU543" s="8">
        <v>0</v>
      </c>
      <c r="GV543" s="5"/>
      <c r="GW543" s="8">
        <v>-1.2495414583091301E-3</v>
      </c>
      <c r="GX543" s="5"/>
      <c r="GY543" s="8">
        <v>0</v>
      </c>
      <c r="GZ543" s="4"/>
    </row>
    <row r="544" spans="1:208" s="12" customFormat="1" x14ac:dyDescent="0.25">
      <c r="A544" s="8" t="s">
        <v>220</v>
      </c>
      <c r="B544" s="8" t="s">
        <v>1272</v>
      </c>
      <c r="C544" s="8" t="s">
        <v>1273</v>
      </c>
      <c r="D544" s="34" t="s">
        <v>297</v>
      </c>
      <c r="E544" s="8" t="s">
        <v>240</v>
      </c>
      <c r="F544" s="9"/>
      <c r="G544" s="9"/>
      <c r="H544" s="9">
        <v>0</v>
      </c>
      <c r="I544" s="9">
        <v>22.807961498842399</v>
      </c>
      <c r="J544" s="9">
        <v>47.211293108596699</v>
      </c>
      <c r="K544" s="9">
        <v>78.964133198084497</v>
      </c>
      <c r="L544" s="9">
        <v>86.284139587045104</v>
      </c>
      <c r="M544" s="9">
        <v>55.2036831731821</v>
      </c>
      <c r="N544" s="9">
        <v>57.219480371164899</v>
      </c>
      <c r="O544" s="9">
        <v>2.22495392056212</v>
      </c>
      <c r="P544" s="9">
        <v>9.0038134830451</v>
      </c>
      <c r="Q544" s="9">
        <v>17.449761288522001</v>
      </c>
      <c r="R544" s="9">
        <v>1.30401194951665</v>
      </c>
      <c r="S544" s="9"/>
      <c r="T544" s="9"/>
      <c r="U544" s="9">
        <v>6.0088865294647302</v>
      </c>
      <c r="V544" s="9">
        <v>0</v>
      </c>
      <c r="W544" s="9"/>
      <c r="X544" s="9"/>
      <c r="Y544" s="9"/>
      <c r="Z544" s="9"/>
      <c r="AA544" s="9"/>
      <c r="AB544" s="9"/>
      <c r="AC544" s="9">
        <v>0</v>
      </c>
      <c r="AD544" s="9">
        <v>22.807961498842399</v>
      </c>
      <c r="AE544" s="9">
        <v>126.175426306681</v>
      </c>
      <c r="AF544" s="9">
        <v>141.487822760227</v>
      </c>
      <c r="AG544" s="9">
        <v>59.444434291727099</v>
      </c>
      <c r="AH544" s="9">
        <v>26.453574771567101</v>
      </c>
      <c r="AI544" s="9">
        <v>1.30401194951665</v>
      </c>
      <c r="AJ544" s="9">
        <v>6.0088865294647302</v>
      </c>
      <c r="AK544" s="9">
        <v>0</v>
      </c>
      <c r="AL544" s="9">
        <v>0</v>
      </c>
      <c r="AM544" s="9">
        <v>0</v>
      </c>
      <c r="AN544" s="9">
        <v>0</v>
      </c>
      <c r="AO544" s="9">
        <v>22.807961498842399</v>
      </c>
      <c r="AP544" s="9">
        <v>267.66324906690801</v>
      </c>
      <c r="AQ544" s="9">
        <v>85.898009063294097</v>
      </c>
      <c r="AR544" s="9">
        <v>7.3128984789813796</v>
      </c>
      <c r="AS544" s="9">
        <v>0</v>
      </c>
      <c r="AT544" s="9"/>
      <c r="AU544" s="9">
        <f t="shared" si="49"/>
        <v>-181.76524000361391</v>
      </c>
      <c r="AV544" s="9">
        <f t="shared" si="50"/>
        <v>-78.585110584312716</v>
      </c>
      <c r="AW544" s="9">
        <f t="shared" si="51"/>
        <v>-7.3128984789813796</v>
      </c>
      <c r="AX544" s="9">
        <v>-31.080456413863001</v>
      </c>
      <c r="AY544" s="9">
        <v>2.0157971979828502</v>
      </c>
      <c r="AZ544" s="9">
        <v>-54.994526450602798</v>
      </c>
      <c r="BA544" s="9">
        <v>6.7788595624829799</v>
      </c>
      <c r="BB544" s="9">
        <v>8.4459478054768802</v>
      </c>
      <c r="BC544" s="9">
        <v>-16.145749339005299</v>
      </c>
      <c r="BD544" s="9">
        <v>-1.30401194951665</v>
      </c>
      <c r="BE544" s="9">
        <v>0</v>
      </c>
      <c r="BF544" s="9">
        <v>6.0088865294647302</v>
      </c>
      <c r="BG544" s="9">
        <v>-6.0088865294647302</v>
      </c>
      <c r="BH544" s="9">
        <v>0</v>
      </c>
      <c r="BI544" s="9">
        <v>0</v>
      </c>
      <c r="BJ544" s="9">
        <v>0</v>
      </c>
      <c r="BK544" s="9">
        <v>0</v>
      </c>
      <c r="BL544" s="10">
        <v>0</v>
      </c>
      <c r="BM544" s="9" t="s">
        <v>294</v>
      </c>
      <c r="BN544" s="8" t="s">
        <v>255</v>
      </c>
      <c r="BO544" s="11">
        <v>953</v>
      </c>
      <c r="BP544" s="11">
        <v>526</v>
      </c>
      <c r="BQ544" s="8" t="s">
        <v>251</v>
      </c>
      <c r="BR544" s="9">
        <v>57.219480371164899</v>
      </c>
      <c r="BS544" s="9">
        <v>45.3993989188981</v>
      </c>
      <c r="BT544" s="5">
        <v>0.79342557157818305</v>
      </c>
      <c r="BU544" s="9">
        <v>35.193615723527799</v>
      </c>
      <c r="BV544" s="5">
        <v>0.61506353247596401</v>
      </c>
      <c r="BW544" s="9">
        <v>8.2247311827957006</v>
      </c>
      <c r="BX544" s="9">
        <v>2.22495392056212</v>
      </c>
      <c r="BY544" s="9">
        <v>-3.2046451897646202</v>
      </c>
      <c r="BZ544" s="5">
        <v>-1.44031980174897</v>
      </c>
      <c r="CA544" s="9">
        <v>-7.9431541769855301</v>
      </c>
      <c r="CB544" s="5">
        <v>-3.5700308683151301</v>
      </c>
      <c r="CC544" s="9">
        <v>4.0967741935483897</v>
      </c>
      <c r="CD544" s="9">
        <v>9.0038134830451</v>
      </c>
      <c r="CE544" s="9">
        <v>5.3456773482468201</v>
      </c>
      <c r="CF544" s="5">
        <v>0.59371258170920105</v>
      </c>
      <c r="CG544" s="9">
        <v>2.0436743428670598</v>
      </c>
      <c r="CH544" s="5">
        <v>0.226978751471858</v>
      </c>
      <c r="CI544" s="9">
        <v>3</v>
      </c>
      <c r="CJ544" s="9">
        <v>17.449761288522001</v>
      </c>
      <c r="CK544" s="9">
        <v>17.580421655544701</v>
      </c>
      <c r="CL544" s="5">
        <v>1.0074878025471099</v>
      </c>
      <c r="CM544" s="9">
        <v>17.653809587477699</v>
      </c>
      <c r="CN544" s="5">
        <v>1.0116934722247399</v>
      </c>
      <c r="CO544" s="9">
        <v>0</v>
      </c>
      <c r="CP544" s="9">
        <v>1.30401194951665</v>
      </c>
      <c r="CQ544" s="9">
        <v>1.30401194951665</v>
      </c>
      <c r="CR544" s="5">
        <v>1</v>
      </c>
      <c r="CS544" s="9">
        <v>1.34435902145875</v>
      </c>
      <c r="CT544" s="5">
        <v>1.03094072255784</v>
      </c>
      <c r="CU544" s="9">
        <v>0</v>
      </c>
      <c r="CV544" s="9"/>
      <c r="CW544" s="9"/>
      <c r="CX544" s="5"/>
      <c r="CY544" s="9"/>
      <c r="CZ544" s="5"/>
      <c r="DA544" s="9"/>
      <c r="DB544" s="9"/>
      <c r="DC544" s="9"/>
      <c r="DD544" s="5"/>
      <c r="DE544" s="9"/>
      <c r="DF544" s="5"/>
      <c r="DG544" s="9"/>
      <c r="DH544" s="9">
        <v>6.0088865294647302</v>
      </c>
      <c r="DI544" s="9">
        <v>3.2103181207511402</v>
      </c>
      <c r="DJ544" s="5">
        <v>0.53426173135559496</v>
      </c>
      <c r="DK544" s="9">
        <v>2.0349346578654202</v>
      </c>
      <c r="DL544" s="5">
        <v>0.33865419955711701</v>
      </c>
      <c r="DM544" s="9">
        <v>1.05645161290323</v>
      </c>
      <c r="DN544" s="9">
        <v>0</v>
      </c>
      <c r="DO544" s="9">
        <v>0.76652798849071402</v>
      </c>
      <c r="DP544" s="5"/>
      <c r="DQ544" s="9">
        <v>0.80579714735683605</v>
      </c>
      <c r="DR544" s="5"/>
      <c r="DS544" s="9">
        <v>0</v>
      </c>
      <c r="DT544" s="9"/>
      <c r="DU544" s="9"/>
      <c r="DV544" s="5"/>
      <c r="DW544" s="9"/>
      <c r="DX544" s="5"/>
      <c r="DY544" s="9"/>
      <c r="DZ544" s="9"/>
      <c r="EA544" s="9"/>
      <c r="EB544" s="5"/>
      <c r="EC544" s="9"/>
      <c r="ED544" s="5"/>
      <c r="EE544" s="9"/>
      <c r="EF544" s="9"/>
      <c r="EG544" s="9"/>
      <c r="EH544" s="5"/>
      <c r="EI544" s="9"/>
      <c r="EJ544" s="5"/>
      <c r="EK544" s="9"/>
      <c r="EL544" s="9"/>
      <c r="EM544" s="9"/>
      <c r="EN544" s="5"/>
      <c r="EO544" s="9"/>
      <c r="EP544" s="5"/>
      <c r="EQ544" s="9"/>
      <c r="ER544" s="9"/>
      <c r="ES544" s="9"/>
      <c r="ET544" s="5"/>
      <c r="EU544" s="9"/>
      <c r="EV544" s="5"/>
      <c r="EW544" s="9"/>
      <c r="EX544" s="9"/>
      <c r="EY544" s="9"/>
      <c r="EZ544" s="5"/>
      <c r="FA544" s="9"/>
      <c r="FB544" s="5"/>
      <c r="FC544" s="9"/>
      <c r="FD544" s="8">
        <v>59.444434291727099</v>
      </c>
      <c r="FE544" s="8">
        <v>42.194753729133502</v>
      </c>
      <c r="FF544" s="5">
        <v>0.70981840826443499</v>
      </c>
      <c r="FG544" s="8">
        <v>27.250461546542301</v>
      </c>
      <c r="FH544" s="5">
        <v>0.45841905758256601</v>
      </c>
      <c r="FI544" s="8">
        <v>12.321505376344099</v>
      </c>
      <c r="FJ544" s="8">
        <v>26.453574771567101</v>
      </c>
      <c r="FK544" s="8">
        <v>22.926099003791499</v>
      </c>
      <c r="FL544" s="5">
        <v>0.86665409880380495</v>
      </c>
      <c r="FM544" s="8">
        <v>19.697483930344799</v>
      </c>
      <c r="FN544" s="5">
        <v>0.7446057517911</v>
      </c>
      <c r="FO544" s="8">
        <v>3</v>
      </c>
      <c r="FP544" s="8">
        <v>1.30401194951665</v>
      </c>
      <c r="FQ544" s="8">
        <v>1.30401194951665</v>
      </c>
      <c r="FR544" s="5">
        <v>1</v>
      </c>
      <c r="FS544" s="8">
        <v>1.34435902145875</v>
      </c>
      <c r="FT544" s="5">
        <v>1.03094072255784</v>
      </c>
      <c r="FU544" s="8">
        <v>0</v>
      </c>
      <c r="FV544" s="8">
        <v>6.0088865294647302</v>
      </c>
      <c r="FW544" s="8">
        <v>3.2103181207511402</v>
      </c>
      <c r="FX544" s="5">
        <v>0.53426173135559496</v>
      </c>
      <c r="FY544" s="8">
        <v>2.0349346578654202</v>
      </c>
      <c r="FZ544" s="5">
        <v>0.33865419955711701</v>
      </c>
      <c r="GA544" s="8">
        <v>1.05645161290323</v>
      </c>
      <c r="GB544" s="8">
        <v>0</v>
      </c>
      <c r="GC544" s="8">
        <v>0.76652798849071402</v>
      </c>
      <c r="GD544" s="5"/>
      <c r="GE544" s="8">
        <v>0.80579714735683605</v>
      </c>
      <c r="GF544" s="5"/>
      <c r="GG544" s="8">
        <v>0</v>
      </c>
      <c r="GH544" s="8">
        <v>0</v>
      </c>
      <c r="GI544" s="8">
        <v>0</v>
      </c>
      <c r="GJ544" s="5"/>
      <c r="GK544" s="8">
        <v>0</v>
      </c>
      <c r="GL544" s="5"/>
      <c r="GM544" s="8">
        <v>0</v>
      </c>
      <c r="GN544" s="8">
        <v>0</v>
      </c>
      <c r="GO544" s="8">
        <v>0</v>
      </c>
      <c r="GP544" s="5"/>
      <c r="GQ544" s="8">
        <v>0</v>
      </c>
      <c r="GR544" s="5"/>
      <c r="GS544" s="8">
        <v>0</v>
      </c>
      <c r="GT544" s="8">
        <v>0</v>
      </c>
      <c r="GU544" s="8">
        <v>0</v>
      </c>
      <c r="GV544" s="5"/>
      <c r="GW544" s="8">
        <v>0</v>
      </c>
      <c r="GX544" s="5"/>
      <c r="GY544" s="8">
        <v>0</v>
      </c>
      <c r="GZ544" s="4"/>
    </row>
    <row r="545" spans="1:208" s="12" customFormat="1" x14ac:dyDescent="0.25">
      <c r="A545" s="8" t="s">
        <v>220</v>
      </c>
      <c r="B545" s="8" t="s">
        <v>1274</v>
      </c>
      <c r="C545" s="8" t="s">
        <v>1275</v>
      </c>
      <c r="D545" s="34" t="s">
        <v>223</v>
      </c>
      <c r="E545" s="8"/>
      <c r="F545" s="9">
        <v>317.73174594170001</v>
      </c>
      <c r="G545" s="9">
        <v>-246.250635374333</v>
      </c>
      <c r="H545" s="9">
        <v>-0.97031400077498797</v>
      </c>
      <c r="I545" s="9">
        <v>0</v>
      </c>
      <c r="J545" s="9"/>
      <c r="K545" s="9">
        <v>0</v>
      </c>
      <c r="L545" s="9"/>
      <c r="M545" s="9">
        <v>0</v>
      </c>
      <c r="N545" s="9"/>
      <c r="O545" s="9"/>
      <c r="P545" s="9"/>
      <c r="Q545" s="9"/>
      <c r="R545" s="9"/>
      <c r="S545" s="9"/>
      <c r="T545" s="9"/>
      <c r="U545" s="9"/>
      <c r="V545" s="9"/>
      <c r="W545" s="9">
        <v>0</v>
      </c>
      <c r="X545" s="9"/>
      <c r="Y545" s="9"/>
      <c r="Z545" s="9"/>
      <c r="AA545" s="9"/>
      <c r="AB545" s="9"/>
      <c r="AC545" s="9">
        <v>71.481110567366599</v>
      </c>
      <c r="AD545" s="9">
        <v>-0.97031400077498797</v>
      </c>
      <c r="AE545" s="9">
        <v>0</v>
      </c>
      <c r="AF545" s="9">
        <v>0</v>
      </c>
      <c r="AG545" s="9">
        <v>0</v>
      </c>
      <c r="AH545" s="9">
        <v>0</v>
      </c>
      <c r="AI545" s="9">
        <v>0</v>
      </c>
      <c r="AJ545" s="9">
        <v>0</v>
      </c>
      <c r="AK545" s="9">
        <v>0</v>
      </c>
      <c r="AL545" s="9">
        <v>0</v>
      </c>
      <c r="AM545" s="9">
        <v>0</v>
      </c>
      <c r="AN545" s="9">
        <v>0</v>
      </c>
      <c r="AO545" s="9">
        <v>70.510796566591594</v>
      </c>
      <c r="AP545" s="9">
        <v>0</v>
      </c>
      <c r="AQ545" s="9"/>
      <c r="AR545" s="9"/>
      <c r="AS545" s="9">
        <v>0</v>
      </c>
      <c r="AT545" s="9"/>
      <c r="AU545" s="9">
        <f t="shared" si="49"/>
        <v>0</v>
      </c>
      <c r="AV545" s="9">
        <f t="shared" si="50"/>
        <v>0</v>
      </c>
      <c r="AW545" s="9">
        <f t="shared" si="51"/>
        <v>0</v>
      </c>
      <c r="AX545" s="9">
        <v>0</v>
      </c>
      <c r="AY545" s="9">
        <v>0</v>
      </c>
      <c r="AZ545" s="9">
        <v>0</v>
      </c>
      <c r="BA545" s="9">
        <v>0</v>
      </c>
      <c r="BB545" s="9">
        <v>0</v>
      </c>
      <c r="BC545" s="9">
        <v>0</v>
      </c>
      <c r="BD545" s="9">
        <v>0</v>
      </c>
      <c r="BE545" s="9">
        <v>0</v>
      </c>
      <c r="BF545" s="9">
        <v>0</v>
      </c>
      <c r="BG545" s="9">
        <v>0</v>
      </c>
      <c r="BH545" s="9">
        <v>0</v>
      </c>
      <c r="BI545" s="9">
        <v>0</v>
      </c>
      <c r="BJ545" s="9">
        <v>0</v>
      </c>
      <c r="BK545" s="9">
        <v>0</v>
      </c>
      <c r="BL545" s="10">
        <v>0</v>
      </c>
      <c r="BM545" s="9" t="s">
        <v>298</v>
      </c>
      <c r="BN545" s="8" t="s">
        <v>298</v>
      </c>
      <c r="BO545" s="11">
        <v>968</v>
      </c>
      <c r="BP545" s="11">
        <v>527</v>
      </c>
      <c r="BQ545" s="8" t="s">
        <v>251</v>
      </c>
      <c r="BR545" s="9"/>
      <c r="BS545" s="9"/>
      <c r="BT545" s="5"/>
      <c r="BU545" s="9"/>
      <c r="BV545" s="5"/>
      <c r="BW545" s="9"/>
      <c r="BX545" s="9"/>
      <c r="BY545" s="9"/>
      <c r="BZ545" s="5"/>
      <c r="CA545" s="9"/>
      <c r="CB545" s="5"/>
      <c r="CC545" s="9"/>
      <c r="CD545" s="9"/>
      <c r="CE545" s="9"/>
      <c r="CF545" s="5"/>
      <c r="CG545" s="9"/>
      <c r="CH545" s="5"/>
      <c r="CI545" s="9"/>
      <c r="CJ545" s="9"/>
      <c r="CK545" s="9"/>
      <c r="CL545" s="5"/>
      <c r="CM545" s="9"/>
      <c r="CN545" s="5"/>
      <c r="CO545" s="9"/>
      <c r="CP545" s="9"/>
      <c r="CQ545" s="9"/>
      <c r="CR545" s="5"/>
      <c r="CS545" s="9"/>
      <c r="CT545" s="5"/>
      <c r="CU545" s="9"/>
      <c r="CV545" s="9"/>
      <c r="CW545" s="9"/>
      <c r="CX545" s="5"/>
      <c r="CY545" s="9"/>
      <c r="CZ545" s="5"/>
      <c r="DA545" s="9"/>
      <c r="DB545" s="9"/>
      <c r="DC545" s="9"/>
      <c r="DD545" s="5"/>
      <c r="DE545" s="9"/>
      <c r="DF545" s="5"/>
      <c r="DG545" s="9"/>
      <c r="DH545" s="9"/>
      <c r="DI545" s="9"/>
      <c r="DJ545" s="5"/>
      <c r="DK545" s="9"/>
      <c r="DL545" s="5"/>
      <c r="DM545" s="9"/>
      <c r="DN545" s="9"/>
      <c r="DO545" s="9"/>
      <c r="DP545" s="5"/>
      <c r="DQ545" s="9"/>
      <c r="DR545" s="5"/>
      <c r="DS545" s="9"/>
      <c r="DT545" s="9">
        <v>0</v>
      </c>
      <c r="DU545" s="9">
        <v>-0.15306302468362401</v>
      </c>
      <c r="DV545" s="5"/>
      <c r="DW545" s="9">
        <v>-0.15306302468362401</v>
      </c>
      <c r="DX545" s="5"/>
      <c r="DY545" s="9">
        <v>0</v>
      </c>
      <c r="DZ545" s="9"/>
      <c r="EA545" s="9"/>
      <c r="EB545" s="5"/>
      <c r="EC545" s="9"/>
      <c r="ED545" s="5"/>
      <c r="EE545" s="9"/>
      <c r="EF545" s="9"/>
      <c r="EG545" s="9"/>
      <c r="EH545" s="5"/>
      <c r="EI545" s="9"/>
      <c r="EJ545" s="5"/>
      <c r="EK545" s="9"/>
      <c r="EL545" s="9"/>
      <c r="EM545" s="9"/>
      <c r="EN545" s="5"/>
      <c r="EO545" s="9"/>
      <c r="EP545" s="5"/>
      <c r="EQ545" s="9"/>
      <c r="ER545" s="9"/>
      <c r="ES545" s="9"/>
      <c r="ET545" s="5"/>
      <c r="EU545" s="9"/>
      <c r="EV545" s="5"/>
      <c r="EW545" s="9"/>
      <c r="EX545" s="9"/>
      <c r="EY545" s="9"/>
      <c r="EZ545" s="5"/>
      <c r="FA545" s="9"/>
      <c r="FB545" s="5"/>
      <c r="FC545" s="9"/>
      <c r="FD545" s="8">
        <v>0</v>
      </c>
      <c r="FE545" s="8">
        <v>0</v>
      </c>
      <c r="FF545" s="5"/>
      <c r="FG545" s="8">
        <v>0</v>
      </c>
      <c r="FH545" s="5"/>
      <c r="FI545" s="8">
        <v>0</v>
      </c>
      <c r="FJ545" s="8">
        <v>0</v>
      </c>
      <c r="FK545" s="8">
        <v>0</v>
      </c>
      <c r="FL545" s="5"/>
      <c r="FM545" s="8">
        <v>0</v>
      </c>
      <c r="FN545" s="5"/>
      <c r="FO545" s="8">
        <v>0</v>
      </c>
      <c r="FP545" s="8">
        <v>0</v>
      </c>
      <c r="FQ545" s="8">
        <v>0</v>
      </c>
      <c r="FR545" s="5"/>
      <c r="FS545" s="8">
        <v>0</v>
      </c>
      <c r="FT545" s="5"/>
      <c r="FU545" s="8">
        <v>0</v>
      </c>
      <c r="FV545" s="8">
        <v>0</v>
      </c>
      <c r="FW545" s="8">
        <v>0</v>
      </c>
      <c r="FX545" s="5"/>
      <c r="FY545" s="8">
        <v>0</v>
      </c>
      <c r="FZ545" s="5"/>
      <c r="GA545" s="8">
        <v>0</v>
      </c>
      <c r="GB545" s="8">
        <v>0</v>
      </c>
      <c r="GC545" s="8">
        <v>-0.15306302468362401</v>
      </c>
      <c r="GD545" s="5"/>
      <c r="GE545" s="8">
        <v>-0.15306302468362401</v>
      </c>
      <c r="GF545" s="5"/>
      <c r="GG545" s="8">
        <v>0</v>
      </c>
      <c r="GH545" s="8">
        <v>0</v>
      </c>
      <c r="GI545" s="8">
        <v>0</v>
      </c>
      <c r="GJ545" s="5"/>
      <c r="GK545" s="8">
        <v>0</v>
      </c>
      <c r="GL545" s="5"/>
      <c r="GM545" s="8">
        <v>0</v>
      </c>
      <c r="GN545" s="8">
        <v>0</v>
      </c>
      <c r="GO545" s="8">
        <v>0</v>
      </c>
      <c r="GP545" s="5"/>
      <c r="GQ545" s="8">
        <v>0</v>
      </c>
      <c r="GR545" s="5"/>
      <c r="GS545" s="8">
        <v>0</v>
      </c>
      <c r="GT545" s="8">
        <v>0</v>
      </c>
      <c r="GU545" s="8">
        <v>0</v>
      </c>
      <c r="GV545" s="5"/>
      <c r="GW545" s="8">
        <v>0</v>
      </c>
      <c r="GX545" s="5"/>
      <c r="GY545" s="8">
        <v>0</v>
      </c>
      <c r="GZ545" s="4"/>
    </row>
    <row r="546" spans="1:208" s="12" customFormat="1" x14ac:dyDescent="0.25">
      <c r="A546" s="8" t="s">
        <v>220</v>
      </c>
      <c r="B546" s="8" t="s">
        <v>1276</v>
      </c>
      <c r="C546" s="8" t="s">
        <v>1277</v>
      </c>
      <c r="D546" s="34" t="s">
        <v>279</v>
      </c>
      <c r="E546" s="8"/>
      <c r="F546" s="9"/>
      <c r="G546" s="9">
        <v>12.5790221004776</v>
      </c>
      <c r="H546" s="9">
        <v>0.33425268458669899</v>
      </c>
      <c r="I546" s="9">
        <v>-7.58437562818184E-2</v>
      </c>
      <c r="J546" s="9">
        <v>63.585029644484898</v>
      </c>
      <c r="K546" s="9">
        <v>0</v>
      </c>
      <c r="L546" s="9">
        <v>0</v>
      </c>
      <c r="M546" s="9">
        <v>75.427741574191799</v>
      </c>
      <c r="N546" s="9">
        <v>3.8378027733896598</v>
      </c>
      <c r="O546" s="9">
        <v>0</v>
      </c>
      <c r="P546" s="9"/>
      <c r="Q546" s="9">
        <v>0</v>
      </c>
      <c r="R546" s="9">
        <v>0</v>
      </c>
      <c r="S546" s="9"/>
      <c r="T546" s="9"/>
      <c r="U546" s="9"/>
      <c r="V546" s="9"/>
      <c r="W546" s="9"/>
      <c r="X546" s="9"/>
      <c r="Y546" s="9">
        <v>0</v>
      </c>
      <c r="Z546" s="9"/>
      <c r="AA546" s="9"/>
      <c r="AB546" s="9"/>
      <c r="AC546" s="9">
        <v>12.5790221004776</v>
      </c>
      <c r="AD546" s="9">
        <v>0.25840892830487999</v>
      </c>
      <c r="AE546" s="9">
        <v>63.585029644484898</v>
      </c>
      <c r="AF546" s="9">
        <v>75.427741574191799</v>
      </c>
      <c r="AG546" s="9">
        <v>3.8378027733896598</v>
      </c>
      <c r="AH546" s="9">
        <v>0</v>
      </c>
      <c r="AI546" s="9">
        <v>0</v>
      </c>
      <c r="AJ546" s="9">
        <v>0</v>
      </c>
      <c r="AK546" s="9">
        <v>0</v>
      </c>
      <c r="AL546" s="9">
        <v>0</v>
      </c>
      <c r="AM546" s="9">
        <v>0</v>
      </c>
      <c r="AN546" s="9">
        <v>0</v>
      </c>
      <c r="AO546" s="9">
        <v>12.8374310287825</v>
      </c>
      <c r="AP546" s="9">
        <v>139.01277121867699</v>
      </c>
      <c r="AQ546" s="9">
        <v>3.8378027733896598</v>
      </c>
      <c r="AR546" s="9">
        <v>0</v>
      </c>
      <c r="AS546" s="9">
        <v>0</v>
      </c>
      <c r="AT546" s="9"/>
      <c r="AU546" s="9">
        <f t="shared" si="49"/>
        <v>-135.17496844528733</v>
      </c>
      <c r="AV546" s="9">
        <f t="shared" si="50"/>
        <v>-3.8378027733896598</v>
      </c>
      <c r="AW546" s="9">
        <f t="shared" si="51"/>
        <v>0</v>
      </c>
      <c r="AX546" s="9">
        <v>75.427741574191799</v>
      </c>
      <c r="AY546" s="9">
        <v>-71.589938800802102</v>
      </c>
      <c r="AZ546" s="9">
        <v>-3.8378027733896598</v>
      </c>
      <c r="BA546" s="9">
        <v>0</v>
      </c>
      <c r="BB546" s="9">
        <v>0</v>
      </c>
      <c r="BC546" s="9">
        <v>0</v>
      </c>
      <c r="BD546" s="9">
        <v>0</v>
      </c>
      <c r="BE546" s="9">
        <v>0</v>
      </c>
      <c r="BF546" s="9">
        <v>0</v>
      </c>
      <c r="BG546" s="9">
        <v>0</v>
      </c>
      <c r="BH546" s="9">
        <v>0</v>
      </c>
      <c r="BI546" s="9">
        <v>0</v>
      </c>
      <c r="BJ546" s="9">
        <v>0</v>
      </c>
      <c r="BK546" s="9">
        <v>0</v>
      </c>
      <c r="BL546" s="10">
        <v>0</v>
      </c>
      <c r="BM546" s="9" t="s">
        <v>298</v>
      </c>
      <c r="BN546" s="8" t="s">
        <v>298</v>
      </c>
      <c r="BO546" s="11">
        <v>152</v>
      </c>
      <c r="BP546" s="11">
        <v>528</v>
      </c>
      <c r="BQ546" s="8" t="s">
        <v>251</v>
      </c>
      <c r="BR546" s="9">
        <v>3.8229567503615098</v>
      </c>
      <c r="BS546" s="9">
        <v>39.817443082051902</v>
      </c>
      <c r="BT546" s="5">
        <v>10.415352744518099</v>
      </c>
      <c r="BU546" s="9">
        <v>38.639077622880798</v>
      </c>
      <c r="BV546" s="5">
        <v>10.107118690062901</v>
      </c>
      <c r="BW546" s="9">
        <v>1</v>
      </c>
      <c r="BX546" s="9">
        <v>0</v>
      </c>
      <c r="BY546" s="9">
        <v>-0.83512987707108499</v>
      </c>
      <c r="BZ546" s="5"/>
      <c r="CA546" s="9">
        <v>-0.86280692143238902</v>
      </c>
      <c r="CB546" s="5"/>
      <c r="CC546" s="9">
        <v>0</v>
      </c>
      <c r="CD546" s="9"/>
      <c r="CE546" s="9"/>
      <c r="CF546" s="5"/>
      <c r="CG546" s="9"/>
      <c r="CH546" s="5"/>
      <c r="CI546" s="9"/>
      <c r="CJ546" s="9">
        <v>0</v>
      </c>
      <c r="CK546" s="9">
        <v>0</v>
      </c>
      <c r="CL546" s="5"/>
      <c r="CM546" s="9">
        <v>-1.7080010998075301E-3</v>
      </c>
      <c r="CN546" s="5"/>
      <c r="CO546" s="9">
        <v>0</v>
      </c>
      <c r="CP546" s="9">
        <v>0</v>
      </c>
      <c r="CQ546" s="9">
        <v>4.9712984995773099E-3</v>
      </c>
      <c r="CR546" s="5"/>
      <c r="CS546" s="9">
        <v>4.9712984995773099E-3</v>
      </c>
      <c r="CT546" s="5"/>
      <c r="CU546" s="9">
        <v>0</v>
      </c>
      <c r="CV546" s="9"/>
      <c r="CW546" s="9"/>
      <c r="CX546" s="5"/>
      <c r="CY546" s="9"/>
      <c r="CZ546" s="5"/>
      <c r="DA546" s="9"/>
      <c r="DB546" s="9"/>
      <c r="DC546" s="9"/>
      <c r="DD546" s="5"/>
      <c r="DE546" s="9"/>
      <c r="DF546" s="5"/>
      <c r="DG546" s="9"/>
      <c r="DH546" s="9"/>
      <c r="DI546" s="9"/>
      <c r="DJ546" s="5"/>
      <c r="DK546" s="9"/>
      <c r="DL546" s="5"/>
      <c r="DM546" s="9"/>
      <c r="DN546" s="9"/>
      <c r="DO546" s="9"/>
      <c r="DP546" s="5"/>
      <c r="DQ546" s="9"/>
      <c r="DR546" s="5"/>
      <c r="DS546" s="9"/>
      <c r="DT546" s="9"/>
      <c r="DU546" s="9"/>
      <c r="DV546" s="5"/>
      <c r="DW546" s="9"/>
      <c r="DX546" s="5"/>
      <c r="DY546" s="9"/>
      <c r="DZ546" s="9"/>
      <c r="EA546" s="9"/>
      <c r="EB546" s="5"/>
      <c r="EC546" s="9"/>
      <c r="ED546" s="5"/>
      <c r="EE546" s="9"/>
      <c r="EF546" s="9">
        <v>0</v>
      </c>
      <c r="EG546" s="9">
        <v>0.765138657520823</v>
      </c>
      <c r="EH546" s="5"/>
      <c r="EI546" s="9">
        <v>0.765138657520823</v>
      </c>
      <c r="EJ546" s="5"/>
      <c r="EK546" s="9">
        <v>0</v>
      </c>
      <c r="EL546" s="9"/>
      <c r="EM546" s="9"/>
      <c r="EN546" s="5"/>
      <c r="EO546" s="9"/>
      <c r="EP546" s="5"/>
      <c r="EQ546" s="9"/>
      <c r="ER546" s="9"/>
      <c r="ES546" s="9"/>
      <c r="ET546" s="5"/>
      <c r="EU546" s="9"/>
      <c r="EV546" s="5"/>
      <c r="EW546" s="9"/>
      <c r="EX546" s="9"/>
      <c r="EY546" s="9"/>
      <c r="EZ546" s="5"/>
      <c r="FA546" s="9"/>
      <c r="FB546" s="5"/>
      <c r="FC546" s="9"/>
      <c r="FD546" s="8">
        <v>3.8229567503615098</v>
      </c>
      <c r="FE546" s="8">
        <v>38.982313204980798</v>
      </c>
      <c r="FF546" s="5">
        <v>10.196901443181201</v>
      </c>
      <c r="FG546" s="8">
        <v>37.776270701448396</v>
      </c>
      <c r="FH546" s="5">
        <v>9.8814276928129505</v>
      </c>
      <c r="FI546" s="8">
        <v>1</v>
      </c>
      <c r="FJ546" s="8">
        <v>0</v>
      </c>
      <c r="FK546" s="8">
        <v>0</v>
      </c>
      <c r="FL546" s="5"/>
      <c r="FM546" s="8">
        <v>-1.7080010998075301E-3</v>
      </c>
      <c r="FN546" s="5"/>
      <c r="FO546" s="8">
        <v>0</v>
      </c>
      <c r="FP546" s="8">
        <v>0</v>
      </c>
      <c r="FQ546" s="8">
        <v>4.9712984995773099E-3</v>
      </c>
      <c r="FR546" s="5"/>
      <c r="FS546" s="8">
        <v>4.9712984995773099E-3</v>
      </c>
      <c r="FT546" s="5"/>
      <c r="FU546" s="8">
        <v>0</v>
      </c>
      <c r="FV546" s="8">
        <v>0</v>
      </c>
      <c r="FW546" s="8">
        <v>0</v>
      </c>
      <c r="FX546" s="5"/>
      <c r="FY546" s="8">
        <v>0</v>
      </c>
      <c r="FZ546" s="5"/>
      <c r="GA546" s="8">
        <v>0</v>
      </c>
      <c r="GB546" s="8">
        <v>0</v>
      </c>
      <c r="GC546" s="8">
        <v>0</v>
      </c>
      <c r="GD546" s="5"/>
      <c r="GE546" s="8">
        <v>0</v>
      </c>
      <c r="GF546" s="5"/>
      <c r="GG546" s="8">
        <v>0</v>
      </c>
      <c r="GH546" s="8">
        <v>0</v>
      </c>
      <c r="GI546" s="8">
        <v>0.765138657520823</v>
      </c>
      <c r="GJ546" s="5"/>
      <c r="GK546" s="8">
        <v>0.765138657520823</v>
      </c>
      <c r="GL546" s="5"/>
      <c r="GM546" s="8">
        <v>0</v>
      </c>
      <c r="GN546" s="8">
        <v>0</v>
      </c>
      <c r="GO546" s="8">
        <v>0</v>
      </c>
      <c r="GP546" s="5"/>
      <c r="GQ546" s="8">
        <v>0</v>
      </c>
      <c r="GR546" s="5"/>
      <c r="GS546" s="8">
        <v>0</v>
      </c>
      <c r="GT546" s="8">
        <v>0</v>
      </c>
      <c r="GU546" s="8">
        <v>0</v>
      </c>
      <c r="GV546" s="5"/>
      <c r="GW546" s="8">
        <v>0</v>
      </c>
      <c r="GX546" s="5"/>
      <c r="GY546" s="8">
        <v>0</v>
      </c>
      <c r="GZ546" s="4"/>
    </row>
    <row r="547" spans="1:208" s="12" customFormat="1" x14ac:dyDescent="0.25">
      <c r="A547" s="8" t="s">
        <v>220</v>
      </c>
      <c r="B547" s="8" t="s">
        <v>1278</v>
      </c>
      <c r="C547" s="8" t="s">
        <v>1279</v>
      </c>
      <c r="D547" s="34" t="s">
        <v>228</v>
      </c>
      <c r="E547" s="8" t="s">
        <v>229</v>
      </c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>
        <v>0</v>
      </c>
      <c r="V547" s="9">
        <v>0</v>
      </c>
      <c r="W547" s="9"/>
      <c r="X547" s="9"/>
      <c r="Y547" s="9"/>
      <c r="Z547" s="9"/>
      <c r="AA547" s="9"/>
      <c r="AB547" s="9"/>
      <c r="AC547" s="9">
        <v>0</v>
      </c>
      <c r="AD547" s="9">
        <v>0</v>
      </c>
      <c r="AE547" s="9">
        <v>0</v>
      </c>
      <c r="AF547" s="9">
        <v>0</v>
      </c>
      <c r="AG547" s="9">
        <v>0</v>
      </c>
      <c r="AH547" s="9">
        <v>0</v>
      </c>
      <c r="AI547" s="9">
        <v>0</v>
      </c>
      <c r="AJ547" s="9">
        <v>0</v>
      </c>
      <c r="AK547" s="9">
        <v>0</v>
      </c>
      <c r="AL547" s="9">
        <v>0</v>
      </c>
      <c r="AM547" s="9">
        <v>0</v>
      </c>
      <c r="AN547" s="9">
        <v>0</v>
      </c>
      <c r="AO547" s="9"/>
      <c r="AP547" s="9"/>
      <c r="AQ547" s="9"/>
      <c r="AR547" s="9">
        <v>0</v>
      </c>
      <c r="AS547" s="9">
        <v>0</v>
      </c>
      <c r="AT547" s="9"/>
      <c r="AU547" s="9">
        <f t="shared" si="49"/>
        <v>0</v>
      </c>
      <c r="AV547" s="9">
        <f t="shared" si="50"/>
        <v>0</v>
      </c>
      <c r="AW547" s="9">
        <f t="shared" si="51"/>
        <v>0</v>
      </c>
      <c r="AX547" s="9">
        <v>0</v>
      </c>
      <c r="AY547" s="9">
        <v>0</v>
      </c>
      <c r="AZ547" s="9">
        <v>0</v>
      </c>
      <c r="BA547" s="9">
        <v>0</v>
      </c>
      <c r="BB547" s="9">
        <v>0</v>
      </c>
      <c r="BC547" s="9">
        <v>0</v>
      </c>
      <c r="BD547" s="9">
        <v>0</v>
      </c>
      <c r="BE547" s="9">
        <v>0</v>
      </c>
      <c r="BF547" s="9">
        <v>0</v>
      </c>
      <c r="BG547" s="9">
        <v>0</v>
      </c>
      <c r="BH547" s="9">
        <v>0</v>
      </c>
      <c r="BI547" s="9">
        <v>0</v>
      </c>
      <c r="BJ547" s="9">
        <v>0</v>
      </c>
      <c r="BK547" s="9">
        <v>0</v>
      </c>
      <c r="BL547" s="10">
        <v>0</v>
      </c>
      <c r="BM547" s="9" t="s">
        <v>298</v>
      </c>
      <c r="BN547" s="8" t="s">
        <v>224</v>
      </c>
      <c r="BO547" s="11">
        <v>917</v>
      </c>
      <c r="BP547" s="11">
        <v>529</v>
      </c>
      <c r="BQ547" s="8" t="s">
        <v>251</v>
      </c>
      <c r="BR547" s="9"/>
      <c r="BS547" s="9"/>
      <c r="BT547" s="5"/>
      <c r="BU547" s="9"/>
      <c r="BV547" s="5"/>
      <c r="BW547" s="9"/>
      <c r="BX547" s="9"/>
      <c r="BY547" s="9"/>
      <c r="BZ547" s="5"/>
      <c r="CA547" s="9"/>
      <c r="CB547" s="5"/>
      <c r="CC547" s="9"/>
      <c r="CD547" s="9"/>
      <c r="CE547" s="9"/>
      <c r="CF547" s="5"/>
      <c r="CG547" s="9"/>
      <c r="CH547" s="5"/>
      <c r="CI547" s="9"/>
      <c r="CJ547" s="9"/>
      <c r="CK547" s="9"/>
      <c r="CL547" s="5"/>
      <c r="CM547" s="9"/>
      <c r="CN547" s="5"/>
      <c r="CO547" s="9"/>
      <c r="CP547" s="9"/>
      <c r="CQ547" s="9"/>
      <c r="CR547" s="5"/>
      <c r="CS547" s="9"/>
      <c r="CT547" s="5"/>
      <c r="CU547" s="9"/>
      <c r="CV547" s="9"/>
      <c r="CW547" s="9"/>
      <c r="CX547" s="5"/>
      <c r="CY547" s="9"/>
      <c r="CZ547" s="5"/>
      <c r="DA547" s="9"/>
      <c r="DB547" s="9"/>
      <c r="DC547" s="9"/>
      <c r="DD547" s="5"/>
      <c r="DE547" s="9"/>
      <c r="DF547" s="5"/>
      <c r="DG547" s="9"/>
      <c r="DH547" s="9">
        <v>0</v>
      </c>
      <c r="DI547" s="9">
        <v>-3.21397108307045</v>
      </c>
      <c r="DJ547" s="5"/>
      <c r="DK547" s="9">
        <v>-3.21397108307045</v>
      </c>
      <c r="DL547" s="5"/>
      <c r="DM547" s="9">
        <v>0</v>
      </c>
      <c r="DN547" s="9">
        <v>0</v>
      </c>
      <c r="DO547" s="9">
        <v>3.1761145046701902</v>
      </c>
      <c r="DP547" s="5"/>
      <c r="DQ547" s="9">
        <v>3.1761145046701902</v>
      </c>
      <c r="DR547" s="5"/>
      <c r="DS547" s="9">
        <v>0</v>
      </c>
      <c r="DT547" s="9"/>
      <c r="DU547" s="9"/>
      <c r="DV547" s="5"/>
      <c r="DW547" s="9"/>
      <c r="DX547" s="5"/>
      <c r="DY547" s="9"/>
      <c r="DZ547" s="9"/>
      <c r="EA547" s="9"/>
      <c r="EB547" s="5"/>
      <c r="EC547" s="9"/>
      <c r="ED547" s="5"/>
      <c r="EE547" s="9"/>
      <c r="EF547" s="9"/>
      <c r="EG547" s="9"/>
      <c r="EH547" s="5"/>
      <c r="EI547" s="9"/>
      <c r="EJ547" s="5"/>
      <c r="EK547" s="9"/>
      <c r="EL547" s="9"/>
      <c r="EM547" s="9"/>
      <c r="EN547" s="5"/>
      <c r="EO547" s="9"/>
      <c r="EP547" s="5"/>
      <c r="EQ547" s="9"/>
      <c r="ER547" s="9"/>
      <c r="ES547" s="9"/>
      <c r="ET547" s="5"/>
      <c r="EU547" s="9"/>
      <c r="EV547" s="5"/>
      <c r="EW547" s="9"/>
      <c r="EX547" s="9"/>
      <c r="EY547" s="9"/>
      <c r="EZ547" s="5"/>
      <c r="FA547" s="9"/>
      <c r="FB547" s="5"/>
      <c r="FC547" s="9"/>
      <c r="FD547" s="8">
        <v>0</v>
      </c>
      <c r="FE547" s="8">
        <v>0</v>
      </c>
      <c r="FF547" s="5"/>
      <c r="FG547" s="8">
        <v>0</v>
      </c>
      <c r="FH547" s="5"/>
      <c r="FI547" s="8">
        <v>0</v>
      </c>
      <c r="FJ547" s="8">
        <v>0</v>
      </c>
      <c r="FK547" s="8">
        <v>0</v>
      </c>
      <c r="FL547" s="5"/>
      <c r="FM547" s="8">
        <v>0</v>
      </c>
      <c r="FN547" s="5"/>
      <c r="FO547" s="8">
        <v>0</v>
      </c>
      <c r="FP547" s="8">
        <v>0</v>
      </c>
      <c r="FQ547" s="8">
        <v>0</v>
      </c>
      <c r="FR547" s="5"/>
      <c r="FS547" s="8">
        <v>0</v>
      </c>
      <c r="FT547" s="5"/>
      <c r="FU547" s="8">
        <v>0</v>
      </c>
      <c r="FV547" s="8">
        <v>0</v>
      </c>
      <c r="FW547" s="8">
        <v>-3.21397108307045</v>
      </c>
      <c r="FX547" s="5"/>
      <c r="FY547" s="8">
        <v>-3.21397108307045</v>
      </c>
      <c r="FZ547" s="5"/>
      <c r="GA547" s="8">
        <v>0</v>
      </c>
      <c r="GB547" s="8">
        <v>0</v>
      </c>
      <c r="GC547" s="8">
        <v>3.1761145046701902</v>
      </c>
      <c r="GD547" s="5"/>
      <c r="GE547" s="8">
        <v>3.1761145046701902</v>
      </c>
      <c r="GF547" s="5"/>
      <c r="GG547" s="8">
        <v>0</v>
      </c>
      <c r="GH547" s="8">
        <v>0</v>
      </c>
      <c r="GI547" s="8">
        <v>0</v>
      </c>
      <c r="GJ547" s="5"/>
      <c r="GK547" s="8">
        <v>0</v>
      </c>
      <c r="GL547" s="5"/>
      <c r="GM547" s="8">
        <v>0</v>
      </c>
      <c r="GN547" s="8">
        <v>0</v>
      </c>
      <c r="GO547" s="8">
        <v>0</v>
      </c>
      <c r="GP547" s="5"/>
      <c r="GQ547" s="8">
        <v>0</v>
      </c>
      <c r="GR547" s="5"/>
      <c r="GS547" s="8">
        <v>0</v>
      </c>
      <c r="GT547" s="8">
        <v>0</v>
      </c>
      <c r="GU547" s="8">
        <v>0</v>
      </c>
      <c r="GV547" s="5"/>
      <c r="GW547" s="8">
        <v>0</v>
      </c>
      <c r="GX547" s="5"/>
      <c r="GY547" s="8">
        <v>0</v>
      </c>
      <c r="GZ547" s="4"/>
    </row>
    <row r="548" spans="1:208" s="12" customFormat="1" x14ac:dyDescent="0.25">
      <c r="A548" s="8" t="s">
        <v>220</v>
      </c>
      <c r="B548" s="8" t="s">
        <v>1280</v>
      </c>
      <c r="C548" s="8" t="s">
        <v>1281</v>
      </c>
      <c r="D548" s="34" t="s">
        <v>254</v>
      </c>
      <c r="E548" s="8"/>
      <c r="F548" s="9"/>
      <c r="G548" s="9"/>
      <c r="H548" s="9"/>
      <c r="I548" s="9">
        <v>27.054425357375798</v>
      </c>
      <c r="J548" s="9">
        <v>31.5072369268897</v>
      </c>
      <c r="K548" s="9">
        <v>34.314324686815098</v>
      </c>
      <c r="L548" s="9">
        <v>31.555937045963201</v>
      </c>
      <c r="M548" s="9">
        <v>34.958987954564002</v>
      </c>
      <c r="N548" s="9">
        <v>21.879099300470401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0</v>
      </c>
      <c r="U548" s="9">
        <v>0</v>
      </c>
      <c r="V548" s="9">
        <v>0</v>
      </c>
      <c r="W548" s="9">
        <v>0</v>
      </c>
      <c r="X548" s="9">
        <v>0</v>
      </c>
      <c r="Y548" s="9">
        <v>0</v>
      </c>
      <c r="Z548" s="9">
        <v>0</v>
      </c>
      <c r="AA548" s="9">
        <v>0</v>
      </c>
      <c r="AB548" s="9">
        <v>0</v>
      </c>
      <c r="AC548" s="9">
        <v>0</v>
      </c>
      <c r="AD548" s="9">
        <v>27.054425357375798</v>
      </c>
      <c r="AE548" s="9">
        <v>65.821561613704802</v>
      </c>
      <c r="AF548" s="9">
        <v>66.5149250005271</v>
      </c>
      <c r="AG548" s="9">
        <v>21.879099300470401</v>
      </c>
      <c r="AH548" s="9">
        <v>0</v>
      </c>
      <c r="AI548" s="9">
        <v>0</v>
      </c>
      <c r="AJ548" s="9">
        <v>0</v>
      </c>
      <c r="AK548" s="9">
        <v>0</v>
      </c>
      <c r="AL548" s="9">
        <v>0</v>
      </c>
      <c r="AM548" s="9">
        <v>0</v>
      </c>
      <c r="AN548" s="9">
        <v>0</v>
      </c>
      <c r="AO548" s="9">
        <v>27.054425357375798</v>
      </c>
      <c r="AP548" s="9">
        <v>132.336486614232</v>
      </c>
      <c r="AQ548" s="9">
        <v>21.879099300470401</v>
      </c>
      <c r="AR548" s="9">
        <v>0</v>
      </c>
      <c r="AS548" s="9">
        <v>0</v>
      </c>
      <c r="AT548" s="9">
        <v>0</v>
      </c>
      <c r="AU548" s="9">
        <f t="shared" si="49"/>
        <v>-110.4573873137616</v>
      </c>
      <c r="AV548" s="9">
        <f t="shared" si="50"/>
        <v>-21.879099300470401</v>
      </c>
      <c r="AW548" s="9">
        <f t="shared" si="51"/>
        <v>0</v>
      </c>
      <c r="AX548" s="9">
        <v>3.4030509086007901</v>
      </c>
      <c r="AY548" s="9">
        <v>-13.079888654093599</v>
      </c>
      <c r="AZ548" s="9">
        <v>-21.879099300470401</v>
      </c>
      <c r="BA548" s="9">
        <v>0</v>
      </c>
      <c r="BB548" s="9">
        <v>0</v>
      </c>
      <c r="BC548" s="9">
        <v>0</v>
      </c>
      <c r="BD548" s="9">
        <v>0</v>
      </c>
      <c r="BE548" s="9">
        <v>0</v>
      </c>
      <c r="BF548" s="9">
        <v>0</v>
      </c>
      <c r="BG548" s="9">
        <v>0</v>
      </c>
      <c r="BH548" s="9">
        <v>0</v>
      </c>
      <c r="BI548" s="9">
        <v>0</v>
      </c>
      <c r="BJ548" s="9">
        <v>0</v>
      </c>
      <c r="BK548" s="9">
        <v>0</v>
      </c>
      <c r="BL548" s="10">
        <v>0</v>
      </c>
      <c r="BM548" s="9" t="s">
        <v>298</v>
      </c>
      <c r="BN548" s="8" t="s">
        <v>298</v>
      </c>
      <c r="BO548" s="11">
        <v>914</v>
      </c>
      <c r="BP548" s="11">
        <v>530</v>
      </c>
      <c r="BQ548" s="8" t="s">
        <v>251</v>
      </c>
      <c r="BR548" s="9">
        <v>21.8179244477802</v>
      </c>
      <c r="BS548" s="9">
        <v>12.399421626394499</v>
      </c>
      <c r="BT548" s="5">
        <v>0.56831352845096195</v>
      </c>
      <c r="BU548" s="9">
        <v>25.6951326506667</v>
      </c>
      <c r="BV548" s="5">
        <v>1.17770747222846</v>
      </c>
      <c r="BW548" s="9">
        <v>2</v>
      </c>
      <c r="BX548" s="9">
        <v>0</v>
      </c>
      <c r="BY548" s="9">
        <v>0</v>
      </c>
      <c r="BZ548" s="5"/>
      <c r="CA548" s="9">
        <v>2.2988989161463498</v>
      </c>
      <c r="CB548" s="5"/>
      <c r="CC548" s="9">
        <v>0</v>
      </c>
      <c r="CD548" s="9">
        <v>0</v>
      </c>
      <c r="CE548" s="9">
        <v>0</v>
      </c>
      <c r="CF548" s="5"/>
      <c r="CG548" s="9">
        <v>-15.6613659061469</v>
      </c>
      <c r="CH548" s="5"/>
      <c r="CI548" s="9">
        <v>0</v>
      </c>
      <c r="CJ548" s="9">
        <v>0</v>
      </c>
      <c r="CK548" s="9">
        <v>0</v>
      </c>
      <c r="CL548" s="5"/>
      <c r="CM548" s="9">
        <v>-1.9034434503953201E-2</v>
      </c>
      <c r="CN548" s="5"/>
      <c r="CO548" s="9">
        <v>0</v>
      </c>
      <c r="CP548" s="9">
        <v>0</v>
      </c>
      <c r="CQ548" s="9">
        <v>0</v>
      </c>
      <c r="CR548" s="5"/>
      <c r="CS548" s="9">
        <v>-0.54832690968078301</v>
      </c>
      <c r="CT548" s="5"/>
      <c r="CU548" s="9">
        <v>0</v>
      </c>
      <c r="CV548" s="9">
        <v>0</v>
      </c>
      <c r="CW548" s="9">
        <v>0</v>
      </c>
      <c r="CX548" s="5"/>
      <c r="CY548" s="9">
        <v>5.078326682243E-2</v>
      </c>
      <c r="CZ548" s="5"/>
      <c r="DA548" s="9">
        <v>0</v>
      </c>
      <c r="DB548" s="9">
        <v>0</v>
      </c>
      <c r="DC548" s="9">
        <v>0</v>
      </c>
      <c r="DD548" s="5"/>
      <c r="DE548" s="9">
        <v>-5.2684851811827499E-2</v>
      </c>
      <c r="DF548" s="5"/>
      <c r="DG548" s="9">
        <v>0</v>
      </c>
      <c r="DH548" s="9">
        <v>0</v>
      </c>
      <c r="DI548" s="9">
        <v>0</v>
      </c>
      <c r="DJ548" s="5"/>
      <c r="DK548" s="9">
        <v>-0.66871205712183701</v>
      </c>
      <c r="DL548" s="5"/>
      <c r="DM548" s="9">
        <v>0</v>
      </c>
      <c r="DN548" s="9">
        <v>0</v>
      </c>
      <c r="DO548" s="9">
        <v>0</v>
      </c>
      <c r="DP548" s="5"/>
      <c r="DQ548" s="9">
        <v>-1.39444114991164</v>
      </c>
      <c r="DR548" s="5"/>
      <c r="DS548" s="9">
        <v>0</v>
      </c>
      <c r="DT548" s="9">
        <v>0</v>
      </c>
      <c r="DU548" s="9">
        <v>0</v>
      </c>
      <c r="DV548" s="5"/>
      <c r="DW548" s="9">
        <v>-1.0144322646480299</v>
      </c>
      <c r="DX548" s="5"/>
      <c r="DY548" s="9">
        <v>0</v>
      </c>
      <c r="DZ548" s="9">
        <v>0</v>
      </c>
      <c r="EA548" s="9">
        <v>0</v>
      </c>
      <c r="EB548" s="5"/>
      <c r="EC548" s="9">
        <v>-0.57492875037390001</v>
      </c>
      <c r="ED548" s="5"/>
      <c r="EE548" s="9">
        <v>0</v>
      </c>
      <c r="EF548" s="9">
        <v>0</v>
      </c>
      <c r="EG548" s="9">
        <v>0</v>
      </c>
      <c r="EH548" s="5"/>
      <c r="EI548" s="9">
        <v>0.249365360212357</v>
      </c>
      <c r="EJ548" s="5"/>
      <c r="EK548" s="9">
        <v>0</v>
      </c>
      <c r="EL548" s="9">
        <v>0</v>
      </c>
      <c r="EM548" s="9">
        <v>0</v>
      </c>
      <c r="EN548" s="5"/>
      <c r="EO548" s="9">
        <v>-2.4923478910041701E-2</v>
      </c>
      <c r="EP548" s="5"/>
      <c r="EQ548" s="9">
        <v>0</v>
      </c>
      <c r="ER548" s="9">
        <v>0</v>
      </c>
      <c r="ES548" s="9">
        <v>0</v>
      </c>
      <c r="ET548" s="5"/>
      <c r="EU548" s="9">
        <v>1.15491798087213E-2</v>
      </c>
      <c r="EV548" s="5"/>
      <c r="EW548" s="9">
        <v>0</v>
      </c>
      <c r="EX548" s="9">
        <v>0</v>
      </c>
      <c r="EY548" s="9">
        <v>0</v>
      </c>
      <c r="EZ548" s="5"/>
      <c r="FA548" s="9">
        <v>-7.3074330781963695E-2</v>
      </c>
      <c r="FB548" s="5"/>
      <c r="FC548" s="9">
        <v>0</v>
      </c>
      <c r="FD548" s="8">
        <v>21.8179244477802</v>
      </c>
      <c r="FE548" s="8">
        <v>12.399421626394499</v>
      </c>
      <c r="FF548" s="5">
        <v>0.56831352845096195</v>
      </c>
      <c r="FG548" s="8">
        <v>27.994031566813099</v>
      </c>
      <c r="FH548" s="5">
        <v>1.2830749154813099</v>
      </c>
      <c r="FI548" s="8">
        <v>2</v>
      </c>
      <c r="FJ548" s="8">
        <v>0</v>
      </c>
      <c r="FK548" s="8">
        <v>0</v>
      </c>
      <c r="FL548" s="5"/>
      <c r="FM548" s="8">
        <v>-15.6804003406509</v>
      </c>
      <c r="FN548" s="5"/>
      <c r="FO548" s="8">
        <v>0</v>
      </c>
      <c r="FP548" s="8">
        <v>0</v>
      </c>
      <c r="FQ548" s="8">
        <v>0</v>
      </c>
      <c r="FR548" s="5"/>
      <c r="FS548" s="8">
        <v>-0.49754364285835401</v>
      </c>
      <c r="FT548" s="5"/>
      <c r="FU548" s="8">
        <v>0</v>
      </c>
      <c r="FV548" s="8">
        <v>0</v>
      </c>
      <c r="FW548" s="8">
        <v>0</v>
      </c>
      <c r="FX548" s="5"/>
      <c r="FY548" s="8">
        <v>-0.72139690893366504</v>
      </c>
      <c r="FZ548" s="5"/>
      <c r="GA548" s="8">
        <v>0</v>
      </c>
      <c r="GB548" s="8">
        <v>0</v>
      </c>
      <c r="GC548" s="8">
        <v>0</v>
      </c>
      <c r="GD548" s="5"/>
      <c r="GE548" s="8">
        <v>-2.40887341455967</v>
      </c>
      <c r="GF548" s="5"/>
      <c r="GG548" s="8">
        <v>0</v>
      </c>
      <c r="GH548" s="8">
        <v>0</v>
      </c>
      <c r="GI548" s="8">
        <v>0</v>
      </c>
      <c r="GJ548" s="5"/>
      <c r="GK548" s="8">
        <v>-0.32556339016154301</v>
      </c>
      <c r="GL548" s="5"/>
      <c r="GM548" s="8">
        <v>0</v>
      </c>
      <c r="GN548" s="8">
        <v>0</v>
      </c>
      <c r="GO548" s="8">
        <v>0</v>
      </c>
      <c r="GP548" s="5"/>
      <c r="GQ548" s="8">
        <v>-1.3374299101320399E-2</v>
      </c>
      <c r="GR548" s="5"/>
      <c r="GS548" s="8">
        <v>0</v>
      </c>
      <c r="GT548" s="8">
        <v>0</v>
      </c>
      <c r="GU548" s="8">
        <v>0</v>
      </c>
      <c r="GV548" s="5"/>
      <c r="GW548" s="8">
        <v>-7.3074330781963695E-2</v>
      </c>
      <c r="GX548" s="5"/>
      <c r="GY548" s="8">
        <v>0</v>
      </c>
      <c r="GZ548" s="4"/>
    </row>
    <row r="549" spans="1:208" s="12" customFormat="1" x14ac:dyDescent="0.25">
      <c r="A549" s="8" t="s">
        <v>220</v>
      </c>
      <c r="B549" s="8" t="s">
        <v>1282</v>
      </c>
      <c r="C549" s="8" t="s">
        <v>1283</v>
      </c>
      <c r="D549" s="34" t="s">
        <v>236</v>
      </c>
      <c r="E549" s="8"/>
      <c r="F549" s="9"/>
      <c r="G549" s="9"/>
      <c r="H549" s="9"/>
      <c r="I549" s="9"/>
      <c r="J549" s="9"/>
      <c r="K549" s="9"/>
      <c r="L549" s="9"/>
      <c r="M549" s="9"/>
      <c r="N549" s="9"/>
      <c r="O549" s="9">
        <v>0</v>
      </c>
      <c r="P549" s="9">
        <v>71.854884111267594</v>
      </c>
      <c r="Q549" s="9">
        <v>75.675507647706397</v>
      </c>
      <c r="R549" s="9">
        <v>64.091678217081693</v>
      </c>
      <c r="S549" s="9">
        <v>11.9967754937525</v>
      </c>
      <c r="T549" s="9"/>
      <c r="U549" s="9">
        <v>0</v>
      </c>
      <c r="V549" s="9">
        <v>0</v>
      </c>
      <c r="W549" s="9"/>
      <c r="X549" s="9"/>
      <c r="Y549" s="9"/>
      <c r="Z549" s="9"/>
      <c r="AA549" s="9"/>
      <c r="AB549" s="9"/>
      <c r="AC549" s="9">
        <v>0</v>
      </c>
      <c r="AD549" s="9">
        <v>0</v>
      </c>
      <c r="AE549" s="9">
        <v>0</v>
      </c>
      <c r="AF549" s="9">
        <v>0</v>
      </c>
      <c r="AG549" s="9">
        <v>0</v>
      </c>
      <c r="AH549" s="9">
        <v>147.53039175897399</v>
      </c>
      <c r="AI549" s="9">
        <v>76.088453710834202</v>
      </c>
      <c r="AJ549" s="9">
        <v>0</v>
      </c>
      <c r="AK549" s="9">
        <v>0</v>
      </c>
      <c r="AL549" s="9">
        <v>0</v>
      </c>
      <c r="AM549" s="9">
        <v>0</v>
      </c>
      <c r="AN549" s="9">
        <v>0</v>
      </c>
      <c r="AO549" s="9"/>
      <c r="AP549" s="9"/>
      <c r="AQ549" s="9">
        <v>147.53039175897399</v>
      </c>
      <c r="AR549" s="9">
        <v>76.088453710834202</v>
      </c>
      <c r="AS549" s="9">
        <v>0</v>
      </c>
      <c r="AT549" s="9"/>
      <c r="AU549" s="9">
        <f t="shared" si="49"/>
        <v>147.53039175897399</v>
      </c>
      <c r="AV549" s="9">
        <f t="shared" si="50"/>
        <v>-71.441938048139789</v>
      </c>
      <c r="AW549" s="9">
        <f t="shared" si="51"/>
        <v>-76.088453710834202</v>
      </c>
      <c r="AX549" s="9">
        <v>0</v>
      </c>
      <c r="AY549" s="9">
        <v>0</v>
      </c>
      <c r="AZ549" s="9">
        <v>0</v>
      </c>
      <c r="BA549" s="9">
        <v>71.854884111267594</v>
      </c>
      <c r="BB549" s="9">
        <v>3.8206235364388599</v>
      </c>
      <c r="BC549" s="9">
        <v>-11.5838294306247</v>
      </c>
      <c r="BD549" s="9">
        <v>-52.094902723329199</v>
      </c>
      <c r="BE549" s="9">
        <v>-11.9967754937525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10">
        <v>0</v>
      </c>
      <c r="BM549" s="9" t="s">
        <v>298</v>
      </c>
      <c r="BN549" s="8" t="s">
        <v>294</v>
      </c>
      <c r="BO549" s="11">
        <v>159</v>
      </c>
      <c r="BP549" s="11">
        <v>531</v>
      </c>
      <c r="BQ549" s="8" t="s">
        <v>251</v>
      </c>
      <c r="BR549" s="9"/>
      <c r="BS549" s="9"/>
      <c r="BT549" s="5"/>
      <c r="BU549" s="9"/>
      <c r="BV549" s="5"/>
      <c r="BW549" s="9"/>
      <c r="BX549" s="9">
        <v>0</v>
      </c>
      <c r="BY549" s="9">
        <v>-4.5711536893599698</v>
      </c>
      <c r="BZ549" s="5"/>
      <c r="CA549" s="9">
        <v>-4.6887949449653501</v>
      </c>
      <c r="CB549" s="5"/>
      <c r="CC549" s="9">
        <v>0.1</v>
      </c>
      <c r="CD549" s="9">
        <v>71.854884111267594</v>
      </c>
      <c r="CE549" s="9">
        <v>21.614934657632801</v>
      </c>
      <c r="CF549" s="5">
        <v>0.30081371537892898</v>
      </c>
      <c r="CG549" s="9">
        <v>18.146225331623199</v>
      </c>
      <c r="CH549" s="5">
        <v>0.25253990116418101</v>
      </c>
      <c r="CI549" s="9">
        <v>3</v>
      </c>
      <c r="CJ549" s="9">
        <v>75.675507647706397</v>
      </c>
      <c r="CK549" s="9">
        <v>13.386508340169501</v>
      </c>
      <c r="CL549" s="5">
        <v>0.176893538692702</v>
      </c>
      <c r="CM549" s="9">
        <v>8.4452278029714698</v>
      </c>
      <c r="CN549" s="5">
        <v>0.11159790089928</v>
      </c>
      <c r="CO549" s="9">
        <v>3.32258064516129</v>
      </c>
      <c r="CP549" s="9">
        <v>64.091678217081693</v>
      </c>
      <c r="CQ549" s="9">
        <v>19.937179267595901</v>
      </c>
      <c r="CR549" s="5">
        <v>0.31107282290327398</v>
      </c>
      <c r="CS549" s="9">
        <v>-28.8249634413752</v>
      </c>
      <c r="CT549" s="5">
        <v>-0.44974580543426601</v>
      </c>
      <c r="CU549" s="9">
        <v>3</v>
      </c>
      <c r="CV549" s="9">
        <v>11.9967754937525</v>
      </c>
      <c r="CW549" s="9">
        <v>-16.333379546919002</v>
      </c>
      <c r="CX549" s="5">
        <v>-1.3614808041898301</v>
      </c>
      <c r="CY549" s="9">
        <v>24.531013979456201</v>
      </c>
      <c r="CZ549" s="5">
        <v>2.0448006209861198</v>
      </c>
      <c r="DA549" s="9">
        <v>3</v>
      </c>
      <c r="DB549" s="9"/>
      <c r="DC549" s="9"/>
      <c r="DD549" s="5"/>
      <c r="DE549" s="9"/>
      <c r="DF549" s="5"/>
      <c r="DG549" s="9"/>
      <c r="DH549" s="9">
        <v>0</v>
      </c>
      <c r="DI549" s="9">
        <v>-7.1739933110368498E-2</v>
      </c>
      <c r="DJ549" s="5"/>
      <c r="DK549" s="9">
        <v>-7.1739933110368498E-2</v>
      </c>
      <c r="DL549" s="5"/>
      <c r="DM549" s="9">
        <v>0</v>
      </c>
      <c r="DN549" s="9">
        <v>0</v>
      </c>
      <c r="DO549" s="9">
        <v>18.877835439773001</v>
      </c>
      <c r="DP549" s="5"/>
      <c r="DQ549" s="9">
        <v>18.877835439773001</v>
      </c>
      <c r="DR549" s="5"/>
      <c r="DS549" s="9">
        <v>0</v>
      </c>
      <c r="DT549" s="9"/>
      <c r="DU549" s="9"/>
      <c r="DV549" s="5"/>
      <c r="DW549" s="9"/>
      <c r="DX549" s="5"/>
      <c r="DY549" s="9"/>
      <c r="DZ549" s="9"/>
      <c r="EA549" s="9"/>
      <c r="EB549" s="5"/>
      <c r="EC549" s="9"/>
      <c r="ED549" s="5"/>
      <c r="EE549" s="9"/>
      <c r="EF549" s="9"/>
      <c r="EG549" s="9"/>
      <c r="EH549" s="5"/>
      <c r="EI549" s="9"/>
      <c r="EJ549" s="5"/>
      <c r="EK549" s="9"/>
      <c r="EL549" s="9"/>
      <c r="EM549" s="9"/>
      <c r="EN549" s="5"/>
      <c r="EO549" s="9"/>
      <c r="EP549" s="5"/>
      <c r="EQ549" s="9"/>
      <c r="ER549" s="9"/>
      <c r="ES549" s="9"/>
      <c r="ET549" s="5"/>
      <c r="EU549" s="9"/>
      <c r="EV549" s="5"/>
      <c r="EW549" s="9"/>
      <c r="EX549" s="9"/>
      <c r="EY549" s="9"/>
      <c r="EZ549" s="5"/>
      <c r="FA549" s="9"/>
      <c r="FB549" s="5"/>
      <c r="FC549" s="9"/>
      <c r="FD549" s="8">
        <v>0</v>
      </c>
      <c r="FE549" s="8">
        <v>-4.5711536893599698</v>
      </c>
      <c r="FF549" s="5"/>
      <c r="FG549" s="8">
        <v>-4.6887949449653501</v>
      </c>
      <c r="FH549" s="5"/>
      <c r="FI549" s="8">
        <v>0.1</v>
      </c>
      <c r="FJ549" s="8">
        <v>147.53039175897399</v>
      </c>
      <c r="FK549" s="8">
        <v>35.001442997802201</v>
      </c>
      <c r="FL549" s="5">
        <v>0.23724903445647599</v>
      </c>
      <c r="FM549" s="8">
        <v>26.591453134594701</v>
      </c>
      <c r="FN549" s="5">
        <v>0.18024389969788801</v>
      </c>
      <c r="FO549" s="8">
        <v>6.32258064516129</v>
      </c>
      <c r="FP549" s="8">
        <v>76.088453710834202</v>
      </c>
      <c r="FQ549" s="8">
        <v>3.6037997206768502</v>
      </c>
      <c r="FR549" s="5">
        <v>4.7363292916592803E-2</v>
      </c>
      <c r="FS549" s="8">
        <v>-4.2939494619190004</v>
      </c>
      <c r="FT549" s="5">
        <v>-5.64336538923196E-2</v>
      </c>
      <c r="FU549" s="8">
        <v>6</v>
      </c>
      <c r="FV549" s="8">
        <v>0</v>
      </c>
      <c r="FW549" s="8">
        <v>-7.1739933110368498E-2</v>
      </c>
      <c r="FX549" s="5"/>
      <c r="FY549" s="8">
        <v>-7.1739933110368498E-2</v>
      </c>
      <c r="FZ549" s="5"/>
      <c r="GA549" s="8">
        <v>0</v>
      </c>
      <c r="GB549" s="8">
        <v>0</v>
      </c>
      <c r="GC549" s="8">
        <v>18.877835439773001</v>
      </c>
      <c r="GD549" s="5"/>
      <c r="GE549" s="8">
        <v>18.877835439773001</v>
      </c>
      <c r="GF549" s="5"/>
      <c r="GG549" s="8">
        <v>0</v>
      </c>
      <c r="GH549" s="8">
        <v>0</v>
      </c>
      <c r="GI549" s="8">
        <v>0</v>
      </c>
      <c r="GJ549" s="5"/>
      <c r="GK549" s="8">
        <v>0</v>
      </c>
      <c r="GL549" s="5"/>
      <c r="GM549" s="8">
        <v>0</v>
      </c>
      <c r="GN549" s="8">
        <v>0</v>
      </c>
      <c r="GO549" s="8">
        <v>0</v>
      </c>
      <c r="GP549" s="5"/>
      <c r="GQ549" s="8">
        <v>0</v>
      </c>
      <c r="GR549" s="5"/>
      <c r="GS549" s="8">
        <v>0</v>
      </c>
      <c r="GT549" s="8">
        <v>0</v>
      </c>
      <c r="GU549" s="8">
        <v>0</v>
      </c>
      <c r="GV549" s="5"/>
      <c r="GW549" s="8">
        <v>0</v>
      </c>
      <c r="GX549" s="5"/>
      <c r="GY549" s="8">
        <v>0</v>
      </c>
      <c r="GZ549" s="4"/>
    </row>
    <row r="550" spans="1:208" s="12" customFormat="1" x14ac:dyDescent="0.25">
      <c r="A550" s="8" t="s">
        <v>220</v>
      </c>
      <c r="B550" s="8" t="s">
        <v>1284</v>
      </c>
      <c r="C550" s="8" t="s">
        <v>1285</v>
      </c>
      <c r="D550" s="34" t="s">
        <v>228</v>
      </c>
      <c r="E550" s="8" t="s">
        <v>229</v>
      </c>
      <c r="F550" s="9"/>
      <c r="G550" s="9"/>
      <c r="H550" s="9"/>
      <c r="I550" s="9"/>
      <c r="J550" s="9"/>
      <c r="K550" s="9"/>
      <c r="L550" s="9">
        <v>26.084687245113201</v>
      </c>
      <c r="M550" s="9">
        <v>20.887005454666198</v>
      </c>
      <c r="N550" s="9">
        <v>23.580421263319899</v>
      </c>
      <c r="O550" s="9">
        <v>19.303855454683902</v>
      </c>
      <c r="P550" s="9">
        <v>11.5057336372981</v>
      </c>
      <c r="Q550" s="9">
        <v>31.9685412705714</v>
      </c>
      <c r="R550" s="9">
        <v>21.976613613047199</v>
      </c>
      <c r="S550" s="9">
        <v>16.4404370332479</v>
      </c>
      <c r="T550" s="9">
        <v>16.9468815289171</v>
      </c>
      <c r="U550" s="9">
        <v>1.3321319063545101</v>
      </c>
      <c r="V550" s="9">
        <v>0</v>
      </c>
      <c r="W550" s="9"/>
      <c r="X550" s="9"/>
      <c r="Y550" s="9"/>
      <c r="Z550" s="9"/>
      <c r="AA550" s="9"/>
      <c r="AB550" s="9"/>
      <c r="AC550" s="9">
        <v>0</v>
      </c>
      <c r="AD550" s="9">
        <v>0</v>
      </c>
      <c r="AE550" s="9">
        <v>0</v>
      </c>
      <c r="AF550" s="9">
        <v>46.971692699779403</v>
      </c>
      <c r="AG550" s="9">
        <v>42.884276718003797</v>
      </c>
      <c r="AH550" s="9">
        <v>43.4742749078695</v>
      </c>
      <c r="AI550" s="9">
        <v>38.417050646295102</v>
      </c>
      <c r="AJ550" s="9">
        <v>18.279013435271601</v>
      </c>
      <c r="AK550" s="9">
        <v>0</v>
      </c>
      <c r="AL550" s="9">
        <v>0</v>
      </c>
      <c r="AM550" s="9">
        <v>0</v>
      </c>
      <c r="AN550" s="9">
        <v>0</v>
      </c>
      <c r="AO550" s="9"/>
      <c r="AP550" s="9">
        <v>46.971692699779403</v>
      </c>
      <c r="AQ550" s="9">
        <v>86.358551625873304</v>
      </c>
      <c r="AR550" s="9">
        <v>56.696064081566597</v>
      </c>
      <c r="AS550" s="9">
        <v>0</v>
      </c>
      <c r="AT550" s="9"/>
      <c r="AU550" s="9">
        <f t="shared" si="49"/>
        <v>39.3868589260939</v>
      </c>
      <c r="AV550" s="9">
        <f t="shared" si="50"/>
        <v>-29.662487544306707</v>
      </c>
      <c r="AW550" s="9">
        <f t="shared" si="51"/>
        <v>-56.696064081566597</v>
      </c>
      <c r="AX550" s="9">
        <v>-5.1976817904469899</v>
      </c>
      <c r="AY550" s="9">
        <v>2.6934158086536799</v>
      </c>
      <c r="AZ550" s="9">
        <v>-4.2765658086360299</v>
      </c>
      <c r="BA550" s="9">
        <v>-7.7981218173857796</v>
      </c>
      <c r="BB550" s="9">
        <v>20.4628076332733</v>
      </c>
      <c r="BC550" s="9">
        <v>-9.9919276575242097</v>
      </c>
      <c r="BD550" s="9">
        <v>-5.5361765797993403</v>
      </c>
      <c r="BE550" s="9">
        <v>0.50644449566919303</v>
      </c>
      <c r="BF550" s="9">
        <v>-15.614749622562501</v>
      </c>
      <c r="BG550" s="9">
        <v>-1.3321319063545101</v>
      </c>
      <c r="BH550" s="9">
        <v>0</v>
      </c>
      <c r="BI550" s="9">
        <v>0</v>
      </c>
      <c r="BJ550" s="9">
        <v>0</v>
      </c>
      <c r="BK550" s="9">
        <v>0</v>
      </c>
      <c r="BL550" s="10">
        <v>0</v>
      </c>
      <c r="BM550" s="9" t="s">
        <v>298</v>
      </c>
      <c r="BN550" s="8" t="s">
        <v>298</v>
      </c>
      <c r="BO550" s="11">
        <v>926</v>
      </c>
      <c r="BP550" s="11">
        <v>532</v>
      </c>
      <c r="BQ550" s="8" t="s">
        <v>251</v>
      </c>
      <c r="BR550" s="9">
        <v>23.580421263319899</v>
      </c>
      <c r="BS550" s="9">
        <v>13.344657748311899</v>
      </c>
      <c r="BT550" s="5">
        <v>0.56592109187930195</v>
      </c>
      <c r="BU550" s="9">
        <v>7.5769868558033204</v>
      </c>
      <c r="BV550" s="5">
        <v>0.32132533898321702</v>
      </c>
      <c r="BW550" s="9">
        <v>4.8</v>
      </c>
      <c r="BX550" s="9">
        <v>19.303855454683902</v>
      </c>
      <c r="BY550" s="9">
        <v>9.64219780112807</v>
      </c>
      <c r="BZ550" s="5">
        <v>0.49949595943480302</v>
      </c>
      <c r="CA550" s="9">
        <v>4.9956518993144501</v>
      </c>
      <c r="CB550" s="5">
        <v>0.25879037019531298</v>
      </c>
      <c r="CC550" s="9">
        <v>4</v>
      </c>
      <c r="CD550" s="9">
        <v>11.5057336372981</v>
      </c>
      <c r="CE550" s="9">
        <v>5.2302979084433199</v>
      </c>
      <c r="CF550" s="5">
        <v>0.45458186964178299</v>
      </c>
      <c r="CG550" s="9">
        <v>2.1128067437937399</v>
      </c>
      <c r="CH550" s="5">
        <v>0.18363077143943801</v>
      </c>
      <c r="CI550" s="9">
        <v>2.5161290322580601</v>
      </c>
      <c r="CJ550" s="9">
        <v>31.9685412705714</v>
      </c>
      <c r="CK550" s="9">
        <v>19.841347560078798</v>
      </c>
      <c r="CL550" s="5">
        <v>0.62065226536763296</v>
      </c>
      <c r="CM550" s="9">
        <v>12.4116575688923</v>
      </c>
      <c r="CN550" s="5">
        <v>0.3882459779395</v>
      </c>
      <c r="CO550" s="9">
        <v>5.8709677419354804</v>
      </c>
      <c r="CP550" s="9">
        <v>21.976613613047199</v>
      </c>
      <c r="CQ550" s="9">
        <v>14.1910499685509</v>
      </c>
      <c r="CR550" s="5">
        <v>0.64573415260510603</v>
      </c>
      <c r="CS550" s="9">
        <v>9.6656206003796399</v>
      </c>
      <c r="CT550" s="5">
        <v>0.43981392086000498</v>
      </c>
      <c r="CU550" s="9">
        <v>4.32258064516129</v>
      </c>
      <c r="CV550" s="9">
        <v>16.4404370332479</v>
      </c>
      <c r="CW550" s="9">
        <v>11.4962115030525</v>
      </c>
      <c r="CX550" s="5">
        <v>0.69926434922645198</v>
      </c>
      <c r="CY550" s="9">
        <v>8.3595498977803704</v>
      </c>
      <c r="CZ550" s="5">
        <v>0.50847491954591395</v>
      </c>
      <c r="DA550" s="9">
        <v>3</v>
      </c>
      <c r="DB550" s="9">
        <v>16.9468815289171</v>
      </c>
      <c r="DC550" s="9">
        <v>11.4886124739777</v>
      </c>
      <c r="DD550" s="5">
        <v>0.67791897018777603</v>
      </c>
      <c r="DE550" s="9">
        <v>8.3249437109193405</v>
      </c>
      <c r="DF550" s="5">
        <v>0.491237499755586</v>
      </c>
      <c r="DG550" s="9">
        <v>3</v>
      </c>
      <c r="DH550" s="9">
        <v>1.3321319063545101</v>
      </c>
      <c r="DI550" s="9">
        <v>0.63846528428093696</v>
      </c>
      <c r="DJ550" s="5">
        <v>0.47928082889940499</v>
      </c>
      <c r="DK550" s="9">
        <v>0.164864006577989</v>
      </c>
      <c r="DL550" s="5">
        <v>0.12375952095401099</v>
      </c>
      <c r="DM550" s="9">
        <v>0.38709677419354799</v>
      </c>
      <c r="DN550" s="9">
        <v>0</v>
      </c>
      <c r="DO550" s="9">
        <v>0</v>
      </c>
      <c r="DP550" s="5"/>
      <c r="DQ550" s="9">
        <v>-7.3980350593731495E-2</v>
      </c>
      <c r="DR550" s="5"/>
      <c r="DS550" s="9">
        <v>0</v>
      </c>
      <c r="DT550" s="9"/>
      <c r="DU550" s="9"/>
      <c r="DV550" s="5"/>
      <c r="DW550" s="9"/>
      <c r="DX550" s="5"/>
      <c r="DY550" s="9"/>
      <c r="DZ550" s="9"/>
      <c r="EA550" s="9"/>
      <c r="EB550" s="5"/>
      <c r="EC550" s="9"/>
      <c r="ED550" s="5"/>
      <c r="EE550" s="9"/>
      <c r="EF550" s="9"/>
      <c r="EG550" s="9"/>
      <c r="EH550" s="5"/>
      <c r="EI550" s="9"/>
      <c r="EJ550" s="5"/>
      <c r="EK550" s="9"/>
      <c r="EL550" s="9"/>
      <c r="EM550" s="9"/>
      <c r="EN550" s="5"/>
      <c r="EO550" s="9"/>
      <c r="EP550" s="5"/>
      <c r="EQ550" s="9"/>
      <c r="ER550" s="9"/>
      <c r="ES550" s="9"/>
      <c r="ET550" s="5"/>
      <c r="EU550" s="9"/>
      <c r="EV550" s="5"/>
      <c r="EW550" s="9"/>
      <c r="EX550" s="9"/>
      <c r="EY550" s="9"/>
      <c r="EZ550" s="5"/>
      <c r="FA550" s="9"/>
      <c r="FB550" s="5"/>
      <c r="FC550" s="9"/>
      <c r="FD550" s="8">
        <v>42.884276718003797</v>
      </c>
      <c r="FE550" s="8">
        <v>22.986855549440001</v>
      </c>
      <c r="FF550" s="5">
        <v>0.53602059562752502</v>
      </c>
      <c r="FG550" s="8">
        <v>12.572638755117801</v>
      </c>
      <c r="FH550" s="5">
        <v>0.29317595438981697</v>
      </c>
      <c r="FI550" s="8">
        <v>8.8000000000000007</v>
      </c>
      <c r="FJ550" s="8">
        <v>43.4742749078695</v>
      </c>
      <c r="FK550" s="8">
        <v>25.0716454685221</v>
      </c>
      <c r="FL550" s="5">
        <v>0.576700716036181</v>
      </c>
      <c r="FM550" s="8">
        <v>14.524464312686</v>
      </c>
      <c r="FN550" s="5">
        <v>0.33409330790372399</v>
      </c>
      <c r="FO550" s="8">
        <v>8.3870967741935498</v>
      </c>
      <c r="FP550" s="8">
        <v>38.417050646295102</v>
      </c>
      <c r="FQ550" s="8">
        <v>25.687261471603399</v>
      </c>
      <c r="FR550" s="5">
        <v>0.668642205465106</v>
      </c>
      <c r="FS550" s="8">
        <v>18.025170498160001</v>
      </c>
      <c r="FT550" s="5">
        <v>0.46919714540601698</v>
      </c>
      <c r="FU550" s="8">
        <v>7.32258064516129</v>
      </c>
      <c r="FV550" s="8">
        <v>18.279013435271601</v>
      </c>
      <c r="FW550" s="8">
        <v>12.127077758258601</v>
      </c>
      <c r="FX550" s="5">
        <v>0.66344268530696304</v>
      </c>
      <c r="FY550" s="8">
        <v>8.4898077174973299</v>
      </c>
      <c r="FZ550" s="5">
        <v>0.46445656093863402</v>
      </c>
      <c r="GA550" s="8">
        <v>3.3870967741935498</v>
      </c>
      <c r="GB550" s="8">
        <v>0</v>
      </c>
      <c r="GC550" s="8">
        <v>0</v>
      </c>
      <c r="GD550" s="5"/>
      <c r="GE550" s="8">
        <v>-7.3980350593731495E-2</v>
      </c>
      <c r="GF550" s="5"/>
      <c r="GG550" s="8">
        <v>0</v>
      </c>
      <c r="GH550" s="8">
        <v>0</v>
      </c>
      <c r="GI550" s="8">
        <v>0</v>
      </c>
      <c r="GJ550" s="5"/>
      <c r="GK550" s="8">
        <v>0</v>
      </c>
      <c r="GL550" s="5"/>
      <c r="GM550" s="8">
        <v>0</v>
      </c>
      <c r="GN550" s="8">
        <v>0</v>
      </c>
      <c r="GO550" s="8">
        <v>0</v>
      </c>
      <c r="GP550" s="5"/>
      <c r="GQ550" s="8">
        <v>0</v>
      </c>
      <c r="GR550" s="5"/>
      <c r="GS550" s="8">
        <v>0</v>
      </c>
      <c r="GT550" s="8">
        <v>0</v>
      </c>
      <c r="GU550" s="8">
        <v>0</v>
      </c>
      <c r="GV550" s="5"/>
      <c r="GW550" s="8">
        <v>0</v>
      </c>
      <c r="GX550" s="5"/>
      <c r="GY550" s="8">
        <v>0</v>
      </c>
      <c r="GZ550" s="4"/>
    </row>
    <row r="551" spans="1:208" s="12" customFormat="1" x14ac:dyDescent="0.25">
      <c r="A551" s="8" t="s">
        <v>220</v>
      </c>
      <c r="B551" s="8" t="s">
        <v>1286</v>
      </c>
      <c r="C551" s="8" t="s">
        <v>1287</v>
      </c>
      <c r="D551" s="34" t="s">
        <v>223</v>
      </c>
      <c r="E551" s="8"/>
      <c r="F551" s="9"/>
      <c r="G551" s="9"/>
      <c r="H551" s="9"/>
      <c r="I551" s="9">
        <v>0</v>
      </c>
      <c r="J551" s="9">
        <v>0</v>
      </c>
      <c r="K551" s="9">
        <v>10.9159506085764</v>
      </c>
      <c r="L551" s="9">
        <v>12.330527455066701</v>
      </c>
      <c r="M551" s="9">
        <v>18.853849470056101</v>
      </c>
      <c r="N551" s="9">
        <v>11.3549001164522</v>
      </c>
      <c r="O551" s="9">
        <v>33.527257454898901</v>
      </c>
      <c r="P551" s="9">
        <v>40.557155915907998</v>
      </c>
      <c r="Q551" s="9">
        <v>12.971518471942501</v>
      </c>
      <c r="R551" s="9">
        <v>25.856026240159899</v>
      </c>
      <c r="S551" s="9">
        <v>15.3957540567769</v>
      </c>
      <c r="T551" s="9">
        <v>10.1026026264287</v>
      </c>
      <c r="U551" s="9">
        <v>27.054376282925102</v>
      </c>
      <c r="V551" s="9">
        <v>0</v>
      </c>
      <c r="W551" s="9">
        <v>0</v>
      </c>
      <c r="X551" s="9">
        <v>0</v>
      </c>
      <c r="Y551" s="9">
        <v>0</v>
      </c>
      <c r="Z551" s="9">
        <v>-3.9926516178966698</v>
      </c>
      <c r="AA551" s="9">
        <v>0</v>
      </c>
      <c r="AB551" s="9"/>
      <c r="AC551" s="9">
        <v>0</v>
      </c>
      <c r="AD551" s="9">
        <v>0</v>
      </c>
      <c r="AE551" s="9">
        <v>10.9159506085764</v>
      </c>
      <c r="AF551" s="9">
        <v>31.184376925122798</v>
      </c>
      <c r="AG551" s="9">
        <v>44.882157571351101</v>
      </c>
      <c r="AH551" s="9">
        <v>53.528674387850501</v>
      </c>
      <c r="AI551" s="9">
        <v>41.251780296936801</v>
      </c>
      <c r="AJ551" s="9">
        <v>37.156978909353803</v>
      </c>
      <c r="AK551" s="9">
        <v>0</v>
      </c>
      <c r="AL551" s="9">
        <v>0</v>
      </c>
      <c r="AM551" s="9">
        <v>-3.9926516178966698</v>
      </c>
      <c r="AN551" s="9">
        <v>0</v>
      </c>
      <c r="AO551" s="9">
        <v>0</v>
      </c>
      <c r="AP551" s="9">
        <v>42.1003275336992</v>
      </c>
      <c r="AQ551" s="9">
        <v>98.410831959201701</v>
      </c>
      <c r="AR551" s="9">
        <v>78.408759206290597</v>
      </c>
      <c r="AS551" s="9">
        <v>0</v>
      </c>
      <c r="AT551" s="9">
        <v>-3.9926516178966698</v>
      </c>
      <c r="AU551" s="9">
        <f t="shared" si="49"/>
        <v>56.310504425502501</v>
      </c>
      <c r="AV551" s="9">
        <f t="shared" si="50"/>
        <v>-20.002072752911104</v>
      </c>
      <c r="AW551" s="9">
        <f t="shared" si="51"/>
        <v>-78.408759206290597</v>
      </c>
      <c r="AX551" s="9">
        <v>6.5233220149893496</v>
      </c>
      <c r="AY551" s="9">
        <v>-7.4989493536038703</v>
      </c>
      <c r="AZ551" s="9">
        <v>22.172357338446702</v>
      </c>
      <c r="BA551" s="9">
        <v>7.02989846100912</v>
      </c>
      <c r="BB551" s="9">
        <v>-27.585637443965499</v>
      </c>
      <c r="BC551" s="9">
        <v>12.8845077682174</v>
      </c>
      <c r="BD551" s="9">
        <v>-10.4602721833831</v>
      </c>
      <c r="BE551" s="9">
        <v>-5.2931514303481801</v>
      </c>
      <c r="BF551" s="9">
        <v>16.9517736564964</v>
      </c>
      <c r="BG551" s="9">
        <v>-27.054376282925102</v>
      </c>
      <c r="BH551" s="9">
        <v>0</v>
      </c>
      <c r="BI551" s="9">
        <v>0</v>
      </c>
      <c r="BJ551" s="9">
        <v>0</v>
      </c>
      <c r="BK551" s="9">
        <v>-3.9926516178966698</v>
      </c>
      <c r="BL551" s="10">
        <v>3.9926516178966698</v>
      </c>
      <c r="BM551" s="9" t="s">
        <v>298</v>
      </c>
      <c r="BN551" s="8" t="s">
        <v>298</v>
      </c>
      <c r="BO551" s="11">
        <v>985</v>
      </c>
      <c r="BP551" s="11">
        <v>533</v>
      </c>
      <c r="BQ551" s="8" t="s">
        <v>251</v>
      </c>
      <c r="BR551" s="9">
        <v>11.5535804570313</v>
      </c>
      <c r="BS551" s="9">
        <v>3.9155600450118402</v>
      </c>
      <c r="BT551" s="5">
        <v>0.33890446858219497</v>
      </c>
      <c r="BU551" s="9">
        <v>-3.3249544696759998</v>
      </c>
      <c r="BV551" s="5">
        <v>-0.28778563338367402</v>
      </c>
      <c r="BW551" s="9">
        <v>5.7166666666666703</v>
      </c>
      <c r="BX551" s="9">
        <v>36.596525873027097</v>
      </c>
      <c r="BY551" s="9">
        <v>30.5912948871445</v>
      </c>
      <c r="BZ551" s="5">
        <v>0.83590707471200998</v>
      </c>
      <c r="CA551" s="9">
        <v>19.980840385695</v>
      </c>
      <c r="CB551" s="5">
        <v>0.54597642560441895</v>
      </c>
      <c r="CC551" s="9">
        <v>4.6419354838709701</v>
      </c>
      <c r="CD551" s="9">
        <v>45.615732240289603</v>
      </c>
      <c r="CE551" s="9">
        <v>36.502566664484704</v>
      </c>
      <c r="CF551" s="5">
        <v>0.80021880328918904</v>
      </c>
      <c r="CG551" s="9">
        <v>29.041430139819902</v>
      </c>
      <c r="CH551" s="5">
        <v>0.63665381905607898</v>
      </c>
      <c r="CI551" s="9">
        <v>6</v>
      </c>
      <c r="CJ551" s="9">
        <v>14.3745523307387</v>
      </c>
      <c r="CK551" s="9">
        <v>5.0979365578464204</v>
      </c>
      <c r="CL551" s="5">
        <v>0.35465010948166598</v>
      </c>
      <c r="CM551" s="9">
        <v>-2.4734494522407098</v>
      </c>
      <c r="CN551" s="5">
        <v>-0.172071407535347</v>
      </c>
      <c r="CO551" s="9">
        <v>6</v>
      </c>
      <c r="CP551" s="9">
        <v>28.483399388860899</v>
      </c>
      <c r="CQ551" s="9">
        <v>25.984177943234901</v>
      </c>
      <c r="CR551" s="5">
        <v>0.91225691106928297</v>
      </c>
      <c r="CS551" s="9">
        <v>22.341011583904098</v>
      </c>
      <c r="CT551" s="5">
        <v>0.78435201075897798</v>
      </c>
      <c r="CU551" s="9">
        <v>3</v>
      </c>
      <c r="CV551" s="9">
        <v>16.642602697468</v>
      </c>
      <c r="CW551" s="9">
        <v>14.1832877429002</v>
      </c>
      <c r="CX551" s="5">
        <v>0.85222774350420405</v>
      </c>
      <c r="CY551" s="9">
        <v>10.4175950402621</v>
      </c>
      <c r="CZ551" s="5">
        <v>0.62595948660403899</v>
      </c>
      <c r="DA551" s="9">
        <v>3</v>
      </c>
      <c r="DB551" s="9">
        <v>10.625425163637001</v>
      </c>
      <c r="DC551" s="9">
        <v>10.2229367760236</v>
      </c>
      <c r="DD551" s="5">
        <v>0.96212025576248195</v>
      </c>
      <c r="DE551" s="9">
        <v>9.2496716548245708</v>
      </c>
      <c r="DF551" s="5">
        <v>0.870522497911837</v>
      </c>
      <c r="DG551" s="9">
        <v>0.64516129032258096</v>
      </c>
      <c r="DH551" s="9">
        <v>27.406824132492101</v>
      </c>
      <c r="DI551" s="9">
        <v>27.406824132492101</v>
      </c>
      <c r="DJ551" s="5">
        <v>1</v>
      </c>
      <c r="DK551" s="9">
        <v>27.3791599904302</v>
      </c>
      <c r="DL551" s="5">
        <v>0.998990611173037</v>
      </c>
      <c r="DM551" s="9">
        <v>0</v>
      </c>
      <c r="DN551" s="9">
        <v>0</v>
      </c>
      <c r="DO551" s="9">
        <v>0</v>
      </c>
      <c r="DP551" s="5"/>
      <c r="DQ551" s="9">
        <v>-0.224363510136325</v>
      </c>
      <c r="DR551" s="5"/>
      <c r="DS551" s="9">
        <v>0</v>
      </c>
      <c r="DT551" s="9">
        <v>0</v>
      </c>
      <c r="DU551" s="9">
        <v>0</v>
      </c>
      <c r="DV551" s="5"/>
      <c r="DW551" s="9">
        <v>0.121348200411285</v>
      </c>
      <c r="DX551" s="5"/>
      <c r="DY551" s="9">
        <v>0</v>
      </c>
      <c r="DZ551" s="9">
        <v>0</v>
      </c>
      <c r="EA551" s="9">
        <v>0</v>
      </c>
      <c r="EB551" s="5"/>
      <c r="EC551" s="9">
        <v>-0.37581684980767099</v>
      </c>
      <c r="ED551" s="5"/>
      <c r="EE551" s="9">
        <v>0</v>
      </c>
      <c r="EF551" s="9">
        <v>0</v>
      </c>
      <c r="EG551" s="9">
        <v>0</v>
      </c>
      <c r="EH551" s="5"/>
      <c r="EI551" s="9">
        <v>-5.8602805273056703E-2</v>
      </c>
      <c r="EJ551" s="5"/>
      <c r="EK551" s="9">
        <v>0</v>
      </c>
      <c r="EL551" s="9">
        <v>-3.9956888401559501</v>
      </c>
      <c r="EM551" s="9">
        <v>-3.9956888401559501</v>
      </c>
      <c r="EN551" s="5">
        <v>1</v>
      </c>
      <c r="EO551" s="9">
        <v>-3.98335845442507</v>
      </c>
      <c r="EP551" s="5">
        <v>-0.99691407759108897</v>
      </c>
      <c r="EQ551" s="9">
        <v>0</v>
      </c>
      <c r="ER551" s="9">
        <v>0</v>
      </c>
      <c r="ES551" s="9">
        <v>0</v>
      </c>
      <c r="ET551" s="5"/>
      <c r="EU551" s="9">
        <v>3.98762219785575</v>
      </c>
      <c r="EV551" s="5"/>
      <c r="EW551" s="9">
        <v>0</v>
      </c>
      <c r="EX551" s="9"/>
      <c r="EY551" s="9"/>
      <c r="EZ551" s="5"/>
      <c r="FA551" s="9"/>
      <c r="FB551" s="5"/>
      <c r="FC551" s="9"/>
      <c r="FD551" s="8">
        <v>48.150106330058399</v>
      </c>
      <c r="FE551" s="8">
        <v>34.506854932156301</v>
      </c>
      <c r="FF551" s="5">
        <v>0.71665168703095605</v>
      </c>
      <c r="FG551" s="8">
        <v>16.655885916018999</v>
      </c>
      <c r="FH551" s="5">
        <v>0.34591586988087902</v>
      </c>
      <c r="FI551" s="8">
        <v>10.3586021505376</v>
      </c>
      <c r="FJ551" s="8">
        <v>59.990284571028397</v>
      </c>
      <c r="FK551" s="8">
        <v>41.600503222331099</v>
      </c>
      <c r="FL551" s="5">
        <v>0.69345400709136795</v>
      </c>
      <c r="FM551" s="8">
        <v>26.567980687579201</v>
      </c>
      <c r="FN551" s="5">
        <v>0.442871389551799</v>
      </c>
      <c r="FO551" s="8">
        <v>12</v>
      </c>
      <c r="FP551" s="8">
        <v>45.126002086328903</v>
      </c>
      <c r="FQ551" s="8">
        <v>40.167465686135102</v>
      </c>
      <c r="FR551" s="5">
        <v>0.89011797697682504</v>
      </c>
      <c r="FS551" s="8">
        <v>32.758606624166099</v>
      </c>
      <c r="FT551" s="5">
        <v>0.72593638057049403</v>
      </c>
      <c r="FU551" s="8">
        <v>6</v>
      </c>
      <c r="FV551" s="8">
        <v>38.032249296129102</v>
      </c>
      <c r="FW551" s="8">
        <v>37.629760908515699</v>
      </c>
      <c r="FX551" s="5">
        <v>0.98941718160081504</v>
      </c>
      <c r="FY551" s="8">
        <v>36.628831645254799</v>
      </c>
      <c r="FZ551" s="5">
        <v>0.96309927293684605</v>
      </c>
      <c r="GA551" s="8">
        <v>0.64516129032258096</v>
      </c>
      <c r="GB551" s="8">
        <v>0</v>
      </c>
      <c r="GC551" s="8">
        <v>0</v>
      </c>
      <c r="GD551" s="5"/>
      <c r="GE551" s="8">
        <v>-0.10301530972504</v>
      </c>
      <c r="GF551" s="5"/>
      <c r="GG551" s="8">
        <v>0</v>
      </c>
      <c r="GH551" s="8">
        <v>0</v>
      </c>
      <c r="GI551" s="8">
        <v>0</v>
      </c>
      <c r="GJ551" s="5"/>
      <c r="GK551" s="8">
        <v>-0.434419655080728</v>
      </c>
      <c r="GL551" s="5"/>
      <c r="GM551" s="8">
        <v>0</v>
      </c>
      <c r="GN551" s="8">
        <v>-3.9956888401559501</v>
      </c>
      <c r="GO551" s="8">
        <v>-3.9956888401559501</v>
      </c>
      <c r="GP551" s="5">
        <v>1</v>
      </c>
      <c r="GQ551" s="8">
        <v>4.2637434306804804E-3</v>
      </c>
      <c r="GR551" s="5">
        <v>-1.06708595219694E-3</v>
      </c>
      <c r="GS551" s="8">
        <v>0</v>
      </c>
      <c r="GT551" s="8">
        <v>0</v>
      </c>
      <c r="GU551" s="8">
        <v>0</v>
      </c>
      <c r="GV551" s="5"/>
      <c r="GW551" s="8">
        <v>0</v>
      </c>
      <c r="GX551" s="5"/>
      <c r="GY551" s="8">
        <v>0</v>
      </c>
      <c r="GZ551" s="4"/>
    </row>
    <row r="552" spans="1:208" s="12" customFormat="1" x14ac:dyDescent="0.25">
      <c r="A552" s="8" t="s">
        <v>220</v>
      </c>
      <c r="B552" s="8" t="s">
        <v>1288</v>
      </c>
      <c r="C552" s="8" t="s">
        <v>1289</v>
      </c>
      <c r="D552" s="34" t="s">
        <v>228</v>
      </c>
      <c r="E552" s="8" t="s">
        <v>229</v>
      </c>
      <c r="F552" s="9">
        <v>16.352531816680202</v>
      </c>
      <c r="G552" s="9">
        <v>12.6939831900652</v>
      </c>
      <c r="H552" s="9">
        <v>22.121729706385299</v>
      </c>
      <c r="I552" s="9">
        <v>4.9550201153467404</v>
      </c>
      <c r="J552" s="9">
        <v>12.2240331902316</v>
      </c>
      <c r="K552" s="9">
        <v>10.477054050646201</v>
      </c>
      <c r="L552" s="9">
        <v>3.5335196129416802</v>
      </c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>
        <v>0</v>
      </c>
      <c r="Y552" s="9"/>
      <c r="Z552" s="9"/>
      <c r="AA552" s="9">
        <v>6.61351853188929</v>
      </c>
      <c r="AB552" s="9">
        <v>28.517309795639001</v>
      </c>
      <c r="AC552" s="9">
        <v>29.046515006745398</v>
      </c>
      <c r="AD552" s="9">
        <v>27.076749821732101</v>
      </c>
      <c r="AE552" s="9">
        <v>22.7010872408779</v>
      </c>
      <c r="AF552" s="9">
        <v>3.5335196129416802</v>
      </c>
      <c r="AG552" s="9">
        <v>0</v>
      </c>
      <c r="AH552" s="9">
        <v>0</v>
      </c>
      <c r="AI552" s="9">
        <v>0</v>
      </c>
      <c r="AJ552" s="9">
        <v>0</v>
      </c>
      <c r="AK552" s="9">
        <v>0</v>
      </c>
      <c r="AL552" s="9">
        <v>0</v>
      </c>
      <c r="AM552" s="9">
        <v>6.61351853188929</v>
      </c>
      <c r="AN552" s="9">
        <v>28.517309795639001</v>
      </c>
      <c r="AO552" s="9">
        <v>56.123264828477502</v>
      </c>
      <c r="AP552" s="9">
        <v>26.2346068538195</v>
      </c>
      <c r="AQ552" s="9"/>
      <c r="AR552" s="9"/>
      <c r="AS552" s="9">
        <v>0</v>
      </c>
      <c r="AT552" s="9">
        <v>35.130828327528299</v>
      </c>
      <c r="AU552" s="9">
        <f t="shared" si="49"/>
        <v>-26.2346068538195</v>
      </c>
      <c r="AV552" s="9">
        <f t="shared" si="50"/>
        <v>0</v>
      </c>
      <c r="AW552" s="9">
        <f t="shared" si="51"/>
        <v>0</v>
      </c>
      <c r="AX552" s="9">
        <v>-3.5335196129416802</v>
      </c>
      <c r="AY552" s="9">
        <v>0</v>
      </c>
      <c r="AZ552" s="9">
        <v>0</v>
      </c>
      <c r="BA552" s="9">
        <v>0</v>
      </c>
      <c r="BB552" s="9">
        <v>0</v>
      </c>
      <c r="BC552" s="9">
        <v>0</v>
      </c>
      <c r="BD552" s="9">
        <v>0</v>
      </c>
      <c r="BE552" s="9">
        <v>0</v>
      </c>
      <c r="BF552" s="9">
        <v>0</v>
      </c>
      <c r="BG552" s="9">
        <v>0</v>
      </c>
      <c r="BH552" s="9">
        <v>0</v>
      </c>
      <c r="BI552" s="9">
        <v>0</v>
      </c>
      <c r="BJ552" s="9">
        <v>0</v>
      </c>
      <c r="BK552" s="9">
        <v>0</v>
      </c>
      <c r="BL552" s="10">
        <v>6.61351853188929</v>
      </c>
      <c r="BM552" s="9" t="s">
        <v>294</v>
      </c>
      <c r="BN552" s="8" t="s">
        <v>294</v>
      </c>
      <c r="BO552" s="11">
        <v>804</v>
      </c>
      <c r="BP552" s="11">
        <v>534</v>
      </c>
      <c r="BQ552" s="8" t="s">
        <v>251</v>
      </c>
      <c r="BR552" s="9"/>
      <c r="BS552" s="9"/>
      <c r="BT552" s="5"/>
      <c r="BU552" s="9"/>
      <c r="BV552" s="5"/>
      <c r="BW552" s="9"/>
      <c r="BX552" s="9"/>
      <c r="BY552" s="9"/>
      <c r="BZ552" s="5"/>
      <c r="CA552" s="9"/>
      <c r="CB552" s="5"/>
      <c r="CC552" s="9"/>
      <c r="CD552" s="9"/>
      <c r="CE552" s="9"/>
      <c r="CF552" s="5"/>
      <c r="CG552" s="9"/>
      <c r="CH552" s="5"/>
      <c r="CI552" s="9"/>
      <c r="CJ552" s="9"/>
      <c r="CK552" s="9"/>
      <c r="CL552" s="5"/>
      <c r="CM552" s="9"/>
      <c r="CN552" s="5"/>
      <c r="CO552" s="9"/>
      <c r="CP552" s="9"/>
      <c r="CQ552" s="9"/>
      <c r="CR552" s="5"/>
      <c r="CS552" s="9"/>
      <c r="CT552" s="5"/>
      <c r="CU552" s="9"/>
      <c r="CV552" s="9"/>
      <c r="CW552" s="9"/>
      <c r="CX552" s="5"/>
      <c r="CY552" s="9"/>
      <c r="CZ552" s="5"/>
      <c r="DA552" s="9"/>
      <c r="DB552" s="9"/>
      <c r="DC552" s="9"/>
      <c r="DD552" s="5"/>
      <c r="DE552" s="9"/>
      <c r="DF552" s="5"/>
      <c r="DG552" s="9"/>
      <c r="DH552" s="9"/>
      <c r="DI552" s="9"/>
      <c r="DJ552" s="5"/>
      <c r="DK552" s="9"/>
      <c r="DL552" s="5"/>
      <c r="DM552" s="9"/>
      <c r="DN552" s="9"/>
      <c r="DO552" s="9"/>
      <c r="DP552" s="5"/>
      <c r="DQ552" s="9"/>
      <c r="DR552" s="5"/>
      <c r="DS552" s="9"/>
      <c r="DT552" s="9"/>
      <c r="DU552" s="9"/>
      <c r="DV552" s="5"/>
      <c r="DW552" s="9"/>
      <c r="DX552" s="5"/>
      <c r="DY552" s="9"/>
      <c r="DZ552" s="9">
        <v>0</v>
      </c>
      <c r="EA552" s="9">
        <v>0</v>
      </c>
      <c r="EB552" s="5"/>
      <c r="EC552" s="9">
        <v>-1.40902119623451E-8</v>
      </c>
      <c r="ED552" s="5"/>
      <c r="EE552" s="9">
        <v>0</v>
      </c>
      <c r="EF552" s="9"/>
      <c r="EG552" s="9"/>
      <c r="EH552" s="5"/>
      <c r="EI552" s="9"/>
      <c r="EJ552" s="5"/>
      <c r="EK552" s="9"/>
      <c r="EL552" s="9"/>
      <c r="EM552" s="9"/>
      <c r="EN552" s="5"/>
      <c r="EO552" s="9"/>
      <c r="EP552" s="5"/>
      <c r="EQ552" s="9"/>
      <c r="ER552" s="9">
        <v>6.61351853188929</v>
      </c>
      <c r="ES552" s="9">
        <v>-3.01638351383875</v>
      </c>
      <c r="ET552" s="5">
        <v>-0.456093605740159</v>
      </c>
      <c r="EU552" s="9">
        <v>-3.7307629362214199</v>
      </c>
      <c r="EV552" s="5">
        <v>-0.56411166283609804</v>
      </c>
      <c r="EW552" s="9">
        <v>0.66666666666666696</v>
      </c>
      <c r="EX552" s="9">
        <v>28.517309795639001</v>
      </c>
      <c r="EY552" s="9">
        <v>-2.81087089168622</v>
      </c>
      <c r="EZ552" s="5">
        <v>-9.85671829436056E-2</v>
      </c>
      <c r="FA552" s="9">
        <v>-4.8700080701564996</v>
      </c>
      <c r="FB552" s="5">
        <v>-0.17077375478458501</v>
      </c>
      <c r="FC552" s="9">
        <v>2</v>
      </c>
      <c r="FD552" s="8">
        <v>0</v>
      </c>
      <c r="FE552" s="8">
        <v>0</v>
      </c>
      <c r="FF552" s="5"/>
      <c r="FG552" s="8">
        <v>0</v>
      </c>
      <c r="FH552" s="5"/>
      <c r="FI552" s="8">
        <v>0</v>
      </c>
      <c r="FJ552" s="8">
        <v>0</v>
      </c>
      <c r="FK552" s="8">
        <v>0</v>
      </c>
      <c r="FL552" s="5"/>
      <c r="FM552" s="8">
        <v>0</v>
      </c>
      <c r="FN552" s="5"/>
      <c r="FO552" s="8">
        <v>0</v>
      </c>
      <c r="FP552" s="8">
        <v>0</v>
      </c>
      <c r="FQ552" s="8">
        <v>0</v>
      </c>
      <c r="FR552" s="5"/>
      <c r="FS552" s="8">
        <v>0</v>
      </c>
      <c r="FT552" s="5"/>
      <c r="FU552" s="8">
        <v>0</v>
      </c>
      <c r="FV552" s="8">
        <v>0</v>
      </c>
      <c r="FW552" s="8">
        <v>0</v>
      </c>
      <c r="FX552" s="5"/>
      <c r="FY552" s="8">
        <v>0</v>
      </c>
      <c r="FZ552" s="5"/>
      <c r="GA552" s="8">
        <v>0</v>
      </c>
      <c r="GB552" s="8">
        <v>0</v>
      </c>
      <c r="GC552" s="8">
        <v>0</v>
      </c>
      <c r="GD552" s="5"/>
      <c r="GE552" s="8">
        <v>0</v>
      </c>
      <c r="GF552" s="5"/>
      <c r="GG552" s="8">
        <v>0</v>
      </c>
      <c r="GH552" s="8">
        <v>0</v>
      </c>
      <c r="GI552" s="8">
        <v>0</v>
      </c>
      <c r="GJ552" s="5"/>
      <c r="GK552" s="8">
        <v>-1.40902119623451E-8</v>
      </c>
      <c r="GL552" s="5"/>
      <c r="GM552" s="8">
        <v>0</v>
      </c>
      <c r="GN552" s="8">
        <v>6.61351853188929</v>
      </c>
      <c r="GO552" s="8">
        <v>-3.01638351383875</v>
      </c>
      <c r="GP552" s="5">
        <v>-0.456093605740159</v>
      </c>
      <c r="GQ552" s="8">
        <v>-3.7307629362214199</v>
      </c>
      <c r="GR552" s="5">
        <v>-0.56411166283609804</v>
      </c>
      <c r="GS552" s="8">
        <v>0.66666666666666696</v>
      </c>
      <c r="GT552" s="8">
        <v>28.517309795639001</v>
      </c>
      <c r="GU552" s="8">
        <v>-2.81087089168622</v>
      </c>
      <c r="GV552" s="5">
        <v>-9.85671829436056E-2</v>
      </c>
      <c r="GW552" s="8">
        <v>-4.8700080701564996</v>
      </c>
      <c r="GX552" s="5">
        <v>-0.17077375478458501</v>
      </c>
      <c r="GY552" s="8">
        <v>2</v>
      </c>
      <c r="GZ552" s="4"/>
    </row>
    <row r="553" spans="1:208" s="12" customFormat="1" x14ac:dyDescent="0.25">
      <c r="A553" s="8" t="s">
        <v>220</v>
      </c>
      <c r="B553" s="8" t="s">
        <v>1290</v>
      </c>
      <c r="C553" s="8" t="s">
        <v>1291</v>
      </c>
      <c r="D553" s="34" t="s">
        <v>223</v>
      </c>
      <c r="E553" s="8"/>
      <c r="F553" s="9"/>
      <c r="G553" s="9"/>
      <c r="H553" s="9"/>
      <c r="I553" s="9">
        <v>54.3075034127043</v>
      </c>
      <c r="J553" s="9">
        <v>197.61355757031001</v>
      </c>
      <c r="K553" s="9">
        <v>175.82907976426401</v>
      </c>
      <c r="L553" s="9">
        <v>161.840479508166</v>
      </c>
      <c r="M553" s="9">
        <v>143.70048605136901</v>
      </c>
      <c r="N553" s="9">
        <v>201.64077899272701</v>
      </c>
      <c r="O553" s="9">
        <v>192.09522581605299</v>
      </c>
      <c r="P553" s="9">
        <v>130.624567958759</v>
      </c>
      <c r="Q553" s="9">
        <v>126.665167781159</v>
      </c>
      <c r="R553" s="9">
        <v>99.556529840004401</v>
      </c>
      <c r="S553" s="9">
        <v>101.848324660773</v>
      </c>
      <c r="T553" s="9">
        <v>87.757581841394995</v>
      </c>
      <c r="U553" s="9">
        <v>84.065648308165095</v>
      </c>
      <c r="V553" s="9">
        <v>0</v>
      </c>
      <c r="W553" s="9"/>
      <c r="X553" s="9"/>
      <c r="Y553" s="9"/>
      <c r="Z553" s="9"/>
      <c r="AA553" s="9"/>
      <c r="AB553" s="9"/>
      <c r="AC553" s="9">
        <v>0</v>
      </c>
      <c r="AD553" s="9">
        <v>54.3075034127043</v>
      </c>
      <c r="AE553" s="9">
        <v>373.44263733457399</v>
      </c>
      <c r="AF553" s="9">
        <v>305.54096555953601</v>
      </c>
      <c r="AG553" s="9">
        <v>393.73600480878002</v>
      </c>
      <c r="AH553" s="9">
        <v>257.28973573991902</v>
      </c>
      <c r="AI553" s="9">
        <v>201.40485450077699</v>
      </c>
      <c r="AJ553" s="9">
        <v>171.82323014956</v>
      </c>
      <c r="AK553" s="9">
        <v>0</v>
      </c>
      <c r="AL553" s="9">
        <v>0</v>
      </c>
      <c r="AM553" s="9">
        <v>0</v>
      </c>
      <c r="AN553" s="9">
        <v>0</v>
      </c>
      <c r="AO553" s="9">
        <v>54.3075034127043</v>
      </c>
      <c r="AP553" s="9">
        <v>678.98360289410903</v>
      </c>
      <c r="AQ553" s="9">
        <v>651.02574054869899</v>
      </c>
      <c r="AR553" s="9">
        <v>373.228084650337</v>
      </c>
      <c r="AS553" s="9">
        <v>0</v>
      </c>
      <c r="AT553" s="9"/>
      <c r="AU553" s="9">
        <f t="shared" si="49"/>
        <v>-27.957862345410035</v>
      </c>
      <c r="AV553" s="9">
        <f t="shared" si="50"/>
        <v>-277.797655898362</v>
      </c>
      <c r="AW553" s="9">
        <f t="shared" si="51"/>
        <v>-373.228084650337</v>
      </c>
      <c r="AX553" s="9">
        <v>-18.1399934567971</v>
      </c>
      <c r="AY553" s="9">
        <v>57.940292941357299</v>
      </c>
      <c r="AZ553" s="9">
        <v>-9.5455531766733106</v>
      </c>
      <c r="BA553" s="9">
        <v>-61.470657857294</v>
      </c>
      <c r="BB553" s="9">
        <v>-3.9594001775999201</v>
      </c>
      <c r="BC553" s="9">
        <v>-27.108637941154999</v>
      </c>
      <c r="BD553" s="9">
        <v>2.2917948207685002</v>
      </c>
      <c r="BE553" s="9">
        <v>-14.090742819377899</v>
      </c>
      <c r="BF553" s="9">
        <v>-3.6919335332298702</v>
      </c>
      <c r="BG553" s="9">
        <v>-84.065648308165095</v>
      </c>
      <c r="BH553" s="9">
        <v>0</v>
      </c>
      <c r="BI553" s="9">
        <v>0</v>
      </c>
      <c r="BJ553" s="9">
        <v>0</v>
      </c>
      <c r="BK553" s="9">
        <v>0</v>
      </c>
      <c r="BL553" s="10">
        <v>0</v>
      </c>
      <c r="BM553" s="9" t="s">
        <v>298</v>
      </c>
      <c r="BN553" s="8" t="s">
        <v>298</v>
      </c>
      <c r="BO553" s="11">
        <v>935</v>
      </c>
      <c r="BP553" s="11">
        <v>535</v>
      </c>
      <c r="BQ553" s="8" t="s">
        <v>251</v>
      </c>
      <c r="BR553" s="9">
        <v>201.64077899272701</v>
      </c>
      <c r="BS553" s="9">
        <v>146.357256590882</v>
      </c>
      <c r="BT553" s="5">
        <v>0.72583163644771198</v>
      </c>
      <c r="BU553" s="9">
        <v>105.64918474242801</v>
      </c>
      <c r="BV553" s="5">
        <v>0.52394751334619005</v>
      </c>
      <c r="BW553" s="9">
        <v>32.999892473118301</v>
      </c>
      <c r="BX553" s="9">
        <v>192.09522581605299</v>
      </c>
      <c r="BY553" s="9">
        <v>136.31703915982899</v>
      </c>
      <c r="BZ553" s="5">
        <v>0.70963262403180805</v>
      </c>
      <c r="CA553" s="9">
        <v>98.451046741501898</v>
      </c>
      <c r="CB553" s="5">
        <v>0.51251167915946405</v>
      </c>
      <c r="CC553" s="9">
        <v>29.239677419354798</v>
      </c>
      <c r="CD553" s="9">
        <v>130.624567958759</v>
      </c>
      <c r="CE553" s="9">
        <v>90.836215889040602</v>
      </c>
      <c r="CF553" s="5">
        <v>0.69539916807777902</v>
      </c>
      <c r="CG553" s="9">
        <v>65.244271281330498</v>
      </c>
      <c r="CH553" s="5">
        <v>0.49947932690525199</v>
      </c>
      <c r="CI553" s="9">
        <v>20.788064516129001</v>
      </c>
      <c r="CJ553" s="9">
        <v>126.665167781159</v>
      </c>
      <c r="CK553" s="9">
        <v>70.654192330423896</v>
      </c>
      <c r="CL553" s="5">
        <v>0.55780285589242495</v>
      </c>
      <c r="CM553" s="9">
        <v>44.335374446823003</v>
      </c>
      <c r="CN553" s="5">
        <v>0.35002025595088299</v>
      </c>
      <c r="CO553" s="9">
        <v>20.461981566820299</v>
      </c>
      <c r="CP553" s="9">
        <v>99.556529840004401</v>
      </c>
      <c r="CQ553" s="9">
        <v>48.837018812220002</v>
      </c>
      <c r="CR553" s="5">
        <v>0.49054561153050602</v>
      </c>
      <c r="CS553" s="9">
        <v>28.209496524963399</v>
      </c>
      <c r="CT553" s="5">
        <v>0.283351544798702</v>
      </c>
      <c r="CU553" s="9">
        <v>18.100000000000001</v>
      </c>
      <c r="CV553" s="9">
        <v>101.848324660773</v>
      </c>
      <c r="CW553" s="9">
        <v>61.896808557479602</v>
      </c>
      <c r="CX553" s="5">
        <v>0.60773516661800597</v>
      </c>
      <c r="CY553" s="9">
        <v>45.646572105360903</v>
      </c>
      <c r="CZ553" s="5">
        <v>0.44818186511556601</v>
      </c>
      <c r="DA553" s="9">
        <v>14.6552688172043</v>
      </c>
      <c r="DB553" s="9">
        <v>87.757581841394995</v>
      </c>
      <c r="DC553" s="9">
        <v>49.3127890708002</v>
      </c>
      <c r="DD553" s="5">
        <v>0.56192055473820601</v>
      </c>
      <c r="DE553" s="9">
        <v>36.5297921263885</v>
      </c>
      <c r="DF553" s="5">
        <v>0.41625796153327299</v>
      </c>
      <c r="DG553" s="9">
        <v>12.069892473118299</v>
      </c>
      <c r="DH553" s="9">
        <v>84.065648308165095</v>
      </c>
      <c r="DI553" s="9">
        <v>51.837358277768899</v>
      </c>
      <c r="DJ553" s="5">
        <v>0.61662949517435695</v>
      </c>
      <c r="DK553" s="9">
        <v>43.134062326977499</v>
      </c>
      <c r="DL553" s="5">
        <v>0.51309974044163797</v>
      </c>
      <c r="DM553" s="9">
        <v>9</v>
      </c>
      <c r="DN553" s="9">
        <v>0</v>
      </c>
      <c r="DO553" s="9">
        <v>0.39171736855872402</v>
      </c>
      <c r="DP553" s="5"/>
      <c r="DQ553" s="9">
        <v>0.24519891059816301</v>
      </c>
      <c r="DR553" s="5"/>
      <c r="DS553" s="9">
        <v>0</v>
      </c>
      <c r="DT553" s="9"/>
      <c r="DU553" s="9"/>
      <c r="DV553" s="5"/>
      <c r="DW553" s="9"/>
      <c r="DX553" s="5"/>
      <c r="DY553" s="9"/>
      <c r="DZ553" s="9"/>
      <c r="EA553" s="9"/>
      <c r="EB553" s="5"/>
      <c r="EC553" s="9"/>
      <c r="ED553" s="5"/>
      <c r="EE553" s="9"/>
      <c r="EF553" s="9"/>
      <c r="EG553" s="9"/>
      <c r="EH553" s="5"/>
      <c r="EI553" s="9"/>
      <c r="EJ553" s="5"/>
      <c r="EK553" s="9"/>
      <c r="EL553" s="9"/>
      <c r="EM553" s="9"/>
      <c r="EN553" s="5"/>
      <c r="EO553" s="9"/>
      <c r="EP553" s="5"/>
      <c r="EQ553" s="9"/>
      <c r="ER553" s="9"/>
      <c r="ES553" s="9"/>
      <c r="ET553" s="5"/>
      <c r="EU553" s="9"/>
      <c r="EV553" s="5"/>
      <c r="EW553" s="9"/>
      <c r="EX553" s="9"/>
      <c r="EY553" s="9"/>
      <c r="EZ553" s="5"/>
      <c r="FA553" s="9"/>
      <c r="FB553" s="5"/>
      <c r="FC553" s="9"/>
      <c r="FD553" s="8">
        <v>393.73600480878002</v>
      </c>
      <c r="FE553" s="8">
        <v>282.674295750711</v>
      </c>
      <c r="FF553" s="5">
        <v>0.71792849091358302</v>
      </c>
      <c r="FG553" s="8">
        <v>204.10023148393</v>
      </c>
      <c r="FH553" s="5">
        <v>0.51836821878418804</v>
      </c>
      <c r="FI553" s="8">
        <v>62.239569892473099</v>
      </c>
      <c r="FJ553" s="8">
        <v>257.28973573991902</v>
      </c>
      <c r="FK553" s="8">
        <v>161.490408219465</v>
      </c>
      <c r="FL553" s="5">
        <v>0.62765973836868105</v>
      </c>
      <c r="FM553" s="8">
        <v>109.579645728153</v>
      </c>
      <c r="FN553" s="5">
        <v>0.42589979508130099</v>
      </c>
      <c r="FO553" s="8">
        <v>41.250046082949297</v>
      </c>
      <c r="FP553" s="8">
        <v>201.40485450077699</v>
      </c>
      <c r="FQ553" s="8">
        <v>110.73382736969999</v>
      </c>
      <c r="FR553" s="5">
        <v>0.54980714166088895</v>
      </c>
      <c r="FS553" s="8">
        <v>73.856068630324302</v>
      </c>
      <c r="FT553" s="5">
        <v>0.366704510739781</v>
      </c>
      <c r="FU553" s="8">
        <v>32.755268817204303</v>
      </c>
      <c r="FV553" s="8">
        <v>171.82323014956</v>
      </c>
      <c r="FW553" s="8">
        <v>101.15014734856901</v>
      </c>
      <c r="FX553" s="5">
        <v>0.58868726458305398</v>
      </c>
      <c r="FY553" s="8">
        <v>79.663854453366</v>
      </c>
      <c r="FZ553" s="5">
        <v>0.46363844041358199</v>
      </c>
      <c r="GA553" s="8">
        <v>21.069892473118301</v>
      </c>
      <c r="GB553" s="8">
        <v>0</v>
      </c>
      <c r="GC553" s="8">
        <v>0.39171736855872402</v>
      </c>
      <c r="GD553" s="5"/>
      <c r="GE553" s="8">
        <v>0.24519891059816301</v>
      </c>
      <c r="GF553" s="5"/>
      <c r="GG553" s="8">
        <v>0</v>
      </c>
      <c r="GH553" s="8">
        <v>0</v>
      </c>
      <c r="GI553" s="8">
        <v>0</v>
      </c>
      <c r="GJ553" s="5"/>
      <c r="GK553" s="8">
        <v>0</v>
      </c>
      <c r="GL553" s="5"/>
      <c r="GM553" s="8">
        <v>0</v>
      </c>
      <c r="GN553" s="8">
        <v>0</v>
      </c>
      <c r="GO553" s="8">
        <v>0</v>
      </c>
      <c r="GP553" s="5"/>
      <c r="GQ553" s="8">
        <v>0</v>
      </c>
      <c r="GR553" s="5"/>
      <c r="GS553" s="8">
        <v>0</v>
      </c>
      <c r="GT553" s="8">
        <v>0</v>
      </c>
      <c r="GU553" s="8">
        <v>0</v>
      </c>
      <c r="GV553" s="5"/>
      <c r="GW553" s="8">
        <v>0</v>
      </c>
      <c r="GX553" s="5"/>
      <c r="GY553" s="8">
        <v>0</v>
      </c>
      <c r="GZ553" s="4"/>
    </row>
    <row r="554" spans="1:208" s="12" customFormat="1" x14ac:dyDescent="0.25">
      <c r="A554" s="8" t="s">
        <v>220</v>
      </c>
      <c r="B554" s="8" t="s">
        <v>1292</v>
      </c>
      <c r="C554" s="8" t="s">
        <v>1293</v>
      </c>
      <c r="D554" s="34" t="s">
        <v>223</v>
      </c>
      <c r="E554" s="8"/>
      <c r="F554" s="9"/>
      <c r="G554" s="9"/>
      <c r="H554" s="9"/>
      <c r="I554" s="9"/>
      <c r="J554" s="9"/>
      <c r="K554" s="9"/>
      <c r="L554" s="9">
        <v>16.815161473641901</v>
      </c>
      <c r="M554" s="9">
        <v>91.157357536748293</v>
      </c>
      <c r="N554" s="9">
        <v>86.789632050239405</v>
      </c>
      <c r="O554" s="9">
        <v>77.406397948811005</v>
      </c>
      <c r="P554" s="9">
        <v>83.886838191709899</v>
      </c>
      <c r="Q554" s="9">
        <v>90.571393351510096</v>
      </c>
      <c r="R554" s="9">
        <v>97.879031131890002</v>
      </c>
      <c r="S554" s="9">
        <v>96.999994201373596</v>
      </c>
      <c r="T554" s="9">
        <v>79.349413694781404</v>
      </c>
      <c r="U554" s="9">
        <v>25.274805709701202</v>
      </c>
      <c r="V554" s="9">
        <v>0</v>
      </c>
      <c r="W554" s="9"/>
      <c r="X554" s="9"/>
      <c r="Y554" s="9"/>
      <c r="Z554" s="9"/>
      <c r="AA554" s="9"/>
      <c r="AB554" s="9"/>
      <c r="AC554" s="9">
        <v>0</v>
      </c>
      <c r="AD554" s="9">
        <v>0</v>
      </c>
      <c r="AE554" s="9">
        <v>0</v>
      </c>
      <c r="AF554" s="9">
        <v>107.97251901039</v>
      </c>
      <c r="AG554" s="9">
        <v>164.19602999905001</v>
      </c>
      <c r="AH554" s="9">
        <v>174.45823154321999</v>
      </c>
      <c r="AI554" s="9">
        <v>194.879025333264</v>
      </c>
      <c r="AJ554" s="9">
        <v>104.624219404483</v>
      </c>
      <c r="AK554" s="9">
        <v>0</v>
      </c>
      <c r="AL554" s="9">
        <v>0</v>
      </c>
      <c r="AM554" s="9">
        <v>0</v>
      </c>
      <c r="AN554" s="9">
        <v>0</v>
      </c>
      <c r="AO554" s="9"/>
      <c r="AP554" s="9">
        <v>107.97251901039</v>
      </c>
      <c r="AQ554" s="9">
        <v>338.65426154226998</v>
      </c>
      <c r="AR554" s="9">
        <v>299.503244737746</v>
      </c>
      <c r="AS554" s="9">
        <v>0</v>
      </c>
      <c r="AT554" s="9"/>
      <c r="AU554" s="9">
        <f t="shared" si="49"/>
        <v>230.68174253187999</v>
      </c>
      <c r="AV554" s="9">
        <f t="shared" si="50"/>
        <v>-39.151016804523977</v>
      </c>
      <c r="AW554" s="9">
        <f t="shared" si="51"/>
        <v>-299.503244737746</v>
      </c>
      <c r="AX554" s="9">
        <v>74.342196063106499</v>
      </c>
      <c r="AY554" s="9">
        <v>-4.3677254865088901</v>
      </c>
      <c r="AZ554" s="9">
        <v>-9.3832341014283909</v>
      </c>
      <c r="BA554" s="9">
        <v>6.4804402428988199</v>
      </c>
      <c r="BB554" s="9">
        <v>6.68455515980021</v>
      </c>
      <c r="BC554" s="9">
        <v>7.3076377803799204</v>
      </c>
      <c r="BD554" s="9">
        <v>-0.879036930516364</v>
      </c>
      <c r="BE554" s="9">
        <v>-17.650580506592199</v>
      </c>
      <c r="BF554" s="9">
        <v>-54.074607985080199</v>
      </c>
      <c r="BG554" s="9">
        <v>-25.274805709701202</v>
      </c>
      <c r="BH554" s="9">
        <v>0</v>
      </c>
      <c r="BI554" s="9">
        <v>0</v>
      </c>
      <c r="BJ554" s="9">
        <v>0</v>
      </c>
      <c r="BK554" s="9">
        <v>0</v>
      </c>
      <c r="BL554" s="10">
        <v>0</v>
      </c>
      <c r="BM554" s="9" t="s">
        <v>298</v>
      </c>
      <c r="BN554" s="8" t="s">
        <v>298</v>
      </c>
      <c r="BO554" s="11">
        <v>944</v>
      </c>
      <c r="BP554" s="11">
        <v>536</v>
      </c>
      <c r="BQ554" s="8" t="s">
        <v>251</v>
      </c>
      <c r="BR554" s="9">
        <v>86.874225388576804</v>
      </c>
      <c r="BS554" s="9">
        <v>71.785899083947498</v>
      </c>
      <c r="BT554" s="5">
        <v>0.82631987523179395</v>
      </c>
      <c r="BU554" s="9">
        <v>52.707543294963301</v>
      </c>
      <c r="BV554" s="5">
        <v>0.60671094400220005</v>
      </c>
      <c r="BW554" s="9">
        <v>15.4838709677419</v>
      </c>
      <c r="BX554" s="9">
        <v>81.226773345302405</v>
      </c>
      <c r="BY554" s="9">
        <v>61.854146236778703</v>
      </c>
      <c r="BZ554" s="5">
        <v>0.76149948704512804</v>
      </c>
      <c r="CA554" s="9">
        <v>47.832890097285201</v>
      </c>
      <c r="CB554" s="5">
        <v>0.58888083481961395</v>
      </c>
      <c r="CC554" s="9">
        <v>11.845161290322601</v>
      </c>
      <c r="CD554" s="9">
        <v>90.082533501359293</v>
      </c>
      <c r="CE554" s="9">
        <v>71.881543335436305</v>
      </c>
      <c r="CF554" s="5">
        <v>0.79795206175403199</v>
      </c>
      <c r="CG554" s="9">
        <v>57.001038015714997</v>
      </c>
      <c r="CH554" s="5">
        <v>0.63276459708867805</v>
      </c>
      <c r="CI554" s="9">
        <v>13.7</v>
      </c>
      <c r="CJ554" s="9">
        <v>101.238422212942</v>
      </c>
      <c r="CK554" s="9">
        <v>79.290221882743396</v>
      </c>
      <c r="CL554" s="5">
        <v>0.78320286062900901</v>
      </c>
      <c r="CM554" s="9">
        <v>60.285921889681703</v>
      </c>
      <c r="CN554" s="5">
        <v>0.59548460527049896</v>
      </c>
      <c r="CO554" s="9">
        <v>17.356854838709701</v>
      </c>
      <c r="CP554" s="9">
        <v>110.857838898675</v>
      </c>
      <c r="CQ554" s="9">
        <v>93.623710525059806</v>
      </c>
      <c r="CR554" s="5">
        <v>0.84453847788457104</v>
      </c>
      <c r="CS554" s="9">
        <v>79.143995365635504</v>
      </c>
      <c r="CT554" s="5">
        <v>0.71392331071846005</v>
      </c>
      <c r="CU554" s="9">
        <v>14.477150537634399</v>
      </c>
      <c r="CV554" s="9">
        <v>107.89967571298899</v>
      </c>
      <c r="CW554" s="9">
        <v>84.3193266311104</v>
      </c>
      <c r="CX554" s="5">
        <v>0.78146042677086502</v>
      </c>
      <c r="CY554" s="9">
        <v>69.395100208505198</v>
      </c>
      <c r="CZ554" s="5">
        <v>0.643144659610421</v>
      </c>
      <c r="DA554" s="9">
        <v>14.785483870967701</v>
      </c>
      <c r="DB554" s="9">
        <v>86.5216982968103</v>
      </c>
      <c r="DC554" s="9">
        <v>62.763544844604603</v>
      </c>
      <c r="DD554" s="5">
        <v>0.72540814709041002</v>
      </c>
      <c r="DE554" s="9">
        <v>48.961560045980399</v>
      </c>
      <c r="DF554" s="5">
        <v>0.56588764448449902</v>
      </c>
      <c r="DG554" s="9">
        <v>13.8354838709677</v>
      </c>
      <c r="DH554" s="9">
        <v>27.542926304359</v>
      </c>
      <c r="DI554" s="9">
        <v>22.553748557650898</v>
      </c>
      <c r="DJ554" s="5">
        <v>0.81885810928091296</v>
      </c>
      <c r="DK554" s="9">
        <v>18.3400070873465</v>
      </c>
      <c r="DL554" s="5">
        <v>0.66586995458227904</v>
      </c>
      <c r="DM554" s="9">
        <v>4</v>
      </c>
      <c r="DN554" s="9">
        <v>0</v>
      </c>
      <c r="DO554" s="9">
        <v>0.17938791524980399</v>
      </c>
      <c r="DP554" s="5"/>
      <c r="DQ554" s="9">
        <v>0.19177301282012801</v>
      </c>
      <c r="DR554" s="5"/>
      <c r="DS554" s="9">
        <v>0</v>
      </c>
      <c r="DT554" s="9"/>
      <c r="DU554" s="9"/>
      <c r="DV554" s="5"/>
      <c r="DW554" s="9"/>
      <c r="DX554" s="5"/>
      <c r="DY554" s="9"/>
      <c r="DZ554" s="9"/>
      <c r="EA554" s="9"/>
      <c r="EB554" s="5"/>
      <c r="EC554" s="9"/>
      <c r="ED554" s="5"/>
      <c r="EE554" s="9"/>
      <c r="EF554" s="9"/>
      <c r="EG554" s="9"/>
      <c r="EH554" s="5"/>
      <c r="EI554" s="9"/>
      <c r="EJ554" s="5"/>
      <c r="EK554" s="9"/>
      <c r="EL554" s="9"/>
      <c r="EM554" s="9"/>
      <c r="EN554" s="5"/>
      <c r="EO554" s="9"/>
      <c r="EP554" s="5"/>
      <c r="EQ554" s="9"/>
      <c r="ER554" s="9"/>
      <c r="ES554" s="9"/>
      <c r="ET554" s="5"/>
      <c r="EU554" s="9"/>
      <c r="EV554" s="5"/>
      <c r="EW554" s="9"/>
      <c r="EX554" s="9"/>
      <c r="EY554" s="9"/>
      <c r="EZ554" s="5"/>
      <c r="FA554" s="9"/>
      <c r="FB554" s="5"/>
      <c r="FC554" s="9"/>
      <c r="FD554" s="8">
        <v>168.10099873387901</v>
      </c>
      <c r="FE554" s="8">
        <v>133.64004532072599</v>
      </c>
      <c r="FF554" s="5">
        <v>0.79499852069464405</v>
      </c>
      <c r="FG554" s="8">
        <v>100.540433392249</v>
      </c>
      <c r="FH554" s="5">
        <v>0.59809539591977201</v>
      </c>
      <c r="FI554" s="8">
        <v>27.329032258064501</v>
      </c>
      <c r="FJ554" s="8">
        <v>191.32095571430099</v>
      </c>
      <c r="FK554" s="8">
        <v>151.17176521818001</v>
      </c>
      <c r="FL554" s="5">
        <v>0.79014744962869599</v>
      </c>
      <c r="FM554" s="8">
        <v>117.286959905397</v>
      </c>
      <c r="FN554" s="5">
        <v>0.61303770654658896</v>
      </c>
      <c r="FO554" s="8">
        <v>31.0568548387097</v>
      </c>
      <c r="FP554" s="8">
        <v>218.75751461166399</v>
      </c>
      <c r="FQ554" s="8">
        <v>177.94303715616999</v>
      </c>
      <c r="FR554" s="5">
        <v>0.81342594091934595</v>
      </c>
      <c r="FS554" s="8">
        <v>148.53909557414099</v>
      </c>
      <c r="FT554" s="5">
        <v>0.67901253969641195</v>
      </c>
      <c r="FU554" s="8">
        <v>29.262634408602199</v>
      </c>
      <c r="FV554" s="8">
        <v>114.064624601169</v>
      </c>
      <c r="FW554" s="8">
        <v>85.317293402255501</v>
      </c>
      <c r="FX554" s="5">
        <v>0.74797329759835995</v>
      </c>
      <c r="FY554" s="8">
        <v>67.301567133326998</v>
      </c>
      <c r="FZ554" s="5">
        <v>0.590030146232008</v>
      </c>
      <c r="GA554" s="8">
        <v>17.8354838709677</v>
      </c>
      <c r="GB554" s="8">
        <v>0</v>
      </c>
      <c r="GC554" s="8">
        <v>0.17938791524980399</v>
      </c>
      <c r="GD554" s="5"/>
      <c r="GE554" s="8">
        <v>0.19177301282012801</v>
      </c>
      <c r="GF554" s="5"/>
      <c r="GG554" s="8">
        <v>0</v>
      </c>
      <c r="GH554" s="8">
        <v>0</v>
      </c>
      <c r="GI554" s="8">
        <v>0</v>
      </c>
      <c r="GJ554" s="5"/>
      <c r="GK554" s="8">
        <v>0</v>
      </c>
      <c r="GL554" s="5"/>
      <c r="GM554" s="8">
        <v>0</v>
      </c>
      <c r="GN554" s="8">
        <v>0</v>
      </c>
      <c r="GO554" s="8">
        <v>0</v>
      </c>
      <c r="GP554" s="5"/>
      <c r="GQ554" s="8">
        <v>0</v>
      </c>
      <c r="GR554" s="5"/>
      <c r="GS554" s="8">
        <v>0</v>
      </c>
      <c r="GT554" s="8">
        <v>0</v>
      </c>
      <c r="GU554" s="8">
        <v>0</v>
      </c>
      <c r="GV554" s="5"/>
      <c r="GW554" s="8">
        <v>0</v>
      </c>
      <c r="GX554" s="5"/>
      <c r="GY554" s="8">
        <v>0</v>
      </c>
      <c r="GZ554" s="4"/>
    </row>
    <row r="555" spans="1:208" s="12" customFormat="1" x14ac:dyDescent="0.25">
      <c r="A555" s="8" t="s">
        <v>220</v>
      </c>
      <c r="B555" s="8" t="s">
        <v>1294</v>
      </c>
      <c r="C555" s="8" t="s">
        <v>1295</v>
      </c>
      <c r="D555" s="34" t="s">
        <v>789</v>
      </c>
      <c r="E555" s="8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>
        <v>0</v>
      </c>
      <c r="Z555" s="9">
        <v>2.1806268711208499</v>
      </c>
      <c r="AA555" s="9">
        <v>40.359212121212202</v>
      </c>
      <c r="AB555" s="9">
        <v>55.941286479250401</v>
      </c>
      <c r="AC555" s="9">
        <v>0</v>
      </c>
      <c r="AD555" s="9">
        <v>0</v>
      </c>
      <c r="AE555" s="9">
        <v>0</v>
      </c>
      <c r="AF555" s="9">
        <v>0</v>
      </c>
      <c r="AG555" s="9">
        <v>0</v>
      </c>
      <c r="AH555" s="9">
        <v>0</v>
      </c>
      <c r="AI555" s="9">
        <v>0</v>
      </c>
      <c r="AJ555" s="9">
        <v>0</v>
      </c>
      <c r="AK555" s="9">
        <v>0</v>
      </c>
      <c r="AL555" s="9">
        <v>0</v>
      </c>
      <c r="AM555" s="9">
        <v>42.539838992333102</v>
      </c>
      <c r="AN555" s="9">
        <v>55.941286479250401</v>
      </c>
      <c r="AO555" s="9"/>
      <c r="AP555" s="9"/>
      <c r="AQ555" s="9"/>
      <c r="AR555" s="9"/>
      <c r="AS555" s="9">
        <v>0</v>
      </c>
      <c r="AT555" s="9">
        <v>98.481125471583496</v>
      </c>
      <c r="AU555" s="9">
        <f t="shared" si="49"/>
        <v>0</v>
      </c>
      <c r="AV555" s="9">
        <f t="shared" si="50"/>
        <v>0</v>
      </c>
      <c r="AW555" s="9">
        <f t="shared" si="51"/>
        <v>0</v>
      </c>
      <c r="AX555" s="9">
        <v>0</v>
      </c>
      <c r="AY555" s="9">
        <v>0</v>
      </c>
      <c r="AZ555" s="9">
        <v>0</v>
      </c>
      <c r="BA555" s="9">
        <v>0</v>
      </c>
      <c r="BB555" s="9">
        <v>0</v>
      </c>
      <c r="BC555" s="9">
        <v>0</v>
      </c>
      <c r="BD555" s="9">
        <v>0</v>
      </c>
      <c r="BE555" s="9">
        <v>0</v>
      </c>
      <c r="BF555" s="9">
        <v>0</v>
      </c>
      <c r="BG555" s="9">
        <v>0</v>
      </c>
      <c r="BH555" s="9">
        <v>0</v>
      </c>
      <c r="BI555" s="9">
        <v>0</v>
      </c>
      <c r="BJ555" s="9">
        <v>0</v>
      </c>
      <c r="BK555" s="9">
        <v>2.1806268711208499</v>
      </c>
      <c r="BL555" s="10">
        <v>38.178585250091402</v>
      </c>
      <c r="BM555" s="9" t="s">
        <v>298</v>
      </c>
      <c r="BN555" s="8" t="s">
        <v>298</v>
      </c>
      <c r="BO555" s="11">
        <v>928</v>
      </c>
      <c r="BP555" s="11">
        <v>537</v>
      </c>
      <c r="BQ555" s="8" t="s">
        <v>251</v>
      </c>
      <c r="BR555" s="9"/>
      <c r="BS555" s="9"/>
      <c r="BT555" s="5"/>
      <c r="BU555" s="9"/>
      <c r="BV555" s="5"/>
      <c r="BW555" s="9"/>
      <c r="BX555" s="9"/>
      <c r="BY555" s="9"/>
      <c r="BZ555" s="5"/>
      <c r="CA555" s="9"/>
      <c r="CB555" s="5"/>
      <c r="CC555" s="9"/>
      <c r="CD555" s="9"/>
      <c r="CE555" s="9"/>
      <c r="CF555" s="5"/>
      <c r="CG555" s="9"/>
      <c r="CH555" s="5"/>
      <c r="CI555" s="9"/>
      <c r="CJ555" s="9"/>
      <c r="CK555" s="9"/>
      <c r="CL555" s="5"/>
      <c r="CM555" s="9"/>
      <c r="CN555" s="5"/>
      <c r="CO555" s="9"/>
      <c r="CP555" s="9"/>
      <c r="CQ555" s="9"/>
      <c r="CR555" s="5"/>
      <c r="CS555" s="9"/>
      <c r="CT555" s="5"/>
      <c r="CU555" s="9"/>
      <c r="CV555" s="9"/>
      <c r="CW555" s="9"/>
      <c r="CX555" s="5"/>
      <c r="CY555" s="9"/>
      <c r="CZ555" s="5"/>
      <c r="DA555" s="9"/>
      <c r="DB555" s="9"/>
      <c r="DC555" s="9"/>
      <c r="DD555" s="5"/>
      <c r="DE555" s="9"/>
      <c r="DF555" s="5"/>
      <c r="DG555" s="9"/>
      <c r="DH555" s="9"/>
      <c r="DI555" s="9"/>
      <c r="DJ555" s="5"/>
      <c r="DK555" s="9"/>
      <c r="DL555" s="5"/>
      <c r="DM555" s="9"/>
      <c r="DN555" s="9"/>
      <c r="DO555" s="9"/>
      <c r="DP555" s="5"/>
      <c r="DQ555" s="9"/>
      <c r="DR555" s="5"/>
      <c r="DS555" s="9"/>
      <c r="DT555" s="9"/>
      <c r="DU555" s="9"/>
      <c r="DV555" s="5"/>
      <c r="DW555" s="9"/>
      <c r="DX555" s="5"/>
      <c r="DY555" s="9"/>
      <c r="DZ555" s="9"/>
      <c r="EA555" s="9"/>
      <c r="EB555" s="5"/>
      <c r="EC555" s="9"/>
      <c r="ED555" s="5"/>
      <c r="EE555" s="9"/>
      <c r="EF555" s="9">
        <v>0</v>
      </c>
      <c r="EG555" s="9">
        <v>-0.81546139817629204</v>
      </c>
      <c r="EH555" s="5"/>
      <c r="EI555" s="9">
        <v>-2.92316401215805</v>
      </c>
      <c r="EJ555" s="5"/>
      <c r="EK555" s="9">
        <v>1.0967741935483899</v>
      </c>
      <c r="EL555" s="9">
        <v>2.1830179093567299</v>
      </c>
      <c r="EM555" s="9">
        <v>-4.2263518734608398</v>
      </c>
      <c r="EN555" s="5">
        <v>-1.93601337641166</v>
      </c>
      <c r="EO555" s="9">
        <v>-11.9547620954288</v>
      </c>
      <c r="EP555" s="5">
        <v>-5.4762547041822396</v>
      </c>
      <c r="EQ555" s="9">
        <v>9</v>
      </c>
      <c r="ER555" s="9">
        <v>40.308900711240803</v>
      </c>
      <c r="ES555" s="9">
        <v>33.983580824330197</v>
      </c>
      <c r="ET555" s="5">
        <v>0.84307882935774003</v>
      </c>
      <c r="EU555" s="9">
        <v>26.574502608914599</v>
      </c>
      <c r="EV555" s="5">
        <v>0.65927133064940802</v>
      </c>
      <c r="EW555" s="9">
        <v>8.4989247311828002</v>
      </c>
      <c r="EX555" s="9">
        <v>55.2161242337761</v>
      </c>
      <c r="EY555" s="9">
        <v>49.196315289472601</v>
      </c>
      <c r="EZ555" s="5">
        <v>0.89097733627922404</v>
      </c>
      <c r="FA555" s="9">
        <v>42.440449402341898</v>
      </c>
      <c r="FB555" s="5">
        <v>0.76862420155851396</v>
      </c>
      <c r="FC555" s="9">
        <v>8</v>
      </c>
      <c r="FD555" s="8">
        <v>0</v>
      </c>
      <c r="FE555" s="8">
        <v>0</v>
      </c>
      <c r="FF555" s="5"/>
      <c r="FG555" s="8">
        <v>0</v>
      </c>
      <c r="FH555" s="5"/>
      <c r="FI555" s="8">
        <v>0</v>
      </c>
      <c r="FJ555" s="8">
        <v>0</v>
      </c>
      <c r="FK555" s="8">
        <v>0</v>
      </c>
      <c r="FL555" s="5"/>
      <c r="FM555" s="8">
        <v>0</v>
      </c>
      <c r="FN555" s="5"/>
      <c r="FO555" s="8">
        <v>0</v>
      </c>
      <c r="FP555" s="8">
        <v>0</v>
      </c>
      <c r="FQ555" s="8">
        <v>0</v>
      </c>
      <c r="FR555" s="5"/>
      <c r="FS555" s="8">
        <v>0</v>
      </c>
      <c r="FT555" s="5"/>
      <c r="FU555" s="8">
        <v>0</v>
      </c>
      <c r="FV555" s="8">
        <v>0</v>
      </c>
      <c r="FW555" s="8">
        <v>0</v>
      </c>
      <c r="FX555" s="5"/>
      <c r="FY555" s="8">
        <v>0</v>
      </c>
      <c r="FZ555" s="5"/>
      <c r="GA555" s="8">
        <v>0</v>
      </c>
      <c r="GB555" s="8">
        <v>0</v>
      </c>
      <c r="GC555" s="8">
        <v>0</v>
      </c>
      <c r="GD555" s="5"/>
      <c r="GE555" s="8">
        <v>0</v>
      </c>
      <c r="GF555" s="5"/>
      <c r="GG555" s="8">
        <v>0</v>
      </c>
      <c r="GH555" s="8">
        <v>0</v>
      </c>
      <c r="GI555" s="8">
        <v>-0.81546139817629204</v>
      </c>
      <c r="GJ555" s="5"/>
      <c r="GK555" s="8">
        <v>-2.92316401215805</v>
      </c>
      <c r="GL555" s="5"/>
      <c r="GM555" s="8">
        <v>1.0967741935483899</v>
      </c>
      <c r="GN555" s="8">
        <v>42.491918620597502</v>
      </c>
      <c r="GO555" s="8">
        <v>29.757228950869401</v>
      </c>
      <c r="GP555" s="5">
        <v>0.70030325569824703</v>
      </c>
      <c r="GQ555" s="8">
        <v>14.6197405134857</v>
      </c>
      <c r="GR555" s="5">
        <v>0.344059317349793</v>
      </c>
      <c r="GS555" s="8">
        <v>17.4989247311828</v>
      </c>
      <c r="GT555" s="8">
        <v>55.2161242337761</v>
      </c>
      <c r="GU555" s="8">
        <v>49.196315289472601</v>
      </c>
      <c r="GV555" s="5">
        <v>0.89097733627922404</v>
      </c>
      <c r="GW555" s="8">
        <v>42.440449402341898</v>
      </c>
      <c r="GX555" s="5">
        <v>0.76862420155851396</v>
      </c>
      <c r="GY555" s="8">
        <v>8</v>
      </c>
      <c r="GZ555" s="4"/>
    </row>
    <row r="556" spans="1:208" s="12" customFormat="1" x14ac:dyDescent="0.25">
      <c r="A556" s="8" t="s">
        <v>220</v>
      </c>
      <c r="B556" s="8" t="s">
        <v>1296</v>
      </c>
      <c r="C556" s="8" t="s">
        <v>1297</v>
      </c>
      <c r="D556" s="34" t="s">
        <v>254</v>
      </c>
      <c r="E556" s="8"/>
      <c r="F556" s="9">
        <v>209.595943754057</v>
      </c>
      <c r="G556" s="9">
        <v>268.37890668108298</v>
      </c>
      <c r="H556" s="9">
        <v>189.09003679050301</v>
      </c>
      <c r="I556" s="9">
        <v>77.345324619620797</v>
      </c>
      <c r="J556" s="9">
        <v>99.037896391422606</v>
      </c>
      <c r="K556" s="9">
        <v>90.884145669864196</v>
      </c>
      <c r="L556" s="9">
        <v>61.083759546091201</v>
      </c>
      <c r="M556" s="9">
        <v>61.511761309380702</v>
      </c>
      <c r="N556" s="9">
        <v>16.077953670010199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  <c r="T556" s="9">
        <v>-1.1962058851400601</v>
      </c>
      <c r="U556" s="9">
        <v>-0.64828070290441997</v>
      </c>
      <c r="V556" s="9">
        <v>0</v>
      </c>
      <c r="W556" s="9">
        <v>0</v>
      </c>
      <c r="X556" s="9">
        <v>0</v>
      </c>
      <c r="Y556" s="9">
        <v>0</v>
      </c>
      <c r="Z556" s="9"/>
      <c r="AA556" s="9"/>
      <c r="AB556" s="9"/>
      <c r="AC556" s="9">
        <v>477.97485043514001</v>
      </c>
      <c r="AD556" s="9">
        <v>266.43536141012402</v>
      </c>
      <c r="AE556" s="9">
        <v>189.92204206128699</v>
      </c>
      <c r="AF556" s="9">
        <v>122.595520855472</v>
      </c>
      <c r="AG556" s="9">
        <v>16.077953670010199</v>
      </c>
      <c r="AH556" s="9">
        <v>0</v>
      </c>
      <c r="AI556" s="9">
        <v>0</v>
      </c>
      <c r="AJ556" s="9">
        <v>-1.8444865880444801</v>
      </c>
      <c r="AK556" s="9">
        <v>0</v>
      </c>
      <c r="AL556" s="9">
        <v>0</v>
      </c>
      <c r="AM556" s="9">
        <v>0</v>
      </c>
      <c r="AN556" s="9">
        <v>0</v>
      </c>
      <c r="AO556" s="9">
        <v>744.41021184526301</v>
      </c>
      <c r="AP556" s="9">
        <v>312.517562916759</v>
      </c>
      <c r="AQ556" s="9">
        <v>16.077953670010199</v>
      </c>
      <c r="AR556" s="9">
        <v>-1.8444865880444801</v>
      </c>
      <c r="AS556" s="9">
        <v>0</v>
      </c>
      <c r="AT556" s="9"/>
      <c r="AU556" s="9">
        <f t="shared" si="49"/>
        <v>-296.43960924674883</v>
      </c>
      <c r="AV556" s="9">
        <f t="shared" si="50"/>
        <v>-17.922440258054678</v>
      </c>
      <c r="AW556" s="9">
        <f t="shared" si="51"/>
        <v>1.8444865880444801</v>
      </c>
      <c r="AX556" s="9">
        <v>0.42800176328948702</v>
      </c>
      <c r="AY556" s="9">
        <v>-45.433807639370499</v>
      </c>
      <c r="AZ556" s="9">
        <v>-16.077953670010199</v>
      </c>
      <c r="BA556" s="9">
        <v>0</v>
      </c>
      <c r="BB556" s="9">
        <v>0</v>
      </c>
      <c r="BC556" s="9">
        <v>0</v>
      </c>
      <c r="BD556" s="9">
        <v>0</v>
      </c>
      <c r="BE556" s="9">
        <v>-1.1962058851400601</v>
      </c>
      <c r="BF556" s="9">
        <v>0.54792518223563802</v>
      </c>
      <c r="BG556" s="9">
        <v>0.64828070290441997</v>
      </c>
      <c r="BH556" s="9">
        <v>0</v>
      </c>
      <c r="BI556" s="9">
        <v>0</v>
      </c>
      <c r="BJ556" s="9">
        <v>0</v>
      </c>
      <c r="BK556" s="9">
        <v>0</v>
      </c>
      <c r="BL556" s="10">
        <v>0</v>
      </c>
      <c r="BM556" s="9" t="s">
        <v>298</v>
      </c>
      <c r="BN556" s="8" t="s">
        <v>298</v>
      </c>
      <c r="BO556" s="11">
        <v>612</v>
      </c>
      <c r="BP556" s="11">
        <v>538</v>
      </c>
      <c r="BQ556" s="8" t="s">
        <v>251</v>
      </c>
      <c r="BR556" s="9">
        <v>16.077953670010199</v>
      </c>
      <c r="BS556" s="9">
        <v>14.941928073429199</v>
      </c>
      <c r="BT556" s="5">
        <v>0.92934265019683504</v>
      </c>
      <c r="BU556" s="9">
        <v>46.195209560429802</v>
      </c>
      <c r="BV556" s="5">
        <v>2.87320205721183</v>
      </c>
      <c r="BW556" s="9">
        <v>4</v>
      </c>
      <c r="BX556" s="9">
        <v>0</v>
      </c>
      <c r="BY556" s="9">
        <v>0</v>
      </c>
      <c r="BZ556" s="5"/>
      <c r="CA556" s="9">
        <v>1.4047498813738299</v>
      </c>
      <c r="CB556" s="5"/>
      <c r="CC556" s="9">
        <v>0</v>
      </c>
      <c r="CD556" s="9">
        <v>0</v>
      </c>
      <c r="CE556" s="9">
        <v>0</v>
      </c>
      <c r="CF556" s="5"/>
      <c r="CG556" s="9">
        <v>0.404700770960152</v>
      </c>
      <c r="CH556" s="5"/>
      <c r="CI556" s="9">
        <v>0</v>
      </c>
      <c r="CJ556" s="9">
        <v>0</v>
      </c>
      <c r="CK556" s="9">
        <v>0</v>
      </c>
      <c r="CL556" s="5"/>
      <c r="CM556" s="9">
        <v>4.6875421530758299E-2</v>
      </c>
      <c r="CN556" s="5"/>
      <c r="CO556" s="9">
        <v>0</v>
      </c>
      <c r="CP556" s="9">
        <v>0</v>
      </c>
      <c r="CQ556" s="9">
        <v>0</v>
      </c>
      <c r="CR556" s="5"/>
      <c r="CS556" s="9">
        <v>-1.9635575815721201E-2</v>
      </c>
      <c r="CT556" s="5"/>
      <c r="CU556" s="9">
        <v>0</v>
      </c>
      <c r="CV556" s="9">
        <v>0</v>
      </c>
      <c r="CW556" s="9">
        <v>0</v>
      </c>
      <c r="CX556" s="5"/>
      <c r="CY556" s="9">
        <v>1.63963271375578E-3</v>
      </c>
      <c r="CZ556" s="5"/>
      <c r="DA556" s="9">
        <v>0</v>
      </c>
      <c r="DB556" s="9">
        <v>-1.1962058851400601</v>
      </c>
      <c r="DC556" s="9">
        <v>-1.1962058851400601</v>
      </c>
      <c r="DD556" s="5">
        <v>1</v>
      </c>
      <c r="DE556" s="9">
        <v>-1.19807515272224</v>
      </c>
      <c r="DF556" s="5">
        <v>-1.0015626637566299</v>
      </c>
      <c r="DG556" s="9">
        <v>0</v>
      </c>
      <c r="DH556" s="9">
        <v>-0.64828070290441997</v>
      </c>
      <c r="DI556" s="9">
        <v>-0.64828070290441997</v>
      </c>
      <c r="DJ556" s="5">
        <v>1</v>
      </c>
      <c r="DK556" s="9">
        <v>-0.67175729811683804</v>
      </c>
      <c r="DL556" s="5">
        <v>-1.0362136264541599</v>
      </c>
      <c r="DM556" s="9">
        <v>0</v>
      </c>
      <c r="DN556" s="9">
        <v>0</v>
      </c>
      <c r="DO556" s="9">
        <v>0</v>
      </c>
      <c r="DP556" s="5"/>
      <c r="DQ556" s="9">
        <v>-4.9929622225230598E-2</v>
      </c>
      <c r="DR556" s="5"/>
      <c r="DS556" s="9">
        <v>0</v>
      </c>
      <c r="DT556" s="9">
        <v>0</v>
      </c>
      <c r="DU556" s="9">
        <v>0</v>
      </c>
      <c r="DV556" s="5"/>
      <c r="DW556" s="9">
        <v>-3.59677035429289E-2</v>
      </c>
      <c r="DX556" s="5"/>
      <c r="DY556" s="9">
        <v>0</v>
      </c>
      <c r="DZ556" s="9">
        <v>0</v>
      </c>
      <c r="EA556" s="9">
        <v>0</v>
      </c>
      <c r="EB556" s="5"/>
      <c r="EC556" s="9">
        <v>-2.0214720866480899E-2</v>
      </c>
      <c r="ED556" s="5"/>
      <c r="EE556" s="9">
        <v>0</v>
      </c>
      <c r="EF556" s="9">
        <v>0</v>
      </c>
      <c r="EG556" s="9">
        <v>0</v>
      </c>
      <c r="EH556" s="5"/>
      <c r="EI556" s="9">
        <v>9.4957088040026304E-3</v>
      </c>
      <c r="EJ556" s="5"/>
      <c r="EK556" s="9">
        <v>0</v>
      </c>
      <c r="EL556" s="9"/>
      <c r="EM556" s="9"/>
      <c r="EN556" s="5"/>
      <c r="EO556" s="9"/>
      <c r="EP556" s="5"/>
      <c r="EQ556" s="9"/>
      <c r="ER556" s="9"/>
      <c r="ES556" s="9"/>
      <c r="ET556" s="5"/>
      <c r="EU556" s="9"/>
      <c r="EV556" s="5"/>
      <c r="EW556" s="9"/>
      <c r="EX556" s="9"/>
      <c r="EY556" s="9"/>
      <c r="EZ556" s="5"/>
      <c r="FA556" s="9"/>
      <c r="FB556" s="5"/>
      <c r="FC556" s="9"/>
      <c r="FD556" s="8">
        <v>16.077953670010199</v>
      </c>
      <c r="FE556" s="8">
        <v>14.941928073429199</v>
      </c>
      <c r="FF556" s="5">
        <v>0.92934265019683504</v>
      </c>
      <c r="FG556" s="8">
        <v>47.599959441803698</v>
      </c>
      <c r="FH556" s="5">
        <v>2.9605732432598502</v>
      </c>
      <c r="FI556" s="8">
        <v>4</v>
      </c>
      <c r="FJ556" s="8">
        <v>0</v>
      </c>
      <c r="FK556" s="8">
        <v>0</v>
      </c>
      <c r="FL556" s="5"/>
      <c r="FM556" s="8">
        <v>0.45157619249091102</v>
      </c>
      <c r="FN556" s="5"/>
      <c r="FO556" s="8">
        <v>0</v>
      </c>
      <c r="FP556" s="8">
        <v>0</v>
      </c>
      <c r="FQ556" s="8">
        <v>0</v>
      </c>
      <c r="FR556" s="5"/>
      <c r="FS556" s="8">
        <v>-1.7995943101965398E-2</v>
      </c>
      <c r="FT556" s="5"/>
      <c r="FU556" s="8">
        <v>0</v>
      </c>
      <c r="FV556" s="8">
        <v>-1.8444865880444801</v>
      </c>
      <c r="FW556" s="8">
        <v>-1.8444865880444801</v>
      </c>
      <c r="FX556" s="5">
        <v>1</v>
      </c>
      <c r="FY556" s="8">
        <v>-1.86983245083908</v>
      </c>
      <c r="FZ556" s="5">
        <v>1.01374141886359</v>
      </c>
      <c r="GA556" s="8">
        <v>0</v>
      </c>
      <c r="GB556" s="8">
        <v>0</v>
      </c>
      <c r="GC556" s="8">
        <v>0</v>
      </c>
      <c r="GD556" s="5"/>
      <c r="GE556" s="8">
        <v>-8.5897325768159394E-2</v>
      </c>
      <c r="GF556" s="5"/>
      <c r="GG556" s="8">
        <v>0</v>
      </c>
      <c r="GH556" s="8">
        <v>0</v>
      </c>
      <c r="GI556" s="8">
        <v>0</v>
      </c>
      <c r="GJ556" s="5"/>
      <c r="GK556" s="8">
        <v>-1.07190120624783E-2</v>
      </c>
      <c r="GL556" s="5"/>
      <c r="GM556" s="8">
        <v>0</v>
      </c>
      <c r="GN556" s="8">
        <v>0</v>
      </c>
      <c r="GO556" s="8">
        <v>0</v>
      </c>
      <c r="GP556" s="5"/>
      <c r="GQ556" s="8">
        <v>0</v>
      </c>
      <c r="GR556" s="5"/>
      <c r="GS556" s="8">
        <v>0</v>
      </c>
      <c r="GT556" s="8">
        <v>0</v>
      </c>
      <c r="GU556" s="8">
        <v>0</v>
      </c>
      <c r="GV556" s="5"/>
      <c r="GW556" s="8">
        <v>0</v>
      </c>
      <c r="GX556" s="5"/>
      <c r="GY556" s="8">
        <v>0</v>
      </c>
      <c r="GZ556" s="4"/>
    </row>
    <row r="557" spans="1:208" s="12" customFormat="1" x14ac:dyDescent="0.25">
      <c r="A557" s="8" t="s">
        <v>220</v>
      </c>
      <c r="B557" s="8" t="s">
        <v>1298</v>
      </c>
      <c r="C557" s="8" t="s">
        <v>1299</v>
      </c>
      <c r="D557" s="34" t="s">
        <v>223</v>
      </c>
      <c r="E557" s="8"/>
      <c r="F557" s="9">
        <v>51.9830149943107</v>
      </c>
      <c r="G557" s="9">
        <v>67.028027688637593</v>
      </c>
      <c r="H557" s="9">
        <v>28.5596884506887</v>
      </c>
      <c r="I557" s="9">
        <v>19.0268756191774</v>
      </c>
      <c r="J557" s="9">
        <v>0</v>
      </c>
      <c r="K557" s="9">
        <v>0</v>
      </c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>
        <v>0</v>
      </c>
      <c r="Y557" s="9">
        <v>0</v>
      </c>
      <c r="Z557" s="9">
        <v>241.89423274904499</v>
      </c>
      <c r="AA557" s="9">
        <v>146.21185108949501</v>
      </c>
      <c r="AB557" s="9">
        <v>0</v>
      </c>
      <c r="AC557" s="9">
        <v>119.011042682948</v>
      </c>
      <c r="AD557" s="9">
        <v>47.5865640698661</v>
      </c>
      <c r="AE557" s="9">
        <v>0</v>
      </c>
      <c r="AF557" s="9">
        <v>0</v>
      </c>
      <c r="AG557" s="9">
        <v>0</v>
      </c>
      <c r="AH557" s="9">
        <v>0</v>
      </c>
      <c r="AI557" s="9">
        <v>0</v>
      </c>
      <c r="AJ557" s="9">
        <v>0</v>
      </c>
      <c r="AK557" s="9">
        <v>0</v>
      </c>
      <c r="AL557" s="9">
        <v>0</v>
      </c>
      <c r="AM557" s="9">
        <v>388.10608383853997</v>
      </c>
      <c r="AN557" s="9">
        <v>0</v>
      </c>
      <c r="AO557" s="9">
        <v>166.59760675281399</v>
      </c>
      <c r="AP557" s="9">
        <v>0</v>
      </c>
      <c r="AQ557" s="9"/>
      <c r="AR557" s="9"/>
      <c r="AS557" s="9">
        <v>0</v>
      </c>
      <c r="AT557" s="9">
        <v>388.10608383853997</v>
      </c>
      <c r="AU557" s="9">
        <f t="shared" si="49"/>
        <v>0</v>
      </c>
      <c r="AV557" s="9">
        <f t="shared" si="50"/>
        <v>0</v>
      </c>
      <c r="AW557" s="9">
        <f t="shared" si="51"/>
        <v>0</v>
      </c>
      <c r="AX557" s="9">
        <v>0</v>
      </c>
      <c r="AY557" s="9">
        <v>0</v>
      </c>
      <c r="AZ557" s="9">
        <v>0</v>
      </c>
      <c r="BA557" s="9">
        <v>0</v>
      </c>
      <c r="BB557" s="9">
        <v>0</v>
      </c>
      <c r="BC557" s="9">
        <v>0</v>
      </c>
      <c r="BD557" s="9">
        <v>0</v>
      </c>
      <c r="BE557" s="9">
        <v>0</v>
      </c>
      <c r="BF557" s="9">
        <v>0</v>
      </c>
      <c r="BG557" s="9">
        <v>0</v>
      </c>
      <c r="BH557" s="9">
        <v>0</v>
      </c>
      <c r="BI557" s="9">
        <v>0</v>
      </c>
      <c r="BJ557" s="9">
        <v>0</v>
      </c>
      <c r="BK557" s="9">
        <v>241.89423274904499</v>
      </c>
      <c r="BL557" s="10">
        <v>-95.682381659549904</v>
      </c>
      <c r="BM557" s="9" t="s">
        <v>298</v>
      </c>
      <c r="BN557" s="8" t="s">
        <v>298</v>
      </c>
      <c r="BO557" s="11">
        <v>927</v>
      </c>
      <c r="BP557" s="11">
        <v>539</v>
      </c>
      <c r="BQ557" s="8" t="s">
        <v>251</v>
      </c>
      <c r="BR557" s="9"/>
      <c r="BS557" s="9"/>
      <c r="BT557" s="5"/>
      <c r="BU557" s="9"/>
      <c r="BV557" s="5"/>
      <c r="BW557" s="9"/>
      <c r="BX557" s="9"/>
      <c r="BY557" s="9"/>
      <c r="BZ557" s="5"/>
      <c r="CA557" s="9"/>
      <c r="CB557" s="5"/>
      <c r="CC557" s="9"/>
      <c r="CD557" s="9"/>
      <c r="CE557" s="9"/>
      <c r="CF557" s="5"/>
      <c r="CG557" s="9"/>
      <c r="CH557" s="5"/>
      <c r="CI557" s="9"/>
      <c r="CJ557" s="9"/>
      <c r="CK557" s="9"/>
      <c r="CL557" s="5"/>
      <c r="CM557" s="9"/>
      <c r="CN557" s="5"/>
      <c r="CO557" s="9"/>
      <c r="CP557" s="9"/>
      <c r="CQ557" s="9"/>
      <c r="CR557" s="5"/>
      <c r="CS557" s="9"/>
      <c r="CT557" s="5"/>
      <c r="CU557" s="9"/>
      <c r="CV557" s="9"/>
      <c r="CW557" s="9"/>
      <c r="CX557" s="5"/>
      <c r="CY557" s="9"/>
      <c r="CZ557" s="5"/>
      <c r="DA557" s="9"/>
      <c r="DB557" s="9"/>
      <c r="DC557" s="9"/>
      <c r="DD557" s="5"/>
      <c r="DE557" s="9"/>
      <c r="DF557" s="5"/>
      <c r="DG557" s="9"/>
      <c r="DH557" s="9"/>
      <c r="DI557" s="9"/>
      <c r="DJ557" s="5"/>
      <c r="DK557" s="9"/>
      <c r="DL557" s="5"/>
      <c r="DM557" s="9"/>
      <c r="DN557" s="9"/>
      <c r="DO557" s="9"/>
      <c r="DP557" s="5"/>
      <c r="DQ557" s="9"/>
      <c r="DR557" s="5"/>
      <c r="DS557" s="9"/>
      <c r="DT557" s="9"/>
      <c r="DU557" s="9"/>
      <c r="DV557" s="5"/>
      <c r="DW557" s="9"/>
      <c r="DX557" s="5"/>
      <c r="DY557" s="9"/>
      <c r="DZ557" s="9">
        <v>0</v>
      </c>
      <c r="EA557" s="9">
        <v>0</v>
      </c>
      <c r="EB557" s="5"/>
      <c r="EC557" s="9">
        <v>-9.7605793786317806E-3</v>
      </c>
      <c r="ED557" s="5"/>
      <c r="EE557" s="9">
        <v>0</v>
      </c>
      <c r="EF557" s="9">
        <v>0</v>
      </c>
      <c r="EG557" s="9">
        <v>-39.856829955346498</v>
      </c>
      <c r="EH557" s="5"/>
      <c r="EI557" s="9">
        <v>-85.070824711912607</v>
      </c>
      <c r="EJ557" s="5"/>
      <c r="EK557" s="9">
        <v>38.628456221198199</v>
      </c>
      <c r="EL557" s="9">
        <v>241.89445358187101</v>
      </c>
      <c r="EM557" s="9">
        <v>194.36477024155701</v>
      </c>
      <c r="EN557" s="5">
        <v>0.803510652532478</v>
      </c>
      <c r="EO557" s="9">
        <v>147.087373754704</v>
      </c>
      <c r="EP557" s="5">
        <v>0.60806426760389298</v>
      </c>
      <c r="EQ557" s="9">
        <v>42.665591397849497</v>
      </c>
      <c r="ER557" s="9">
        <v>146.21235704630101</v>
      </c>
      <c r="ES557" s="9">
        <v>120.724503332605</v>
      </c>
      <c r="ET557" s="5">
        <v>0.82567920914081705</v>
      </c>
      <c r="EU557" s="9">
        <v>99.862751599968604</v>
      </c>
      <c r="EV557" s="5">
        <v>0.68299802846584901</v>
      </c>
      <c r="EW557" s="9">
        <v>17.677419354838701</v>
      </c>
      <c r="EX557" s="9">
        <v>0</v>
      </c>
      <c r="EY557" s="9">
        <v>8.8309503784692999E-3</v>
      </c>
      <c r="EZ557" s="5"/>
      <c r="FA557" s="9">
        <v>2.5267265217887899E-2</v>
      </c>
      <c r="FB557" s="5"/>
      <c r="FC557" s="9">
        <v>0</v>
      </c>
      <c r="FD557" s="8">
        <v>0</v>
      </c>
      <c r="FE557" s="8">
        <v>0</v>
      </c>
      <c r="FF557" s="5"/>
      <c r="FG557" s="8">
        <v>0</v>
      </c>
      <c r="FH557" s="5"/>
      <c r="FI557" s="8">
        <v>0</v>
      </c>
      <c r="FJ557" s="8">
        <v>0</v>
      </c>
      <c r="FK557" s="8">
        <v>0</v>
      </c>
      <c r="FL557" s="5"/>
      <c r="FM557" s="8">
        <v>0</v>
      </c>
      <c r="FN557" s="5"/>
      <c r="FO557" s="8">
        <v>0</v>
      </c>
      <c r="FP557" s="8">
        <v>0</v>
      </c>
      <c r="FQ557" s="8">
        <v>0</v>
      </c>
      <c r="FR557" s="5"/>
      <c r="FS557" s="8">
        <v>0</v>
      </c>
      <c r="FT557" s="5"/>
      <c r="FU557" s="8">
        <v>0</v>
      </c>
      <c r="FV557" s="8">
        <v>0</v>
      </c>
      <c r="FW557" s="8">
        <v>0</v>
      </c>
      <c r="FX557" s="5"/>
      <c r="FY557" s="8">
        <v>0</v>
      </c>
      <c r="FZ557" s="5"/>
      <c r="GA557" s="8">
        <v>0</v>
      </c>
      <c r="GB557" s="8">
        <v>0</v>
      </c>
      <c r="GC557" s="8">
        <v>0</v>
      </c>
      <c r="GD557" s="5"/>
      <c r="GE557" s="8">
        <v>0</v>
      </c>
      <c r="GF557" s="5"/>
      <c r="GG557" s="8">
        <v>0</v>
      </c>
      <c r="GH557" s="8">
        <v>0</v>
      </c>
      <c r="GI557" s="8">
        <v>-39.856829955346498</v>
      </c>
      <c r="GJ557" s="5"/>
      <c r="GK557" s="8">
        <v>-85.0805852912913</v>
      </c>
      <c r="GL557" s="5"/>
      <c r="GM557" s="8">
        <v>38.628456221198199</v>
      </c>
      <c r="GN557" s="8">
        <v>388.10681062817298</v>
      </c>
      <c r="GO557" s="8">
        <v>315.08927357416098</v>
      </c>
      <c r="GP557" s="5">
        <v>0.81186226303056097</v>
      </c>
      <c r="GQ557" s="8">
        <v>246.95012535467299</v>
      </c>
      <c r="GR557" s="5">
        <v>0.63629423290709697</v>
      </c>
      <c r="GS557" s="8">
        <v>60.343010752688201</v>
      </c>
      <c r="GT557" s="8">
        <v>0</v>
      </c>
      <c r="GU557" s="8">
        <v>8.8309503784692999E-3</v>
      </c>
      <c r="GV557" s="5"/>
      <c r="GW557" s="8">
        <v>2.5267265217887899E-2</v>
      </c>
      <c r="GX557" s="5"/>
      <c r="GY557" s="8">
        <v>0</v>
      </c>
      <c r="GZ557" s="4"/>
    </row>
    <row r="558" spans="1:208" s="12" customFormat="1" x14ac:dyDescent="0.25">
      <c r="A558" s="8" t="s">
        <v>220</v>
      </c>
      <c r="B558" s="8" t="s">
        <v>1300</v>
      </c>
      <c r="C558" s="8" t="s">
        <v>1301</v>
      </c>
      <c r="D558" s="34" t="s">
        <v>239</v>
      </c>
      <c r="E558" s="8" t="s">
        <v>240</v>
      </c>
      <c r="F558" s="9">
        <v>368.90885417319998</v>
      </c>
      <c r="G558" s="9">
        <v>524.903426487047</v>
      </c>
      <c r="H558" s="9">
        <v>520.27548323176302</v>
      </c>
      <c r="I558" s="9">
        <v>812.30447990277298</v>
      </c>
      <c r="J558" s="9">
        <v>885.89403021967996</v>
      </c>
      <c r="K558" s="9">
        <v>917.33972809367106</v>
      </c>
      <c r="L558" s="9">
        <v>900.98685251520806</v>
      </c>
      <c r="M558" s="9">
        <v>690.55957745331796</v>
      </c>
      <c r="N558" s="9">
        <v>376.71683922481498</v>
      </c>
      <c r="O558" s="9">
        <v>117.87817962779501</v>
      </c>
      <c r="P558" s="9">
        <v>117.813609371673</v>
      </c>
      <c r="Q558" s="9">
        <v>97.088860874234001</v>
      </c>
      <c r="R558" s="9">
        <v>23.473186526464499</v>
      </c>
      <c r="S558" s="9">
        <v>0</v>
      </c>
      <c r="T558" s="9"/>
      <c r="U558" s="9"/>
      <c r="V558" s="9"/>
      <c r="W558" s="9">
        <v>4.6483771905553297E-3</v>
      </c>
      <c r="X558" s="9">
        <v>-6.2654692421253398E-3</v>
      </c>
      <c r="Y558" s="9"/>
      <c r="Z558" s="9">
        <v>15.429552875243701</v>
      </c>
      <c r="AA558" s="9">
        <v>0</v>
      </c>
      <c r="AB558" s="9"/>
      <c r="AC558" s="9">
        <v>893.81228066024698</v>
      </c>
      <c r="AD558" s="9">
        <v>1332.5799631345401</v>
      </c>
      <c r="AE558" s="9">
        <v>1803.2337583133501</v>
      </c>
      <c r="AF558" s="9">
        <v>1591.54642996853</v>
      </c>
      <c r="AG558" s="9">
        <v>494.59501885261</v>
      </c>
      <c r="AH558" s="9">
        <v>214.90247024590701</v>
      </c>
      <c r="AI558" s="9">
        <v>23.473186526464499</v>
      </c>
      <c r="AJ558" s="9">
        <v>0</v>
      </c>
      <c r="AK558" s="9">
        <v>4.6483771905553297E-3</v>
      </c>
      <c r="AL558" s="9">
        <v>-6.2654692421253398E-3</v>
      </c>
      <c r="AM558" s="9">
        <v>15.429552875243701</v>
      </c>
      <c r="AN558" s="9">
        <v>0</v>
      </c>
      <c r="AO558" s="9">
        <v>2226.3922437947799</v>
      </c>
      <c r="AP558" s="9">
        <v>3394.7801882818799</v>
      </c>
      <c r="AQ558" s="9">
        <v>709.49748909851701</v>
      </c>
      <c r="AR558" s="9">
        <v>23.473186526464499</v>
      </c>
      <c r="AS558" s="9">
        <v>-1.6170920515700101E-3</v>
      </c>
      <c r="AT558" s="9">
        <v>15.429552875243701</v>
      </c>
      <c r="AU558" s="9">
        <f t="shared" si="49"/>
        <v>-2685.2826991833626</v>
      </c>
      <c r="AV558" s="9">
        <f t="shared" si="50"/>
        <v>-686.02430257205253</v>
      </c>
      <c r="AW558" s="9">
        <f t="shared" si="51"/>
        <v>-23.47480361851607</v>
      </c>
      <c r="AX558" s="9">
        <v>-210.42727506189101</v>
      </c>
      <c r="AY558" s="9">
        <v>-313.84273822850201</v>
      </c>
      <c r="AZ558" s="9">
        <v>-258.83865959702098</v>
      </c>
      <c r="BA558" s="9">
        <v>-6.4570256121797301E-2</v>
      </c>
      <c r="BB558" s="9">
        <v>-20.7247484974387</v>
      </c>
      <c r="BC558" s="9">
        <v>-73.615674347769598</v>
      </c>
      <c r="BD558" s="9">
        <v>-23.473186526464499</v>
      </c>
      <c r="BE558" s="9">
        <v>0</v>
      </c>
      <c r="BF558" s="9">
        <v>0</v>
      </c>
      <c r="BG558" s="9">
        <v>0</v>
      </c>
      <c r="BH558" s="9">
        <v>4.6483771905553297E-3</v>
      </c>
      <c r="BI558" s="9">
        <v>-1.09138464326807E-2</v>
      </c>
      <c r="BJ558" s="9">
        <v>6.2654692421253398E-3</v>
      </c>
      <c r="BK558" s="9">
        <v>15.429552875243701</v>
      </c>
      <c r="BL558" s="10">
        <v>-15.429552875243701</v>
      </c>
      <c r="BM558" s="9" t="s">
        <v>298</v>
      </c>
      <c r="BN558" s="8" t="s">
        <v>298</v>
      </c>
      <c r="BO558" s="11">
        <v>983</v>
      </c>
      <c r="BP558" s="11">
        <v>540</v>
      </c>
      <c r="BQ558" s="8" t="s">
        <v>251</v>
      </c>
      <c r="BR558" s="9">
        <v>376.71683922481498</v>
      </c>
      <c r="BS558" s="9">
        <v>230.52475783958101</v>
      </c>
      <c r="BT558" s="5">
        <v>0.61193112130039196</v>
      </c>
      <c r="BU558" s="9">
        <v>190.81344575867701</v>
      </c>
      <c r="BV558" s="5">
        <v>0.50651690046911901</v>
      </c>
      <c r="BW558" s="9">
        <v>30.755913978494601</v>
      </c>
      <c r="BX558" s="9">
        <v>117.87817962779501</v>
      </c>
      <c r="BY558" s="9">
        <v>33.183090594526298</v>
      </c>
      <c r="BZ558" s="5">
        <v>0.281503249365602</v>
      </c>
      <c r="CA558" s="9">
        <v>24.793414836120402</v>
      </c>
      <c r="CB558" s="5">
        <v>0.21033082555572699</v>
      </c>
      <c r="CC558" s="9">
        <v>6</v>
      </c>
      <c r="CD558" s="9">
        <v>117.813609371673</v>
      </c>
      <c r="CE558" s="9">
        <v>35.354154577079598</v>
      </c>
      <c r="CF558" s="5">
        <v>0.30008548898239701</v>
      </c>
      <c r="CG558" s="9">
        <v>24.692310424704001</v>
      </c>
      <c r="CH558" s="5">
        <v>0.209587929241739</v>
      </c>
      <c r="CI558" s="9">
        <v>6</v>
      </c>
      <c r="CJ558" s="9">
        <v>97.088860874234001</v>
      </c>
      <c r="CK558" s="9">
        <v>20.1364805794428</v>
      </c>
      <c r="CL558" s="5">
        <v>0.20740258355206201</v>
      </c>
      <c r="CM558" s="9">
        <v>15.820419442416499</v>
      </c>
      <c r="CN558" s="5">
        <v>0.16294783253157899</v>
      </c>
      <c r="CO558" s="9">
        <v>6</v>
      </c>
      <c r="CP558" s="9">
        <v>23.473186526464499</v>
      </c>
      <c r="CQ558" s="9">
        <v>8.1954126787303405</v>
      </c>
      <c r="CR558" s="5">
        <v>0.34913933263771202</v>
      </c>
      <c r="CS558" s="9">
        <v>4.89389737877275</v>
      </c>
      <c r="CT558" s="5">
        <v>0.20848883781736299</v>
      </c>
      <c r="CU558" s="9">
        <v>1.4838709677419399</v>
      </c>
      <c r="CV558" s="9">
        <v>0</v>
      </c>
      <c r="CW558" s="9">
        <v>2.0018809619776999E-3</v>
      </c>
      <c r="CX558" s="5"/>
      <c r="CY558" s="9">
        <v>-0.35273115919319498</v>
      </c>
      <c r="CZ558" s="5"/>
      <c r="DA558" s="9">
        <v>0</v>
      </c>
      <c r="DB558" s="9"/>
      <c r="DC558" s="9"/>
      <c r="DD558" s="5"/>
      <c r="DE558" s="9"/>
      <c r="DF558" s="5"/>
      <c r="DG558" s="9"/>
      <c r="DH558" s="9"/>
      <c r="DI558" s="9"/>
      <c r="DJ558" s="5"/>
      <c r="DK558" s="9"/>
      <c r="DL558" s="5"/>
      <c r="DM558" s="9"/>
      <c r="DN558" s="9"/>
      <c r="DO558" s="9"/>
      <c r="DP558" s="5"/>
      <c r="DQ558" s="9"/>
      <c r="DR558" s="5"/>
      <c r="DS558" s="9"/>
      <c r="DT558" s="9">
        <v>4.6483771905553297E-3</v>
      </c>
      <c r="DU558" s="9">
        <v>4.6483771905553297E-3</v>
      </c>
      <c r="DV558" s="5">
        <v>1</v>
      </c>
      <c r="DW558" s="9">
        <v>4.6483771905553297E-3</v>
      </c>
      <c r="DX558" s="5">
        <v>1</v>
      </c>
      <c r="DY558" s="9">
        <v>0</v>
      </c>
      <c r="DZ558" s="9">
        <v>-6.2654692421253398E-3</v>
      </c>
      <c r="EA558" s="9">
        <v>-6.2654692421253398E-3</v>
      </c>
      <c r="EB558" s="5">
        <v>1</v>
      </c>
      <c r="EC558" s="9">
        <v>-1.9944346552666099E-3</v>
      </c>
      <c r="ED558" s="5">
        <v>-0.31832167363574299</v>
      </c>
      <c r="EE558" s="9">
        <v>0</v>
      </c>
      <c r="EF558" s="9"/>
      <c r="EG558" s="9"/>
      <c r="EH558" s="5"/>
      <c r="EI558" s="9"/>
      <c r="EJ558" s="5"/>
      <c r="EK558" s="9"/>
      <c r="EL558" s="9">
        <v>15.429552875243701</v>
      </c>
      <c r="EM558" s="9">
        <v>15.429552875243701</v>
      </c>
      <c r="EN558" s="5">
        <v>1</v>
      </c>
      <c r="EO558" s="9">
        <v>15.429552875243701</v>
      </c>
      <c r="EP558" s="5">
        <v>1</v>
      </c>
      <c r="EQ558" s="9">
        <v>0</v>
      </c>
      <c r="ER558" s="9">
        <v>0</v>
      </c>
      <c r="ES558" s="9">
        <v>0</v>
      </c>
      <c r="ET558" s="5"/>
      <c r="EU558" s="9">
        <v>-0.14289377309939399</v>
      </c>
      <c r="EV558" s="5"/>
      <c r="EW558" s="9">
        <v>0</v>
      </c>
      <c r="EX558" s="9"/>
      <c r="EY558" s="9"/>
      <c r="EZ558" s="5"/>
      <c r="FA558" s="9"/>
      <c r="FB558" s="5"/>
      <c r="FC558" s="9"/>
      <c r="FD558" s="8">
        <v>494.59501885261</v>
      </c>
      <c r="FE558" s="8">
        <v>263.70784843410701</v>
      </c>
      <c r="FF558" s="5">
        <v>0.53317934548930901</v>
      </c>
      <c r="FG558" s="8">
        <v>215.60686059479701</v>
      </c>
      <c r="FH558" s="5">
        <v>0.43592606552119001</v>
      </c>
      <c r="FI558" s="8">
        <v>36.755913978494597</v>
      </c>
      <c r="FJ558" s="8">
        <v>214.90247024590701</v>
      </c>
      <c r="FK558" s="8">
        <v>55.490635156522401</v>
      </c>
      <c r="FL558" s="5">
        <v>0.25821310984944001</v>
      </c>
      <c r="FM558" s="8">
        <v>40.512729867120598</v>
      </c>
      <c r="FN558" s="5">
        <v>0.188516817981492</v>
      </c>
      <c r="FO558" s="8">
        <v>12</v>
      </c>
      <c r="FP558" s="8">
        <v>23.473186526464499</v>
      </c>
      <c r="FQ558" s="8">
        <v>8.1974145596923105</v>
      </c>
      <c r="FR558" s="5">
        <v>0.34922461637026903</v>
      </c>
      <c r="FS558" s="8">
        <v>4.5411662195795603</v>
      </c>
      <c r="FT558" s="5">
        <v>0.19346185548603301</v>
      </c>
      <c r="FU558" s="8">
        <v>1.4838709677419399</v>
      </c>
      <c r="FV558" s="8">
        <v>0</v>
      </c>
      <c r="FW558" s="8">
        <v>0</v>
      </c>
      <c r="FX558" s="5"/>
      <c r="FY558" s="8">
        <v>0</v>
      </c>
      <c r="FZ558" s="5"/>
      <c r="GA558" s="8">
        <v>0</v>
      </c>
      <c r="GB558" s="8">
        <v>4.6483771905553297E-3</v>
      </c>
      <c r="GC558" s="8">
        <v>4.6483771905553297E-3</v>
      </c>
      <c r="GD558" s="5">
        <v>1</v>
      </c>
      <c r="GE558" s="8">
        <v>4.6483771905553297E-3</v>
      </c>
      <c r="GF558" s="5">
        <v>1</v>
      </c>
      <c r="GG558" s="8">
        <v>0</v>
      </c>
      <c r="GH558" s="8">
        <v>-6.2654692421253398E-3</v>
      </c>
      <c r="GI558" s="8">
        <v>-6.2654692421253398E-3</v>
      </c>
      <c r="GJ558" s="5">
        <v>1</v>
      </c>
      <c r="GK558" s="8">
        <v>-1.9944346552666099E-3</v>
      </c>
      <c r="GL558" s="5">
        <v>0.31832167363574299</v>
      </c>
      <c r="GM558" s="8">
        <v>0</v>
      </c>
      <c r="GN558" s="8">
        <v>15.429552875243701</v>
      </c>
      <c r="GO558" s="8">
        <v>15.429552875243701</v>
      </c>
      <c r="GP558" s="5">
        <v>1</v>
      </c>
      <c r="GQ558" s="8">
        <v>15.2866591021443</v>
      </c>
      <c r="GR558" s="5">
        <v>0.99073895567455705</v>
      </c>
      <c r="GS558" s="8">
        <v>0</v>
      </c>
      <c r="GT558" s="8">
        <v>0</v>
      </c>
      <c r="GU558" s="8">
        <v>0</v>
      </c>
      <c r="GV558" s="5"/>
      <c r="GW558" s="8">
        <v>0</v>
      </c>
      <c r="GX558" s="5"/>
      <c r="GY558" s="8">
        <v>0</v>
      </c>
      <c r="GZ558" s="4"/>
    </row>
    <row r="559" spans="1:208" s="12" customFormat="1" x14ac:dyDescent="0.25">
      <c r="A559" s="8" t="s">
        <v>220</v>
      </c>
      <c r="B559" s="8" t="s">
        <v>1302</v>
      </c>
      <c r="C559" s="8" t="s">
        <v>1303</v>
      </c>
      <c r="D559" s="34" t="s">
        <v>279</v>
      </c>
      <c r="E559" s="8"/>
      <c r="F559" s="9">
        <v>24.392286356202401</v>
      </c>
      <c r="G559" s="9">
        <v>21.781441132892599</v>
      </c>
      <c r="H559" s="9">
        <v>2.0557220465931798</v>
      </c>
      <c r="I559" s="9">
        <v>6.2951171085376902</v>
      </c>
      <c r="J559" s="9"/>
      <c r="K559" s="9"/>
      <c r="L559" s="9"/>
      <c r="M559" s="9">
        <v>104.46761481121401</v>
      </c>
      <c r="N559" s="9">
        <v>72.1157986018234</v>
      </c>
      <c r="O559" s="9">
        <v>11.9271113740754</v>
      </c>
      <c r="P559" s="9">
        <v>0</v>
      </c>
      <c r="Q559" s="9">
        <v>15.4049624690679</v>
      </c>
      <c r="R559" s="9">
        <v>51.063688666910899</v>
      </c>
      <c r="S559" s="9">
        <v>62.080492936150101</v>
      </c>
      <c r="T559" s="9">
        <v>67.522581901223603</v>
      </c>
      <c r="U559" s="9">
        <v>28.6356719931449</v>
      </c>
      <c r="V559" s="9">
        <v>-4.1702365392092301E-3</v>
      </c>
      <c r="W559" s="9"/>
      <c r="X559" s="9"/>
      <c r="Y559" s="9"/>
      <c r="Z559" s="9">
        <v>-1.4121465360583201</v>
      </c>
      <c r="AA559" s="9"/>
      <c r="AB559" s="9"/>
      <c r="AC559" s="9">
        <v>46.173727489095</v>
      </c>
      <c r="AD559" s="9">
        <v>8.3508391551308794</v>
      </c>
      <c r="AE559" s="9">
        <v>0</v>
      </c>
      <c r="AF559" s="9">
        <v>104.46761481121401</v>
      </c>
      <c r="AG559" s="9">
        <v>84.042909975898695</v>
      </c>
      <c r="AH559" s="9">
        <v>15.4049624690679</v>
      </c>
      <c r="AI559" s="9">
        <v>113.144181603061</v>
      </c>
      <c r="AJ559" s="9">
        <v>96.158253894368499</v>
      </c>
      <c r="AK559" s="9">
        <v>-4.1702365392092301E-3</v>
      </c>
      <c r="AL559" s="9">
        <v>0</v>
      </c>
      <c r="AM559" s="9">
        <v>-1.4121465360583201</v>
      </c>
      <c r="AN559" s="9">
        <v>0</v>
      </c>
      <c r="AO559" s="9">
        <v>54.524566644225899</v>
      </c>
      <c r="AP559" s="9">
        <v>104.46761481121401</v>
      </c>
      <c r="AQ559" s="9">
        <v>99.447872444966606</v>
      </c>
      <c r="AR559" s="9">
        <v>209.30243549743</v>
      </c>
      <c r="AS559" s="9">
        <v>-4.1702365392092301E-3</v>
      </c>
      <c r="AT559" s="9">
        <v>-1.4121465360583201</v>
      </c>
      <c r="AU559" s="9">
        <f t="shared" si="49"/>
        <v>-5.0197423662473994</v>
      </c>
      <c r="AV559" s="9">
        <f t="shared" si="50"/>
        <v>109.85456305246339</v>
      </c>
      <c r="AW559" s="9">
        <f t="shared" si="51"/>
        <v>-209.30660573396921</v>
      </c>
      <c r="AX559" s="9">
        <v>104.46761481121401</v>
      </c>
      <c r="AY559" s="9">
        <v>-32.351816209390599</v>
      </c>
      <c r="AZ559" s="9">
        <v>-60.188687227747998</v>
      </c>
      <c r="BA559" s="9">
        <v>-11.9271113740754</v>
      </c>
      <c r="BB559" s="9">
        <v>15.4049624690679</v>
      </c>
      <c r="BC559" s="9">
        <v>35.658726197843002</v>
      </c>
      <c r="BD559" s="9">
        <v>11.016804269239101</v>
      </c>
      <c r="BE559" s="9">
        <v>5.4420889650735402</v>
      </c>
      <c r="BF559" s="9">
        <v>-38.8869099080787</v>
      </c>
      <c r="BG559" s="9">
        <v>-28.639842229684099</v>
      </c>
      <c r="BH559" s="9">
        <v>4.1702365392092301E-3</v>
      </c>
      <c r="BI559" s="9">
        <v>0</v>
      </c>
      <c r="BJ559" s="9">
        <v>0</v>
      </c>
      <c r="BK559" s="9">
        <v>-1.4121465360583201</v>
      </c>
      <c r="BL559" s="10">
        <v>1.4121465360583201</v>
      </c>
      <c r="BM559" s="9" t="s">
        <v>255</v>
      </c>
      <c r="BN559" s="8" t="s">
        <v>255</v>
      </c>
      <c r="BO559" s="11">
        <v>107</v>
      </c>
      <c r="BP559" s="11">
        <v>541</v>
      </c>
      <c r="BQ559" s="8" t="s">
        <v>251</v>
      </c>
      <c r="BR559" s="9">
        <v>72.1157986018234</v>
      </c>
      <c r="BS559" s="9">
        <v>46.344335361042901</v>
      </c>
      <c r="BT559" s="5">
        <v>0.64263776120578298</v>
      </c>
      <c r="BU559" s="9">
        <v>24.991603099189401</v>
      </c>
      <c r="BV559" s="5">
        <v>0.34654824024312297</v>
      </c>
      <c r="BW559" s="9">
        <v>13.931494623655899</v>
      </c>
      <c r="BX559" s="9">
        <v>11.9271113740754</v>
      </c>
      <c r="BY559" s="9">
        <v>2.0475014714259401</v>
      </c>
      <c r="BZ559" s="5">
        <v>0.17166784204567501</v>
      </c>
      <c r="CA559" s="9">
        <v>-7.8457181838057499</v>
      </c>
      <c r="CB559" s="5">
        <v>-0.65780539291844897</v>
      </c>
      <c r="CC559" s="9">
        <v>7.3716129032258104</v>
      </c>
      <c r="CD559" s="9">
        <v>0</v>
      </c>
      <c r="CE559" s="9">
        <v>1.9908095688606599E-2</v>
      </c>
      <c r="CF559" s="5"/>
      <c r="CG559" s="9">
        <v>5.41848820109294E-2</v>
      </c>
      <c r="CH559" s="5"/>
      <c r="CI559" s="9">
        <v>0</v>
      </c>
      <c r="CJ559" s="9">
        <v>15.4049624690679</v>
      </c>
      <c r="CK559" s="9">
        <v>11.156522271102601</v>
      </c>
      <c r="CL559" s="5">
        <v>0.72421612798499702</v>
      </c>
      <c r="CM559" s="9">
        <v>7.3621697827880102</v>
      </c>
      <c r="CN559" s="5">
        <v>0.47790897235684499</v>
      </c>
      <c r="CO559" s="9">
        <v>2.9032258064516099</v>
      </c>
      <c r="CP559" s="9">
        <v>51.063688666910899</v>
      </c>
      <c r="CQ559" s="9">
        <v>37.986215924963602</v>
      </c>
      <c r="CR559" s="5">
        <v>0.74389878437392398</v>
      </c>
      <c r="CS559" s="9">
        <v>28.3854906500783</v>
      </c>
      <c r="CT559" s="5">
        <v>0.55588406147541003</v>
      </c>
      <c r="CU559" s="9">
        <v>8.8319569892473098</v>
      </c>
      <c r="CV559" s="9">
        <v>62.080492936150101</v>
      </c>
      <c r="CW559" s="9">
        <v>41.774483732899398</v>
      </c>
      <c r="CX559" s="5">
        <v>0.67290837680468396</v>
      </c>
      <c r="CY559" s="9">
        <v>27.394996129291599</v>
      </c>
      <c r="CZ559" s="5">
        <v>0.44128187186702</v>
      </c>
      <c r="DA559" s="9">
        <v>13.0034193548387</v>
      </c>
      <c r="DB559" s="9">
        <v>67.522581901223603</v>
      </c>
      <c r="DC559" s="9">
        <v>53.579219908843498</v>
      </c>
      <c r="DD559" s="5">
        <v>0.79350075782384399</v>
      </c>
      <c r="DE559" s="9">
        <v>39.706628799020599</v>
      </c>
      <c r="DF559" s="5">
        <v>0.58804962252637205</v>
      </c>
      <c r="DG559" s="9">
        <v>12.7806451612903</v>
      </c>
      <c r="DH559" s="9">
        <v>28.6356719931449</v>
      </c>
      <c r="DI559" s="9">
        <v>23.7369304624759</v>
      </c>
      <c r="DJ559" s="5">
        <v>0.82892870361688398</v>
      </c>
      <c r="DK559" s="9">
        <v>14.168217078215401</v>
      </c>
      <c r="DL559" s="5">
        <v>0.49477508617947302</v>
      </c>
      <c r="DM559" s="9">
        <v>7.1050000000000004</v>
      </c>
      <c r="DN559" s="9">
        <v>-4.1702365392092301E-3</v>
      </c>
      <c r="DO559" s="9">
        <v>-4.1702365392092301E-3</v>
      </c>
      <c r="DP559" s="5">
        <v>1</v>
      </c>
      <c r="DQ559" s="9">
        <v>-1.22075193847804E-2</v>
      </c>
      <c r="DR559" s="5">
        <v>-2.9272966341365398</v>
      </c>
      <c r="DS559" s="9">
        <v>0</v>
      </c>
      <c r="DT559" s="9"/>
      <c r="DU559" s="9"/>
      <c r="DV559" s="5"/>
      <c r="DW559" s="9"/>
      <c r="DX559" s="5"/>
      <c r="DY559" s="9"/>
      <c r="DZ559" s="9"/>
      <c r="EA559" s="9"/>
      <c r="EB559" s="5"/>
      <c r="EC559" s="9"/>
      <c r="ED559" s="5"/>
      <c r="EE559" s="9"/>
      <c r="EF559" s="9"/>
      <c r="EG559" s="9"/>
      <c r="EH559" s="5"/>
      <c r="EI559" s="9"/>
      <c r="EJ559" s="5"/>
      <c r="EK559" s="9"/>
      <c r="EL559" s="9">
        <v>-1.41322076023392</v>
      </c>
      <c r="EM559" s="9">
        <v>-1.41322076023392</v>
      </c>
      <c r="EN559" s="5">
        <v>1</v>
      </c>
      <c r="EO559" s="9">
        <v>-1.41322076023392</v>
      </c>
      <c r="EP559" s="5">
        <v>-1</v>
      </c>
      <c r="EQ559" s="9">
        <v>0</v>
      </c>
      <c r="ER559" s="9"/>
      <c r="ES559" s="9"/>
      <c r="ET559" s="5"/>
      <c r="EU559" s="9"/>
      <c r="EV559" s="5"/>
      <c r="EW559" s="9"/>
      <c r="EX559" s="9"/>
      <c r="EY559" s="9"/>
      <c r="EZ559" s="5"/>
      <c r="FA559" s="9"/>
      <c r="FB559" s="5"/>
      <c r="FC559" s="9"/>
      <c r="FD559" s="8">
        <v>84.042909975898695</v>
      </c>
      <c r="FE559" s="8">
        <v>48.391836832468798</v>
      </c>
      <c r="FF559" s="5">
        <v>0.57579915838642803</v>
      </c>
      <c r="FG559" s="8">
        <v>17.145884915383601</v>
      </c>
      <c r="FH559" s="5">
        <v>0.20401346074642901</v>
      </c>
      <c r="FI559" s="8">
        <v>21.3031075268817</v>
      </c>
      <c r="FJ559" s="8">
        <v>15.4049624690679</v>
      </c>
      <c r="FK559" s="8">
        <v>11.1764303667912</v>
      </c>
      <c r="FL559" s="5">
        <v>0.72550844503728296</v>
      </c>
      <c r="FM559" s="8">
        <v>7.4163546647989396</v>
      </c>
      <c r="FN559" s="5">
        <v>0.48142633775904797</v>
      </c>
      <c r="FO559" s="8">
        <v>2.9032258064516099</v>
      </c>
      <c r="FP559" s="8">
        <v>113.144181603061</v>
      </c>
      <c r="FQ559" s="8">
        <v>79.760699657863</v>
      </c>
      <c r="FR559" s="5">
        <v>0.70494742661787102</v>
      </c>
      <c r="FS559" s="8">
        <v>55.780486779369902</v>
      </c>
      <c r="FT559" s="5">
        <v>0.493003581704822</v>
      </c>
      <c r="FU559" s="8">
        <v>21.835376344086001</v>
      </c>
      <c r="FV559" s="8">
        <v>96.158253894368499</v>
      </c>
      <c r="FW559" s="8">
        <v>77.316150371319395</v>
      </c>
      <c r="FX559" s="5">
        <v>0.80405110575585703</v>
      </c>
      <c r="FY559" s="8">
        <v>53.874845877235998</v>
      </c>
      <c r="FZ559" s="5">
        <v>0.560272713941108</v>
      </c>
      <c r="GA559" s="8">
        <v>19.885645161290299</v>
      </c>
      <c r="GB559" s="8">
        <v>-4.1702365392092301E-3</v>
      </c>
      <c r="GC559" s="8">
        <v>-4.1702365392092301E-3</v>
      </c>
      <c r="GD559" s="5">
        <v>1</v>
      </c>
      <c r="GE559" s="8">
        <v>-1.22075193847804E-2</v>
      </c>
      <c r="GF559" s="5">
        <v>2.9272966341365398</v>
      </c>
      <c r="GG559" s="8">
        <v>0</v>
      </c>
      <c r="GH559" s="8">
        <v>0</v>
      </c>
      <c r="GI559" s="8">
        <v>0</v>
      </c>
      <c r="GJ559" s="5"/>
      <c r="GK559" s="8">
        <v>0</v>
      </c>
      <c r="GL559" s="5"/>
      <c r="GM559" s="8">
        <v>0</v>
      </c>
      <c r="GN559" s="8">
        <v>-1.41322076023392</v>
      </c>
      <c r="GO559" s="8">
        <v>-1.41322076023392</v>
      </c>
      <c r="GP559" s="5">
        <v>1</v>
      </c>
      <c r="GQ559" s="8">
        <v>-1.41322076023392</v>
      </c>
      <c r="GR559" s="5">
        <v>1</v>
      </c>
      <c r="GS559" s="8">
        <v>0</v>
      </c>
      <c r="GT559" s="8">
        <v>0</v>
      </c>
      <c r="GU559" s="8">
        <v>0</v>
      </c>
      <c r="GV559" s="5"/>
      <c r="GW559" s="8">
        <v>0</v>
      </c>
      <c r="GX559" s="5"/>
      <c r="GY559" s="8">
        <v>0</v>
      </c>
      <c r="GZ559" s="4"/>
    </row>
    <row r="560" spans="1:208" s="12" customFormat="1" x14ac:dyDescent="0.25">
      <c r="A560" s="8" t="s">
        <v>220</v>
      </c>
      <c r="B560" s="8" t="s">
        <v>1304</v>
      </c>
      <c r="C560" s="8" t="s">
        <v>1305</v>
      </c>
      <c r="D560" s="34" t="s">
        <v>228</v>
      </c>
      <c r="E560" s="8" t="s">
        <v>229</v>
      </c>
      <c r="F560" s="9"/>
      <c r="G560" s="9"/>
      <c r="H560" s="9"/>
      <c r="I560" s="9"/>
      <c r="J560" s="9"/>
      <c r="K560" s="9"/>
      <c r="L560" s="9"/>
      <c r="M560" s="9"/>
      <c r="N560" s="9"/>
      <c r="O560" s="9">
        <v>77.8754727830121</v>
      </c>
      <c r="P560" s="9">
        <v>272.44104284901903</v>
      </c>
      <c r="Q560" s="9">
        <v>211.43928986085001</v>
      </c>
      <c r="R560" s="9">
        <v>148.658531861684</v>
      </c>
      <c r="S560" s="9">
        <v>192.73702562509601</v>
      </c>
      <c r="T560" s="9">
        <v>4.8257710540877801</v>
      </c>
      <c r="U560" s="9">
        <v>143.73453446909301</v>
      </c>
      <c r="V560" s="9">
        <v>0</v>
      </c>
      <c r="W560" s="9">
        <v>-10.3698913446104</v>
      </c>
      <c r="X560" s="9">
        <v>-14.920019477377201</v>
      </c>
      <c r="Y560" s="9">
        <v>25.281721342181299</v>
      </c>
      <c r="Z560" s="9">
        <v>0</v>
      </c>
      <c r="AA560" s="9"/>
      <c r="AB560" s="9"/>
      <c r="AC560" s="9">
        <v>0</v>
      </c>
      <c r="AD560" s="9">
        <v>0</v>
      </c>
      <c r="AE560" s="9">
        <v>0</v>
      </c>
      <c r="AF560" s="9">
        <v>0</v>
      </c>
      <c r="AG560" s="9">
        <v>77.8754727830121</v>
      </c>
      <c r="AH560" s="9">
        <v>483.88033270986898</v>
      </c>
      <c r="AI560" s="9">
        <v>341.39555748677998</v>
      </c>
      <c r="AJ560" s="9">
        <v>148.560305523181</v>
      </c>
      <c r="AK560" s="9">
        <v>-10.3698913446104</v>
      </c>
      <c r="AL560" s="9">
        <v>10.3617018648041</v>
      </c>
      <c r="AM560" s="9">
        <v>0</v>
      </c>
      <c r="AN560" s="9">
        <v>0</v>
      </c>
      <c r="AO560" s="9"/>
      <c r="AP560" s="9"/>
      <c r="AQ560" s="9">
        <v>561.755805492881</v>
      </c>
      <c r="AR560" s="9">
        <v>489.95586300996098</v>
      </c>
      <c r="AS560" s="9">
        <v>-8.1894798063224493E-3</v>
      </c>
      <c r="AT560" s="9">
        <v>0</v>
      </c>
      <c r="AU560" s="9">
        <f t="shared" si="49"/>
        <v>561.755805492881</v>
      </c>
      <c r="AV560" s="9">
        <f t="shared" si="50"/>
        <v>-71.799942482920017</v>
      </c>
      <c r="AW560" s="9">
        <f t="shared" si="51"/>
        <v>-489.96405248976731</v>
      </c>
      <c r="AX560" s="9">
        <v>0</v>
      </c>
      <c r="AY560" s="9">
        <v>0</v>
      </c>
      <c r="AZ560" s="9">
        <v>77.8754727830121</v>
      </c>
      <c r="BA560" s="9">
        <v>194.56557006600701</v>
      </c>
      <c r="BB560" s="9">
        <v>-61.001752988169002</v>
      </c>
      <c r="BC560" s="9">
        <v>-62.7807579991658</v>
      </c>
      <c r="BD560" s="9">
        <v>44.078493763412197</v>
      </c>
      <c r="BE560" s="9">
        <v>-187.91125457100799</v>
      </c>
      <c r="BF560" s="9">
        <v>138.90876341500501</v>
      </c>
      <c r="BG560" s="9">
        <v>-143.73453446909301</v>
      </c>
      <c r="BH560" s="9">
        <v>-10.3698913446104</v>
      </c>
      <c r="BI560" s="9">
        <v>-4.5501281327667602</v>
      </c>
      <c r="BJ560" s="9">
        <v>40.201740819558502</v>
      </c>
      <c r="BK560" s="9">
        <v>-25.281721342181299</v>
      </c>
      <c r="BL560" s="10">
        <v>0</v>
      </c>
      <c r="BM560" s="9" t="s">
        <v>298</v>
      </c>
      <c r="BN560" s="8" t="s">
        <v>298</v>
      </c>
      <c r="BO560" s="11">
        <v>1010</v>
      </c>
      <c r="BP560" s="11">
        <v>542</v>
      </c>
      <c r="BQ560" s="8" t="s">
        <v>251</v>
      </c>
      <c r="BR560" s="9"/>
      <c r="BS560" s="9"/>
      <c r="BT560" s="5"/>
      <c r="BU560" s="9"/>
      <c r="BV560" s="5"/>
      <c r="BW560" s="9"/>
      <c r="BX560" s="9">
        <v>77.8754727830121</v>
      </c>
      <c r="BY560" s="9">
        <v>30.407381878644799</v>
      </c>
      <c r="BZ560" s="5">
        <v>0.39046160224760701</v>
      </c>
      <c r="CA560" s="9">
        <v>-8.9230477944518807</v>
      </c>
      <c r="CB560" s="5">
        <v>-0.114580977496144</v>
      </c>
      <c r="CC560" s="9">
        <v>10.6290322580645</v>
      </c>
      <c r="CD560" s="9">
        <v>272.44104284901903</v>
      </c>
      <c r="CE560" s="9">
        <v>160.69324581103299</v>
      </c>
      <c r="CF560" s="5">
        <v>0.58982759767252102</v>
      </c>
      <c r="CG560" s="9">
        <v>110.335823758421</v>
      </c>
      <c r="CH560" s="5">
        <v>0.40498972770254199</v>
      </c>
      <c r="CI560" s="9">
        <v>43.662795698924697</v>
      </c>
      <c r="CJ560" s="9">
        <v>211.43928986085001</v>
      </c>
      <c r="CK560" s="9">
        <v>136.321881096602</v>
      </c>
      <c r="CL560" s="5">
        <v>0.64473296891186604</v>
      </c>
      <c r="CM560" s="9">
        <v>96.593439850795903</v>
      </c>
      <c r="CN560" s="5">
        <v>0.45683770464025403</v>
      </c>
      <c r="CO560" s="9">
        <v>32.867511520737303</v>
      </c>
      <c r="CP560" s="9">
        <v>148.658531861684</v>
      </c>
      <c r="CQ560" s="9">
        <v>102.39481794320599</v>
      </c>
      <c r="CR560" s="5">
        <v>0.68879207039712498</v>
      </c>
      <c r="CS560" s="9">
        <v>-204.96101584864201</v>
      </c>
      <c r="CT560" s="5">
        <v>-1.37873698389099</v>
      </c>
      <c r="CU560" s="9">
        <v>25.050752688172</v>
      </c>
      <c r="CV560" s="9">
        <v>192.73702562509601</v>
      </c>
      <c r="CW560" s="9">
        <v>145.466037048159</v>
      </c>
      <c r="CX560" s="5">
        <v>0.75473841404564002</v>
      </c>
      <c r="CY560" s="9">
        <v>396.57802422719698</v>
      </c>
      <c r="CZ560" s="5">
        <v>2.05761203868843</v>
      </c>
      <c r="DA560" s="9">
        <v>17.4306451612903</v>
      </c>
      <c r="DB560" s="9">
        <v>4.8257710540877801</v>
      </c>
      <c r="DC560" s="9">
        <v>0.18581643264065301</v>
      </c>
      <c r="DD560" s="5">
        <v>3.8505024494117503E-2</v>
      </c>
      <c r="DE560" s="9">
        <v>3.2915486740952802</v>
      </c>
      <c r="DF560" s="5">
        <v>0.68207725505483596</v>
      </c>
      <c r="DG560" s="9">
        <v>3</v>
      </c>
      <c r="DH560" s="9">
        <v>143.73453446909301</v>
      </c>
      <c r="DI560" s="9">
        <v>133.565616762617</v>
      </c>
      <c r="DJ560" s="5">
        <v>0.92925209140561005</v>
      </c>
      <c r="DK560" s="9">
        <v>-47.131804956109903</v>
      </c>
      <c r="DL560" s="5">
        <v>-0.32790870426650698</v>
      </c>
      <c r="DM560" s="9">
        <v>3</v>
      </c>
      <c r="DN560" s="9">
        <v>0</v>
      </c>
      <c r="DO560" s="9">
        <v>-1.83096340363105</v>
      </c>
      <c r="DP560" s="5"/>
      <c r="DQ560" s="9">
        <v>-10.351892533748</v>
      </c>
      <c r="DR560" s="5"/>
      <c r="DS560" s="9">
        <v>0.73333333333333295</v>
      </c>
      <c r="DT560" s="9">
        <v>-10.3698913446104</v>
      </c>
      <c r="DU560" s="9">
        <v>-10.3698913446104</v>
      </c>
      <c r="DV560" s="5">
        <v>1</v>
      </c>
      <c r="DW560" s="9">
        <v>163.297776568865</v>
      </c>
      <c r="DX560" s="5">
        <v>15.747298707593099</v>
      </c>
      <c r="DY560" s="9">
        <v>0</v>
      </c>
      <c r="DZ560" s="9">
        <v>-14.920019477377201</v>
      </c>
      <c r="EA560" s="9">
        <v>-14.920019477377201</v>
      </c>
      <c r="EB560" s="5">
        <v>1</v>
      </c>
      <c r="EC560" s="9">
        <v>-15.546661507932701</v>
      </c>
      <c r="ED560" s="5">
        <v>-1.04200008126703</v>
      </c>
      <c r="EE560" s="9">
        <v>0</v>
      </c>
      <c r="EF560" s="9">
        <v>25.281721342181299</v>
      </c>
      <c r="EG560" s="9">
        <v>28.051326751236299</v>
      </c>
      <c r="EH560" s="5">
        <v>1.1095497166339701</v>
      </c>
      <c r="EI560" s="9">
        <v>19.4731125907769</v>
      </c>
      <c r="EJ560" s="5">
        <v>0.77024472848242997</v>
      </c>
      <c r="EK560" s="9">
        <v>0</v>
      </c>
      <c r="EL560" s="9">
        <v>0</v>
      </c>
      <c r="EM560" s="9">
        <v>0</v>
      </c>
      <c r="EN560" s="5"/>
      <c r="EO560" s="9">
        <v>1.53216940498176</v>
      </c>
      <c r="EP560" s="5"/>
      <c r="EQ560" s="9">
        <v>0</v>
      </c>
      <c r="ER560" s="9"/>
      <c r="ES560" s="9"/>
      <c r="ET560" s="5"/>
      <c r="EU560" s="9"/>
      <c r="EV560" s="5"/>
      <c r="EW560" s="9"/>
      <c r="EX560" s="9"/>
      <c r="EY560" s="9"/>
      <c r="EZ560" s="5"/>
      <c r="FA560" s="9"/>
      <c r="FB560" s="5"/>
      <c r="FC560" s="9"/>
      <c r="FD560" s="8">
        <v>77.8754727830121</v>
      </c>
      <c r="FE560" s="8">
        <v>30.407381878644799</v>
      </c>
      <c r="FF560" s="5">
        <v>0.39046160224760701</v>
      </c>
      <c r="FG560" s="8">
        <v>-8.9230477944518807</v>
      </c>
      <c r="FH560" s="5">
        <v>-0.114580977496144</v>
      </c>
      <c r="FI560" s="8">
        <v>10.6290322580645</v>
      </c>
      <c r="FJ560" s="8">
        <v>483.88033270986898</v>
      </c>
      <c r="FK560" s="8">
        <v>297.01512690763599</v>
      </c>
      <c r="FL560" s="5">
        <v>0.61381938225152799</v>
      </c>
      <c r="FM560" s="8">
        <v>206.929263609217</v>
      </c>
      <c r="FN560" s="5">
        <v>0.42764553469316202</v>
      </c>
      <c r="FO560" s="8">
        <v>76.530307219662106</v>
      </c>
      <c r="FP560" s="8">
        <v>341.39555748677998</v>
      </c>
      <c r="FQ560" s="8">
        <v>247.86085499136499</v>
      </c>
      <c r="FR560" s="5">
        <v>0.72602249664881202</v>
      </c>
      <c r="FS560" s="8">
        <v>191.61700837855599</v>
      </c>
      <c r="FT560" s="5">
        <v>0.56127563518741996</v>
      </c>
      <c r="FU560" s="8">
        <v>42.481397849462397</v>
      </c>
      <c r="FV560" s="8">
        <v>148.560305523181</v>
      </c>
      <c r="FW560" s="8">
        <v>133.75143319525699</v>
      </c>
      <c r="FX560" s="5">
        <v>0.900317434891025</v>
      </c>
      <c r="FY560" s="8">
        <v>-43.8402562820146</v>
      </c>
      <c r="FZ560" s="5">
        <v>-0.29510074126209901</v>
      </c>
      <c r="GA560" s="8">
        <v>6</v>
      </c>
      <c r="GB560" s="8">
        <v>-10.3698913446104</v>
      </c>
      <c r="GC560" s="8">
        <v>-12.2008547482415</v>
      </c>
      <c r="GD560" s="5">
        <v>1.17656534121572</v>
      </c>
      <c r="GE560" s="8">
        <v>152.94588403511699</v>
      </c>
      <c r="GF560" s="5">
        <v>-14.7490343873861</v>
      </c>
      <c r="GG560" s="8">
        <v>0.73333333333333295</v>
      </c>
      <c r="GH560" s="8">
        <v>10.3617018648041</v>
      </c>
      <c r="GI560" s="8">
        <v>13.1313072738591</v>
      </c>
      <c r="GJ560" s="5">
        <v>1.2672925205909</v>
      </c>
      <c r="GK560" s="8">
        <v>3.9264510828442099</v>
      </c>
      <c r="GL560" s="5">
        <v>0.37893882048288702</v>
      </c>
      <c r="GM560" s="8">
        <v>0</v>
      </c>
      <c r="GN560" s="8">
        <v>0</v>
      </c>
      <c r="GO560" s="8">
        <v>0</v>
      </c>
      <c r="GP560" s="5"/>
      <c r="GQ560" s="8">
        <v>1.53216940498176</v>
      </c>
      <c r="GR560" s="5"/>
      <c r="GS560" s="8">
        <v>0</v>
      </c>
      <c r="GT560" s="8">
        <v>0</v>
      </c>
      <c r="GU560" s="8">
        <v>0</v>
      </c>
      <c r="GV560" s="5"/>
      <c r="GW560" s="8">
        <v>0</v>
      </c>
      <c r="GX560" s="5"/>
      <c r="GY560" s="8">
        <v>0</v>
      </c>
      <c r="GZ560" s="4"/>
    </row>
    <row r="561" spans="1:208" s="12" customFormat="1" x14ac:dyDescent="0.25">
      <c r="A561" s="8" t="s">
        <v>220</v>
      </c>
      <c r="B561" s="8" t="s">
        <v>1306</v>
      </c>
      <c r="C561" s="8" t="s">
        <v>1307</v>
      </c>
      <c r="D561" s="34" t="s">
        <v>223</v>
      </c>
      <c r="E561" s="8"/>
      <c r="F561" s="9"/>
      <c r="G561" s="9"/>
      <c r="H561" s="9"/>
      <c r="I561" s="9"/>
      <c r="J561" s="9"/>
      <c r="K561" s="9"/>
      <c r="L561" s="9"/>
      <c r="M561" s="9"/>
      <c r="N561" s="9">
        <v>9.5228160919540201</v>
      </c>
      <c r="O561" s="9">
        <v>33.436246752006802</v>
      </c>
      <c r="P561" s="9">
        <v>17.374433426103099</v>
      </c>
      <c r="Q561" s="9">
        <v>8.0362854864340107</v>
      </c>
      <c r="R561" s="9">
        <v>17.6106658285699</v>
      </c>
      <c r="S561" s="9">
        <v>18.892242989141401</v>
      </c>
      <c r="T561" s="9">
        <v>18.2372213950852</v>
      </c>
      <c r="U561" s="9">
        <v>15.768790071536801</v>
      </c>
      <c r="V561" s="9">
        <v>-0.26337719068794202</v>
      </c>
      <c r="W561" s="9"/>
      <c r="X561" s="9"/>
      <c r="Y561" s="9"/>
      <c r="Z561" s="9"/>
      <c r="AA561" s="9"/>
      <c r="AB561" s="9"/>
      <c r="AC561" s="9">
        <v>0</v>
      </c>
      <c r="AD561" s="9">
        <v>0</v>
      </c>
      <c r="AE561" s="9">
        <v>0</v>
      </c>
      <c r="AF561" s="9">
        <v>0</v>
      </c>
      <c r="AG561" s="9">
        <v>42.959062843960801</v>
      </c>
      <c r="AH561" s="9">
        <v>25.410718912537099</v>
      </c>
      <c r="AI561" s="9">
        <v>36.502908817711301</v>
      </c>
      <c r="AJ561" s="9">
        <v>34.006011466621999</v>
      </c>
      <c r="AK561" s="9">
        <v>-0.26337719068794202</v>
      </c>
      <c r="AL561" s="9">
        <v>0</v>
      </c>
      <c r="AM561" s="9">
        <v>0</v>
      </c>
      <c r="AN561" s="9">
        <v>0</v>
      </c>
      <c r="AO561" s="9"/>
      <c r="AP561" s="9"/>
      <c r="AQ561" s="9">
        <v>68.3697817564979</v>
      </c>
      <c r="AR561" s="9">
        <v>70.5089202843333</v>
      </c>
      <c r="AS561" s="9">
        <v>-0.26337719068794202</v>
      </c>
      <c r="AT561" s="9"/>
      <c r="AU561" s="9">
        <f t="shared" si="49"/>
        <v>68.3697817564979</v>
      </c>
      <c r="AV561" s="9">
        <f t="shared" si="50"/>
        <v>2.1391385278353994</v>
      </c>
      <c r="AW561" s="9">
        <f t="shared" si="51"/>
        <v>-70.772297475021247</v>
      </c>
      <c r="AX561" s="9">
        <v>0</v>
      </c>
      <c r="AY561" s="9">
        <v>9.5228160919540201</v>
      </c>
      <c r="AZ561" s="9">
        <v>23.9134306600527</v>
      </c>
      <c r="BA561" s="9">
        <v>-16.061813325903699</v>
      </c>
      <c r="BB561" s="9">
        <v>-9.3381479396690601</v>
      </c>
      <c r="BC561" s="9">
        <v>9.57438034213585</v>
      </c>
      <c r="BD561" s="9">
        <v>1.28157716057153</v>
      </c>
      <c r="BE561" s="9">
        <v>-0.65502159405620497</v>
      </c>
      <c r="BF561" s="9">
        <v>-2.4684313235483502</v>
      </c>
      <c r="BG561" s="9">
        <v>-16.032167262224799</v>
      </c>
      <c r="BH561" s="9">
        <v>0.26337719068794202</v>
      </c>
      <c r="BI561" s="9">
        <v>0</v>
      </c>
      <c r="BJ561" s="9">
        <v>0</v>
      </c>
      <c r="BK561" s="9">
        <v>0</v>
      </c>
      <c r="BL561" s="10">
        <v>0</v>
      </c>
      <c r="BM561" s="9" t="s">
        <v>298</v>
      </c>
      <c r="BN561" s="8" t="s">
        <v>298</v>
      </c>
      <c r="BO561" s="11">
        <v>842</v>
      </c>
      <c r="BP561" s="11">
        <v>543</v>
      </c>
      <c r="BQ561" s="8" t="s">
        <v>251</v>
      </c>
      <c r="BR561" s="9">
        <v>9.5228160919540201</v>
      </c>
      <c r="BS561" s="9">
        <v>8.5707670762320003</v>
      </c>
      <c r="BT561" s="5">
        <v>0.90002442486247103</v>
      </c>
      <c r="BU561" s="9">
        <v>5.7631474435196202</v>
      </c>
      <c r="BV561" s="5">
        <v>0.60519360952365697</v>
      </c>
      <c r="BW561" s="9">
        <v>1.86666666666667</v>
      </c>
      <c r="BX561" s="9">
        <v>33.436246752006802</v>
      </c>
      <c r="BY561" s="9">
        <v>29.037014253799398</v>
      </c>
      <c r="BZ561" s="5">
        <v>0.86842923696442498</v>
      </c>
      <c r="CA561" s="9">
        <v>22.987897376457401</v>
      </c>
      <c r="CB561" s="5">
        <v>0.68751428792101899</v>
      </c>
      <c r="CC561" s="9">
        <v>5.6666666666666696</v>
      </c>
      <c r="CD561" s="9">
        <v>17.374433426103099</v>
      </c>
      <c r="CE561" s="9">
        <v>13.8413889033832</v>
      </c>
      <c r="CF561" s="5">
        <v>0.79665267717957</v>
      </c>
      <c r="CG561" s="9">
        <v>10.3503463631519</v>
      </c>
      <c r="CH561" s="5">
        <v>0.59572281347613298</v>
      </c>
      <c r="CI561" s="9">
        <v>3</v>
      </c>
      <c r="CJ561" s="9">
        <v>8.0362854864340107</v>
      </c>
      <c r="CK561" s="9">
        <v>6.9483931583747696</v>
      </c>
      <c r="CL561" s="5">
        <v>0.86462746627210996</v>
      </c>
      <c r="CM561" s="9">
        <v>5.1099816665278999</v>
      </c>
      <c r="CN561" s="5">
        <v>0.63586363067290397</v>
      </c>
      <c r="CO561" s="9">
        <v>1.4285714285714299</v>
      </c>
      <c r="CP561" s="9">
        <v>17.6106658285699</v>
      </c>
      <c r="CQ561" s="9">
        <v>12.3384901816724</v>
      </c>
      <c r="CR561" s="5">
        <v>0.70062599005516202</v>
      </c>
      <c r="CS561" s="9">
        <v>9.0701750553144205</v>
      </c>
      <c r="CT561" s="5">
        <v>0.51503873525325905</v>
      </c>
      <c r="CU561" s="9">
        <v>3</v>
      </c>
      <c r="CV561" s="9">
        <v>18.892242989141401</v>
      </c>
      <c r="CW561" s="9">
        <v>16.736601893358699</v>
      </c>
      <c r="CX561" s="5">
        <v>0.88589808541941595</v>
      </c>
      <c r="CY561" s="9">
        <v>15.435191778083</v>
      </c>
      <c r="CZ561" s="5">
        <v>0.81701213492514202</v>
      </c>
      <c r="DA561" s="9">
        <v>3</v>
      </c>
      <c r="DB561" s="9">
        <v>18.2372213950852</v>
      </c>
      <c r="DC561" s="9">
        <v>16.0044157880616</v>
      </c>
      <c r="DD561" s="5">
        <v>0.87756876123545002</v>
      </c>
      <c r="DE561" s="9">
        <v>14.792293372779801</v>
      </c>
      <c r="DF561" s="5">
        <v>0.81110455657276104</v>
      </c>
      <c r="DG561" s="9">
        <v>3</v>
      </c>
      <c r="DH561" s="9">
        <v>15.768790071536801</v>
      </c>
      <c r="DI561" s="9">
        <v>13.668513858117199</v>
      </c>
      <c r="DJ561" s="5">
        <v>0.86680803004596396</v>
      </c>
      <c r="DK561" s="9">
        <v>12.575754474270999</v>
      </c>
      <c r="DL561" s="5">
        <v>0.79750915683573098</v>
      </c>
      <c r="DM561" s="9">
        <v>3</v>
      </c>
      <c r="DN561" s="9">
        <v>-0.26337719068794202</v>
      </c>
      <c r="DO561" s="9">
        <v>-0.26318597959717599</v>
      </c>
      <c r="DP561" s="5">
        <v>0.99927400284638601</v>
      </c>
      <c r="DQ561" s="9">
        <v>-0.235995601235262</v>
      </c>
      <c r="DR561" s="5">
        <v>-0.89603659534388802</v>
      </c>
      <c r="DS561" s="9">
        <v>0</v>
      </c>
      <c r="DT561" s="9"/>
      <c r="DU561" s="9"/>
      <c r="DV561" s="5"/>
      <c r="DW561" s="9"/>
      <c r="DX561" s="5"/>
      <c r="DY561" s="9"/>
      <c r="DZ561" s="9"/>
      <c r="EA561" s="9"/>
      <c r="EB561" s="5"/>
      <c r="EC561" s="9"/>
      <c r="ED561" s="5"/>
      <c r="EE561" s="9"/>
      <c r="EF561" s="9"/>
      <c r="EG561" s="9"/>
      <c r="EH561" s="5"/>
      <c r="EI561" s="9"/>
      <c r="EJ561" s="5"/>
      <c r="EK561" s="9"/>
      <c r="EL561" s="9"/>
      <c r="EM561" s="9"/>
      <c r="EN561" s="5"/>
      <c r="EO561" s="9"/>
      <c r="EP561" s="5"/>
      <c r="EQ561" s="9"/>
      <c r="ER561" s="9"/>
      <c r="ES561" s="9"/>
      <c r="ET561" s="5"/>
      <c r="EU561" s="9"/>
      <c r="EV561" s="5"/>
      <c r="EW561" s="9"/>
      <c r="EX561" s="9"/>
      <c r="EY561" s="9"/>
      <c r="EZ561" s="5"/>
      <c r="FA561" s="9"/>
      <c r="FB561" s="5"/>
      <c r="FC561" s="9"/>
      <c r="FD561" s="8">
        <v>42.959062843960801</v>
      </c>
      <c r="FE561" s="8">
        <v>37.607781330031401</v>
      </c>
      <c r="FF561" s="5">
        <v>0.87543300156787196</v>
      </c>
      <c r="FG561" s="8">
        <v>28.751044819977</v>
      </c>
      <c r="FH561" s="5">
        <v>0.66926610863018099</v>
      </c>
      <c r="FI561" s="8">
        <v>7.5333333333333297</v>
      </c>
      <c r="FJ561" s="8">
        <v>25.410718912537099</v>
      </c>
      <c r="FK561" s="8">
        <v>20.789782061758</v>
      </c>
      <c r="FL561" s="5">
        <v>0.81815009379765202</v>
      </c>
      <c r="FM561" s="8">
        <v>15.4603280296798</v>
      </c>
      <c r="FN561" s="5">
        <v>0.60841757696402698</v>
      </c>
      <c r="FO561" s="8">
        <v>4.4285714285714297</v>
      </c>
      <c r="FP561" s="8">
        <v>36.502908817711301</v>
      </c>
      <c r="FQ561" s="8">
        <v>29.075092075031101</v>
      </c>
      <c r="FR561" s="5">
        <v>0.79651438794170404</v>
      </c>
      <c r="FS561" s="8">
        <v>24.5053668333974</v>
      </c>
      <c r="FT561" s="5">
        <v>0.671326412801035</v>
      </c>
      <c r="FU561" s="8">
        <v>6</v>
      </c>
      <c r="FV561" s="8">
        <v>34.006011466621999</v>
      </c>
      <c r="FW561" s="8">
        <v>29.672929646178801</v>
      </c>
      <c r="FX561" s="5">
        <v>0.872578946087331</v>
      </c>
      <c r="FY561" s="8">
        <v>27.3680478470508</v>
      </c>
      <c r="FZ561" s="5">
        <v>0.80480028873463905</v>
      </c>
      <c r="GA561" s="8">
        <v>6</v>
      </c>
      <c r="GB561" s="8">
        <v>-0.26337719068794202</v>
      </c>
      <c r="GC561" s="8">
        <v>-0.26318597959717599</v>
      </c>
      <c r="GD561" s="5">
        <v>0.99927400284638601</v>
      </c>
      <c r="GE561" s="8">
        <v>-0.235995601235262</v>
      </c>
      <c r="GF561" s="5">
        <v>0.89603659534388802</v>
      </c>
      <c r="GG561" s="8">
        <v>0</v>
      </c>
      <c r="GH561" s="8">
        <v>0</v>
      </c>
      <c r="GI561" s="8">
        <v>0</v>
      </c>
      <c r="GJ561" s="5"/>
      <c r="GK561" s="8">
        <v>0</v>
      </c>
      <c r="GL561" s="5"/>
      <c r="GM561" s="8">
        <v>0</v>
      </c>
      <c r="GN561" s="8">
        <v>0</v>
      </c>
      <c r="GO561" s="8">
        <v>0</v>
      </c>
      <c r="GP561" s="5"/>
      <c r="GQ561" s="8">
        <v>0</v>
      </c>
      <c r="GR561" s="5"/>
      <c r="GS561" s="8">
        <v>0</v>
      </c>
      <c r="GT561" s="8">
        <v>0</v>
      </c>
      <c r="GU561" s="8">
        <v>0</v>
      </c>
      <c r="GV561" s="5"/>
      <c r="GW561" s="8">
        <v>0</v>
      </c>
      <c r="GX561" s="5"/>
      <c r="GY561" s="8">
        <v>0</v>
      </c>
      <c r="GZ561" s="4"/>
    </row>
    <row r="562" spans="1:208" s="12" customFormat="1" x14ac:dyDescent="0.25">
      <c r="A562" s="8" t="s">
        <v>220</v>
      </c>
      <c r="B562" s="8" t="s">
        <v>1308</v>
      </c>
      <c r="C562" s="8" t="s">
        <v>1309</v>
      </c>
      <c r="D562" s="34" t="s">
        <v>236</v>
      </c>
      <c r="E562" s="8"/>
      <c r="F562" s="9"/>
      <c r="G562" s="9"/>
      <c r="H562" s="9"/>
      <c r="I562" s="9"/>
      <c r="J562" s="9"/>
      <c r="K562" s="9"/>
      <c r="L562" s="9"/>
      <c r="M562" s="9">
        <v>10.440041550139799</v>
      </c>
      <c r="N562" s="9">
        <v>143.44896743534301</v>
      </c>
      <c r="O562" s="9">
        <v>167.741028457618</v>
      </c>
      <c r="P562" s="9">
        <v>156.82637100079799</v>
      </c>
      <c r="Q562" s="9">
        <v>114.80974934167099</v>
      </c>
      <c r="R562" s="9">
        <v>62.620632767473197</v>
      </c>
      <c r="S562" s="9">
        <v>71.465808865599399</v>
      </c>
      <c r="T562" s="9">
        <v>65.984241245113594</v>
      </c>
      <c r="U562" s="9">
        <v>8.28332534469358</v>
      </c>
      <c r="V562" s="9">
        <v>25.360383436043701</v>
      </c>
      <c r="W562" s="9">
        <v>-26.165538098149401</v>
      </c>
      <c r="X562" s="9">
        <v>0</v>
      </c>
      <c r="Y562" s="9">
        <v>0</v>
      </c>
      <c r="Z562" s="9"/>
      <c r="AA562" s="9"/>
      <c r="AB562" s="9"/>
      <c r="AC562" s="9">
        <v>0</v>
      </c>
      <c r="AD562" s="9">
        <v>0</v>
      </c>
      <c r="AE562" s="9">
        <v>0</v>
      </c>
      <c r="AF562" s="9">
        <v>10.440041550139799</v>
      </c>
      <c r="AG562" s="9">
        <v>311.18999589296101</v>
      </c>
      <c r="AH562" s="9">
        <v>271.63612034246898</v>
      </c>
      <c r="AI562" s="9">
        <v>134.08644163307301</v>
      </c>
      <c r="AJ562" s="9">
        <v>74.267566589807203</v>
      </c>
      <c r="AK562" s="9">
        <v>-0.80515466210565001</v>
      </c>
      <c r="AL562" s="9">
        <v>0</v>
      </c>
      <c r="AM562" s="9">
        <v>0</v>
      </c>
      <c r="AN562" s="9">
        <v>0</v>
      </c>
      <c r="AO562" s="9"/>
      <c r="AP562" s="9">
        <v>10.440041550139799</v>
      </c>
      <c r="AQ562" s="9">
        <v>582.82611623542903</v>
      </c>
      <c r="AR562" s="9">
        <v>208.35400822288</v>
      </c>
      <c r="AS562" s="9">
        <v>-0.80515466210565001</v>
      </c>
      <c r="AT562" s="9"/>
      <c r="AU562" s="9">
        <f t="shared" si="49"/>
        <v>572.38607468528926</v>
      </c>
      <c r="AV562" s="9">
        <f t="shared" si="50"/>
        <v>-374.47210801254903</v>
      </c>
      <c r="AW562" s="9">
        <f t="shared" si="51"/>
        <v>-209.15916288498565</v>
      </c>
      <c r="AX562" s="9">
        <v>10.440041550139799</v>
      </c>
      <c r="AY562" s="9">
        <v>133.00892588520301</v>
      </c>
      <c r="AZ562" s="9">
        <v>24.292061022275298</v>
      </c>
      <c r="BA562" s="9">
        <v>-10.914657456820001</v>
      </c>
      <c r="BB562" s="9">
        <v>-42.016621659127303</v>
      </c>
      <c r="BC562" s="9">
        <v>-52.189116574197399</v>
      </c>
      <c r="BD562" s="9">
        <v>8.8451760981262098</v>
      </c>
      <c r="BE562" s="9">
        <v>-5.4815676204857597</v>
      </c>
      <c r="BF562" s="9">
        <v>-57.70091590042</v>
      </c>
      <c r="BG562" s="9">
        <v>17.0770580913501</v>
      </c>
      <c r="BH562" s="9">
        <v>-51.525921534193103</v>
      </c>
      <c r="BI562" s="9">
        <v>26.165538098149401</v>
      </c>
      <c r="BJ562" s="9">
        <v>0</v>
      </c>
      <c r="BK562" s="9">
        <v>0</v>
      </c>
      <c r="BL562" s="10">
        <v>0</v>
      </c>
      <c r="BM562" s="9" t="s">
        <v>298</v>
      </c>
      <c r="BN562" s="8" t="s">
        <v>298</v>
      </c>
      <c r="BO562" s="11">
        <v>1006</v>
      </c>
      <c r="BP562" s="11">
        <v>544</v>
      </c>
      <c r="BQ562" s="8" t="s">
        <v>251</v>
      </c>
      <c r="BR562" s="9">
        <v>143.44896743534301</v>
      </c>
      <c r="BS562" s="9">
        <v>98.751086970296498</v>
      </c>
      <c r="BT562" s="5">
        <v>0.68840570089712905</v>
      </c>
      <c r="BU562" s="9">
        <v>65.683189218999502</v>
      </c>
      <c r="BV562" s="5">
        <v>0.45788540965695801</v>
      </c>
      <c r="BW562" s="9">
        <v>21.210752688172001</v>
      </c>
      <c r="BX562" s="9">
        <v>167.741028457618</v>
      </c>
      <c r="BY562" s="9">
        <v>88.312331994458305</v>
      </c>
      <c r="BZ562" s="5">
        <v>0.52648021063476202</v>
      </c>
      <c r="CA562" s="9">
        <v>61.742492081644798</v>
      </c>
      <c r="CB562" s="5">
        <v>0.36808223157666498</v>
      </c>
      <c r="CC562" s="9">
        <v>24.480645161290301</v>
      </c>
      <c r="CD562" s="9">
        <v>156.82637100079799</v>
      </c>
      <c r="CE562" s="9">
        <v>89.687748143840295</v>
      </c>
      <c r="CF562" s="5">
        <v>0.57189200752074998</v>
      </c>
      <c r="CG562" s="9">
        <v>66.932621520677301</v>
      </c>
      <c r="CH562" s="5">
        <v>0.42679442936505102</v>
      </c>
      <c r="CI562" s="9">
        <v>18.036559139784899</v>
      </c>
      <c r="CJ562" s="9">
        <v>114.80974934167099</v>
      </c>
      <c r="CK562" s="9">
        <v>45.522824792616902</v>
      </c>
      <c r="CL562" s="5">
        <v>0.39650661249283198</v>
      </c>
      <c r="CM562" s="9">
        <v>19.359050091798299</v>
      </c>
      <c r="CN562" s="5">
        <v>0.16861852066401001</v>
      </c>
      <c r="CO562" s="9">
        <v>24.2004608294931</v>
      </c>
      <c r="CP562" s="9">
        <v>62.620632767473197</v>
      </c>
      <c r="CQ562" s="9">
        <v>-16.304295656246499</v>
      </c>
      <c r="CR562" s="5">
        <v>-0.260366191392359</v>
      </c>
      <c r="CS562" s="9">
        <v>-49.3169089938784</v>
      </c>
      <c r="CT562" s="5">
        <v>-0.78755047361154895</v>
      </c>
      <c r="CU562" s="9">
        <v>31.345161290322601</v>
      </c>
      <c r="CV562" s="9">
        <v>71.465808865599399</v>
      </c>
      <c r="CW562" s="9">
        <v>0.78570694393367502</v>
      </c>
      <c r="CX562" s="5">
        <v>1.0994165691335E-2</v>
      </c>
      <c r="CY562" s="9">
        <v>-21.519459051079998</v>
      </c>
      <c r="CZ562" s="5">
        <v>-0.30111544796967299</v>
      </c>
      <c r="DA562" s="9">
        <v>21.161290322580601</v>
      </c>
      <c r="DB562" s="9">
        <v>65.984241245113594</v>
      </c>
      <c r="DC562" s="9">
        <v>42.862847472427902</v>
      </c>
      <c r="DD562" s="5">
        <v>0.64959218540081398</v>
      </c>
      <c r="DE562" s="9">
        <v>31.979800658876901</v>
      </c>
      <c r="DF562" s="5">
        <v>0.48465815557506498</v>
      </c>
      <c r="DG562" s="9">
        <v>8.9870967741935495</v>
      </c>
      <c r="DH562" s="9">
        <v>8.28332534469358</v>
      </c>
      <c r="DI562" s="9">
        <v>6.7737096568405502</v>
      </c>
      <c r="DJ562" s="5">
        <v>0.81775245749340197</v>
      </c>
      <c r="DK562" s="9">
        <v>5.8577781629126502</v>
      </c>
      <c r="DL562" s="5">
        <v>0.70717712019668899</v>
      </c>
      <c r="DM562" s="9">
        <v>0.88709677419354804</v>
      </c>
      <c r="DN562" s="9">
        <v>25.360383436043701</v>
      </c>
      <c r="DO562" s="9">
        <v>18.845403163731099</v>
      </c>
      <c r="DP562" s="5">
        <v>0.74310403118538404</v>
      </c>
      <c r="DQ562" s="9">
        <v>15.263406519381601</v>
      </c>
      <c r="DR562" s="5">
        <v>0.601860242289883</v>
      </c>
      <c r="DS562" s="9">
        <v>4.3333333333333304</v>
      </c>
      <c r="DT562" s="9">
        <v>-26.165538098149401</v>
      </c>
      <c r="DU562" s="9">
        <v>-28.7836612307152</v>
      </c>
      <c r="DV562" s="5">
        <v>1.1000599767046599</v>
      </c>
      <c r="DW562" s="9">
        <v>-29.165748125005301</v>
      </c>
      <c r="DX562" s="5">
        <v>-1.11466265343376</v>
      </c>
      <c r="DY562" s="9">
        <v>1.8387096774193501</v>
      </c>
      <c r="DZ562" s="9">
        <v>0</v>
      </c>
      <c r="EA562" s="9">
        <v>8.6072636054421796</v>
      </c>
      <c r="EB562" s="5"/>
      <c r="EC562" s="9">
        <v>8.4981810171080294</v>
      </c>
      <c r="ED562" s="5"/>
      <c r="EE562" s="9">
        <v>0</v>
      </c>
      <c r="EF562" s="9">
        <v>0</v>
      </c>
      <c r="EG562" s="9">
        <v>0</v>
      </c>
      <c r="EH562" s="5"/>
      <c r="EI562" s="9">
        <v>-7.2570983697153896E-2</v>
      </c>
      <c r="EJ562" s="5"/>
      <c r="EK562" s="9">
        <v>0</v>
      </c>
      <c r="EL562" s="9"/>
      <c r="EM562" s="9"/>
      <c r="EN562" s="5"/>
      <c r="EO562" s="9"/>
      <c r="EP562" s="5"/>
      <c r="EQ562" s="9"/>
      <c r="ER562" s="9"/>
      <c r="ES562" s="9"/>
      <c r="ET562" s="5"/>
      <c r="EU562" s="9"/>
      <c r="EV562" s="5"/>
      <c r="EW562" s="9"/>
      <c r="EX562" s="9"/>
      <c r="EY562" s="9"/>
      <c r="EZ562" s="5"/>
      <c r="FA562" s="9"/>
      <c r="FB562" s="5"/>
      <c r="FC562" s="9"/>
      <c r="FD562" s="8">
        <v>311.18999589296101</v>
      </c>
      <c r="FE562" s="8">
        <v>187.06341896475499</v>
      </c>
      <c r="FF562" s="5">
        <v>0.60112285559815604</v>
      </c>
      <c r="FG562" s="8">
        <v>127.425681300644</v>
      </c>
      <c r="FH562" s="5">
        <v>0.40947872033930899</v>
      </c>
      <c r="FI562" s="8">
        <v>45.691397849462398</v>
      </c>
      <c r="FJ562" s="8">
        <v>271.63612034246898</v>
      </c>
      <c r="FK562" s="8">
        <v>135.210572936457</v>
      </c>
      <c r="FL562" s="5">
        <v>0.49776359920760499</v>
      </c>
      <c r="FM562" s="8">
        <v>86.291671612475596</v>
      </c>
      <c r="FN562" s="5">
        <v>0.31767377439967198</v>
      </c>
      <c r="FO562" s="8">
        <v>42.237019969278002</v>
      </c>
      <c r="FP562" s="8">
        <v>134.08644163307301</v>
      </c>
      <c r="FQ562" s="8">
        <v>-15.5185887123129</v>
      </c>
      <c r="FR562" s="5">
        <v>-0.1157357039482</v>
      </c>
      <c r="FS562" s="8">
        <v>-70.836368044958306</v>
      </c>
      <c r="FT562" s="5">
        <v>-0.52828882012397604</v>
      </c>
      <c r="FU562" s="8">
        <v>52.506451612903199</v>
      </c>
      <c r="FV562" s="8">
        <v>74.267566589807203</v>
      </c>
      <c r="FW562" s="8">
        <v>49.636557129268503</v>
      </c>
      <c r="FX562" s="5">
        <v>0.66834769750057699</v>
      </c>
      <c r="FY562" s="8">
        <v>37.837578821789499</v>
      </c>
      <c r="FZ562" s="5">
        <v>0.50947648562087799</v>
      </c>
      <c r="GA562" s="8">
        <v>9.8741935483870993</v>
      </c>
      <c r="GB562" s="8">
        <v>-0.80515466210565001</v>
      </c>
      <c r="GC562" s="8">
        <v>-9.9382580669840603</v>
      </c>
      <c r="GD562" s="5">
        <v>12.343290717578901</v>
      </c>
      <c r="GE562" s="8">
        <v>-13.9023416056237</v>
      </c>
      <c r="GF562" s="5">
        <v>17.2666721810517</v>
      </c>
      <c r="GG562" s="8">
        <v>6.1720430107526898</v>
      </c>
      <c r="GH562" s="8">
        <v>0</v>
      </c>
      <c r="GI562" s="8">
        <v>8.6072636054421796</v>
      </c>
      <c r="GJ562" s="5"/>
      <c r="GK562" s="8">
        <v>8.4256100334108694</v>
      </c>
      <c r="GL562" s="5"/>
      <c r="GM562" s="8">
        <v>0</v>
      </c>
      <c r="GN562" s="8">
        <v>0</v>
      </c>
      <c r="GO562" s="8">
        <v>0</v>
      </c>
      <c r="GP562" s="5"/>
      <c r="GQ562" s="8">
        <v>0</v>
      </c>
      <c r="GR562" s="5"/>
      <c r="GS562" s="8">
        <v>0</v>
      </c>
      <c r="GT562" s="8">
        <v>0</v>
      </c>
      <c r="GU562" s="8">
        <v>0</v>
      </c>
      <c r="GV562" s="5"/>
      <c r="GW562" s="8">
        <v>0</v>
      </c>
      <c r="GX562" s="5"/>
      <c r="GY562" s="8">
        <v>0</v>
      </c>
      <c r="GZ562" s="4"/>
    </row>
    <row r="563" spans="1:208" s="12" customFormat="1" x14ac:dyDescent="0.25">
      <c r="A563" s="8" t="s">
        <v>220</v>
      </c>
      <c r="B563" s="8" t="s">
        <v>1310</v>
      </c>
      <c r="C563" s="8" t="s">
        <v>1311</v>
      </c>
      <c r="D563" s="34" t="s">
        <v>239</v>
      </c>
      <c r="E563" s="8" t="s">
        <v>240</v>
      </c>
      <c r="F563" s="9">
        <v>7.4417165067297999</v>
      </c>
      <c r="G563" s="9">
        <v>29.154039999999998</v>
      </c>
      <c r="H563" s="9">
        <v>32.410440000000001</v>
      </c>
      <c r="I563" s="9">
        <v>9.8559999999999999</v>
      </c>
      <c r="J563" s="9">
        <v>0</v>
      </c>
      <c r="K563" s="9">
        <v>0</v>
      </c>
      <c r="L563" s="9">
        <v>0</v>
      </c>
      <c r="M563" s="9"/>
      <c r="N563" s="9"/>
      <c r="O563" s="9">
        <v>1.4999999999965001E-4</v>
      </c>
      <c r="P563" s="9">
        <v>5.0000000024752501E-5</v>
      </c>
      <c r="Q563" s="9">
        <v>32.494280000000003</v>
      </c>
      <c r="R563" s="9">
        <v>36.047464877780797</v>
      </c>
      <c r="S563" s="9">
        <v>2.7000000000576601E-4</v>
      </c>
      <c r="T563" s="9">
        <v>5.4448884837159701</v>
      </c>
      <c r="U563" s="9">
        <v>4.4609699999999997</v>
      </c>
      <c r="V563" s="9">
        <v>-0.25110000000000099</v>
      </c>
      <c r="W563" s="9">
        <v>-0.39642000000000199</v>
      </c>
      <c r="X563" s="9">
        <v>-0.28584000000000198</v>
      </c>
      <c r="Y563" s="9">
        <v>4.0669999999999602E-2</v>
      </c>
      <c r="Z563" s="9">
        <v>0</v>
      </c>
      <c r="AA563" s="9"/>
      <c r="AB563" s="9">
        <v>0</v>
      </c>
      <c r="AC563" s="9">
        <v>36.595756506729799</v>
      </c>
      <c r="AD563" s="9">
        <v>42.266440000000003</v>
      </c>
      <c r="AE563" s="9">
        <v>0</v>
      </c>
      <c r="AF563" s="9">
        <v>0</v>
      </c>
      <c r="AG563" s="9">
        <v>1.4999999999965001E-4</v>
      </c>
      <c r="AH563" s="9">
        <v>32.494329999999998</v>
      </c>
      <c r="AI563" s="9">
        <v>36.047734877780798</v>
      </c>
      <c r="AJ563" s="9">
        <v>9.9058584837159707</v>
      </c>
      <c r="AK563" s="9">
        <v>-0.64752000000000198</v>
      </c>
      <c r="AL563" s="9">
        <v>-0.245170000000002</v>
      </c>
      <c r="AM563" s="9">
        <v>0</v>
      </c>
      <c r="AN563" s="9">
        <v>0</v>
      </c>
      <c r="AO563" s="9">
        <v>78.862196506729802</v>
      </c>
      <c r="AP563" s="9">
        <v>0</v>
      </c>
      <c r="AQ563" s="9">
        <v>32.494480000000003</v>
      </c>
      <c r="AR563" s="9">
        <v>45.9535933614968</v>
      </c>
      <c r="AS563" s="9">
        <v>-0.89269000000000398</v>
      </c>
      <c r="AT563" s="9">
        <v>0</v>
      </c>
      <c r="AU563" s="9">
        <f t="shared" si="49"/>
        <v>32.494480000000003</v>
      </c>
      <c r="AV563" s="9">
        <f t="shared" si="50"/>
        <v>13.459113361496797</v>
      </c>
      <c r="AW563" s="9">
        <f t="shared" si="51"/>
        <v>-46.846283361496802</v>
      </c>
      <c r="AX563" s="9">
        <v>0</v>
      </c>
      <c r="AY563" s="9">
        <v>0</v>
      </c>
      <c r="AZ563" s="9">
        <v>1.4999999999965001E-4</v>
      </c>
      <c r="BA563" s="9">
        <v>-9.9999999974897906E-5</v>
      </c>
      <c r="BB563" s="9">
        <v>32.494230000000002</v>
      </c>
      <c r="BC563" s="9">
        <v>3.5531848777808599</v>
      </c>
      <c r="BD563" s="9">
        <v>-36.047194877780797</v>
      </c>
      <c r="BE563" s="9">
        <v>5.4446184837159599</v>
      </c>
      <c r="BF563" s="9">
        <v>-0.98391848371596802</v>
      </c>
      <c r="BG563" s="9">
        <v>-4.7120699999999998</v>
      </c>
      <c r="BH563" s="9">
        <v>-0.145320000000001</v>
      </c>
      <c r="BI563" s="9">
        <v>0.11058</v>
      </c>
      <c r="BJ563" s="9">
        <v>0.32651000000000102</v>
      </c>
      <c r="BK563" s="9">
        <v>-4.0669999999999602E-2</v>
      </c>
      <c r="BL563" s="10">
        <v>0</v>
      </c>
      <c r="BM563" s="9" t="s">
        <v>298</v>
      </c>
      <c r="BN563" s="8" t="s">
        <v>298</v>
      </c>
      <c r="BO563" s="11">
        <v>990</v>
      </c>
      <c r="BP563" s="11">
        <v>545</v>
      </c>
      <c r="BQ563" s="8" t="s">
        <v>251</v>
      </c>
      <c r="BR563" s="9"/>
      <c r="BS563" s="9"/>
      <c r="BT563" s="5"/>
      <c r="BU563" s="9"/>
      <c r="BV563" s="5"/>
      <c r="BW563" s="9"/>
      <c r="BX563" s="9">
        <v>1.4999999999965001E-4</v>
      </c>
      <c r="BY563" s="9">
        <v>1.4999999999965001E-4</v>
      </c>
      <c r="BZ563" s="5">
        <v>1</v>
      </c>
      <c r="CA563" s="9">
        <v>-9.0105248945982703E-5</v>
      </c>
      <c r="CB563" s="5">
        <v>-0.60070165964128497</v>
      </c>
      <c r="CC563" s="9">
        <v>0</v>
      </c>
      <c r="CD563" s="9">
        <v>5.0000000024752501E-5</v>
      </c>
      <c r="CE563" s="9">
        <v>5.0000000024752501E-5</v>
      </c>
      <c r="CF563" s="5">
        <v>1</v>
      </c>
      <c r="CG563" s="9">
        <v>4.8069617352032501E-5</v>
      </c>
      <c r="CH563" s="5">
        <v>0.96139234656471395</v>
      </c>
      <c r="CI563" s="9">
        <v>0</v>
      </c>
      <c r="CJ563" s="9">
        <v>32.494280000000003</v>
      </c>
      <c r="CK563" s="9">
        <v>25.365161822744899</v>
      </c>
      <c r="CL563" s="5">
        <v>0.78060390391001</v>
      </c>
      <c r="CM563" s="9">
        <v>11.4238099583139</v>
      </c>
      <c r="CN563" s="5">
        <v>0.35156372008593301</v>
      </c>
      <c r="CO563" s="9">
        <v>9.6851612903225792</v>
      </c>
      <c r="CP563" s="9">
        <v>36.047464877780797</v>
      </c>
      <c r="CQ563" s="9">
        <v>31.567434147745701</v>
      </c>
      <c r="CR563" s="5">
        <v>0.87571856314376795</v>
      </c>
      <c r="CS563" s="9">
        <v>23.914529570064001</v>
      </c>
      <c r="CT563" s="5">
        <v>0.66341779237864296</v>
      </c>
      <c r="CU563" s="9">
        <v>6.5</v>
      </c>
      <c r="CV563" s="9">
        <v>2.7000000000576601E-4</v>
      </c>
      <c r="CW563" s="9">
        <v>-3.6409258363557503E-2</v>
      </c>
      <c r="CX563" s="5">
        <v>-134.84910504733301</v>
      </c>
      <c r="CY563" s="9">
        <v>-4.2424539481690999</v>
      </c>
      <c r="CZ563" s="5">
        <v>-15712.7924002908</v>
      </c>
      <c r="DA563" s="9">
        <v>1</v>
      </c>
      <c r="DB563" s="9">
        <v>5.4448884837159701</v>
      </c>
      <c r="DC563" s="9">
        <v>5.3167084837159697</v>
      </c>
      <c r="DD563" s="5">
        <v>0.97645865468441695</v>
      </c>
      <c r="DE563" s="9">
        <v>5.3541990394934702</v>
      </c>
      <c r="DF563" s="5">
        <v>0.98334411356748197</v>
      </c>
      <c r="DG563" s="9">
        <v>0</v>
      </c>
      <c r="DH563" s="9">
        <v>4.4609699999999997</v>
      </c>
      <c r="DI563" s="9">
        <v>4.5407500000000001</v>
      </c>
      <c r="DJ563" s="5">
        <v>1.0178840028065601</v>
      </c>
      <c r="DK563" s="9">
        <v>3.9463900000000001</v>
      </c>
      <c r="DL563" s="5">
        <v>0.88464840606415196</v>
      </c>
      <c r="DM563" s="9">
        <v>0</v>
      </c>
      <c r="DN563" s="9">
        <v>-0.25110000000000099</v>
      </c>
      <c r="DO563" s="9">
        <v>-0.25110000000000099</v>
      </c>
      <c r="DP563" s="5">
        <v>1</v>
      </c>
      <c r="DQ563" s="9">
        <v>-1.41903525952742</v>
      </c>
      <c r="DR563" s="5">
        <v>-5.6512754262342302</v>
      </c>
      <c r="DS563" s="9">
        <v>0</v>
      </c>
      <c r="DT563" s="9">
        <v>-0.39642000000000199</v>
      </c>
      <c r="DU563" s="9">
        <v>-0.39641000000000198</v>
      </c>
      <c r="DV563" s="5">
        <v>0.99997477422935299</v>
      </c>
      <c r="DW563" s="9">
        <v>-0.58868000000000198</v>
      </c>
      <c r="DX563" s="5">
        <v>-1.48499066646486</v>
      </c>
      <c r="DY563" s="9">
        <v>0</v>
      </c>
      <c r="DZ563" s="9">
        <v>-0.28584000000000198</v>
      </c>
      <c r="EA563" s="9">
        <v>-0.28584000000000198</v>
      </c>
      <c r="EB563" s="5">
        <v>1</v>
      </c>
      <c r="EC563" s="9">
        <v>-0.320817330372346</v>
      </c>
      <c r="ED563" s="5">
        <v>-1.12236681490465</v>
      </c>
      <c r="EE563" s="9">
        <v>0</v>
      </c>
      <c r="EF563" s="9">
        <v>4.0669999999999602E-2</v>
      </c>
      <c r="EG563" s="9">
        <v>8.9059999999999598E-2</v>
      </c>
      <c r="EH563" s="5">
        <v>2.1898205065158698</v>
      </c>
      <c r="EI563" s="9">
        <v>8.0923362961801804E-2</v>
      </c>
      <c r="EJ563" s="5">
        <v>1.9897556666290299</v>
      </c>
      <c r="EK563" s="9">
        <v>0</v>
      </c>
      <c r="EL563" s="9">
        <v>0</v>
      </c>
      <c r="EM563" s="9">
        <v>0</v>
      </c>
      <c r="EN563" s="5"/>
      <c r="EO563" s="9">
        <v>-3.1624375890901301E-3</v>
      </c>
      <c r="EP563" s="5"/>
      <c r="EQ563" s="9">
        <v>0</v>
      </c>
      <c r="ER563" s="9"/>
      <c r="ES563" s="9"/>
      <c r="ET563" s="5"/>
      <c r="EU563" s="9"/>
      <c r="EV563" s="5"/>
      <c r="EW563" s="9"/>
      <c r="EX563" s="9">
        <v>0</v>
      </c>
      <c r="EY563" s="9">
        <v>0</v>
      </c>
      <c r="EZ563" s="5"/>
      <c r="FA563" s="9">
        <v>-4.8727888622799101E-3</v>
      </c>
      <c r="FB563" s="5"/>
      <c r="FC563" s="9">
        <v>0</v>
      </c>
      <c r="FD563" s="8">
        <v>1.4999999999965001E-4</v>
      </c>
      <c r="FE563" s="8">
        <v>1.4999999999965001E-4</v>
      </c>
      <c r="FF563" s="5">
        <v>1</v>
      </c>
      <c r="FG563" s="8">
        <v>-9.0105248945982703E-5</v>
      </c>
      <c r="FH563" s="5">
        <v>-0.60070165964128497</v>
      </c>
      <c r="FI563" s="8">
        <v>0</v>
      </c>
      <c r="FJ563" s="8">
        <v>32.494329999999998</v>
      </c>
      <c r="FK563" s="8">
        <v>25.365211822745</v>
      </c>
      <c r="FL563" s="5">
        <v>0.78060424150136298</v>
      </c>
      <c r="FM563" s="8">
        <v>11.423858027931299</v>
      </c>
      <c r="FN563" s="5">
        <v>0.35156465844752799</v>
      </c>
      <c r="FO563" s="8">
        <v>9.6851612903225792</v>
      </c>
      <c r="FP563" s="8">
        <v>36.047734877780798</v>
      </c>
      <c r="FQ563" s="8">
        <v>31.531024889382099</v>
      </c>
      <c r="FR563" s="5">
        <v>0.87470197493094703</v>
      </c>
      <c r="FS563" s="8">
        <v>19.672075621894901</v>
      </c>
      <c r="FT563" s="5">
        <v>0.54572293345456302</v>
      </c>
      <c r="FU563" s="8">
        <v>7.5</v>
      </c>
      <c r="FV563" s="8">
        <v>9.9058584837159707</v>
      </c>
      <c r="FW563" s="8">
        <v>9.8574584837159698</v>
      </c>
      <c r="FX563" s="5">
        <v>0.99511400247847603</v>
      </c>
      <c r="FY563" s="8">
        <v>9.3005890394934703</v>
      </c>
      <c r="FZ563" s="5">
        <v>0.93889783048914999</v>
      </c>
      <c r="GA563" s="8">
        <v>0</v>
      </c>
      <c r="GB563" s="8">
        <v>-0.64752000000000198</v>
      </c>
      <c r="GC563" s="8">
        <v>-0.64751000000000203</v>
      </c>
      <c r="GD563" s="5">
        <v>0.99998455646157702</v>
      </c>
      <c r="GE563" s="8">
        <v>-2.0077152595274201</v>
      </c>
      <c r="GF563" s="5">
        <v>3.1006227754006201</v>
      </c>
      <c r="GG563" s="8">
        <v>0</v>
      </c>
      <c r="GH563" s="8">
        <v>-0.245170000000002</v>
      </c>
      <c r="GI563" s="8">
        <v>-0.19678000000000201</v>
      </c>
      <c r="GJ563" s="5">
        <v>0.80262674878655804</v>
      </c>
      <c r="GK563" s="8">
        <v>-0.239893967410544</v>
      </c>
      <c r="GL563" s="5">
        <v>0.97848010527610296</v>
      </c>
      <c r="GM563" s="8">
        <v>0</v>
      </c>
      <c r="GN563" s="8">
        <v>0</v>
      </c>
      <c r="GO563" s="8">
        <v>0</v>
      </c>
      <c r="GP563" s="5"/>
      <c r="GQ563" s="8">
        <v>-3.1624375890901301E-3</v>
      </c>
      <c r="GR563" s="5"/>
      <c r="GS563" s="8">
        <v>0</v>
      </c>
      <c r="GT563" s="8">
        <v>0</v>
      </c>
      <c r="GU563" s="8">
        <v>0</v>
      </c>
      <c r="GV563" s="5"/>
      <c r="GW563" s="8">
        <v>-4.8727888622799101E-3</v>
      </c>
      <c r="GX563" s="5"/>
      <c r="GY563" s="8">
        <v>0</v>
      </c>
      <c r="GZ563" s="4"/>
    </row>
    <row r="564" spans="1:208" s="12" customFormat="1" x14ac:dyDescent="0.25">
      <c r="A564" s="8" t="s">
        <v>220</v>
      </c>
      <c r="B564" s="8" t="s">
        <v>1312</v>
      </c>
      <c r="C564" s="8" t="s">
        <v>1313</v>
      </c>
      <c r="D564" s="34" t="s">
        <v>279</v>
      </c>
      <c r="E564" s="8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>
        <v>7.9959697090474302</v>
      </c>
      <c r="U564" s="9">
        <v>0</v>
      </c>
      <c r="V564" s="9">
        <v>0</v>
      </c>
      <c r="W564" s="9">
        <v>0.545031979256698</v>
      </c>
      <c r="X564" s="9">
        <v>-2.1175516573917301</v>
      </c>
      <c r="Y564" s="9">
        <v>0</v>
      </c>
      <c r="Z564" s="9">
        <v>0</v>
      </c>
      <c r="AA564" s="9"/>
      <c r="AB564" s="9"/>
      <c r="AC564" s="9">
        <v>0</v>
      </c>
      <c r="AD564" s="9">
        <v>0</v>
      </c>
      <c r="AE564" s="9">
        <v>0</v>
      </c>
      <c r="AF564" s="9">
        <v>0</v>
      </c>
      <c r="AG564" s="9">
        <v>0</v>
      </c>
      <c r="AH564" s="9">
        <v>0</v>
      </c>
      <c r="AI564" s="9">
        <v>0</v>
      </c>
      <c r="AJ564" s="9">
        <v>7.9959697090474302</v>
      </c>
      <c r="AK564" s="9">
        <v>0.545031979256698</v>
      </c>
      <c r="AL564" s="9">
        <v>-2.1175516573917301</v>
      </c>
      <c r="AM564" s="9">
        <v>0</v>
      </c>
      <c r="AN564" s="9">
        <v>0</v>
      </c>
      <c r="AO564" s="9"/>
      <c r="AP564" s="9"/>
      <c r="AQ564" s="9"/>
      <c r="AR564" s="9">
        <v>7.9959697090474302</v>
      </c>
      <c r="AS564" s="9">
        <v>-1.5725196781350299</v>
      </c>
      <c r="AT564" s="9">
        <v>0</v>
      </c>
      <c r="AU564" s="9">
        <f t="shared" si="49"/>
        <v>0</v>
      </c>
      <c r="AV564" s="9">
        <f t="shared" si="50"/>
        <v>7.9959697090474302</v>
      </c>
      <c r="AW564" s="9">
        <f t="shared" si="51"/>
        <v>-9.5684893871824599</v>
      </c>
      <c r="AX564" s="9">
        <v>0</v>
      </c>
      <c r="AY564" s="9">
        <v>0</v>
      </c>
      <c r="AZ564" s="9">
        <v>0</v>
      </c>
      <c r="BA564" s="9">
        <v>0</v>
      </c>
      <c r="BB564" s="9">
        <v>0</v>
      </c>
      <c r="BC564" s="9">
        <v>0</v>
      </c>
      <c r="BD564" s="9">
        <v>0</v>
      </c>
      <c r="BE564" s="9">
        <v>7.9959697090474302</v>
      </c>
      <c r="BF564" s="9">
        <v>-7.9959697090474302</v>
      </c>
      <c r="BG564" s="9">
        <v>0</v>
      </c>
      <c r="BH564" s="9">
        <v>0.545031979256698</v>
      </c>
      <c r="BI564" s="9">
        <v>-2.6625836366484199</v>
      </c>
      <c r="BJ564" s="9">
        <v>2.1175516573917301</v>
      </c>
      <c r="BK564" s="9">
        <v>0</v>
      </c>
      <c r="BL564" s="10">
        <v>0</v>
      </c>
      <c r="BM564" s="9" t="s">
        <v>298</v>
      </c>
      <c r="BN564" s="8" t="s">
        <v>298</v>
      </c>
      <c r="BO564" s="11">
        <v>408</v>
      </c>
      <c r="BP564" s="11">
        <v>546</v>
      </c>
      <c r="BQ564" s="8" t="s">
        <v>251</v>
      </c>
      <c r="BR564" s="9"/>
      <c r="BS564" s="9"/>
      <c r="BT564" s="5"/>
      <c r="BU564" s="9"/>
      <c r="BV564" s="5"/>
      <c r="BW564" s="9"/>
      <c r="BX564" s="9"/>
      <c r="BY564" s="9"/>
      <c r="BZ564" s="5"/>
      <c r="CA564" s="9"/>
      <c r="CB564" s="5"/>
      <c r="CC564" s="9"/>
      <c r="CD564" s="9"/>
      <c r="CE564" s="9"/>
      <c r="CF564" s="5"/>
      <c r="CG564" s="9"/>
      <c r="CH564" s="5"/>
      <c r="CI564" s="9"/>
      <c r="CJ564" s="9"/>
      <c r="CK564" s="9"/>
      <c r="CL564" s="5"/>
      <c r="CM564" s="9"/>
      <c r="CN564" s="5"/>
      <c r="CO564" s="9"/>
      <c r="CP564" s="9"/>
      <c r="CQ564" s="9"/>
      <c r="CR564" s="5"/>
      <c r="CS564" s="9"/>
      <c r="CT564" s="5"/>
      <c r="CU564" s="9"/>
      <c r="CV564" s="9"/>
      <c r="CW564" s="9"/>
      <c r="CX564" s="5"/>
      <c r="CY564" s="9"/>
      <c r="CZ564" s="5"/>
      <c r="DA564" s="9"/>
      <c r="DB564" s="9">
        <v>7.9959697090474302</v>
      </c>
      <c r="DC564" s="9">
        <v>4.5427697228559598</v>
      </c>
      <c r="DD564" s="5">
        <v>0.56813243273243297</v>
      </c>
      <c r="DE564" s="9">
        <v>2.5347074012404498</v>
      </c>
      <c r="DF564" s="5">
        <v>0.31699812448919501</v>
      </c>
      <c r="DG564" s="9">
        <v>2</v>
      </c>
      <c r="DH564" s="9">
        <v>0</v>
      </c>
      <c r="DI564" s="9">
        <v>-4.9164312134543904</v>
      </c>
      <c r="DJ564" s="5"/>
      <c r="DK564" s="9">
        <v>-8.0333761076261094</v>
      </c>
      <c r="DL564" s="5"/>
      <c r="DM564" s="9">
        <v>3</v>
      </c>
      <c r="DN564" s="9">
        <v>0</v>
      </c>
      <c r="DO564" s="9">
        <v>-0.98419304211352299</v>
      </c>
      <c r="DP564" s="5"/>
      <c r="DQ564" s="9">
        <v>-1.7677223384776399</v>
      </c>
      <c r="DR564" s="5"/>
      <c r="DS564" s="9">
        <v>0.56666666666666698</v>
      </c>
      <c r="DT564" s="9">
        <v>0.545031979256698</v>
      </c>
      <c r="DU564" s="9">
        <v>0.53957784911717499</v>
      </c>
      <c r="DV564" s="5">
        <v>0.98999300894791198</v>
      </c>
      <c r="DW564" s="9">
        <v>0.53957784911717499</v>
      </c>
      <c r="DX564" s="5">
        <v>0.98999300894791198</v>
      </c>
      <c r="DY564" s="9">
        <v>0</v>
      </c>
      <c r="DZ564" s="9">
        <v>-2.1175516573917301</v>
      </c>
      <c r="EA564" s="9">
        <v>-2.09637356974619</v>
      </c>
      <c r="EB564" s="5">
        <v>0.98999878582815004</v>
      </c>
      <c r="EC564" s="9">
        <v>-2.1028363910522101</v>
      </c>
      <c r="ED564" s="5">
        <v>-0.99305081116290395</v>
      </c>
      <c r="EE564" s="9">
        <v>0</v>
      </c>
      <c r="EF564" s="9">
        <v>0</v>
      </c>
      <c r="EG564" s="9">
        <v>2.9509560097038001E-4</v>
      </c>
      <c r="EH564" s="5"/>
      <c r="EI564" s="9">
        <v>2.9509560097038001E-4</v>
      </c>
      <c r="EJ564" s="5"/>
      <c r="EK564" s="9">
        <v>0</v>
      </c>
      <c r="EL564" s="9">
        <v>0</v>
      </c>
      <c r="EM564" s="9">
        <v>6.5380179307002698E-2</v>
      </c>
      <c r="EN564" s="5"/>
      <c r="EO564" s="9">
        <v>6.5380179307002698E-2</v>
      </c>
      <c r="EP564" s="5"/>
      <c r="EQ564" s="9">
        <v>0</v>
      </c>
      <c r="ER564" s="9"/>
      <c r="ES564" s="9"/>
      <c r="ET564" s="5"/>
      <c r="EU564" s="9"/>
      <c r="EV564" s="5"/>
      <c r="EW564" s="9"/>
      <c r="EX564" s="9"/>
      <c r="EY564" s="9"/>
      <c r="EZ564" s="5"/>
      <c r="FA564" s="9"/>
      <c r="FB564" s="5"/>
      <c r="FC564" s="9"/>
      <c r="FD564" s="8">
        <v>0</v>
      </c>
      <c r="FE564" s="8">
        <v>0</v>
      </c>
      <c r="FF564" s="5"/>
      <c r="FG564" s="8">
        <v>0</v>
      </c>
      <c r="FH564" s="5"/>
      <c r="FI564" s="8">
        <v>0</v>
      </c>
      <c r="FJ564" s="8">
        <v>0</v>
      </c>
      <c r="FK564" s="8">
        <v>0</v>
      </c>
      <c r="FL564" s="5"/>
      <c r="FM564" s="8">
        <v>0</v>
      </c>
      <c r="FN564" s="5"/>
      <c r="FO564" s="8">
        <v>0</v>
      </c>
      <c r="FP564" s="8">
        <v>0</v>
      </c>
      <c r="FQ564" s="8">
        <v>0</v>
      </c>
      <c r="FR564" s="5"/>
      <c r="FS564" s="8">
        <v>0</v>
      </c>
      <c r="FT564" s="5"/>
      <c r="FU564" s="8">
        <v>0</v>
      </c>
      <c r="FV564" s="8">
        <v>7.9959697090474302</v>
      </c>
      <c r="FW564" s="8">
        <v>-0.37366149059842702</v>
      </c>
      <c r="FX564" s="5">
        <v>-4.67312288809235E-2</v>
      </c>
      <c r="FY564" s="8">
        <v>-5.4986687063856596</v>
      </c>
      <c r="FZ564" s="5">
        <v>-0.68768003212467499</v>
      </c>
      <c r="GA564" s="8">
        <v>5</v>
      </c>
      <c r="GB564" s="8">
        <v>0.545031979256698</v>
      </c>
      <c r="GC564" s="8">
        <v>-0.444615192996348</v>
      </c>
      <c r="GD564" s="5">
        <v>-0.81575982679530801</v>
      </c>
      <c r="GE564" s="8">
        <v>-1.2281444893604601</v>
      </c>
      <c r="GF564" s="5">
        <v>-2.2533439066004401</v>
      </c>
      <c r="GG564" s="8">
        <v>0.56666666666666698</v>
      </c>
      <c r="GH564" s="8">
        <v>-2.1175516573917301</v>
      </c>
      <c r="GI564" s="8">
        <v>-2.0960784741452199</v>
      </c>
      <c r="GJ564" s="5">
        <v>0.98985942884956502</v>
      </c>
      <c r="GK564" s="8">
        <v>-2.1025412954512399</v>
      </c>
      <c r="GL564" s="5">
        <v>0.99291145418432003</v>
      </c>
      <c r="GM564" s="8">
        <v>0</v>
      </c>
      <c r="GN564" s="8">
        <v>0</v>
      </c>
      <c r="GO564" s="8">
        <v>6.5380179307002698E-2</v>
      </c>
      <c r="GP564" s="5"/>
      <c r="GQ564" s="8">
        <v>6.5380179307002698E-2</v>
      </c>
      <c r="GR564" s="5"/>
      <c r="GS564" s="8">
        <v>0</v>
      </c>
      <c r="GT564" s="8">
        <v>0</v>
      </c>
      <c r="GU564" s="8">
        <v>0</v>
      </c>
      <c r="GV564" s="5"/>
      <c r="GW564" s="8">
        <v>0</v>
      </c>
      <c r="GX564" s="5"/>
      <c r="GY564" s="8">
        <v>0</v>
      </c>
      <c r="GZ564" s="4"/>
    </row>
    <row r="565" spans="1:208" s="12" customFormat="1" x14ac:dyDescent="0.25">
      <c r="A565" s="8" t="s">
        <v>220</v>
      </c>
      <c r="B565" s="8" t="s">
        <v>1314</v>
      </c>
      <c r="C565" s="8" t="s">
        <v>1315</v>
      </c>
      <c r="D565" s="34" t="s">
        <v>279</v>
      </c>
      <c r="E565" s="8"/>
      <c r="F565" s="9"/>
      <c r="G565" s="9"/>
      <c r="H565" s="9"/>
      <c r="I565" s="9">
        <v>36.603037535041601</v>
      </c>
      <c r="J565" s="9">
        <v>67.568861857865102</v>
      </c>
      <c r="K565" s="9">
        <v>128.755158043097</v>
      </c>
      <c r="L565" s="9">
        <v>138.519732993443</v>
      </c>
      <c r="M565" s="9">
        <v>149.06366610382</v>
      </c>
      <c r="N565" s="9">
        <v>70.966616784701699</v>
      </c>
      <c r="O565" s="9">
        <v>68.883060767916007</v>
      </c>
      <c r="P565" s="9">
        <v>60.303660362145997</v>
      </c>
      <c r="Q565" s="9">
        <v>64.576033710216706</v>
      </c>
      <c r="R565" s="9">
        <v>53.900905028417903</v>
      </c>
      <c r="S565" s="9">
        <v>61.092737507240699</v>
      </c>
      <c r="T565" s="9">
        <v>57.475072085299402</v>
      </c>
      <c r="U565" s="9">
        <v>54.6826718913251</v>
      </c>
      <c r="V565" s="9">
        <v>-2.1769216478305098</v>
      </c>
      <c r="W565" s="9">
        <v>0</v>
      </c>
      <c r="X565" s="9">
        <v>0</v>
      </c>
      <c r="Y565" s="9"/>
      <c r="Z565" s="9"/>
      <c r="AA565" s="9">
        <v>23.7083972953371</v>
      </c>
      <c r="AB565" s="9">
        <v>55.294540896054002</v>
      </c>
      <c r="AC565" s="9">
        <v>0</v>
      </c>
      <c r="AD565" s="9">
        <v>36.603037535041601</v>
      </c>
      <c r="AE565" s="9">
        <v>196.32401990096201</v>
      </c>
      <c r="AF565" s="9">
        <v>287.58339909726197</v>
      </c>
      <c r="AG565" s="9">
        <v>139.849677552618</v>
      </c>
      <c r="AH565" s="9">
        <v>124.87969407236299</v>
      </c>
      <c r="AI565" s="9">
        <v>114.99364253565901</v>
      </c>
      <c r="AJ565" s="9">
        <v>112.157743976624</v>
      </c>
      <c r="AK565" s="9">
        <v>-2.1769216478305098</v>
      </c>
      <c r="AL565" s="9">
        <v>0</v>
      </c>
      <c r="AM565" s="9">
        <v>23.7083972953371</v>
      </c>
      <c r="AN565" s="9">
        <v>55.294540896054002</v>
      </c>
      <c r="AO565" s="9">
        <v>36.603037535041601</v>
      </c>
      <c r="AP565" s="9">
        <v>483.90741899822399</v>
      </c>
      <c r="AQ565" s="9">
        <v>264.72937162497999</v>
      </c>
      <c r="AR565" s="9">
        <v>227.15138651228301</v>
      </c>
      <c r="AS565" s="9">
        <v>-2.1769216478305098</v>
      </c>
      <c r="AT565" s="9">
        <v>79.002938191391095</v>
      </c>
      <c r="AU565" s="9">
        <f t="shared" si="49"/>
        <v>-219.178047373244</v>
      </c>
      <c r="AV565" s="9">
        <f t="shared" si="50"/>
        <v>-37.577985112696979</v>
      </c>
      <c r="AW565" s="9">
        <f t="shared" si="51"/>
        <v>-229.32830816011352</v>
      </c>
      <c r="AX565" s="9">
        <v>10.5439331103771</v>
      </c>
      <c r="AY565" s="9">
        <v>-78.097049319118</v>
      </c>
      <c r="AZ565" s="9">
        <v>-2.0835560167856402</v>
      </c>
      <c r="BA565" s="9">
        <v>-8.5794004057700004</v>
      </c>
      <c r="BB565" s="9">
        <v>4.2723733480706398</v>
      </c>
      <c r="BC565" s="9">
        <v>-10.6751286817988</v>
      </c>
      <c r="BD565" s="9">
        <v>7.1918324788227999</v>
      </c>
      <c r="BE565" s="9">
        <v>-3.61766542194131</v>
      </c>
      <c r="BF565" s="9">
        <v>-2.7924001939742702</v>
      </c>
      <c r="BG565" s="9">
        <v>-56.859593539155597</v>
      </c>
      <c r="BH565" s="9">
        <v>2.1769216478305098</v>
      </c>
      <c r="BI565" s="9">
        <v>0</v>
      </c>
      <c r="BJ565" s="9">
        <v>0</v>
      </c>
      <c r="BK565" s="9">
        <v>0</v>
      </c>
      <c r="BL565" s="10">
        <v>23.7083972953371</v>
      </c>
      <c r="BM565" s="9" t="s">
        <v>298</v>
      </c>
      <c r="BN565" s="8" t="s">
        <v>224</v>
      </c>
      <c r="BO565" s="11">
        <v>421</v>
      </c>
      <c r="BP565" s="11">
        <v>547</v>
      </c>
      <c r="BQ565" s="8" t="s">
        <v>251</v>
      </c>
      <c r="BR565" s="9">
        <v>71.8762552653901</v>
      </c>
      <c r="BS565" s="9">
        <v>42.865316834625602</v>
      </c>
      <c r="BT565" s="5">
        <v>0.59637660137347304</v>
      </c>
      <c r="BU565" s="9">
        <v>33.788575198544599</v>
      </c>
      <c r="BV565" s="5">
        <v>0.470093705825191</v>
      </c>
      <c r="BW565" s="9">
        <v>6.6</v>
      </c>
      <c r="BX565" s="9">
        <v>74.2559063187569</v>
      </c>
      <c r="BY565" s="9">
        <v>29.962907009207399</v>
      </c>
      <c r="BZ565" s="5">
        <v>0.40350873748124799</v>
      </c>
      <c r="CA565" s="9">
        <v>24.373606588590999</v>
      </c>
      <c r="CB565" s="5">
        <v>0.32823795165818698</v>
      </c>
      <c r="CC565" s="9">
        <v>4</v>
      </c>
      <c r="CD565" s="9">
        <v>66.365827117416202</v>
      </c>
      <c r="CE565" s="9">
        <v>22.452481108086499</v>
      </c>
      <c r="CF565" s="5">
        <v>0.338313889592049</v>
      </c>
      <c r="CG565" s="9">
        <v>14.819471721023399</v>
      </c>
      <c r="CH565" s="5">
        <v>0.22329973669738901</v>
      </c>
      <c r="CI565" s="9">
        <v>6</v>
      </c>
      <c r="CJ565" s="9">
        <v>71.305852107215102</v>
      </c>
      <c r="CK565" s="9">
        <v>23.2409641441206</v>
      </c>
      <c r="CL565" s="5">
        <v>0.325933474705212</v>
      </c>
      <c r="CM565" s="9">
        <v>14.824097832719</v>
      </c>
      <c r="CN565" s="5">
        <v>0.207894547146419</v>
      </c>
      <c r="CO565" s="9">
        <v>5.7995391705069101</v>
      </c>
      <c r="CP565" s="9">
        <v>59.781574302350101</v>
      </c>
      <c r="CQ565" s="9">
        <v>14.163700029862399</v>
      </c>
      <c r="CR565" s="5">
        <v>0.23692417262597201</v>
      </c>
      <c r="CS565" s="9">
        <v>7.9886903718487003</v>
      </c>
      <c r="CT565" s="5">
        <v>0.133631314750014</v>
      </c>
      <c r="CU565" s="9">
        <v>4.2166666666666703</v>
      </c>
      <c r="CV565" s="9">
        <v>66.051137397441394</v>
      </c>
      <c r="CW565" s="9">
        <v>25.545122817779902</v>
      </c>
      <c r="CX565" s="5">
        <v>0.386747659833174</v>
      </c>
      <c r="CY565" s="9">
        <v>19.889841139702099</v>
      </c>
      <c r="CZ565" s="5">
        <v>0.30112791275676898</v>
      </c>
      <c r="DA565" s="9">
        <v>4.5</v>
      </c>
      <c r="DB565" s="9">
        <v>60.124522869163201</v>
      </c>
      <c r="DC565" s="9">
        <v>17.377093351220701</v>
      </c>
      <c r="DD565" s="5">
        <v>0.28901839918189298</v>
      </c>
      <c r="DE565" s="9">
        <v>10.6261891563902</v>
      </c>
      <c r="DF565" s="5">
        <v>0.17673635730155901</v>
      </c>
      <c r="DG565" s="9">
        <v>4.5322580645161299</v>
      </c>
      <c r="DH565" s="9">
        <v>56.116461798164799</v>
      </c>
      <c r="DI565" s="9">
        <v>18.5255579872867</v>
      </c>
      <c r="DJ565" s="5">
        <v>0.33012697867370699</v>
      </c>
      <c r="DK565" s="9">
        <v>13.0096580017709</v>
      </c>
      <c r="DL565" s="5">
        <v>0.23183318379129</v>
      </c>
      <c r="DM565" s="9">
        <v>3.8479262672811099</v>
      </c>
      <c r="DN565" s="9">
        <v>-2.13206722469265</v>
      </c>
      <c r="DO565" s="9">
        <v>-2.1756389296191401</v>
      </c>
      <c r="DP565" s="5">
        <v>1.0204363654306301</v>
      </c>
      <c r="DQ565" s="9">
        <v>-2.59364573385177</v>
      </c>
      <c r="DR565" s="5">
        <v>-1.2164934125028199</v>
      </c>
      <c r="DS565" s="9">
        <v>0</v>
      </c>
      <c r="DT565" s="9">
        <v>0</v>
      </c>
      <c r="DU565" s="9">
        <v>0</v>
      </c>
      <c r="DV565" s="5"/>
      <c r="DW565" s="9">
        <v>-5.4620992520520398E-2</v>
      </c>
      <c r="DX565" s="5"/>
      <c r="DY565" s="9">
        <v>0</v>
      </c>
      <c r="DZ565" s="9">
        <v>0</v>
      </c>
      <c r="EA565" s="9">
        <v>0</v>
      </c>
      <c r="EB565" s="5"/>
      <c r="EC565" s="9">
        <v>-5.5904761904761902E-2</v>
      </c>
      <c r="ED565" s="5"/>
      <c r="EE565" s="9">
        <v>0</v>
      </c>
      <c r="EF565" s="9"/>
      <c r="EG565" s="9"/>
      <c r="EH565" s="5"/>
      <c r="EI565" s="9"/>
      <c r="EJ565" s="5"/>
      <c r="EK565" s="9"/>
      <c r="EL565" s="9"/>
      <c r="EM565" s="9"/>
      <c r="EN565" s="5"/>
      <c r="EO565" s="9"/>
      <c r="EP565" s="5"/>
      <c r="EQ565" s="9"/>
      <c r="ER565" s="9">
        <v>23.4729272235301</v>
      </c>
      <c r="ES565" s="9">
        <v>21.569347081908099</v>
      </c>
      <c r="ET565" s="5">
        <v>0.91890316348300105</v>
      </c>
      <c r="EU565" s="9">
        <v>17.269135313414999</v>
      </c>
      <c r="EV565" s="5">
        <v>0.73570437759904905</v>
      </c>
      <c r="EW565" s="9">
        <v>4.4516129032258096</v>
      </c>
      <c r="EX565" s="9">
        <v>54.988045956099498</v>
      </c>
      <c r="EY565" s="9">
        <v>46.353349966815102</v>
      </c>
      <c r="EZ565" s="5">
        <v>0.84297139788931597</v>
      </c>
      <c r="FA565" s="9">
        <v>32.170644464166202</v>
      </c>
      <c r="FB565" s="5">
        <v>0.58504796642255796</v>
      </c>
      <c r="FC565" s="9">
        <v>4.9000000000000004</v>
      </c>
      <c r="FD565" s="8">
        <v>146.13216158414701</v>
      </c>
      <c r="FE565" s="8">
        <v>72.828223843832902</v>
      </c>
      <c r="FF565" s="5">
        <v>0.49837231622620198</v>
      </c>
      <c r="FG565" s="8">
        <v>58.162181787135601</v>
      </c>
      <c r="FH565" s="5">
        <v>0.398010822235352</v>
      </c>
      <c r="FI565" s="8">
        <v>10.6</v>
      </c>
      <c r="FJ565" s="8">
        <v>137.67167922463099</v>
      </c>
      <c r="FK565" s="8">
        <v>45.693445252207098</v>
      </c>
      <c r="FL565" s="5">
        <v>0.33190156108760499</v>
      </c>
      <c r="FM565" s="8">
        <v>29.643569553742498</v>
      </c>
      <c r="FN565" s="5">
        <v>0.21532075239217999</v>
      </c>
      <c r="FO565" s="8">
        <v>11.7995391705069</v>
      </c>
      <c r="FP565" s="8">
        <v>125.832711699792</v>
      </c>
      <c r="FQ565" s="8">
        <v>39.708822847642303</v>
      </c>
      <c r="FR565" s="5">
        <v>0.31556836303725699</v>
      </c>
      <c r="FS565" s="8">
        <v>27.878531511550801</v>
      </c>
      <c r="FT565" s="5">
        <v>0.221552338298667</v>
      </c>
      <c r="FU565" s="8">
        <v>8.7166666666666703</v>
      </c>
      <c r="FV565" s="8">
        <v>116.24098466732799</v>
      </c>
      <c r="FW565" s="8">
        <v>35.902651338507297</v>
      </c>
      <c r="FX565" s="5">
        <v>0.30886396430017998</v>
      </c>
      <c r="FY565" s="8">
        <v>23.635847158161098</v>
      </c>
      <c r="FZ565" s="5">
        <v>0.203334884213213</v>
      </c>
      <c r="GA565" s="8">
        <v>8.3801843317972295</v>
      </c>
      <c r="GB565" s="8">
        <v>-2.13206722469265</v>
      </c>
      <c r="GC565" s="8">
        <v>-2.1756389296191401</v>
      </c>
      <c r="GD565" s="5">
        <v>1.0204363654306301</v>
      </c>
      <c r="GE565" s="8">
        <v>-2.6482667263722899</v>
      </c>
      <c r="GF565" s="5">
        <v>1.24211220720494</v>
      </c>
      <c r="GG565" s="8">
        <v>0</v>
      </c>
      <c r="GH565" s="8">
        <v>0</v>
      </c>
      <c r="GI565" s="8">
        <v>0</v>
      </c>
      <c r="GJ565" s="5"/>
      <c r="GK565" s="8">
        <v>-5.5904761904761902E-2</v>
      </c>
      <c r="GL565" s="5"/>
      <c r="GM565" s="8">
        <v>0</v>
      </c>
      <c r="GN565" s="8">
        <v>23.4729272235301</v>
      </c>
      <c r="GO565" s="8">
        <v>21.569347081908099</v>
      </c>
      <c r="GP565" s="5">
        <v>0.91890316348300105</v>
      </c>
      <c r="GQ565" s="8">
        <v>17.269135313414999</v>
      </c>
      <c r="GR565" s="5">
        <v>0.73570437759904905</v>
      </c>
      <c r="GS565" s="8">
        <v>4.4516129032258096</v>
      </c>
      <c r="GT565" s="8">
        <v>54.988045956099498</v>
      </c>
      <c r="GU565" s="8">
        <v>46.353349966815102</v>
      </c>
      <c r="GV565" s="5">
        <v>0.84297139788931597</v>
      </c>
      <c r="GW565" s="8">
        <v>32.170644464166202</v>
      </c>
      <c r="GX565" s="5">
        <v>0.58504796642255796</v>
      </c>
      <c r="GY565" s="8">
        <v>4.9000000000000004</v>
      </c>
      <c r="GZ565" s="4"/>
    </row>
    <row r="566" spans="1:208" s="12" customFormat="1" x14ac:dyDescent="0.25">
      <c r="A566" s="8" t="s">
        <v>220</v>
      </c>
      <c r="B566" s="8" t="s">
        <v>1316</v>
      </c>
      <c r="C566" s="8" t="s">
        <v>1317</v>
      </c>
      <c r="D566" s="34" t="s">
        <v>223</v>
      </c>
      <c r="E566" s="8"/>
      <c r="F566" s="9"/>
      <c r="G566" s="9"/>
      <c r="H566" s="9"/>
      <c r="I566" s="9"/>
      <c r="J566" s="9">
        <v>81.367836641084807</v>
      </c>
      <c r="K566" s="9">
        <v>132.817131611387</v>
      </c>
      <c r="L566" s="9">
        <v>63.450713404316097</v>
      </c>
      <c r="M566" s="9">
        <v>4.4639696931162396</v>
      </c>
      <c r="N566" s="9">
        <v>0</v>
      </c>
      <c r="O566" s="9">
        <v>0</v>
      </c>
      <c r="P566" s="9">
        <v>0</v>
      </c>
      <c r="Q566" s="9">
        <v>0</v>
      </c>
      <c r="R566" s="9">
        <v>0</v>
      </c>
      <c r="S566" s="9">
        <v>0</v>
      </c>
      <c r="T566" s="9">
        <v>0</v>
      </c>
      <c r="U566" s="9">
        <v>2.72202737415732</v>
      </c>
      <c r="V566" s="9">
        <v>-2.7100508701472599</v>
      </c>
      <c r="W566" s="9"/>
      <c r="X566" s="9"/>
      <c r="Y566" s="9"/>
      <c r="Z566" s="9"/>
      <c r="AA566" s="9"/>
      <c r="AB566" s="9"/>
      <c r="AC566" s="9">
        <v>0</v>
      </c>
      <c r="AD566" s="9">
        <v>0</v>
      </c>
      <c r="AE566" s="9">
        <v>214.184968252472</v>
      </c>
      <c r="AF566" s="9">
        <v>67.914683097432302</v>
      </c>
      <c r="AG566" s="9">
        <v>0</v>
      </c>
      <c r="AH566" s="9">
        <v>0</v>
      </c>
      <c r="AI566" s="9">
        <v>0</v>
      </c>
      <c r="AJ566" s="9">
        <v>2.72202737415732</v>
      </c>
      <c r="AK566" s="9">
        <v>-2.7100508701472599</v>
      </c>
      <c r="AL566" s="9">
        <v>0</v>
      </c>
      <c r="AM566" s="9">
        <v>0</v>
      </c>
      <c r="AN566" s="9">
        <v>0</v>
      </c>
      <c r="AO566" s="9"/>
      <c r="AP566" s="9">
        <v>282.09965134990398</v>
      </c>
      <c r="AQ566" s="9">
        <v>0</v>
      </c>
      <c r="AR566" s="9">
        <v>2.72202737415732</v>
      </c>
      <c r="AS566" s="9">
        <v>-2.7100508701472599</v>
      </c>
      <c r="AT566" s="9"/>
      <c r="AU566" s="9">
        <f t="shared" si="49"/>
        <v>-282.09965134990398</v>
      </c>
      <c r="AV566" s="9">
        <f t="shared" si="50"/>
        <v>2.72202737415732</v>
      </c>
      <c r="AW566" s="9">
        <f t="shared" si="51"/>
        <v>-5.4320782443045799</v>
      </c>
      <c r="AX566" s="9">
        <v>-58.9867437111998</v>
      </c>
      <c r="AY566" s="9">
        <v>-4.4639696931162396</v>
      </c>
      <c r="AZ566" s="9">
        <v>0</v>
      </c>
      <c r="BA566" s="9">
        <v>0</v>
      </c>
      <c r="BB566" s="9">
        <v>0</v>
      </c>
      <c r="BC566" s="9">
        <v>0</v>
      </c>
      <c r="BD566" s="9">
        <v>0</v>
      </c>
      <c r="BE566" s="9">
        <v>0</v>
      </c>
      <c r="BF566" s="9">
        <v>2.72202737415732</v>
      </c>
      <c r="BG566" s="9">
        <v>-5.4320782443045799</v>
      </c>
      <c r="BH566" s="9">
        <v>2.7100508701472599</v>
      </c>
      <c r="BI566" s="9">
        <v>0</v>
      </c>
      <c r="BJ566" s="9">
        <v>0</v>
      </c>
      <c r="BK566" s="9">
        <v>0</v>
      </c>
      <c r="BL566" s="10">
        <v>0</v>
      </c>
      <c r="BM566" s="9" t="s">
        <v>298</v>
      </c>
      <c r="BN566" s="8" t="s">
        <v>298</v>
      </c>
      <c r="BO566" s="11">
        <v>996</v>
      </c>
      <c r="BP566" s="11">
        <v>548</v>
      </c>
      <c r="BQ566" s="8" t="s">
        <v>251</v>
      </c>
      <c r="BR566" s="9">
        <v>0</v>
      </c>
      <c r="BS566" s="9">
        <v>9.5609944024193594E-2</v>
      </c>
      <c r="BT566" s="5"/>
      <c r="BU566" s="9">
        <v>0.28616773145263802</v>
      </c>
      <c r="BV566" s="5"/>
      <c r="BW566" s="9">
        <v>0</v>
      </c>
      <c r="BX566" s="9">
        <v>0</v>
      </c>
      <c r="BY566" s="9">
        <v>5.2343381966140697E-2</v>
      </c>
      <c r="BZ566" s="5"/>
      <c r="CA566" s="9">
        <v>5.2343381966140697E-2</v>
      </c>
      <c r="CB566" s="5"/>
      <c r="CC566" s="9">
        <v>0</v>
      </c>
      <c r="CD566" s="9">
        <v>0</v>
      </c>
      <c r="CE566" s="9">
        <v>3.1872517572199E-2</v>
      </c>
      <c r="CF566" s="5"/>
      <c r="CG566" s="9">
        <v>3.1872517572199E-2</v>
      </c>
      <c r="CH566" s="5"/>
      <c r="CI566" s="9">
        <v>0</v>
      </c>
      <c r="CJ566" s="9">
        <v>0</v>
      </c>
      <c r="CK566" s="9">
        <v>4.2771947294186499E-2</v>
      </c>
      <c r="CL566" s="5"/>
      <c r="CM566" s="9">
        <v>4.2771947294186499E-2</v>
      </c>
      <c r="CN566" s="5"/>
      <c r="CO566" s="9">
        <v>0</v>
      </c>
      <c r="CP566" s="9">
        <v>0</v>
      </c>
      <c r="CQ566" s="9">
        <v>4.4477033265438302E-2</v>
      </c>
      <c r="CR566" s="5"/>
      <c r="CS566" s="9">
        <v>4.4477033265438302E-2</v>
      </c>
      <c r="CT566" s="5"/>
      <c r="CU566" s="9">
        <v>0</v>
      </c>
      <c r="CV566" s="9">
        <v>0</v>
      </c>
      <c r="CW566" s="9">
        <v>0.35230383596631198</v>
      </c>
      <c r="CX566" s="5"/>
      <c r="CY566" s="9">
        <v>0.35230383596631198</v>
      </c>
      <c r="CZ566" s="5"/>
      <c r="DA566" s="9">
        <v>0</v>
      </c>
      <c r="DB566" s="9">
        <v>0</v>
      </c>
      <c r="DC566" s="9">
        <v>1.3663107314468801E-2</v>
      </c>
      <c r="DD566" s="5"/>
      <c r="DE566" s="9">
        <v>1.3663107314468801E-2</v>
      </c>
      <c r="DF566" s="5"/>
      <c r="DG566" s="9">
        <v>0</v>
      </c>
      <c r="DH566" s="9">
        <v>3.0344787066246099</v>
      </c>
      <c r="DI566" s="9">
        <v>2.1145600683491099</v>
      </c>
      <c r="DJ566" s="5">
        <v>0.69684458939612404</v>
      </c>
      <c r="DK566" s="9">
        <v>1.61217074132492</v>
      </c>
      <c r="DL566" s="5">
        <v>0.53128424918763595</v>
      </c>
      <c r="DM566" s="9">
        <v>0.483870967741936</v>
      </c>
      <c r="DN566" s="9">
        <v>-2.9124363065655201</v>
      </c>
      <c r="DO566" s="9">
        <v>-3.4531229896842501</v>
      </c>
      <c r="DP566" s="5">
        <v>1.1856475562744</v>
      </c>
      <c r="DQ566" s="9">
        <v>-3.7807038753812998</v>
      </c>
      <c r="DR566" s="5">
        <v>-1.2981241398682</v>
      </c>
      <c r="DS566" s="9">
        <v>0.266666666666667</v>
      </c>
      <c r="DT566" s="9"/>
      <c r="DU566" s="9"/>
      <c r="DV566" s="5"/>
      <c r="DW566" s="9"/>
      <c r="DX566" s="5"/>
      <c r="DY566" s="9"/>
      <c r="DZ566" s="9"/>
      <c r="EA566" s="9"/>
      <c r="EB566" s="5"/>
      <c r="EC566" s="9"/>
      <c r="ED566" s="5"/>
      <c r="EE566" s="9"/>
      <c r="EF566" s="9"/>
      <c r="EG566" s="9"/>
      <c r="EH566" s="5"/>
      <c r="EI566" s="9"/>
      <c r="EJ566" s="5"/>
      <c r="EK566" s="9"/>
      <c r="EL566" s="9"/>
      <c r="EM566" s="9"/>
      <c r="EN566" s="5"/>
      <c r="EO566" s="9"/>
      <c r="EP566" s="5"/>
      <c r="EQ566" s="9"/>
      <c r="ER566" s="9"/>
      <c r="ES566" s="9"/>
      <c r="ET566" s="5"/>
      <c r="EU566" s="9"/>
      <c r="EV566" s="5"/>
      <c r="EW566" s="9"/>
      <c r="EX566" s="9"/>
      <c r="EY566" s="9"/>
      <c r="EZ566" s="5"/>
      <c r="FA566" s="9"/>
      <c r="FB566" s="5"/>
      <c r="FC566" s="9"/>
      <c r="FD566" s="8">
        <v>0</v>
      </c>
      <c r="FE566" s="8">
        <v>0.14795332599033401</v>
      </c>
      <c r="FF566" s="5"/>
      <c r="FG566" s="8">
        <v>0.33851111341877799</v>
      </c>
      <c r="FH566" s="5"/>
      <c r="FI566" s="8">
        <v>0</v>
      </c>
      <c r="FJ566" s="8">
        <v>0</v>
      </c>
      <c r="FK566" s="8">
        <v>7.4644464866385499E-2</v>
      </c>
      <c r="FL566" s="5"/>
      <c r="FM566" s="8">
        <v>7.4644464866385499E-2</v>
      </c>
      <c r="FN566" s="5"/>
      <c r="FO566" s="8">
        <v>0</v>
      </c>
      <c r="FP566" s="8">
        <v>0</v>
      </c>
      <c r="FQ566" s="8">
        <v>0.39678086923175099</v>
      </c>
      <c r="FR566" s="5"/>
      <c r="FS566" s="8">
        <v>0.39678086923175099</v>
      </c>
      <c r="FT566" s="5"/>
      <c r="FU566" s="8">
        <v>0</v>
      </c>
      <c r="FV566" s="8">
        <v>3.0344787066246099</v>
      </c>
      <c r="FW566" s="8">
        <v>2.1282231756635799</v>
      </c>
      <c r="FX566" s="5">
        <v>0.70134721031900005</v>
      </c>
      <c r="FY566" s="8">
        <v>1.62583384863939</v>
      </c>
      <c r="FZ566" s="5">
        <v>0.53578687011051096</v>
      </c>
      <c r="GA566" s="8">
        <v>0.483870967741936</v>
      </c>
      <c r="GB566" s="8">
        <v>-2.9124363065655201</v>
      </c>
      <c r="GC566" s="8">
        <v>-3.4531229896842501</v>
      </c>
      <c r="GD566" s="5">
        <v>1.1856475562744</v>
      </c>
      <c r="GE566" s="8">
        <v>-3.7807038753812998</v>
      </c>
      <c r="GF566" s="5">
        <v>1.2981241398682</v>
      </c>
      <c r="GG566" s="8">
        <v>0.266666666666667</v>
      </c>
      <c r="GH566" s="8">
        <v>0</v>
      </c>
      <c r="GI566" s="8">
        <v>0</v>
      </c>
      <c r="GJ566" s="5"/>
      <c r="GK566" s="8">
        <v>0</v>
      </c>
      <c r="GL566" s="5"/>
      <c r="GM566" s="8">
        <v>0</v>
      </c>
      <c r="GN566" s="8">
        <v>0</v>
      </c>
      <c r="GO566" s="8">
        <v>0</v>
      </c>
      <c r="GP566" s="5"/>
      <c r="GQ566" s="8">
        <v>0</v>
      </c>
      <c r="GR566" s="5"/>
      <c r="GS566" s="8">
        <v>0</v>
      </c>
      <c r="GT566" s="8">
        <v>0</v>
      </c>
      <c r="GU566" s="8">
        <v>0</v>
      </c>
      <c r="GV566" s="5"/>
      <c r="GW566" s="8">
        <v>0</v>
      </c>
      <c r="GX566" s="5"/>
      <c r="GY566" s="8">
        <v>0</v>
      </c>
      <c r="GZ566" s="4"/>
    </row>
    <row r="567" spans="1:208" s="12" customFormat="1" x14ac:dyDescent="0.25">
      <c r="A567" s="8" t="s">
        <v>220</v>
      </c>
      <c r="B567" s="8" t="s">
        <v>1318</v>
      </c>
      <c r="C567" s="8" t="s">
        <v>1319</v>
      </c>
      <c r="D567" s="34" t="s">
        <v>223</v>
      </c>
      <c r="E567" s="8"/>
      <c r="F567" s="9">
        <v>11.0252191781544</v>
      </c>
      <c r="G567" s="9">
        <v>35.038753154447001</v>
      </c>
      <c r="H567" s="9">
        <v>61.111136267884397</v>
      </c>
      <c r="I567" s="9">
        <v>57.065243340606997</v>
      </c>
      <c r="J567" s="9">
        <v>57.755045466385603</v>
      </c>
      <c r="K567" s="9">
        <v>43.722650602679799</v>
      </c>
      <c r="L567" s="9">
        <v>46.132002938055102</v>
      </c>
      <c r="M567" s="9">
        <v>73.151377016439099</v>
      </c>
      <c r="N567" s="9">
        <v>56.620515470520999</v>
      </c>
      <c r="O567" s="9">
        <v>14.411851454951799</v>
      </c>
      <c r="P567" s="9">
        <v>22.135843193305199</v>
      </c>
      <c r="Q567" s="9">
        <v>9.1443315385399195</v>
      </c>
      <c r="R567" s="9">
        <v>11.499602974541</v>
      </c>
      <c r="S567" s="9">
        <v>0</v>
      </c>
      <c r="T567" s="9">
        <v>0</v>
      </c>
      <c r="U567" s="9">
        <v>0</v>
      </c>
      <c r="V567" s="9"/>
      <c r="W567" s="9"/>
      <c r="X567" s="9">
        <v>28.5421502540527</v>
      </c>
      <c r="Y567" s="9">
        <v>-33.178903966153698</v>
      </c>
      <c r="Z567" s="9">
        <v>1.96473503130484</v>
      </c>
      <c r="AA567" s="9">
        <v>1.46433507372093</v>
      </c>
      <c r="AB567" s="9">
        <v>0.990569405986504</v>
      </c>
      <c r="AC567" s="9">
        <v>46.063972332601402</v>
      </c>
      <c r="AD567" s="9">
        <v>118.176379608491</v>
      </c>
      <c r="AE567" s="9">
        <v>101.477696069065</v>
      </c>
      <c r="AF567" s="9">
        <v>119.283379954494</v>
      </c>
      <c r="AG567" s="9">
        <v>71.0323669254729</v>
      </c>
      <c r="AH567" s="9">
        <v>31.280174731845101</v>
      </c>
      <c r="AI567" s="9">
        <v>11.499602974541</v>
      </c>
      <c r="AJ567" s="9">
        <v>0</v>
      </c>
      <c r="AK567" s="9">
        <v>0</v>
      </c>
      <c r="AL567" s="9">
        <v>-4.6367537121009201</v>
      </c>
      <c r="AM567" s="9">
        <v>3.4290701050257701</v>
      </c>
      <c r="AN567" s="9">
        <v>0.990569405986504</v>
      </c>
      <c r="AO567" s="9">
        <v>164.240351941093</v>
      </c>
      <c r="AP567" s="9">
        <v>220.76107602356001</v>
      </c>
      <c r="AQ567" s="9">
        <v>102.31254165731799</v>
      </c>
      <c r="AR567" s="9">
        <v>11.499602974541</v>
      </c>
      <c r="AS567" s="9">
        <v>-4.6367537121009104</v>
      </c>
      <c r="AT567" s="9">
        <v>4.4196395110122797</v>
      </c>
      <c r="AU567" s="9">
        <f t="shared" si="49"/>
        <v>-118.44853436624201</v>
      </c>
      <c r="AV567" s="9">
        <f t="shared" si="50"/>
        <v>-90.812938682776988</v>
      </c>
      <c r="AW567" s="9">
        <f t="shared" si="51"/>
        <v>-16.136356686641911</v>
      </c>
      <c r="AX567" s="9">
        <v>27.0193740783841</v>
      </c>
      <c r="AY567" s="9">
        <v>-16.5308615459181</v>
      </c>
      <c r="AZ567" s="9">
        <v>-42.208664015569198</v>
      </c>
      <c r="BA567" s="9">
        <v>7.7239917383533596</v>
      </c>
      <c r="BB567" s="9">
        <v>-12.991511654765301</v>
      </c>
      <c r="BC567" s="9">
        <v>2.3552714360010998</v>
      </c>
      <c r="BD567" s="9">
        <v>-11.499602974541</v>
      </c>
      <c r="BE567" s="9">
        <v>0</v>
      </c>
      <c r="BF567" s="9">
        <v>0</v>
      </c>
      <c r="BG567" s="9">
        <v>0</v>
      </c>
      <c r="BH567" s="9">
        <v>0</v>
      </c>
      <c r="BI567" s="9">
        <v>28.5421502540527</v>
      </c>
      <c r="BJ567" s="9">
        <v>-61.721054220206398</v>
      </c>
      <c r="BK567" s="9">
        <v>35.143638997458503</v>
      </c>
      <c r="BL567" s="10">
        <v>-0.50039995758391298</v>
      </c>
      <c r="BM567" s="9" t="s">
        <v>298</v>
      </c>
      <c r="BN567" s="8" t="s">
        <v>298</v>
      </c>
      <c r="BO567" s="11">
        <v>430</v>
      </c>
      <c r="BP567" s="11">
        <v>549</v>
      </c>
      <c r="BQ567" s="8" t="s">
        <v>251</v>
      </c>
      <c r="BR567" s="9">
        <v>56.620515470520999</v>
      </c>
      <c r="BS567" s="9">
        <v>42.8174090706719</v>
      </c>
      <c r="BT567" s="5">
        <v>0.75621722470831898</v>
      </c>
      <c r="BU567" s="9">
        <v>31.135989672607</v>
      </c>
      <c r="BV567" s="5">
        <v>0.54990650321468204</v>
      </c>
      <c r="BW567" s="9">
        <v>9.4838709677419395</v>
      </c>
      <c r="BX567" s="9">
        <v>14.411851454951799</v>
      </c>
      <c r="BY567" s="9">
        <v>4.12825890011481</v>
      </c>
      <c r="BZ567" s="5">
        <v>0.28644889333052098</v>
      </c>
      <c r="CA567" s="9">
        <v>-2.5625010559360502</v>
      </c>
      <c r="CB567" s="5">
        <v>-0.17780512545149699</v>
      </c>
      <c r="CC567" s="9">
        <v>6</v>
      </c>
      <c r="CD567" s="9">
        <v>22.135843193305199</v>
      </c>
      <c r="CE567" s="9">
        <v>13.926651185750799</v>
      </c>
      <c r="CF567" s="5">
        <v>0.62914482471410005</v>
      </c>
      <c r="CG567" s="9">
        <v>8.3008998606391007</v>
      </c>
      <c r="CH567" s="5">
        <v>0.37499813258297898</v>
      </c>
      <c r="CI567" s="9">
        <v>5.2258064516129004</v>
      </c>
      <c r="CJ567" s="9">
        <v>9.1443315385399195</v>
      </c>
      <c r="CK567" s="9">
        <v>4.6488809140165701</v>
      </c>
      <c r="CL567" s="5">
        <v>0.50838936607047702</v>
      </c>
      <c r="CM567" s="9">
        <v>1.11366178139283</v>
      </c>
      <c r="CN567" s="5">
        <v>0.121787117702279</v>
      </c>
      <c r="CO567" s="9">
        <v>3</v>
      </c>
      <c r="CP567" s="9">
        <v>11.499602974541</v>
      </c>
      <c r="CQ567" s="9">
        <v>9.3945862289776692</v>
      </c>
      <c r="CR567" s="5">
        <v>0.81694874595030398</v>
      </c>
      <c r="CS567" s="9">
        <v>7.7885657381525402</v>
      </c>
      <c r="CT567" s="5">
        <v>0.67728996865332203</v>
      </c>
      <c r="CU567" s="9">
        <v>1.45161290322581</v>
      </c>
      <c r="CV567" s="9">
        <v>0</v>
      </c>
      <c r="CW567" s="9">
        <v>0</v>
      </c>
      <c r="CX567" s="5"/>
      <c r="CY567" s="9">
        <v>6.1746367037424303E-2</v>
      </c>
      <c r="CZ567" s="5"/>
      <c r="DA567" s="9">
        <v>0</v>
      </c>
      <c r="DB567" s="9">
        <v>0</v>
      </c>
      <c r="DC567" s="9">
        <v>0</v>
      </c>
      <c r="DD567" s="5"/>
      <c r="DE567" s="9">
        <v>-1.98063564138874E-3</v>
      </c>
      <c r="DF567" s="5"/>
      <c r="DG567" s="9">
        <v>0</v>
      </c>
      <c r="DH567" s="9">
        <v>0</v>
      </c>
      <c r="DI567" s="9">
        <v>0</v>
      </c>
      <c r="DJ567" s="5"/>
      <c r="DK567" s="9">
        <v>-9.3529212260447204E-4</v>
      </c>
      <c r="DL567" s="5"/>
      <c r="DM567" s="9">
        <v>0</v>
      </c>
      <c r="DN567" s="9"/>
      <c r="DO567" s="9"/>
      <c r="DP567" s="5"/>
      <c r="DQ567" s="9"/>
      <c r="DR567" s="5"/>
      <c r="DS567" s="9"/>
      <c r="DT567" s="9"/>
      <c r="DU567" s="9"/>
      <c r="DV567" s="5"/>
      <c r="DW567" s="9"/>
      <c r="DX567" s="5"/>
      <c r="DY567" s="9"/>
      <c r="DZ567" s="9">
        <v>28.5421502540527</v>
      </c>
      <c r="EA567" s="9">
        <v>28.5421502540527</v>
      </c>
      <c r="EB567" s="5">
        <v>1</v>
      </c>
      <c r="EC567" s="9">
        <v>28.5421502540527</v>
      </c>
      <c r="ED567" s="5">
        <v>1</v>
      </c>
      <c r="EE567" s="9">
        <v>0</v>
      </c>
      <c r="EF567" s="9">
        <v>-33.178997987259699</v>
      </c>
      <c r="EG567" s="9">
        <v>-33.178997987259699</v>
      </c>
      <c r="EH567" s="5">
        <v>1</v>
      </c>
      <c r="EI567" s="9">
        <v>-33.014041494912298</v>
      </c>
      <c r="EJ567" s="5">
        <v>-0.99502828589305803</v>
      </c>
      <c r="EK567" s="9">
        <v>0</v>
      </c>
      <c r="EL567" s="9">
        <v>1.9645743959156601</v>
      </c>
      <c r="EM567" s="9">
        <v>1.9645743959156601</v>
      </c>
      <c r="EN567" s="5">
        <v>1</v>
      </c>
      <c r="EO567" s="9">
        <v>1.97403037603471</v>
      </c>
      <c r="EP567" s="5">
        <v>1.0048132461354999</v>
      </c>
      <c r="EQ567" s="9">
        <v>0</v>
      </c>
      <c r="ER567" s="9">
        <v>1.4633246385249501</v>
      </c>
      <c r="ES567" s="9">
        <v>1.4633246385249501</v>
      </c>
      <c r="ET567" s="5">
        <v>1</v>
      </c>
      <c r="EU567" s="9">
        <v>1.4699309789349499</v>
      </c>
      <c r="EV567" s="5">
        <v>1.0045146102485201</v>
      </c>
      <c r="EW567" s="9">
        <v>0</v>
      </c>
      <c r="EX567" s="9">
        <v>0.98889631161369895</v>
      </c>
      <c r="EY567" s="9">
        <v>0.98889631161369895</v>
      </c>
      <c r="EZ567" s="5">
        <v>1</v>
      </c>
      <c r="FA567" s="9">
        <v>0.99133151673209496</v>
      </c>
      <c r="FB567" s="5">
        <v>1.00246254848946</v>
      </c>
      <c r="FC567" s="9">
        <v>0</v>
      </c>
      <c r="FD567" s="8">
        <v>71.0323669254729</v>
      </c>
      <c r="FE567" s="8">
        <v>46.945667970786701</v>
      </c>
      <c r="FF567" s="5">
        <v>0.66090530279023396</v>
      </c>
      <c r="FG567" s="8">
        <v>28.573488616671</v>
      </c>
      <c r="FH567" s="5">
        <v>0.402260122440384</v>
      </c>
      <c r="FI567" s="8">
        <v>15.4838709677419</v>
      </c>
      <c r="FJ567" s="8">
        <v>31.280174731845101</v>
      </c>
      <c r="FK567" s="8">
        <v>18.5755320997674</v>
      </c>
      <c r="FL567" s="5">
        <v>0.59384361689183096</v>
      </c>
      <c r="FM567" s="8">
        <v>9.4145616420319307</v>
      </c>
      <c r="FN567" s="5">
        <v>0.30097535332650599</v>
      </c>
      <c r="FO567" s="8">
        <v>8.2258064516129004</v>
      </c>
      <c r="FP567" s="8">
        <v>11.499602974541</v>
      </c>
      <c r="FQ567" s="8">
        <v>9.3945862289776692</v>
      </c>
      <c r="FR567" s="5">
        <v>0.81694874595030398</v>
      </c>
      <c r="FS567" s="8">
        <v>7.8503121051899596</v>
      </c>
      <c r="FT567" s="5">
        <v>0.68265940333503505</v>
      </c>
      <c r="FU567" s="8">
        <v>1.45161290322581</v>
      </c>
      <c r="FV567" s="8">
        <v>0</v>
      </c>
      <c r="FW567" s="8">
        <v>0</v>
      </c>
      <c r="FX567" s="5"/>
      <c r="FY567" s="8">
        <v>-2.9159277639932099E-3</v>
      </c>
      <c r="FZ567" s="5"/>
      <c r="GA567" s="8">
        <v>0</v>
      </c>
      <c r="GB567" s="8">
        <v>0</v>
      </c>
      <c r="GC567" s="8">
        <v>0</v>
      </c>
      <c r="GD567" s="5"/>
      <c r="GE567" s="8">
        <v>0</v>
      </c>
      <c r="GF567" s="5"/>
      <c r="GG567" s="8">
        <v>0</v>
      </c>
      <c r="GH567" s="8">
        <v>-4.63684773320698</v>
      </c>
      <c r="GI567" s="8">
        <v>-4.63684773320698</v>
      </c>
      <c r="GJ567" s="5">
        <v>1</v>
      </c>
      <c r="GK567" s="8">
        <v>-4.4718912408595397</v>
      </c>
      <c r="GL567" s="5">
        <v>0.96442486321772003</v>
      </c>
      <c r="GM567" s="8">
        <v>0</v>
      </c>
      <c r="GN567" s="8">
        <v>3.4278990344406202</v>
      </c>
      <c r="GO567" s="8">
        <v>3.4278990344406202</v>
      </c>
      <c r="GP567" s="5">
        <v>1</v>
      </c>
      <c r="GQ567" s="8">
        <v>3.4439613549696602</v>
      </c>
      <c r="GR567" s="5">
        <v>1.0046857624357199</v>
      </c>
      <c r="GS567" s="8">
        <v>0</v>
      </c>
      <c r="GT567" s="8">
        <v>0.98889631161369895</v>
      </c>
      <c r="GU567" s="8">
        <v>0.98889631161369895</v>
      </c>
      <c r="GV567" s="5">
        <v>1</v>
      </c>
      <c r="GW567" s="8">
        <v>0.99133151673209496</v>
      </c>
      <c r="GX567" s="5">
        <v>1.00246254848946</v>
      </c>
      <c r="GY567" s="8">
        <v>0</v>
      </c>
      <c r="GZ567" s="4"/>
    </row>
    <row r="568" spans="1:208" s="12" customFormat="1" x14ac:dyDescent="0.25">
      <c r="A568" s="8" t="s">
        <v>220</v>
      </c>
      <c r="B568" s="8" t="s">
        <v>1320</v>
      </c>
      <c r="C568" s="8" t="s">
        <v>1320</v>
      </c>
      <c r="D568" s="34" t="s">
        <v>254</v>
      </c>
      <c r="E568" s="8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>
        <v>38.619809504575798</v>
      </c>
      <c r="Q568" s="9">
        <v>61.573044537376802</v>
      </c>
      <c r="R568" s="9">
        <v>95.180782702464299</v>
      </c>
      <c r="S568" s="9">
        <v>94.725508099141393</v>
      </c>
      <c r="T568" s="9">
        <v>49.913107634509998</v>
      </c>
      <c r="U568" s="9">
        <v>45.753628304975699</v>
      </c>
      <c r="V568" s="9">
        <v>2.38335158817087</v>
      </c>
      <c r="W568" s="9">
        <v>-12.870624177381201</v>
      </c>
      <c r="X568" s="9">
        <v>0</v>
      </c>
      <c r="Y568" s="9">
        <v>0</v>
      </c>
      <c r="Z568" s="9"/>
      <c r="AA568" s="9"/>
      <c r="AB568" s="9"/>
      <c r="AC568" s="9">
        <v>0</v>
      </c>
      <c r="AD568" s="9">
        <v>0</v>
      </c>
      <c r="AE568" s="9">
        <v>0</v>
      </c>
      <c r="AF568" s="9">
        <v>0</v>
      </c>
      <c r="AG568" s="9">
        <v>0</v>
      </c>
      <c r="AH568" s="9">
        <v>100.192854041953</v>
      </c>
      <c r="AI568" s="9">
        <v>189.90629080160599</v>
      </c>
      <c r="AJ568" s="9">
        <v>95.666735939485704</v>
      </c>
      <c r="AK568" s="9">
        <v>-10.4872725892104</v>
      </c>
      <c r="AL568" s="9">
        <v>0</v>
      </c>
      <c r="AM568" s="9">
        <v>0</v>
      </c>
      <c r="AN568" s="9">
        <v>0</v>
      </c>
      <c r="AO568" s="9"/>
      <c r="AP568" s="9"/>
      <c r="AQ568" s="9">
        <v>100.192854041953</v>
      </c>
      <c r="AR568" s="9">
        <v>285.57302674109098</v>
      </c>
      <c r="AS568" s="9">
        <v>-10.4872725892104</v>
      </c>
      <c r="AT568" s="9"/>
      <c r="AU568" s="9">
        <f t="shared" si="49"/>
        <v>100.192854041953</v>
      </c>
      <c r="AV568" s="9">
        <f t="shared" si="50"/>
        <v>185.38017269913797</v>
      </c>
      <c r="AW568" s="9">
        <f t="shared" si="51"/>
        <v>-296.0602993303014</v>
      </c>
      <c r="AX568" s="9">
        <v>0</v>
      </c>
      <c r="AY568" s="9">
        <v>0</v>
      </c>
      <c r="AZ568" s="9">
        <v>0</v>
      </c>
      <c r="BA568" s="9">
        <v>38.619809504575798</v>
      </c>
      <c r="BB568" s="9">
        <v>22.953235032801</v>
      </c>
      <c r="BC568" s="9">
        <v>33.607738165087497</v>
      </c>
      <c r="BD568" s="9">
        <v>-0.45527460332289099</v>
      </c>
      <c r="BE568" s="9">
        <v>-44.812400464631402</v>
      </c>
      <c r="BF568" s="9">
        <v>-4.1594793295342898</v>
      </c>
      <c r="BG568" s="9">
        <v>-43.370276716804803</v>
      </c>
      <c r="BH568" s="9">
        <v>-15.2539757655521</v>
      </c>
      <c r="BI568" s="9">
        <v>12.870624177381201</v>
      </c>
      <c r="BJ568" s="9">
        <v>0</v>
      </c>
      <c r="BK568" s="9">
        <v>0</v>
      </c>
      <c r="BL568" s="10">
        <v>0</v>
      </c>
      <c r="BM568" s="9" t="s">
        <v>298</v>
      </c>
      <c r="BN568" s="8" t="s">
        <v>298</v>
      </c>
      <c r="BO568" s="11">
        <v>1001</v>
      </c>
      <c r="BP568" s="11">
        <v>550</v>
      </c>
      <c r="BQ568" s="8" t="s">
        <v>251</v>
      </c>
      <c r="BR568" s="9"/>
      <c r="BS568" s="9"/>
      <c r="BT568" s="5"/>
      <c r="BU568" s="9"/>
      <c r="BV568" s="5"/>
      <c r="BW568" s="9"/>
      <c r="BX568" s="9"/>
      <c r="BY568" s="9"/>
      <c r="BZ568" s="5"/>
      <c r="CA568" s="9"/>
      <c r="CB568" s="5"/>
      <c r="CC568" s="9"/>
      <c r="CD568" s="9">
        <v>42.509484400548303</v>
      </c>
      <c r="CE568" s="9">
        <v>9.3781427132324797</v>
      </c>
      <c r="CF568" s="5">
        <v>0.22061294898019301</v>
      </c>
      <c r="CG568" s="9">
        <v>8.4047123808277995</v>
      </c>
      <c r="CH568" s="5">
        <v>0.19771381608946001</v>
      </c>
      <c r="CI568" s="9">
        <v>2.67741935483871</v>
      </c>
      <c r="CJ568" s="9">
        <v>70.959980877627402</v>
      </c>
      <c r="CK568" s="9">
        <v>19.121893391605699</v>
      </c>
      <c r="CL568" s="5">
        <v>0.26947433123723502</v>
      </c>
      <c r="CM568" s="9">
        <v>13.213800830661899</v>
      </c>
      <c r="CN568" s="5">
        <v>0.186214830771298</v>
      </c>
      <c r="CO568" s="9">
        <v>4.5</v>
      </c>
      <c r="CP568" s="9">
        <v>109.230534781559</v>
      </c>
      <c r="CQ568" s="9">
        <v>41.9362439302027</v>
      </c>
      <c r="CR568" s="5">
        <v>0.38392418396620898</v>
      </c>
      <c r="CS568" s="9">
        <v>-9.2556543487357406</v>
      </c>
      <c r="CT568" s="5">
        <v>-8.4735045628453007E-2</v>
      </c>
      <c r="CU568" s="9">
        <v>6</v>
      </c>
      <c r="CV568" s="9">
        <v>103.394369445596</v>
      </c>
      <c r="CW568" s="9">
        <v>43.5408183453196</v>
      </c>
      <c r="CX568" s="5">
        <v>0.42111401789852798</v>
      </c>
      <c r="CY568" s="9">
        <v>79.798703859319801</v>
      </c>
      <c r="CZ568" s="5">
        <v>0.77178964664326799</v>
      </c>
      <c r="DA568" s="9">
        <v>5.3709677419354804</v>
      </c>
      <c r="DB568" s="9">
        <v>54.282373197946299</v>
      </c>
      <c r="DC568" s="9">
        <v>19.121692394962299</v>
      </c>
      <c r="DD568" s="5">
        <v>0.352263382539172</v>
      </c>
      <c r="DE568" s="9">
        <v>14.1242645942887</v>
      </c>
      <c r="DF568" s="5">
        <v>0.26019983582484701</v>
      </c>
      <c r="DG568" s="9">
        <v>2.93333333333333</v>
      </c>
      <c r="DH568" s="9">
        <v>49.629074021565302</v>
      </c>
      <c r="DI568" s="9">
        <v>16.908861004569999</v>
      </c>
      <c r="DJ568" s="5">
        <v>0.34070474490865199</v>
      </c>
      <c r="DK568" s="9">
        <v>11.842916314830299</v>
      </c>
      <c r="DL568" s="5">
        <v>0.23862859721469301</v>
      </c>
      <c r="DM568" s="9">
        <v>3</v>
      </c>
      <c r="DN568" s="9">
        <v>2.5613392623593998</v>
      </c>
      <c r="DO568" s="9">
        <v>2.3423884383991598</v>
      </c>
      <c r="DP568" s="5">
        <v>0.91451705473856204</v>
      </c>
      <c r="DQ568" s="9">
        <v>-34.025023350816298</v>
      </c>
      <c r="DR568" s="5">
        <v>-13.2840751909897</v>
      </c>
      <c r="DS568" s="9">
        <v>6.6666666666666693E-2</v>
      </c>
      <c r="DT568" s="9">
        <v>-12.512375108038</v>
      </c>
      <c r="DU568" s="9">
        <v>-12.512375108038</v>
      </c>
      <c r="DV568" s="5">
        <v>1</v>
      </c>
      <c r="DW568" s="9">
        <v>-56.569476575195502</v>
      </c>
      <c r="DX568" s="5">
        <v>-4.5210822155463397</v>
      </c>
      <c r="DY568" s="9">
        <v>0</v>
      </c>
      <c r="DZ568" s="9">
        <v>0</v>
      </c>
      <c r="EA568" s="9">
        <v>0</v>
      </c>
      <c r="EB568" s="5"/>
      <c r="EC568" s="9">
        <v>3.8334792039907999</v>
      </c>
      <c r="ED568" s="5"/>
      <c r="EE568" s="9">
        <v>0</v>
      </c>
      <c r="EF568" s="9">
        <v>0</v>
      </c>
      <c r="EG568" s="9">
        <v>0</v>
      </c>
      <c r="EH568" s="5"/>
      <c r="EI568" s="9">
        <v>70.612258437862494</v>
      </c>
      <c r="EJ568" s="5"/>
      <c r="EK568" s="9">
        <v>0</v>
      </c>
      <c r="EL568" s="9"/>
      <c r="EM568" s="9"/>
      <c r="EN568" s="5"/>
      <c r="EO568" s="9"/>
      <c r="EP568" s="5"/>
      <c r="EQ568" s="9"/>
      <c r="ER568" s="9"/>
      <c r="ES568" s="9"/>
      <c r="ET568" s="5"/>
      <c r="EU568" s="9"/>
      <c r="EV568" s="5"/>
      <c r="EW568" s="9"/>
      <c r="EX568" s="9"/>
      <c r="EY568" s="9"/>
      <c r="EZ568" s="5"/>
      <c r="FA568" s="9"/>
      <c r="FB568" s="5"/>
      <c r="FC568" s="9"/>
      <c r="FD568" s="8">
        <v>0</v>
      </c>
      <c r="FE568" s="8">
        <v>0</v>
      </c>
      <c r="FF568" s="5"/>
      <c r="FG568" s="8">
        <v>0</v>
      </c>
      <c r="FH568" s="5"/>
      <c r="FI568" s="8">
        <v>0</v>
      </c>
      <c r="FJ568" s="8">
        <v>113.469465278176</v>
      </c>
      <c r="FK568" s="8">
        <v>28.500036104838099</v>
      </c>
      <c r="FL568" s="5">
        <v>0.25116921133777198</v>
      </c>
      <c r="FM568" s="8">
        <v>21.618513211489699</v>
      </c>
      <c r="FN568" s="5">
        <v>0.19052273806429701</v>
      </c>
      <c r="FO568" s="8">
        <v>7.17741935483871</v>
      </c>
      <c r="FP568" s="8">
        <v>212.62490422715501</v>
      </c>
      <c r="FQ568" s="8">
        <v>85.4770622755223</v>
      </c>
      <c r="FR568" s="5">
        <v>0.40200870441876402</v>
      </c>
      <c r="FS568" s="8">
        <v>70.543049510584098</v>
      </c>
      <c r="FT568" s="5">
        <v>0.33177228117746899</v>
      </c>
      <c r="FU568" s="8">
        <v>11.3709677419355</v>
      </c>
      <c r="FV568" s="8">
        <v>103.911447219512</v>
      </c>
      <c r="FW568" s="8">
        <v>36.030553399532302</v>
      </c>
      <c r="FX568" s="5">
        <v>0.34674286966110901</v>
      </c>
      <c r="FY568" s="8">
        <v>25.967180909119001</v>
      </c>
      <c r="FZ568" s="5">
        <v>0.24989721155806499</v>
      </c>
      <c r="GA568" s="8">
        <v>5.93333333333333</v>
      </c>
      <c r="GB568" s="8">
        <v>-9.9510358456786303</v>
      </c>
      <c r="GC568" s="8">
        <v>-10.169986669638901</v>
      </c>
      <c r="GD568" s="5">
        <v>1.0220028173303499</v>
      </c>
      <c r="GE568" s="8">
        <v>-90.594499926011807</v>
      </c>
      <c r="GF568" s="5">
        <v>9.1040270913458503</v>
      </c>
      <c r="GG568" s="8">
        <v>6.6666666666666693E-2</v>
      </c>
      <c r="GH568" s="8">
        <v>0</v>
      </c>
      <c r="GI568" s="8">
        <v>0</v>
      </c>
      <c r="GJ568" s="5"/>
      <c r="GK568" s="8">
        <v>74.445737641853299</v>
      </c>
      <c r="GL568" s="5"/>
      <c r="GM568" s="8">
        <v>0</v>
      </c>
      <c r="GN568" s="8">
        <v>0</v>
      </c>
      <c r="GO568" s="8">
        <v>0</v>
      </c>
      <c r="GP568" s="5"/>
      <c r="GQ568" s="8">
        <v>0</v>
      </c>
      <c r="GR568" s="5"/>
      <c r="GS568" s="8">
        <v>0</v>
      </c>
      <c r="GT568" s="8">
        <v>0</v>
      </c>
      <c r="GU568" s="8">
        <v>0</v>
      </c>
      <c r="GV568" s="5"/>
      <c r="GW568" s="8">
        <v>0</v>
      </c>
      <c r="GX568" s="5"/>
      <c r="GY568" s="8">
        <v>0</v>
      </c>
      <c r="GZ568" s="4"/>
    </row>
    <row r="569" spans="1:208" s="12" customFormat="1" x14ac:dyDescent="0.25">
      <c r="A569" s="8" t="s">
        <v>220</v>
      </c>
      <c r="B569" s="8" t="s">
        <v>1321</v>
      </c>
      <c r="C569" s="8" t="s">
        <v>1322</v>
      </c>
      <c r="D569" s="34" t="s">
        <v>223</v>
      </c>
      <c r="E569" s="8"/>
      <c r="F569" s="9">
        <v>874.89670176497702</v>
      </c>
      <c r="G569" s="9">
        <v>864.64702216611204</v>
      </c>
      <c r="H569" s="9">
        <v>695.910043313198</v>
      </c>
      <c r="I569" s="9">
        <v>677.94563184521598</v>
      </c>
      <c r="J569" s="9">
        <v>760.71460554929604</v>
      </c>
      <c r="K569" s="9">
        <v>882.46721846161404</v>
      </c>
      <c r="L569" s="9">
        <v>546.37300126560297</v>
      </c>
      <c r="M569" s="9">
        <v>906.10129400073197</v>
      </c>
      <c r="N569" s="9">
        <v>930.27293998304697</v>
      </c>
      <c r="O569" s="9">
        <v>768.24241481456102</v>
      </c>
      <c r="P569" s="9">
        <v>641.86224008825002</v>
      </c>
      <c r="Q569" s="9">
        <v>637.48411061852198</v>
      </c>
      <c r="R569" s="9">
        <v>698.57915137027499</v>
      </c>
      <c r="S569" s="9">
        <v>774.56494356574001</v>
      </c>
      <c r="T569" s="9">
        <v>154.33059858220801</v>
      </c>
      <c r="U569" s="9">
        <v>784.98504566554902</v>
      </c>
      <c r="V569" s="9">
        <v>-12.9284563672462</v>
      </c>
      <c r="W569" s="9">
        <v>-131.07912548014301</v>
      </c>
      <c r="X569" s="9">
        <v>0</v>
      </c>
      <c r="Y569" s="9">
        <v>0</v>
      </c>
      <c r="Z569" s="9">
        <v>0</v>
      </c>
      <c r="AA569" s="9">
        <v>0</v>
      </c>
      <c r="AB569" s="9">
        <v>0</v>
      </c>
      <c r="AC569" s="9">
        <v>1739.54372393109</v>
      </c>
      <c r="AD569" s="9">
        <v>1373.8556751584099</v>
      </c>
      <c r="AE569" s="9">
        <v>1643.1818240109101</v>
      </c>
      <c r="AF569" s="9">
        <v>1452.4742952663401</v>
      </c>
      <c r="AG569" s="9">
        <v>1698.5153547976099</v>
      </c>
      <c r="AH569" s="9">
        <v>1279.34635070677</v>
      </c>
      <c r="AI569" s="9">
        <v>1473.1440949360101</v>
      </c>
      <c r="AJ569" s="9">
        <v>939.31564424775695</v>
      </c>
      <c r="AK569" s="9">
        <v>-144.00758184738899</v>
      </c>
      <c r="AL569" s="9">
        <v>0</v>
      </c>
      <c r="AM569" s="9">
        <v>0</v>
      </c>
      <c r="AN569" s="9">
        <v>0</v>
      </c>
      <c r="AO569" s="9">
        <v>3113.3993990895001</v>
      </c>
      <c r="AP569" s="9">
        <v>3095.6561192772501</v>
      </c>
      <c r="AQ569" s="9">
        <v>2977.8617055043801</v>
      </c>
      <c r="AR569" s="9">
        <v>2412.4597391837701</v>
      </c>
      <c r="AS569" s="9">
        <v>-144.00758184738999</v>
      </c>
      <c r="AT569" s="9">
        <v>0</v>
      </c>
      <c r="AU569" s="9">
        <f t="shared" si="49"/>
        <v>-117.79441377287003</v>
      </c>
      <c r="AV569" s="9">
        <f t="shared" si="50"/>
        <v>-565.40196632060997</v>
      </c>
      <c r="AW569" s="9">
        <f t="shared" si="51"/>
        <v>-2556.4673210311603</v>
      </c>
      <c r="AX569" s="9">
        <v>359.72829273513003</v>
      </c>
      <c r="AY569" s="9">
        <v>24.171645982314502</v>
      </c>
      <c r="AZ569" s="9">
        <v>-162.03052516848601</v>
      </c>
      <c r="BA569" s="9">
        <v>-126.380174726311</v>
      </c>
      <c r="BB569" s="9">
        <v>-4.3781294697279201</v>
      </c>
      <c r="BC569" s="9">
        <v>61.095040751752897</v>
      </c>
      <c r="BD569" s="9">
        <v>75.985792195465294</v>
      </c>
      <c r="BE569" s="9">
        <v>-620.23434498353197</v>
      </c>
      <c r="BF569" s="9">
        <v>630.65444708333996</v>
      </c>
      <c r="BG569" s="9">
        <v>-797.91350203279501</v>
      </c>
      <c r="BH569" s="9">
        <v>-118.15066911289701</v>
      </c>
      <c r="BI569" s="9">
        <v>131.07912548014301</v>
      </c>
      <c r="BJ569" s="9">
        <v>0</v>
      </c>
      <c r="BK569" s="9">
        <v>0</v>
      </c>
      <c r="BL569" s="10">
        <v>0</v>
      </c>
      <c r="BM569" s="9" t="s">
        <v>298</v>
      </c>
      <c r="BN569" s="8" t="s">
        <v>298</v>
      </c>
      <c r="BO569" s="11">
        <v>1007</v>
      </c>
      <c r="BP569" s="11">
        <v>551</v>
      </c>
      <c r="BQ569" s="8" t="s">
        <v>251</v>
      </c>
      <c r="BR569" s="9">
        <v>942.78142432177106</v>
      </c>
      <c r="BS569" s="9">
        <v>706.86687121046805</v>
      </c>
      <c r="BT569" s="5">
        <v>0.74976749962906997</v>
      </c>
      <c r="BU569" s="9">
        <v>560.611993380032</v>
      </c>
      <c r="BV569" s="5">
        <v>0.59463623159878398</v>
      </c>
      <c r="BW569" s="9">
        <v>116.676344086022</v>
      </c>
      <c r="BX569" s="9">
        <v>828.43819442660799</v>
      </c>
      <c r="BY569" s="9">
        <v>583.69129751325795</v>
      </c>
      <c r="BZ569" s="5">
        <v>0.70456830870437104</v>
      </c>
      <c r="CA569" s="9">
        <v>437.30790903359798</v>
      </c>
      <c r="CB569" s="5">
        <v>0.52787028890703702</v>
      </c>
      <c r="CC569" s="9">
        <v>121.881720430108</v>
      </c>
      <c r="CD569" s="9">
        <v>704.34837509480099</v>
      </c>
      <c r="CE569" s="9">
        <v>460.199069084185</v>
      </c>
      <c r="CF569" s="5">
        <v>0.65336853942801398</v>
      </c>
      <c r="CG569" s="9">
        <v>320.50483641652897</v>
      </c>
      <c r="CH569" s="5">
        <v>0.455037376033403</v>
      </c>
      <c r="CI569" s="9">
        <v>124.81935483871</v>
      </c>
      <c r="CJ569" s="9">
        <v>703.93141691467702</v>
      </c>
      <c r="CK569" s="9">
        <v>455.61976710050499</v>
      </c>
      <c r="CL569" s="5">
        <v>0.64725022374691099</v>
      </c>
      <c r="CM569" s="9">
        <v>287.55570815819198</v>
      </c>
      <c r="CN569" s="5">
        <v>0.40849960841149102</v>
      </c>
      <c r="CO569" s="9">
        <v>120.177419354839</v>
      </c>
      <c r="CP569" s="9">
        <v>775.69950354286198</v>
      </c>
      <c r="CQ569" s="9">
        <v>518.36928739124096</v>
      </c>
      <c r="CR569" s="5">
        <v>0.66826043464471396</v>
      </c>
      <c r="CS569" s="9">
        <v>381.40112788706398</v>
      </c>
      <c r="CT569" s="5">
        <v>0.491686698450993</v>
      </c>
      <c r="CU569" s="9">
        <v>122.490322580645</v>
      </c>
      <c r="CV569" s="9">
        <v>837.84234191318501</v>
      </c>
      <c r="CW569" s="9">
        <v>617.42732922145501</v>
      </c>
      <c r="CX569" s="5">
        <v>0.73692543135452004</v>
      </c>
      <c r="CY569" s="9">
        <v>492.53331207963703</v>
      </c>
      <c r="CZ569" s="5">
        <v>0.58785917999197101</v>
      </c>
      <c r="DA569" s="9">
        <v>125.514516129032</v>
      </c>
      <c r="DB569" s="9">
        <v>168.025729509754</v>
      </c>
      <c r="DC569" s="9">
        <v>-27.6684273248956</v>
      </c>
      <c r="DD569" s="5">
        <v>-0.16466780061377101</v>
      </c>
      <c r="DE569" s="9">
        <v>-136.46803879081699</v>
      </c>
      <c r="DF569" s="5">
        <v>-0.81218536702079602</v>
      </c>
      <c r="DG569" s="9">
        <v>98.110967741935497</v>
      </c>
      <c r="DH569" s="9">
        <v>811.18889171069202</v>
      </c>
      <c r="DI569" s="9">
        <v>749.10194114753494</v>
      </c>
      <c r="DJ569" s="5">
        <v>0.92346178405842905</v>
      </c>
      <c r="DK569" s="9">
        <v>726.93661241001905</v>
      </c>
      <c r="DL569" s="5">
        <v>0.89613728668917603</v>
      </c>
      <c r="DM569" s="9">
        <v>24.781105990783399</v>
      </c>
      <c r="DN569" s="9">
        <v>-11.6952527135761</v>
      </c>
      <c r="DO569" s="9">
        <v>-15.7277525154483</v>
      </c>
      <c r="DP569" s="5">
        <v>1.34479800485125</v>
      </c>
      <c r="DQ569" s="9">
        <v>-14.021593833412901</v>
      </c>
      <c r="DR569" s="5">
        <v>-1.1989132836040699</v>
      </c>
      <c r="DS569" s="9">
        <v>2</v>
      </c>
      <c r="DT569" s="9">
        <v>-120.75030828797</v>
      </c>
      <c r="DU569" s="9">
        <v>-118.71578659716199</v>
      </c>
      <c r="DV569" s="5">
        <v>0.98315100209967798</v>
      </c>
      <c r="DW569" s="9">
        <v>-117.374961581595</v>
      </c>
      <c r="DX569" s="5">
        <v>-0.97204688953401996</v>
      </c>
      <c r="DY569" s="9">
        <v>0</v>
      </c>
      <c r="DZ569" s="9">
        <v>0</v>
      </c>
      <c r="EA569" s="9">
        <v>0</v>
      </c>
      <c r="EB569" s="5"/>
      <c r="EC569" s="9">
        <v>-0.46411731311773002</v>
      </c>
      <c r="ED569" s="5"/>
      <c r="EE569" s="9">
        <v>0</v>
      </c>
      <c r="EF569" s="9">
        <v>0</v>
      </c>
      <c r="EG569" s="9">
        <v>0</v>
      </c>
      <c r="EH569" s="5"/>
      <c r="EI569" s="9">
        <v>-5.32821690309958E-2</v>
      </c>
      <c r="EJ569" s="5"/>
      <c r="EK569" s="9">
        <v>0</v>
      </c>
      <c r="EL569" s="9">
        <v>0</v>
      </c>
      <c r="EM569" s="9">
        <v>0</v>
      </c>
      <c r="EN569" s="5"/>
      <c r="EO569" s="9">
        <v>1.05601773494022E-2</v>
      </c>
      <c r="EP569" s="5"/>
      <c r="EQ569" s="9">
        <v>0</v>
      </c>
      <c r="ER569" s="9">
        <v>0</v>
      </c>
      <c r="ES569" s="9">
        <v>0</v>
      </c>
      <c r="ET569" s="5"/>
      <c r="EU569" s="9">
        <v>7.3763206715645499E-2</v>
      </c>
      <c r="EV569" s="5"/>
      <c r="EW569" s="9">
        <v>0</v>
      </c>
      <c r="EX569" s="9">
        <v>0</v>
      </c>
      <c r="EY569" s="9">
        <v>0</v>
      </c>
      <c r="EZ569" s="5"/>
      <c r="FA569" s="9">
        <v>-0.10660471372911801</v>
      </c>
      <c r="FB569" s="5"/>
      <c r="FC569" s="9">
        <v>0</v>
      </c>
      <c r="FD569" s="8">
        <v>1771.2196187483801</v>
      </c>
      <c r="FE569" s="8">
        <v>1290.55816872373</v>
      </c>
      <c r="FF569" s="5">
        <v>0.728626848451289</v>
      </c>
      <c r="FG569" s="8">
        <v>997.91990241362998</v>
      </c>
      <c r="FH569" s="5">
        <v>0.56340833844128502</v>
      </c>
      <c r="FI569" s="8">
        <v>238.55806451612901</v>
      </c>
      <c r="FJ569" s="8">
        <v>1408.2797920094799</v>
      </c>
      <c r="FK569" s="8">
        <v>915.81883618468999</v>
      </c>
      <c r="FL569" s="5">
        <v>0.65031028733140095</v>
      </c>
      <c r="FM569" s="8">
        <v>608.06054457472101</v>
      </c>
      <c r="FN569" s="5">
        <v>0.431775381585983</v>
      </c>
      <c r="FO569" s="8">
        <v>244.99677419354799</v>
      </c>
      <c r="FP569" s="8">
        <v>1613.5418454560499</v>
      </c>
      <c r="FQ569" s="8">
        <v>1135.7966166127001</v>
      </c>
      <c r="FR569" s="5">
        <v>0.70391519117477797</v>
      </c>
      <c r="FS569" s="8">
        <v>873.93443996670101</v>
      </c>
      <c r="FT569" s="5">
        <v>0.54162489955114501</v>
      </c>
      <c r="FU569" s="8">
        <v>248.00483870967699</v>
      </c>
      <c r="FV569" s="8">
        <v>979.21462122044602</v>
      </c>
      <c r="FW569" s="8">
        <v>721.43351382263995</v>
      </c>
      <c r="FX569" s="5">
        <v>0.736747080965233</v>
      </c>
      <c r="FY569" s="8">
        <v>590.46857361920195</v>
      </c>
      <c r="FZ569" s="5">
        <v>0.60300220280950301</v>
      </c>
      <c r="GA569" s="8">
        <v>122.892073732719</v>
      </c>
      <c r="GB569" s="8">
        <v>-132.445561001546</v>
      </c>
      <c r="GC569" s="8">
        <v>-134.44353911261101</v>
      </c>
      <c r="GD569" s="5">
        <v>1.0150852780263599</v>
      </c>
      <c r="GE569" s="8">
        <v>-131.39655541500801</v>
      </c>
      <c r="GF569" s="5">
        <v>0.99207972257729604</v>
      </c>
      <c r="GG569" s="8">
        <v>2</v>
      </c>
      <c r="GH569" s="8">
        <v>0</v>
      </c>
      <c r="GI569" s="8">
        <v>0</v>
      </c>
      <c r="GJ569" s="5"/>
      <c r="GK569" s="8">
        <v>-0.517399482148726</v>
      </c>
      <c r="GL569" s="5"/>
      <c r="GM569" s="8">
        <v>0</v>
      </c>
      <c r="GN569" s="8">
        <v>0</v>
      </c>
      <c r="GO569" s="8">
        <v>0</v>
      </c>
      <c r="GP569" s="5"/>
      <c r="GQ569" s="8">
        <v>8.4323384065047705E-2</v>
      </c>
      <c r="GR569" s="5"/>
      <c r="GS569" s="8">
        <v>0</v>
      </c>
      <c r="GT569" s="8">
        <v>0</v>
      </c>
      <c r="GU569" s="8">
        <v>0</v>
      </c>
      <c r="GV569" s="5"/>
      <c r="GW569" s="8">
        <v>-0.10660471372911801</v>
      </c>
      <c r="GX569" s="5"/>
      <c r="GY569" s="8">
        <v>0</v>
      </c>
      <c r="GZ569" s="4"/>
    </row>
    <row r="570" spans="1:208" s="12" customFormat="1" x14ac:dyDescent="0.25">
      <c r="A570" s="8" t="s">
        <v>220</v>
      </c>
      <c r="B570" s="8" t="s">
        <v>1323</v>
      </c>
      <c r="C570" s="8" t="s">
        <v>1324</v>
      </c>
      <c r="D570" s="34" t="s">
        <v>297</v>
      </c>
      <c r="E570" s="8" t="s">
        <v>240</v>
      </c>
      <c r="F570" s="9">
        <v>61.492053060727898</v>
      </c>
      <c r="G570" s="9">
        <v>71.356020323719306</v>
      </c>
      <c r="H570" s="9">
        <v>92.387438359498802</v>
      </c>
      <c r="I570" s="9">
        <v>0</v>
      </c>
      <c r="J570" s="9"/>
      <c r="K570" s="9">
        <v>-1.4210854715202001E-14</v>
      </c>
      <c r="L570" s="9"/>
      <c r="M570" s="9">
        <v>0</v>
      </c>
      <c r="N570" s="9"/>
      <c r="O570" s="9"/>
      <c r="P570" s="9"/>
      <c r="Q570" s="9"/>
      <c r="R570" s="9"/>
      <c r="S570" s="9"/>
      <c r="T570" s="9">
        <v>150.27743450094599</v>
      </c>
      <c r="U570" s="9">
        <v>0</v>
      </c>
      <c r="V570" s="9">
        <v>0</v>
      </c>
      <c r="W570" s="9">
        <v>-148.94431411285299</v>
      </c>
      <c r="X570" s="9"/>
      <c r="Y570" s="9"/>
      <c r="Z570" s="9"/>
      <c r="AA570" s="9"/>
      <c r="AB570" s="9"/>
      <c r="AC570" s="9">
        <v>132.84807338444699</v>
      </c>
      <c r="AD570" s="9">
        <v>92.387438359498802</v>
      </c>
      <c r="AE570" s="9">
        <v>-1.4210854715202001E-14</v>
      </c>
      <c r="AF570" s="9">
        <v>0</v>
      </c>
      <c r="AG570" s="9">
        <v>0</v>
      </c>
      <c r="AH570" s="9">
        <v>0</v>
      </c>
      <c r="AI570" s="9">
        <v>0</v>
      </c>
      <c r="AJ570" s="9">
        <v>150.27743450094599</v>
      </c>
      <c r="AK570" s="9">
        <v>-148.94431411285299</v>
      </c>
      <c r="AL570" s="9">
        <v>0</v>
      </c>
      <c r="AM570" s="9">
        <v>0</v>
      </c>
      <c r="AN570" s="9">
        <v>0</v>
      </c>
      <c r="AO570" s="9">
        <v>225.23551174394601</v>
      </c>
      <c r="AP570" s="9">
        <v>-1.4210854715202001E-14</v>
      </c>
      <c r="AQ570" s="9"/>
      <c r="AR570" s="9">
        <v>150.27743450094599</v>
      </c>
      <c r="AS570" s="9">
        <v>-148.94431411285299</v>
      </c>
      <c r="AT570" s="9"/>
      <c r="AU570" s="9">
        <f t="shared" si="49"/>
        <v>1.4210854715202001E-14</v>
      </c>
      <c r="AV570" s="9">
        <f t="shared" si="50"/>
        <v>150.27743450094599</v>
      </c>
      <c r="AW570" s="9">
        <f t="shared" si="51"/>
        <v>-299.22174861379898</v>
      </c>
      <c r="AX570" s="9">
        <v>0</v>
      </c>
      <c r="AY570" s="9">
        <v>0</v>
      </c>
      <c r="AZ570" s="9">
        <v>0</v>
      </c>
      <c r="BA570" s="9">
        <v>0</v>
      </c>
      <c r="BB570" s="9">
        <v>0</v>
      </c>
      <c r="BC570" s="9">
        <v>0</v>
      </c>
      <c r="BD570" s="9">
        <v>0</v>
      </c>
      <c r="BE570" s="9">
        <v>150.27743450094599</v>
      </c>
      <c r="BF570" s="9">
        <v>-150.27743450094599</v>
      </c>
      <c r="BG570" s="9">
        <v>0</v>
      </c>
      <c r="BH570" s="9">
        <v>-148.94431411285299</v>
      </c>
      <c r="BI570" s="9">
        <v>148.94431411285299</v>
      </c>
      <c r="BJ570" s="9">
        <v>0</v>
      </c>
      <c r="BK570" s="9">
        <v>0</v>
      </c>
      <c r="BL570" s="10">
        <v>0</v>
      </c>
      <c r="BM570" s="9" t="s">
        <v>298</v>
      </c>
      <c r="BN570" s="8" t="s">
        <v>298</v>
      </c>
      <c r="BO570" s="11">
        <v>1008</v>
      </c>
      <c r="BP570" s="11">
        <v>552</v>
      </c>
      <c r="BQ570" s="8" t="s">
        <v>251</v>
      </c>
      <c r="BR570" s="9"/>
      <c r="BS570" s="9"/>
      <c r="BT570" s="5"/>
      <c r="BU570" s="9"/>
      <c r="BV570" s="5"/>
      <c r="BW570" s="9"/>
      <c r="BX570" s="9"/>
      <c r="BY570" s="9"/>
      <c r="BZ570" s="5"/>
      <c r="CA570" s="9"/>
      <c r="CB570" s="5"/>
      <c r="CC570" s="9"/>
      <c r="CD570" s="9"/>
      <c r="CE570" s="9"/>
      <c r="CF570" s="5"/>
      <c r="CG570" s="9"/>
      <c r="CH570" s="5"/>
      <c r="CI570" s="9"/>
      <c r="CJ570" s="9"/>
      <c r="CK570" s="9"/>
      <c r="CL570" s="5"/>
      <c r="CM570" s="9"/>
      <c r="CN570" s="5"/>
      <c r="CO570" s="9"/>
      <c r="CP570" s="9"/>
      <c r="CQ570" s="9"/>
      <c r="CR570" s="5"/>
      <c r="CS570" s="9"/>
      <c r="CT570" s="5"/>
      <c r="CU570" s="9"/>
      <c r="CV570" s="9"/>
      <c r="CW570" s="9"/>
      <c r="CX570" s="5"/>
      <c r="CY570" s="9"/>
      <c r="CZ570" s="5"/>
      <c r="DA570" s="9"/>
      <c r="DB570" s="9">
        <v>150.27743450094599</v>
      </c>
      <c r="DC570" s="9">
        <v>148.32849120429401</v>
      </c>
      <c r="DD570" s="5">
        <v>0.98703103161746497</v>
      </c>
      <c r="DE570" s="9">
        <v>147.00430350791601</v>
      </c>
      <c r="DF570" s="5">
        <v>0.97821941129152401</v>
      </c>
      <c r="DG570" s="9">
        <v>1.23440860215054</v>
      </c>
      <c r="DH570" s="9">
        <v>0</v>
      </c>
      <c r="DI570" s="9">
        <v>1.49739130434783</v>
      </c>
      <c r="DJ570" s="5"/>
      <c r="DK570" s="9">
        <v>1.463360911413</v>
      </c>
      <c r="DL570" s="5"/>
      <c r="DM570" s="9">
        <v>0</v>
      </c>
      <c r="DN570" s="9">
        <v>0</v>
      </c>
      <c r="DO570" s="9">
        <v>0</v>
      </c>
      <c r="DP570" s="5"/>
      <c r="DQ570" s="9">
        <v>-178.127819548872</v>
      </c>
      <c r="DR570" s="5"/>
      <c r="DS570" s="9">
        <v>0</v>
      </c>
      <c r="DT570" s="9">
        <v>-148.94431411285299</v>
      </c>
      <c r="DU570" s="9">
        <v>-148.94431411285299</v>
      </c>
      <c r="DV570" s="5">
        <v>1</v>
      </c>
      <c r="DW570" s="9">
        <v>23.624184499000101</v>
      </c>
      <c r="DX570" s="5">
        <v>0.15861085157705501</v>
      </c>
      <c r="DY570" s="9">
        <v>0</v>
      </c>
      <c r="DZ570" s="9"/>
      <c r="EA570" s="9"/>
      <c r="EB570" s="5"/>
      <c r="EC570" s="9"/>
      <c r="ED570" s="5"/>
      <c r="EE570" s="9"/>
      <c r="EF570" s="9"/>
      <c r="EG570" s="9"/>
      <c r="EH570" s="5"/>
      <c r="EI570" s="9"/>
      <c r="EJ570" s="5"/>
      <c r="EK570" s="9"/>
      <c r="EL570" s="9"/>
      <c r="EM570" s="9"/>
      <c r="EN570" s="5"/>
      <c r="EO570" s="9"/>
      <c r="EP570" s="5"/>
      <c r="EQ570" s="9"/>
      <c r="ER570" s="9"/>
      <c r="ES570" s="9"/>
      <c r="ET570" s="5"/>
      <c r="EU570" s="9"/>
      <c r="EV570" s="5"/>
      <c r="EW570" s="9"/>
      <c r="EX570" s="9"/>
      <c r="EY570" s="9"/>
      <c r="EZ570" s="5"/>
      <c r="FA570" s="9"/>
      <c r="FB570" s="5"/>
      <c r="FC570" s="9"/>
      <c r="FD570" s="8">
        <v>0</v>
      </c>
      <c r="FE570" s="8">
        <v>0</v>
      </c>
      <c r="FF570" s="5"/>
      <c r="FG570" s="8">
        <v>0</v>
      </c>
      <c r="FH570" s="5"/>
      <c r="FI570" s="8">
        <v>0</v>
      </c>
      <c r="FJ570" s="8">
        <v>0</v>
      </c>
      <c r="FK570" s="8">
        <v>0</v>
      </c>
      <c r="FL570" s="5"/>
      <c r="FM570" s="8">
        <v>0</v>
      </c>
      <c r="FN570" s="5"/>
      <c r="FO570" s="8">
        <v>0</v>
      </c>
      <c r="FP570" s="8">
        <v>0</v>
      </c>
      <c r="FQ570" s="8">
        <v>0</v>
      </c>
      <c r="FR570" s="5"/>
      <c r="FS570" s="8">
        <v>0</v>
      </c>
      <c r="FT570" s="5"/>
      <c r="FU570" s="8">
        <v>0</v>
      </c>
      <c r="FV570" s="8">
        <v>150.27743450094599</v>
      </c>
      <c r="FW570" s="8">
        <v>149.825882508642</v>
      </c>
      <c r="FX570" s="5">
        <v>0.996995210932347</v>
      </c>
      <c r="FY570" s="8">
        <v>148.467664419329</v>
      </c>
      <c r="FZ570" s="5">
        <v>0.98795714015462799</v>
      </c>
      <c r="GA570" s="8">
        <v>1.23440860215054</v>
      </c>
      <c r="GB570" s="8">
        <v>-148.94431411285299</v>
      </c>
      <c r="GC570" s="8">
        <v>-148.94431411285299</v>
      </c>
      <c r="GD570" s="5">
        <v>1</v>
      </c>
      <c r="GE570" s="8">
        <v>-154.503635049872</v>
      </c>
      <c r="GF570" s="5">
        <v>1.0373248282093299</v>
      </c>
      <c r="GG570" s="8">
        <v>0</v>
      </c>
      <c r="GH570" s="8">
        <v>0</v>
      </c>
      <c r="GI570" s="8">
        <v>0</v>
      </c>
      <c r="GJ570" s="5"/>
      <c r="GK570" s="8">
        <v>0</v>
      </c>
      <c r="GL570" s="5"/>
      <c r="GM570" s="8">
        <v>0</v>
      </c>
      <c r="GN570" s="8">
        <v>0</v>
      </c>
      <c r="GO570" s="8">
        <v>0</v>
      </c>
      <c r="GP570" s="5"/>
      <c r="GQ570" s="8">
        <v>0</v>
      </c>
      <c r="GR570" s="5"/>
      <c r="GS570" s="8">
        <v>0</v>
      </c>
      <c r="GT570" s="8">
        <v>0</v>
      </c>
      <c r="GU570" s="8">
        <v>0</v>
      </c>
      <c r="GV570" s="5"/>
      <c r="GW570" s="8">
        <v>0</v>
      </c>
      <c r="GX570" s="5"/>
      <c r="GY570" s="8">
        <v>0</v>
      </c>
      <c r="GZ570" s="4"/>
    </row>
    <row r="571" spans="1:208" s="12" customFormat="1" x14ac:dyDescent="0.25">
      <c r="A571" s="8" t="s">
        <v>220</v>
      </c>
      <c r="B571" s="8" t="s">
        <v>1325</v>
      </c>
      <c r="C571" s="8" t="s">
        <v>1326</v>
      </c>
      <c r="D571" s="34" t="s">
        <v>228</v>
      </c>
      <c r="E571" s="8" t="s">
        <v>229</v>
      </c>
      <c r="F571" s="9">
        <v>0</v>
      </c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>
        <v>0</v>
      </c>
      <c r="AD571" s="9">
        <v>0</v>
      </c>
      <c r="AE571" s="9">
        <v>0</v>
      </c>
      <c r="AF571" s="9">
        <v>0</v>
      </c>
      <c r="AG571" s="9">
        <v>0</v>
      </c>
      <c r="AH571" s="9">
        <v>0</v>
      </c>
      <c r="AI571" s="9">
        <v>0</v>
      </c>
      <c r="AJ571" s="9">
        <v>0</v>
      </c>
      <c r="AK571" s="9">
        <v>0</v>
      </c>
      <c r="AL571" s="9">
        <v>0</v>
      </c>
      <c r="AM571" s="9">
        <v>0</v>
      </c>
      <c r="AN571" s="9">
        <v>0</v>
      </c>
      <c r="AO571" s="9">
        <v>0</v>
      </c>
      <c r="AP571" s="9"/>
      <c r="AQ571" s="9"/>
      <c r="AR571" s="9"/>
      <c r="AS571" s="9"/>
      <c r="AT571" s="9"/>
      <c r="AU571" s="9">
        <f t="shared" si="49"/>
        <v>0</v>
      </c>
      <c r="AV571" s="9">
        <f t="shared" si="50"/>
        <v>0</v>
      </c>
      <c r="AW571" s="9">
        <f t="shared" si="51"/>
        <v>0</v>
      </c>
      <c r="AX571" s="9">
        <v>0</v>
      </c>
      <c r="AY571" s="9">
        <v>0</v>
      </c>
      <c r="AZ571" s="9">
        <v>0</v>
      </c>
      <c r="BA571" s="9">
        <v>0</v>
      </c>
      <c r="BB571" s="9">
        <v>0</v>
      </c>
      <c r="BC571" s="9">
        <v>0</v>
      </c>
      <c r="BD571" s="9">
        <v>0</v>
      </c>
      <c r="BE571" s="9">
        <v>0</v>
      </c>
      <c r="BF571" s="9">
        <v>0</v>
      </c>
      <c r="BG571" s="9">
        <v>0</v>
      </c>
      <c r="BH571" s="9">
        <v>0</v>
      </c>
      <c r="BI571" s="9">
        <v>0</v>
      </c>
      <c r="BJ571" s="9">
        <v>0</v>
      </c>
      <c r="BK571" s="9">
        <v>0</v>
      </c>
      <c r="BL571" s="10">
        <v>0</v>
      </c>
      <c r="BM571" s="9" t="s">
        <v>298</v>
      </c>
      <c r="BN571" s="8" t="s">
        <v>298</v>
      </c>
      <c r="BO571" s="11"/>
      <c r="BP571" s="11"/>
      <c r="BQ571" s="8" t="s">
        <v>251</v>
      </c>
      <c r="BR571" s="9"/>
      <c r="BS571" s="9"/>
      <c r="BT571" s="5"/>
      <c r="BU571" s="9"/>
      <c r="BV571" s="5"/>
      <c r="BW571" s="9"/>
      <c r="BX571" s="9"/>
      <c r="BY571" s="9"/>
      <c r="BZ571" s="5"/>
      <c r="CA571" s="9"/>
      <c r="CB571" s="5"/>
      <c r="CC571" s="9"/>
      <c r="CD571" s="9"/>
      <c r="CE571" s="9"/>
      <c r="CF571" s="5"/>
      <c r="CG571" s="9"/>
      <c r="CH571" s="5"/>
      <c r="CI571" s="9"/>
      <c r="CJ571" s="9"/>
      <c r="CK571" s="9"/>
      <c r="CL571" s="5"/>
      <c r="CM571" s="9"/>
      <c r="CN571" s="5"/>
      <c r="CO571" s="9"/>
      <c r="CP571" s="9"/>
      <c r="CQ571" s="9"/>
      <c r="CR571" s="5"/>
      <c r="CS571" s="9"/>
      <c r="CT571" s="5"/>
      <c r="CU571" s="9"/>
      <c r="CV571" s="9"/>
      <c r="CW571" s="9"/>
      <c r="CX571" s="5"/>
      <c r="CY571" s="9"/>
      <c r="CZ571" s="5"/>
      <c r="DA571" s="9"/>
      <c r="DB571" s="9"/>
      <c r="DC571" s="9"/>
      <c r="DD571" s="5"/>
      <c r="DE571" s="9"/>
      <c r="DF571" s="5"/>
      <c r="DG571" s="9"/>
      <c r="DH571" s="9"/>
      <c r="DI571" s="9"/>
      <c r="DJ571" s="5"/>
      <c r="DK571" s="9"/>
      <c r="DL571" s="5"/>
      <c r="DM571" s="9"/>
      <c r="DN571" s="9"/>
      <c r="DO571" s="9"/>
      <c r="DP571" s="5"/>
      <c r="DQ571" s="9"/>
      <c r="DR571" s="5"/>
      <c r="DS571" s="9"/>
      <c r="DT571" s="9"/>
      <c r="DU571" s="9"/>
      <c r="DV571" s="5"/>
      <c r="DW571" s="9"/>
      <c r="DX571" s="5"/>
      <c r="DY571" s="9"/>
      <c r="DZ571" s="9"/>
      <c r="EA571" s="9"/>
      <c r="EB571" s="5"/>
      <c r="EC571" s="9"/>
      <c r="ED571" s="5"/>
      <c r="EE571" s="9"/>
      <c r="EF571" s="9"/>
      <c r="EG571" s="9"/>
      <c r="EH571" s="5"/>
      <c r="EI571" s="9"/>
      <c r="EJ571" s="5"/>
      <c r="EK571" s="9"/>
      <c r="EL571" s="9"/>
      <c r="EM571" s="9"/>
      <c r="EN571" s="5"/>
      <c r="EO571" s="9"/>
      <c r="EP571" s="5"/>
      <c r="EQ571" s="9"/>
      <c r="ER571" s="9"/>
      <c r="ES571" s="9"/>
      <c r="ET571" s="5"/>
      <c r="EU571" s="9"/>
      <c r="EV571" s="5"/>
      <c r="EW571" s="9"/>
      <c r="EX571" s="9"/>
      <c r="EY571" s="9"/>
      <c r="EZ571" s="5"/>
      <c r="FA571" s="9"/>
      <c r="FB571" s="5"/>
      <c r="FC571" s="9"/>
      <c r="FD571" s="8">
        <v>0</v>
      </c>
      <c r="FE571" s="8">
        <v>0</v>
      </c>
      <c r="FF571" s="5"/>
      <c r="FG571" s="8">
        <v>0</v>
      </c>
      <c r="FH571" s="5"/>
      <c r="FI571" s="8">
        <v>0</v>
      </c>
      <c r="FJ571" s="8">
        <v>0</v>
      </c>
      <c r="FK571" s="8">
        <v>0</v>
      </c>
      <c r="FL571" s="5"/>
      <c r="FM571" s="8">
        <v>0</v>
      </c>
      <c r="FN571" s="5"/>
      <c r="FO571" s="8">
        <v>0</v>
      </c>
      <c r="FP571" s="8">
        <v>0</v>
      </c>
      <c r="FQ571" s="8">
        <v>0</v>
      </c>
      <c r="FR571" s="5"/>
      <c r="FS571" s="8">
        <v>0</v>
      </c>
      <c r="FT571" s="5"/>
      <c r="FU571" s="8">
        <v>0</v>
      </c>
      <c r="FV571" s="8">
        <v>0</v>
      </c>
      <c r="FW571" s="8">
        <v>0</v>
      </c>
      <c r="FX571" s="5"/>
      <c r="FY571" s="8">
        <v>0</v>
      </c>
      <c r="FZ571" s="5"/>
      <c r="GA571" s="8">
        <v>0</v>
      </c>
      <c r="GB571" s="8">
        <v>0</v>
      </c>
      <c r="GC571" s="8">
        <v>0</v>
      </c>
      <c r="GD571" s="5"/>
      <c r="GE571" s="8">
        <v>0</v>
      </c>
      <c r="GF571" s="5"/>
      <c r="GG571" s="8">
        <v>0</v>
      </c>
      <c r="GH571" s="8">
        <v>0</v>
      </c>
      <c r="GI571" s="8">
        <v>0</v>
      </c>
      <c r="GJ571" s="5"/>
      <c r="GK571" s="8">
        <v>0</v>
      </c>
      <c r="GL571" s="5"/>
      <c r="GM571" s="8">
        <v>0</v>
      </c>
      <c r="GN571" s="8">
        <v>0</v>
      </c>
      <c r="GO571" s="8">
        <v>0</v>
      </c>
      <c r="GP571" s="5"/>
      <c r="GQ571" s="8">
        <v>0</v>
      </c>
      <c r="GR571" s="5"/>
      <c r="GS571" s="8">
        <v>0</v>
      </c>
      <c r="GT571" s="8">
        <v>0</v>
      </c>
      <c r="GU571" s="8">
        <v>0</v>
      </c>
      <c r="GV571" s="5"/>
      <c r="GW571" s="8">
        <v>0</v>
      </c>
      <c r="GX571" s="5"/>
      <c r="GY571" s="8">
        <v>0</v>
      </c>
      <c r="GZ571" s="4"/>
    </row>
    <row r="572" spans="1:208" s="12" customFormat="1" x14ac:dyDescent="0.25">
      <c r="A572" s="8" t="s">
        <v>220</v>
      </c>
      <c r="B572" s="8" t="s">
        <v>1327</v>
      </c>
      <c r="C572" s="8" t="s">
        <v>1328</v>
      </c>
      <c r="D572" s="34" t="s">
        <v>674</v>
      </c>
      <c r="E572" s="8"/>
      <c r="F572" s="9"/>
      <c r="G572" s="9"/>
      <c r="H572" s="9">
        <v>0</v>
      </c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>
        <v>0</v>
      </c>
      <c r="AD572" s="9">
        <v>0</v>
      </c>
      <c r="AE572" s="9">
        <v>0</v>
      </c>
      <c r="AF572" s="9">
        <v>0</v>
      </c>
      <c r="AG572" s="9">
        <v>0</v>
      </c>
      <c r="AH572" s="9">
        <v>0</v>
      </c>
      <c r="AI572" s="9">
        <v>0</v>
      </c>
      <c r="AJ572" s="9">
        <v>0</v>
      </c>
      <c r="AK572" s="9">
        <v>0</v>
      </c>
      <c r="AL572" s="9">
        <v>0</v>
      </c>
      <c r="AM572" s="9">
        <v>0</v>
      </c>
      <c r="AN572" s="9">
        <v>0</v>
      </c>
      <c r="AO572" s="9">
        <v>0</v>
      </c>
      <c r="AP572" s="9"/>
      <c r="AQ572" s="9"/>
      <c r="AR572" s="9"/>
      <c r="AS572" s="9"/>
      <c r="AT572" s="9"/>
      <c r="AU572" s="9">
        <f t="shared" si="49"/>
        <v>0</v>
      </c>
      <c r="AV572" s="9">
        <f t="shared" si="50"/>
        <v>0</v>
      </c>
      <c r="AW572" s="9">
        <f t="shared" si="51"/>
        <v>0</v>
      </c>
      <c r="AX572" s="9">
        <v>0</v>
      </c>
      <c r="AY572" s="9">
        <v>0</v>
      </c>
      <c r="AZ572" s="9">
        <v>0</v>
      </c>
      <c r="BA572" s="9">
        <v>0</v>
      </c>
      <c r="BB572" s="9">
        <v>0</v>
      </c>
      <c r="BC572" s="9">
        <v>0</v>
      </c>
      <c r="BD572" s="9">
        <v>0</v>
      </c>
      <c r="BE572" s="9">
        <v>0</v>
      </c>
      <c r="BF572" s="9">
        <v>0</v>
      </c>
      <c r="BG572" s="9">
        <v>0</v>
      </c>
      <c r="BH572" s="9">
        <v>0</v>
      </c>
      <c r="BI572" s="9">
        <v>0</v>
      </c>
      <c r="BJ572" s="9">
        <v>0</v>
      </c>
      <c r="BK572" s="9">
        <v>0</v>
      </c>
      <c r="BL572" s="10">
        <v>0</v>
      </c>
      <c r="BM572" s="9" t="s">
        <v>298</v>
      </c>
      <c r="BN572" s="8" t="s">
        <v>298</v>
      </c>
      <c r="BO572" s="11">
        <v>969</v>
      </c>
      <c r="BP572" s="11"/>
      <c r="BQ572" s="8" t="s">
        <v>251</v>
      </c>
      <c r="BR572" s="9"/>
      <c r="BS572" s="9"/>
      <c r="BT572" s="5"/>
      <c r="BU572" s="9"/>
      <c r="BV572" s="5"/>
      <c r="BW572" s="9"/>
      <c r="BX572" s="9"/>
      <c r="BY572" s="9"/>
      <c r="BZ572" s="5"/>
      <c r="CA572" s="9"/>
      <c r="CB572" s="5"/>
      <c r="CC572" s="9"/>
      <c r="CD572" s="9"/>
      <c r="CE572" s="9"/>
      <c r="CF572" s="5"/>
      <c r="CG572" s="9"/>
      <c r="CH572" s="5"/>
      <c r="CI572" s="9"/>
      <c r="CJ572" s="9"/>
      <c r="CK572" s="9"/>
      <c r="CL572" s="5"/>
      <c r="CM572" s="9"/>
      <c r="CN572" s="5"/>
      <c r="CO572" s="9"/>
      <c r="CP572" s="9"/>
      <c r="CQ572" s="9"/>
      <c r="CR572" s="5"/>
      <c r="CS572" s="9"/>
      <c r="CT572" s="5"/>
      <c r="CU572" s="9"/>
      <c r="CV572" s="9"/>
      <c r="CW572" s="9"/>
      <c r="CX572" s="5"/>
      <c r="CY572" s="9"/>
      <c r="CZ572" s="5"/>
      <c r="DA572" s="9"/>
      <c r="DB572" s="9"/>
      <c r="DC572" s="9"/>
      <c r="DD572" s="5"/>
      <c r="DE572" s="9"/>
      <c r="DF572" s="5"/>
      <c r="DG572" s="9"/>
      <c r="DH572" s="9"/>
      <c r="DI572" s="9"/>
      <c r="DJ572" s="5"/>
      <c r="DK572" s="9"/>
      <c r="DL572" s="5"/>
      <c r="DM572" s="9"/>
      <c r="DN572" s="9"/>
      <c r="DO572" s="9"/>
      <c r="DP572" s="5"/>
      <c r="DQ572" s="9"/>
      <c r="DR572" s="5"/>
      <c r="DS572" s="9"/>
      <c r="DT572" s="9"/>
      <c r="DU572" s="9"/>
      <c r="DV572" s="5"/>
      <c r="DW572" s="9"/>
      <c r="DX572" s="5"/>
      <c r="DY572" s="9"/>
      <c r="DZ572" s="9"/>
      <c r="EA572" s="9"/>
      <c r="EB572" s="5"/>
      <c r="EC572" s="9"/>
      <c r="ED572" s="5"/>
      <c r="EE572" s="9"/>
      <c r="EF572" s="9"/>
      <c r="EG572" s="9"/>
      <c r="EH572" s="5"/>
      <c r="EI572" s="9"/>
      <c r="EJ572" s="5"/>
      <c r="EK572" s="9"/>
      <c r="EL572" s="9"/>
      <c r="EM572" s="9"/>
      <c r="EN572" s="5"/>
      <c r="EO572" s="9"/>
      <c r="EP572" s="5"/>
      <c r="EQ572" s="9"/>
      <c r="ER572" s="9"/>
      <c r="ES572" s="9"/>
      <c r="ET572" s="5"/>
      <c r="EU572" s="9"/>
      <c r="EV572" s="5"/>
      <c r="EW572" s="9"/>
      <c r="EX572" s="9"/>
      <c r="EY572" s="9"/>
      <c r="EZ572" s="5"/>
      <c r="FA572" s="9"/>
      <c r="FB572" s="5"/>
      <c r="FC572" s="9"/>
      <c r="FD572" s="8">
        <v>0</v>
      </c>
      <c r="FE572" s="8">
        <v>0</v>
      </c>
      <c r="FF572" s="5"/>
      <c r="FG572" s="8">
        <v>0</v>
      </c>
      <c r="FH572" s="5"/>
      <c r="FI572" s="8">
        <v>0</v>
      </c>
      <c r="FJ572" s="8">
        <v>0</v>
      </c>
      <c r="FK572" s="8">
        <v>0</v>
      </c>
      <c r="FL572" s="5"/>
      <c r="FM572" s="8">
        <v>0</v>
      </c>
      <c r="FN572" s="5"/>
      <c r="FO572" s="8">
        <v>0</v>
      </c>
      <c r="FP572" s="8">
        <v>0</v>
      </c>
      <c r="FQ572" s="8">
        <v>0</v>
      </c>
      <c r="FR572" s="5"/>
      <c r="FS572" s="8">
        <v>0</v>
      </c>
      <c r="FT572" s="5"/>
      <c r="FU572" s="8">
        <v>0</v>
      </c>
      <c r="FV572" s="8">
        <v>0</v>
      </c>
      <c r="FW572" s="8">
        <v>0</v>
      </c>
      <c r="FX572" s="5"/>
      <c r="FY572" s="8">
        <v>0</v>
      </c>
      <c r="FZ572" s="5"/>
      <c r="GA572" s="8">
        <v>0</v>
      </c>
      <c r="GB572" s="8">
        <v>0</v>
      </c>
      <c r="GC572" s="8">
        <v>0</v>
      </c>
      <c r="GD572" s="5"/>
      <c r="GE572" s="8">
        <v>0</v>
      </c>
      <c r="GF572" s="5"/>
      <c r="GG572" s="8">
        <v>0</v>
      </c>
      <c r="GH572" s="8">
        <v>0</v>
      </c>
      <c r="GI572" s="8">
        <v>0</v>
      </c>
      <c r="GJ572" s="5"/>
      <c r="GK572" s="8">
        <v>0</v>
      </c>
      <c r="GL572" s="5"/>
      <c r="GM572" s="8">
        <v>0</v>
      </c>
      <c r="GN572" s="8">
        <v>0</v>
      </c>
      <c r="GO572" s="8">
        <v>0</v>
      </c>
      <c r="GP572" s="5"/>
      <c r="GQ572" s="8">
        <v>0</v>
      </c>
      <c r="GR572" s="5"/>
      <c r="GS572" s="8">
        <v>0</v>
      </c>
      <c r="GT572" s="8">
        <v>0</v>
      </c>
      <c r="GU572" s="8">
        <v>0</v>
      </c>
      <c r="GV572" s="5"/>
      <c r="GW572" s="8">
        <v>0</v>
      </c>
      <c r="GX572" s="5"/>
      <c r="GY572" s="8">
        <v>0</v>
      </c>
      <c r="GZ572" s="4"/>
    </row>
    <row r="573" spans="1:208" s="12" customFormat="1" x14ac:dyDescent="0.25">
      <c r="A573" s="8" t="s">
        <v>220</v>
      </c>
      <c r="B573" s="8" t="s">
        <v>1329</v>
      </c>
      <c r="C573" s="8" t="s">
        <v>1329</v>
      </c>
      <c r="D573" s="34" t="s">
        <v>279</v>
      </c>
      <c r="E573" s="8"/>
      <c r="F573" s="9">
        <v>4.81400234260615</v>
      </c>
      <c r="G573" s="9">
        <v>33.939573276851199</v>
      </c>
      <c r="H573" s="9">
        <v>106.65210131003801</v>
      </c>
      <c r="I573" s="9">
        <v>125.864246100316</v>
      </c>
      <c r="J573" s="9">
        <v>107.539465887113</v>
      </c>
      <c r="K573" s="9">
        <v>102.622995939784</v>
      </c>
      <c r="L573" s="9">
        <v>78.553270770115503</v>
      </c>
      <c r="M573" s="9">
        <v>74.536106655730293</v>
      </c>
      <c r="N573" s="9">
        <v>5.01003102405679</v>
      </c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>
        <v>38.753575619457301</v>
      </c>
      <c r="AD573" s="9">
        <v>232.516347410354</v>
      </c>
      <c r="AE573" s="9">
        <v>210.16246182689599</v>
      </c>
      <c r="AF573" s="9">
        <v>153.08937742584601</v>
      </c>
      <c r="AG573" s="9">
        <v>5.01003102405679</v>
      </c>
      <c r="AH573" s="9">
        <v>0</v>
      </c>
      <c r="AI573" s="9">
        <v>0</v>
      </c>
      <c r="AJ573" s="9">
        <v>0</v>
      </c>
      <c r="AK573" s="9">
        <v>0</v>
      </c>
      <c r="AL573" s="9">
        <v>0</v>
      </c>
      <c r="AM573" s="9">
        <v>0</v>
      </c>
      <c r="AN573" s="9">
        <v>0</v>
      </c>
      <c r="AO573" s="9">
        <v>271.26992302981103</v>
      </c>
      <c r="AP573" s="9">
        <v>363.251839252742</v>
      </c>
      <c r="AQ573" s="9">
        <v>5.01003102405679</v>
      </c>
      <c r="AR573" s="9"/>
      <c r="AS573" s="9"/>
      <c r="AT573" s="9"/>
      <c r="AU573" s="9">
        <f t="shared" si="49"/>
        <v>-358.24180822868522</v>
      </c>
      <c r="AV573" s="9">
        <f t="shared" si="50"/>
        <v>-5.01003102405679</v>
      </c>
      <c r="AW573" s="9">
        <f t="shared" si="51"/>
        <v>0</v>
      </c>
      <c r="AX573" s="9">
        <v>-4.0171641143852703</v>
      </c>
      <c r="AY573" s="9">
        <v>-69.526075631673507</v>
      </c>
      <c r="AZ573" s="9">
        <v>-5.01003102405679</v>
      </c>
      <c r="BA573" s="9">
        <v>0</v>
      </c>
      <c r="BB573" s="9">
        <v>0</v>
      </c>
      <c r="BC573" s="9">
        <v>0</v>
      </c>
      <c r="BD573" s="9">
        <v>0</v>
      </c>
      <c r="BE573" s="9">
        <v>0</v>
      </c>
      <c r="BF573" s="9">
        <v>0</v>
      </c>
      <c r="BG573" s="9">
        <v>0</v>
      </c>
      <c r="BH573" s="9">
        <v>0</v>
      </c>
      <c r="BI573" s="9">
        <v>0</v>
      </c>
      <c r="BJ573" s="9">
        <v>0</v>
      </c>
      <c r="BK573" s="9">
        <v>0</v>
      </c>
      <c r="BL573" s="10">
        <v>0</v>
      </c>
      <c r="BM573" s="9" t="s">
        <v>294</v>
      </c>
      <c r="BN573" s="8" t="s">
        <v>294</v>
      </c>
      <c r="BO573" s="11">
        <v>148</v>
      </c>
      <c r="BP573" s="11"/>
      <c r="BQ573" s="8" t="s">
        <v>251</v>
      </c>
      <c r="BR573" s="9">
        <v>5.01003102405679</v>
      </c>
      <c r="BS573" s="9">
        <v>2.7755887444663001</v>
      </c>
      <c r="BT573" s="5">
        <v>0.55400629879110197</v>
      </c>
      <c r="BU573" s="9">
        <v>1.0033871328028501</v>
      </c>
      <c r="BV573" s="5">
        <v>0.20027563262280501</v>
      </c>
      <c r="BW573" s="9">
        <v>1.3333333333333299</v>
      </c>
      <c r="BX573" s="9"/>
      <c r="BY573" s="9"/>
      <c r="BZ573" s="5"/>
      <c r="CA573" s="9"/>
      <c r="CB573" s="5"/>
      <c r="CC573" s="9"/>
      <c r="CD573" s="9"/>
      <c r="CE573" s="9"/>
      <c r="CF573" s="5"/>
      <c r="CG573" s="9"/>
      <c r="CH573" s="5"/>
      <c r="CI573" s="9"/>
      <c r="CJ573" s="9"/>
      <c r="CK573" s="9"/>
      <c r="CL573" s="5"/>
      <c r="CM573" s="9"/>
      <c r="CN573" s="5"/>
      <c r="CO573" s="9"/>
      <c r="CP573" s="9"/>
      <c r="CQ573" s="9"/>
      <c r="CR573" s="5"/>
      <c r="CS573" s="9"/>
      <c r="CT573" s="5"/>
      <c r="CU573" s="9"/>
      <c r="CV573" s="9"/>
      <c r="CW573" s="9"/>
      <c r="CX573" s="5"/>
      <c r="CY573" s="9"/>
      <c r="CZ573" s="5"/>
      <c r="DA573" s="9"/>
      <c r="DB573" s="9"/>
      <c r="DC573" s="9"/>
      <c r="DD573" s="5"/>
      <c r="DE573" s="9"/>
      <c r="DF573" s="5"/>
      <c r="DG573" s="9"/>
      <c r="DH573" s="9"/>
      <c r="DI573" s="9"/>
      <c r="DJ573" s="5"/>
      <c r="DK573" s="9"/>
      <c r="DL573" s="5"/>
      <c r="DM573" s="9"/>
      <c r="DN573" s="9"/>
      <c r="DO573" s="9"/>
      <c r="DP573" s="5"/>
      <c r="DQ573" s="9"/>
      <c r="DR573" s="5"/>
      <c r="DS573" s="9"/>
      <c r="DT573" s="9"/>
      <c r="DU573" s="9"/>
      <c r="DV573" s="5"/>
      <c r="DW573" s="9"/>
      <c r="DX573" s="5"/>
      <c r="DY573" s="9"/>
      <c r="DZ573" s="9"/>
      <c r="EA573" s="9"/>
      <c r="EB573" s="5"/>
      <c r="EC573" s="9"/>
      <c r="ED573" s="5"/>
      <c r="EE573" s="9"/>
      <c r="EF573" s="9"/>
      <c r="EG573" s="9"/>
      <c r="EH573" s="5"/>
      <c r="EI573" s="9"/>
      <c r="EJ573" s="5"/>
      <c r="EK573" s="9"/>
      <c r="EL573" s="9"/>
      <c r="EM573" s="9"/>
      <c r="EN573" s="5"/>
      <c r="EO573" s="9"/>
      <c r="EP573" s="5"/>
      <c r="EQ573" s="9"/>
      <c r="ER573" s="9"/>
      <c r="ES573" s="9"/>
      <c r="ET573" s="5"/>
      <c r="EU573" s="9"/>
      <c r="EV573" s="5"/>
      <c r="EW573" s="9"/>
      <c r="EX573" s="9"/>
      <c r="EY573" s="9"/>
      <c r="EZ573" s="5"/>
      <c r="FA573" s="9"/>
      <c r="FB573" s="5"/>
      <c r="FC573" s="9"/>
      <c r="FD573" s="8">
        <v>5.01003102405679</v>
      </c>
      <c r="FE573" s="8">
        <v>2.7755887444663001</v>
      </c>
      <c r="FF573" s="5">
        <v>0.55400629879110197</v>
      </c>
      <c r="FG573" s="8">
        <v>1.0033871328028501</v>
      </c>
      <c r="FH573" s="5">
        <v>0.20027563262280501</v>
      </c>
      <c r="FI573" s="8">
        <v>1.3333333333333299</v>
      </c>
      <c r="FJ573" s="8">
        <v>0</v>
      </c>
      <c r="FK573" s="8">
        <v>0</v>
      </c>
      <c r="FL573" s="5"/>
      <c r="FM573" s="8">
        <v>0</v>
      </c>
      <c r="FN573" s="5"/>
      <c r="FO573" s="8">
        <v>0</v>
      </c>
      <c r="FP573" s="8">
        <v>0</v>
      </c>
      <c r="FQ573" s="8">
        <v>0</v>
      </c>
      <c r="FR573" s="5"/>
      <c r="FS573" s="8">
        <v>0</v>
      </c>
      <c r="FT573" s="5"/>
      <c r="FU573" s="8">
        <v>0</v>
      </c>
      <c r="FV573" s="8">
        <v>0</v>
      </c>
      <c r="FW573" s="8">
        <v>0</v>
      </c>
      <c r="FX573" s="5"/>
      <c r="FY573" s="8">
        <v>0</v>
      </c>
      <c r="FZ573" s="5"/>
      <c r="GA573" s="8">
        <v>0</v>
      </c>
      <c r="GB573" s="8">
        <v>0</v>
      </c>
      <c r="GC573" s="8">
        <v>0</v>
      </c>
      <c r="GD573" s="5"/>
      <c r="GE573" s="8">
        <v>0</v>
      </c>
      <c r="GF573" s="5"/>
      <c r="GG573" s="8">
        <v>0</v>
      </c>
      <c r="GH573" s="8">
        <v>0</v>
      </c>
      <c r="GI573" s="8">
        <v>0</v>
      </c>
      <c r="GJ573" s="5"/>
      <c r="GK573" s="8">
        <v>0</v>
      </c>
      <c r="GL573" s="5"/>
      <c r="GM573" s="8">
        <v>0</v>
      </c>
      <c r="GN573" s="8">
        <v>0</v>
      </c>
      <c r="GO573" s="8">
        <v>0</v>
      </c>
      <c r="GP573" s="5"/>
      <c r="GQ573" s="8">
        <v>0</v>
      </c>
      <c r="GR573" s="5"/>
      <c r="GS573" s="8">
        <v>0</v>
      </c>
      <c r="GT573" s="8">
        <v>0</v>
      </c>
      <c r="GU573" s="8">
        <v>0</v>
      </c>
      <c r="GV573" s="5"/>
      <c r="GW573" s="8">
        <v>0</v>
      </c>
      <c r="GX573" s="5"/>
      <c r="GY573" s="8">
        <v>0</v>
      </c>
      <c r="GZ573" s="4"/>
    </row>
    <row r="574" spans="1:208" s="12" customFormat="1" x14ac:dyDescent="0.25">
      <c r="A574" s="8" t="s">
        <v>220</v>
      </c>
      <c r="B574" s="8" t="s">
        <v>1330</v>
      </c>
      <c r="C574" s="8" t="s">
        <v>1331</v>
      </c>
      <c r="D574" s="34" t="s">
        <v>228</v>
      </c>
      <c r="E574" s="8" t="s">
        <v>240</v>
      </c>
      <c r="F574" s="9">
        <v>29.6379847399051</v>
      </c>
      <c r="G574" s="9">
        <v>30.3860556100637</v>
      </c>
      <c r="H574" s="9">
        <v>26.775719368849799</v>
      </c>
      <c r="I574" s="9">
        <v>5.4001229288681998</v>
      </c>
      <c r="J574" s="9">
        <v>0.111058663824636</v>
      </c>
      <c r="K574" s="9">
        <v>0</v>
      </c>
      <c r="L574" s="9">
        <v>0</v>
      </c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>
        <v>60.024040349968899</v>
      </c>
      <c r="AD574" s="9">
        <v>32.175842297717999</v>
      </c>
      <c r="AE574" s="9">
        <v>0.111058663824636</v>
      </c>
      <c r="AF574" s="9">
        <v>0</v>
      </c>
      <c r="AG574" s="9">
        <v>0</v>
      </c>
      <c r="AH574" s="9">
        <v>0</v>
      </c>
      <c r="AI574" s="9">
        <v>0</v>
      </c>
      <c r="AJ574" s="9">
        <v>0</v>
      </c>
      <c r="AK574" s="9">
        <v>0</v>
      </c>
      <c r="AL574" s="9">
        <v>0</v>
      </c>
      <c r="AM574" s="9">
        <v>0</v>
      </c>
      <c r="AN574" s="9">
        <v>0</v>
      </c>
      <c r="AO574" s="9">
        <v>92.199882647686906</v>
      </c>
      <c r="AP574" s="9">
        <v>0.111058663824636</v>
      </c>
      <c r="AQ574" s="9"/>
      <c r="AR574" s="9"/>
      <c r="AS574" s="9"/>
      <c r="AT574" s="9"/>
      <c r="AU574" s="9">
        <f t="shared" si="49"/>
        <v>-0.111058663824636</v>
      </c>
      <c r="AV574" s="9">
        <f t="shared" si="50"/>
        <v>0</v>
      </c>
      <c r="AW574" s="9">
        <f t="shared" si="51"/>
        <v>0</v>
      </c>
      <c r="AX574" s="9">
        <v>0</v>
      </c>
      <c r="AY574" s="9">
        <v>0</v>
      </c>
      <c r="AZ574" s="9">
        <v>0</v>
      </c>
      <c r="BA574" s="9">
        <v>0</v>
      </c>
      <c r="BB574" s="9">
        <v>0</v>
      </c>
      <c r="BC574" s="9">
        <v>0</v>
      </c>
      <c r="BD574" s="9">
        <v>0</v>
      </c>
      <c r="BE574" s="9">
        <v>0</v>
      </c>
      <c r="BF574" s="9">
        <v>0</v>
      </c>
      <c r="BG574" s="9">
        <v>0</v>
      </c>
      <c r="BH574" s="9">
        <v>0</v>
      </c>
      <c r="BI574" s="9">
        <v>0</v>
      </c>
      <c r="BJ574" s="9">
        <v>0</v>
      </c>
      <c r="BK574" s="9">
        <v>0</v>
      </c>
      <c r="BL574" s="10">
        <v>0</v>
      </c>
      <c r="BM574" s="9" t="s">
        <v>298</v>
      </c>
      <c r="BN574" s="8" t="s">
        <v>298</v>
      </c>
      <c r="BO574" s="11">
        <v>391</v>
      </c>
      <c r="BP574" s="11"/>
      <c r="BQ574" s="8" t="s">
        <v>251</v>
      </c>
      <c r="BR574" s="9"/>
      <c r="BS574" s="9"/>
      <c r="BT574" s="5"/>
      <c r="BU574" s="9"/>
      <c r="BV574" s="5"/>
      <c r="BW574" s="9"/>
      <c r="BX574" s="9"/>
      <c r="BY574" s="9"/>
      <c r="BZ574" s="5"/>
      <c r="CA574" s="9"/>
      <c r="CB574" s="5"/>
      <c r="CC574" s="9"/>
      <c r="CD574" s="9"/>
      <c r="CE574" s="9"/>
      <c r="CF574" s="5"/>
      <c r="CG574" s="9"/>
      <c r="CH574" s="5"/>
      <c r="CI574" s="9"/>
      <c r="CJ574" s="9"/>
      <c r="CK574" s="9"/>
      <c r="CL574" s="5"/>
      <c r="CM574" s="9"/>
      <c r="CN574" s="5"/>
      <c r="CO574" s="9"/>
      <c r="CP574" s="9"/>
      <c r="CQ574" s="9"/>
      <c r="CR574" s="5"/>
      <c r="CS574" s="9"/>
      <c r="CT574" s="5"/>
      <c r="CU574" s="9"/>
      <c r="CV574" s="9"/>
      <c r="CW574" s="9"/>
      <c r="CX574" s="5"/>
      <c r="CY574" s="9"/>
      <c r="CZ574" s="5"/>
      <c r="DA574" s="9"/>
      <c r="DB574" s="9"/>
      <c r="DC574" s="9"/>
      <c r="DD574" s="5"/>
      <c r="DE574" s="9"/>
      <c r="DF574" s="5"/>
      <c r="DG574" s="9"/>
      <c r="DH574" s="9"/>
      <c r="DI574" s="9"/>
      <c r="DJ574" s="5"/>
      <c r="DK574" s="9"/>
      <c r="DL574" s="5"/>
      <c r="DM574" s="9"/>
      <c r="DN574" s="9"/>
      <c r="DO574" s="9"/>
      <c r="DP574" s="5"/>
      <c r="DQ574" s="9"/>
      <c r="DR574" s="5"/>
      <c r="DS574" s="9"/>
      <c r="DT574" s="9"/>
      <c r="DU574" s="9"/>
      <c r="DV574" s="5"/>
      <c r="DW574" s="9"/>
      <c r="DX574" s="5"/>
      <c r="DY574" s="9"/>
      <c r="DZ574" s="9"/>
      <c r="EA574" s="9"/>
      <c r="EB574" s="5"/>
      <c r="EC574" s="9"/>
      <c r="ED574" s="5"/>
      <c r="EE574" s="9"/>
      <c r="EF574" s="9"/>
      <c r="EG574" s="9"/>
      <c r="EH574" s="5"/>
      <c r="EI574" s="9"/>
      <c r="EJ574" s="5"/>
      <c r="EK574" s="9"/>
      <c r="EL574" s="9"/>
      <c r="EM574" s="9"/>
      <c r="EN574" s="5"/>
      <c r="EO574" s="9"/>
      <c r="EP574" s="5"/>
      <c r="EQ574" s="9"/>
      <c r="ER574" s="9"/>
      <c r="ES574" s="9"/>
      <c r="ET574" s="5"/>
      <c r="EU574" s="9"/>
      <c r="EV574" s="5"/>
      <c r="EW574" s="9"/>
      <c r="EX574" s="9"/>
      <c r="EY574" s="9"/>
      <c r="EZ574" s="5"/>
      <c r="FA574" s="9"/>
      <c r="FB574" s="5"/>
      <c r="FC574" s="9"/>
      <c r="FD574" s="8">
        <v>0</v>
      </c>
      <c r="FE574" s="8">
        <v>0</v>
      </c>
      <c r="FF574" s="5"/>
      <c r="FG574" s="8">
        <v>0</v>
      </c>
      <c r="FH574" s="5"/>
      <c r="FI574" s="8">
        <v>0</v>
      </c>
      <c r="FJ574" s="8">
        <v>0</v>
      </c>
      <c r="FK574" s="8">
        <v>0</v>
      </c>
      <c r="FL574" s="5"/>
      <c r="FM574" s="8">
        <v>0</v>
      </c>
      <c r="FN574" s="5"/>
      <c r="FO574" s="8">
        <v>0</v>
      </c>
      <c r="FP574" s="8">
        <v>0</v>
      </c>
      <c r="FQ574" s="8">
        <v>0</v>
      </c>
      <c r="FR574" s="5"/>
      <c r="FS574" s="8">
        <v>0</v>
      </c>
      <c r="FT574" s="5"/>
      <c r="FU574" s="8">
        <v>0</v>
      </c>
      <c r="FV574" s="8">
        <v>0</v>
      </c>
      <c r="FW574" s="8">
        <v>0</v>
      </c>
      <c r="FX574" s="5"/>
      <c r="FY574" s="8">
        <v>0</v>
      </c>
      <c r="FZ574" s="5"/>
      <c r="GA574" s="8">
        <v>0</v>
      </c>
      <c r="GB574" s="8">
        <v>0</v>
      </c>
      <c r="GC574" s="8">
        <v>0</v>
      </c>
      <c r="GD574" s="5"/>
      <c r="GE574" s="8">
        <v>0</v>
      </c>
      <c r="GF574" s="5"/>
      <c r="GG574" s="8">
        <v>0</v>
      </c>
      <c r="GH574" s="8">
        <v>0</v>
      </c>
      <c r="GI574" s="8">
        <v>0</v>
      </c>
      <c r="GJ574" s="5"/>
      <c r="GK574" s="8">
        <v>0</v>
      </c>
      <c r="GL574" s="5"/>
      <c r="GM574" s="8">
        <v>0</v>
      </c>
      <c r="GN574" s="8">
        <v>0</v>
      </c>
      <c r="GO574" s="8">
        <v>0</v>
      </c>
      <c r="GP574" s="5"/>
      <c r="GQ574" s="8">
        <v>0</v>
      </c>
      <c r="GR574" s="5"/>
      <c r="GS574" s="8">
        <v>0</v>
      </c>
      <c r="GT574" s="8">
        <v>0</v>
      </c>
      <c r="GU574" s="8">
        <v>0</v>
      </c>
      <c r="GV574" s="5"/>
      <c r="GW574" s="8">
        <v>0</v>
      </c>
      <c r="GX574" s="5"/>
      <c r="GY574" s="8">
        <v>0</v>
      </c>
      <c r="GZ574" s="4"/>
    </row>
    <row r="575" spans="1:208" s="12" customFormat="1" x14ac:dyDescent="0.25">
      <c r="A575" s="8" t="s">
        <v>220</v>
      </c>
      <c r="B575" s="8" t="s">
        <v>1332</v>
      </c>
      <c r="C575" s="8" t="s">
        <v>1333</v>
      </c>
      <c r="D575" s="34" t="s">
        <v>254</v>
      </c>
      <c r="E575" s="8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>
        <v>0</v>
      </c>
      <c r="AB575" s="9">
        <v>4.3131262118703697</v>
      </c>
      <c r="AC575" s="9">
        <v>0</v>
      </c>
      <c r="AD575" s="9">
        <v>0</v>
      </c>
      <c r="AE575" s="9">
        <v>0</v>
      </c>
      <c r="AF575" s="9">
        <v>0</v>
      </c>
      <c r="AG575" s="9">
        <v>0</v>
      </c>
      <c r="AH575" s="9">
        <v>0</v>
      </c>
      <c r="AI575" s="9">
        <v>0</v>
      </c>
      <c r="AJ575" s="9">
        <v>0</v>
      </c>
      <c r="AK575" s="9">
        <v>0</v>
      </c>
      <c r="AL575" s="9">
        <v>0</v>
      </c>
      <c r="AM575" s="9">
        <v>0</v>
      </c>
      <c r="AN575" s="9">
        <v>4.3131262118703697</v>
      </c>
      <c r="AO575" s="9"/>
      <c r="AP575" s="9"/>
      <c r="AQ575" s="9"/>
      <c r="AR575" s="9"/>
      <c r="AS575" s="9"/>
      <c r="AT575" s="9">
        <v>4.3131262118703697</v>
      </c>
      <c r="AU575" s="9">
        <f t="shared" si="49"/>
        <v>0</v>
      </c>
      <c r="AV575" s="9">
        <f t="shared" si="50"/>
        <v>0</v>
      </c>
      <c r="AW575" s="9">
        <f t="shared" si="51"/>
        <v>0</v>
      </c>
      <c r="AX575" s="9">
        <v>0</v>
      </c>
      <c r="AY575" s="9">
        <v>0</v>
      </c>
      <c r="AZ575" s="9">
        <v>0</v>
      </c>
      <c r="BA575" s="9">
        <v>0</v>
      </c>
      <c r="BB575" s="9">
        <v>0</v>
      </c>
      <c r="BC575" s="9">
        <v>0</v>
      </c>
      <c r="BD575" s="9">
        <v>0</v>
      </c>
      <c r="BE575" s="9">
        <v>0</v>
      </c>
      <c r="BF575" s="9">
        <v>0</v>
      </c>
      <c r="BG575" s="9">
        <v>0</v>
      </c>
      <c r="BH575" s="9">
        <v>0</v>
      </c>
      <c r="BI575" s="9">
        <v>0</v>
      </c>
      <c r="BJ575" s="9">
        <v>0</v>
      </c>
      <c r="BK575" s="9">
        <v>0</v>
      </c>
      <c r="BL575" s="10">
        <v>0</v>
      </c>
      <c r="BM575" s="9" t="s">
        <v>298</v>
      </c>
      <c r="BN575" s="8" t="s">
        <v>298</v>
      </c>
      <c r="BO575" s="11">
        <v>957</v>
      </c>
      <c r="BP575" s="11"/>
      <c r="BQ575" s="8" t="s">
        <v>251</v>
      </c>
      <c r="BR575" s="9"/>
      <c r="BS575" s="9"/>
      <c r="BT575" s="5"/>
      <c r="BU575" s="9"/>
      <c r="BV575" s="5"/>
      <c r="BW575" s="9"/>
      <c r="BX575" s="9"/>
      <c r="BY575" s="9"/>
      <c r="BZ575" s="5"/>
      <c r="CA575" s="9"/>
      <c r="CB575" s="5"/>
      <c r="CC575" s="9"/>
      <c r="CD575" s="9"/>
      <c r="CE575" s="9"/>
      <c r="CF575" s="5"/>
      <c r="CG575" s="9"/>
      <c r="CH575" s="5"/>
      <c r="CI575" s="9"/>
      <c r="CJ575" s="9"/>
      <c r="CK575" s="9"/>
      <c r="CL575" s="5"/>
      <c r="CM575" s="9"/>
      <c r="CN575" s="5"/>
      <c r="CO575" s="9"/>
      <c r="CP575" s="9"/>
      <c r="CQ575" s="9"/>
      <c r="CR575" s="5"/>
      <c r="CS575" s="9"/>
      <c r="CT575" s="5"/>
      <c r="CU575" s="9"/>
      <c r="CV575" s="9"/>
      <c r="CW575" s="9"/>
      <c r="CX575" s="5"/>
      <c r="CY575" s="9"/>
      <c r="CZ575" s="5"/>
      <c r="DA575" s="9"/>
      <c r="DB575" s="9"/>
      <c r="DC575" s="9"/>
      <c r="DD575" s="5"/>
      <c r="DE575" s="9"/>
      <c r="DF575" s="5"/>
      <c r="DG575" s="9"/>
      <c r="DH575" s="9"/>
      <c r="DI575" s="9"/>
      <c r="DJ575" s="5"/>
      <c r="DK575" s="9"/>
      <c r="DL575" s="5"/>
      <c r="DM575" s="9"/>
      <c r="DN575" s="9"/>
      <c r="DO575" s="9"/>
      <c r="DP575" s="5"/>
      <c r="DQ575" s="9"/>
      <c r="DR575" s="5"/>
      <c r="DS575" s="9"/>
      <c r="DT575" s="9"/>
      <c r="DU575" s="9"/>
      <c r="DV575" s="5"/>
      <c r="DW575" s="9"/>
      <c r="DX575" s="5"/>
      <c r="DY575" s="9"/>
      <c r="DZ575" s="9"/>
      <c r="EA575" s="9"/>
      <c r="EB575" s="5"/>
      <c r="EC575" s="9"/>
      <c r="ED575" s="5"/>
      <c r="EE575" s="9"/>
      <c r="EF575" s="9"/>
      <c r="EG575" s="9"/>
      <c r="EH575" s="5"/>
      <c r="EI575" s="9"/>
      <c r="EJ575" s="5"/>
      <c r="EK575" s="9"/>
      <c r="EL575" s="9"/>
      <c r="EM575" s="9"/>
      <c r="EN575" s="5"/>
      <c r="EO575" s="9"/>
      <c r="EP575" s="5"/>
      <c r="EQ575" s="9"/>
      <c r="ER575" s="9">
        <v>0</v>
      </c>
      <c r="ES575" s="9">
        <v>0</v>
      </c>
      <c r="ET575" s="5"/>
      <c r="EU575" s="9">
        <v>0</v>
      </c>
      <c r="EV575" s="5"/>
      <c r="EW575" s="9">
        <v>0</v>
      </c>
      <c r="EX575" s="9">
        <v>4.0864125916136</v>
      </c>
      <c r="EY575" s="9">
        <v>4.0864125916136</v>
      </c>
      <c r="EZ575" s="5">
        <v>1</v>
      </c>
      <c r="FA575" s="9">
        <v>4.2128558404363599</v>
      </c>
      <c r="FB575" s="5">
        <v>1.03094235982981</v>
      </c>
      <c r="FC575" s="9">
        <v>0</v>
      </c>
      <c r="FD575" s="8">
        <v>0</v>
      </c>
      <c r="FE575" s="8">
        <v>0</v>
      </c>
      <c r="FF575" s="5"/>
      <c r="FG575" s="8">
        <v>0</v>
      </c>
      <c r="FH575" s="5"/>
      <c r="FI575" s="8">
        <v>0</v>
      </c>
      <c r="FJ575" s="8">
        <v>0</v>
      </c>
      <c r="FK575" s="8">
        <v>0</v>
      </c>
      <c r="FL575" s="5"/>
      <c r="FM575" s="8">
        <v>0</v>
      </c>
      <c r="FN575" s="5"/>
      <c r="FO575" s="8">
        <v>0</v>
      </c>
      <c r="FP575" s="8">
        <v>0</v>
      </c>
      <c r="FQ575" s="8">
        <v>0</v>
      </c>
      <c r="FR575" s="5"/>
      <c r="FS575" s="8">
        <v>0</v>
      </c>
      <c r="FT575" s="5"/>
      <c r="FU575" s="8">
        <v>0</v>
      </c>
      <c r="FV575" s="8">
        <v>0</v>
      </c>
      <c r="FW575" s="8">
        <v>0</v>
      </c>
      <c r="FX575" s="5"/>
      <c r="FY575" s="8">
        <v>0</v>
      </c>
      <c r="FZ575" s="5"/>
      <c r="GA575" s="8">
        <v>0</v>
      </c>
      <c r="GB575" s="8">
        <v>0</v>
      </c>
      <c r="GC575" s="8">
        <v>0</v>
      </c>
      <c r="GD575" s="5"/>
      <c r="GE575" s="8">
        <v>0</v>
      </c>
      <c r="GF575" s="5"/>
      <c r="GG575" s="8">
        <v>0</v>
      </c>
      <c r="GH575" s="8">
        <v>0</v>
      </c>
      <c r="GI575" s="8">
        <v>0</v>
      </c>
      <c r="GJ575" s="5"/>
      <c r="GK575" s="8">
        <v>0</v>
      </c>
      <c r="GL575" s="5"/>
      <c r="GM575" s="8">
        <v>0</v>
      </c>
      <c r="GN575" s="8">
        <v>0</v>
      </c>
      <c r="GO575" s="8">
        <v>0</v>
      </c>
      <c r="GP575" s="5"/>
      <c r="GQ575" s="8">
        <v>0</v>
      </c>
      <c r="GR575" s="5"/>
      <c r="GS575" s="8">
        <v>0</v>
      </c>
      <c r="GT575" s="8">
        <v>4.0864125916136</v>
      </c>
      <c r="GU575" s="8">
        <v>4.0864125916136</v>
      </c>
      <c r="GV575" s="5">
        <v>1</v>
      </c>
      <c r="GW575" s="8">
        <v>4.2128558404363599</v>
      </c>
      <c r="GX575" s="5">
        <v>1.03094235982981</v>
      </c>
      <c r="GY575" s="8">
        <v>0</v>
      </c>
      <c r="GZ575" s="4"/>
    </row>
    <row r="576" spans="1:208" s="12" customFormat="1" x14ac:dyDescent="0.25">
      <c r="A576" s="8" t="s">
        <v>220</v>
      </c>
      <c r="B576" s="8" t="s">
        <v>1334</v>
      </c>
      <c r="C576" s="8" t="s">
        <v>1335</v>
      </c>
      <c r="D576" s="34" t="s">
        <v>254</v>
      </c>
      <c r="E576" s="8"/>
      <c r="F576" s="9">
        <v>0</v>
      </c>
      <c r="G576" s="9">
        <v>131.90900756129699</v>
      </c>
      <c r="H576" s="9">
        <v>0</v>
      </c>
      <c r="I576" s="9">
        <v>0</v>
      </c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>
        <v>131.90900756129699</v>
      </c>
      <c r="AD576" s="9">
        <v>0</v>
      </c>
      <c r="AE576" s="9">
        <v>0</v>
      </c>
      <c r="AF576" s="9">
        <v>0</v>
      </c>
      <c r="AG576" s="9">
        <v>0</v>
      </c>
      <c r="AH576" s="9">
        <v>0</v>
      </c>
      <c r="AI576" s="9">
        <v>0</v>
      </c>
      <c r="AJ576" s="9">
        <v>0</v>
      </c>
      <c r="AK576" s="9">
        <v>0</v>
      </c>
      <c r="AL576" s="9">
        <v>0</v>
      </c>
      <c r="AM576" s="9">
        <v>0</v>
      </c>
      <c r="AN576" s="9">
        <v>0</v>
      </c>
      <c r="AO576" s="9">
        <v>131.90900756129699</v>
      </c>
      <c r="AP576" s="9"/>
      <c r="AQ576" s="9"/>
      <c r="AR576" s="9"/>
      <c r="AS576" s="9"/>
      <c r="AT576" s="9"/>
      <c r="AU576" s="9">
        <f t="shared" si="49"/>
        <v>0</v>
      </c>
      <c r="AV576" s="9">
        <f t="shared" si="50"/>
        <v>0</v>
      </c>
      <c r="AW576" s="9">
        <f t="shared" si="51"/>
        <v>0</v>
      </c>
      <c r="AX576" s="9">
        <v>0</v>
      </c>
      <c r="AY576" s="9">
        <v>0</v>
      </c>
      <c r="AZ576" s="9">
        <v>0</v>
      </c>
      <c r="BA576" s="9">
        <v>0</v>
      </c>
      <c r="BB576" s="9">
        <v>0</v>
      </c>
      <c r="BC576" s="9">
        <v>0</v>
      </c>
      <c r="BD576" s="9">
        <v>0</v>
      </c>
      <c r="BE576" s="9">
        <v>0</v>
      </c>
      <c r="BF576" s="9">
        <v>0</v>
      </c>
      <c r="BG576" s="9">
        <v>0</v>
      </c>
      <c r="BH576" s="9">
        <v>0</v>
      </c>
      <c r="BI576" s="9">
        <v>0</v>
      </c>
      <c r="BJ576" s="9">
        <v>0</v>
      </c>
      <c r="BK576" s="9">
        <v>0</v>
      </c>
      <c r="BL576" s="10">
        <v>0</v>
      </c>
      <c r="BM576" s="9" t="s">
        <v>298</v>
      </c>
      <c r="BN576" s="8" t="s">
        <v>298</v>
      </c>
      <c r="BO576" s="11">
        <v>653</v>
      </c>
      <c r="BP576" s="11"/>
      <c r="BQ576" s="8" t="s">
        <v>251</v>
      </c>
      <c r="BR576" s="9"/>
      <c r="BS576" s="9"/>
      <c r="BT576" s="5"/>
      <c r="BU576" s="9"/>
      <c r="BV576" s="5"/>
      <c r="BW576" s="9"/>
      <c r="BX576" s="9"/>
      <c r="BY576" s="9"/>
      <c r="BZ576" s="5"/>
      <c r="CA576" s="9"/>
      <c r="CB576" s="5"/>
      <c r="CC576" s="9"/>
      <c r="CD576" s="9"/>
      <c r="CE576" s="9"/>
      <c r="CF576" s="5"/>
      <c r="CG576" s="9"/>
      <c r="CH576" s="5"/>
      <c r="CI576" s="9"/>
      <c r="CJ576" s="9"/>
      <c r="CK576" s="9"/>
      <c r="CL576" s="5"/>
      <c r="CM576" s="9"/>
      <c r="CN576" s="5"/>
      <c r="CO576" s="9"/>
      <c r="CP576" s="9"/>
      <c r="CQ576" s="9"/>
      <c r="CR576" s="5"/>
      <c r="CS576" s="9"/>
      <c r="CT576" s="5"/>
      <c r="CU576" s="9"/>
      <c r="CV576" s="9"/>
      <c r="CW576" s="9"/>
      <c r="CX576" s="5"/>
      <c r="CY576" s="9"/>
      <c r="CZ576" s="5"/>
      <c r="DA576" s="9"/>
      <c r="DB576" s="9"/>
      <c r="DC576" s="9"/>
      <c r="DD576" s="5"/>
      <c r="DE576" s="9"/>
      <c r="DF576" s="5"/>
      <c r="DG576" s="9"/>
      <c r="DH576" s="9"/>
      <c r="DI576" s="9"/>
      <c r="DJ576" s="5"/>
      <c r="DK576" s="9"/>
      <c r="DL576" s="5"/>
      <c r="DM576" s="9"/>
      <c r="DN576" s="9"/>
      <c r="DO576" s="9"/>
      <c r="DP576" s="5"/>
      <c r="DQ576" s="9"/>
      <c r="DR576" s="5"/>
      <c r="DS576" s="9"/>
      <c r="DT576" s="9"/>
      <c r="DU576" s="9"/>
      <c r="DV576" s="5"/>
      <c r="DW576" s="9"/>
      <c r="DX576" s="5"/>
      <c r="DY576" s="9"/>
      <c r="DZ576" s="9"/>
      <c r="EA576" s="9"/>
      <c r="EB576" s="5"/>
      <c r="EC576" s="9"/>
      <c r="ED576" s="5"/>
      <c r="EE576" s="9"/>
      <c r="EF576" s="9"/>
      <c r="EG576" s="9"/>
      <c r="EH576" s="5"/>
      <c r="EI576" s="9"/>
      <c r="EJ576" s="5"/>
      <c r="EK576" s="9"/>
      <c r="EL576" s="9"/>
      <c r="EM576" s="9"/>
      <c r="EN576" s="5"/>
      <c r="EO576" s="9"/>
      <c r="EP576" s="5"/>
      <c r="EQ576" s="9"/>
      <c r="ER576" s="9"/>
      <c r="ES576" s="9"/>
      <c r="ET576" s="5"/>
      <c r="EU576" s="9"/>
      <c r="EV576" s="5"/>
      <c r="EW576" s="9"/>
      <c r="EX576" s="9"/>
      <c r="EY576" s="9"/>
      <c r="EZ576" s="5"/>
      <c r="FA576" s="9"/>
      <c r="FB576" s="5"/>
      <c r="FC576" s="9"/>
      <c r="FD576" s="8">
        <v>0</v>
      </c>
      <c r="FE576" s="8">
        <v>0</v>
      </c>
      <c r="FF576" s="5"/>
      <c r="FG576" s="8">
        <v>0</v>
      </c>
      <c r="FH576" s="5"/>
      <c r="FI576" s="8">
        <v>0</v>
      </c>
      <c r="FJ576" s="8">
        <v>0</v>
      </c>
      <c r="FK576" s="8">
        <v>0</v>
      </c>
      <c r="FL576" s="5"/>
      <c r="FM576" s="8">
        <v>0</v>
      </c>
      <c r="FN576" s="5"/>
      <c r="FO576" s="8">
        <v>0</v>
      </c>
      <c r="FP576" s="8">
        <v>0</v>
      </c>
      <c r="FQ576" s="8">
        <v>0</v>
      </c>
      <c r="FR576" s="5"/>
      <c r="FS576" s="8">
        <v>0</v>
      </c>
      <c r="FT576" s="5"/>
      <c r="FU576" s="8">
        <v>0</v>
      </c>
      <c r="FV576" s="8">
        <v>0</v>
      </c>
      <c r="FW576" s="8">
        <v>0</v>
      </c>
      <c r="FX576" s="5"/>
      <c r="FY576" s="8">
        <v>0</v>
      </c>
      <c r="FZ576" s="5"/>
      <c r="GA576" s="8">
        <v>0</v>
      </c>
      <c r="GB576" s="8">
        <v>0</v>
      </c>
      <c r="GC576" s="8">
        <v>0</v>
      </c>
      <c r="GD576" s="5"/>
      <c r="GE576" s="8">
        <v>0</v>
      </c>
      <c r="GF576" s="5"/>
      <c r="GG576" s="8">
        <v>0</v>
      </c>
      <c r="GH576" s="8">
        <v>0</v>
      </c>
      <c r="GI576" s="8">
        <v>0</v>
      </c>
      <c r="GJ576" s="5"/>
      <c r="GK576" s="8">
        <v>0</v>
      </c>
      <c r="GL576" s="5"/>
      <c r="GM576" s="8">
        <v>0</v>
      </c>
      <c r="GN576" s="8">
        <v>0</v>
      </c>
      <c r="GO576" s="8">
        <v>0</v>
      </c>
      <c r="GP576" s="5"/>
      <c r="GQ576" s="8">
        <v>0</v>
      </c>
      <c r="GR576" s="5"/>
      <c r="GS576" s="8">
        <v>0</v>
      </c>
      <c r="GT576" s="8">
        <v>0</v>
      </c>
      <c r="GU576" s="8">
        <v>0</v>
      </c>
      <c r="GV576" s="5"/>
      <c r="GW576" s="8">
        <v>0</v>
      </c>
      <c r="GX576" s="5"/>
      <c r="GY576" s="8">
        <v>0</v>
      </c>
      <c r="GZ576" s="4"/>
    </row>
    <row r="577" spans="1:208" s="12" customFormat="1" x14ac:dyDescent="0.25">
      <c r="A577" s="8" t="s">
        <v>220</v>
      </c>
      <c r="B577" s="8" t="s">
        <v>1336</v>
      </c>
      <c r="C577" s="8" t="s">
        <v>1337</v>
      </c>
      <c r="D577" s="34" t="s">
        <v>279</v>
      </c>
      <c r="E577" s="8"/>
      <c r="F577" s="9">
        <v>0</v>
      </c>
      <c r="G577" s="9">
        <v>11.7393559441809</v>
      </c>
      <c r="H577" s="9">
        <v>10.9693327449333</v>
      </c>
      <c r="I577" s="9">
        <v>11.1942679920408</v>
      </c>
      <c r="J577" s="9">
        <v>9.1847408441171705</v>
      </c>
      <c r="K577" s="9">
        <v>11.561315927183101</v>
      </c>
      <c r="L577" s="9">
        <v>10.521824897196501</v>
      </c>
      <c r="M577" s="9">
        <v>11.587244704605601</v>
      </c>
      <c r="N577" s="9">
        <v>3.6901429594779902</v>
      </c>
      <c r="O577" s="9">
        <v>0.25355077648574398</v>
      </c>
      <c r="P577" s="9">
        <v>13.978150866394101</v>
      </c>
      <c r="Q577" s="9">
        <v>0</v>
      </c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>
        <v>11.7393559441809</v>
      </c>
      <c r="AD577" s="9">
        <v>22.1636007369741</v>
      </c>
      <c r="AE577" s="9">
        <v>20.746056771300299</v>
      </c>
      <c r="AF577" s="9">
        <v>22.109069601801998</v>
      </c>
      <c r="AG577" s="9">
        <v>3.9436937359637301</v>
      </c>
      <c r="AH577" s="9">
        <v>13.978150866394101</v>
      </c>
      <c r="AI577" s="9">
        <v>0</v>
      </c>
      <c r="AJ577" s="9">
        <v>0</v>
      </c>
      <c r="AK577" s="9">
        <v>0</v>
      </c>
      <c r="AL577" s="9">
        <v>0</v>
      </c>
      <c r="AM577" s="9">
        <v>0</v>
      </c>
      <c r="AN577" s="9">
        <v>0</v>
      </c>
      <c r="AO577" s="9">
        <v>33.902956681154997</v>
      </c>
      <c r="AP577" s="9">
        <v>42.855126373102401</v>
      </c>
      <c r="AQ577" s="9">
        <v>17.921844602357801</v>
      </c>
      <c r="AR577" s="9"/>
      <c r="AS577" s="9"/>
      <c r="AT577" s="9"/>
      <c r="AU577" s="9">
        <f t="shared" si="49"/>
        <v>-24.9332817707446</v>
      </c>
      <c r="AV577" s="9">
        <f t="shared" si="50"/>
        <v>-17.921844602357801</v>
      </c>
      <c r="AW577" s="9">
        <f t="shared" si="51"/>
        <v>0</v>
      </c>
      <c r="AX577" s="9">
        <v>1.0654198074091401</v>
      </c>
      <c r="AY577" s="9">
        <v>-7.8971017451276104</v>
      </c>
      <c r="AZ577" s="9">
        <v>-3.4365921829922401</v>
      </c>
      <c r="BA577" s="9">
        <v>13.7246000899083</v>
      </c>
      <c r="BB577" s="9">
        <v>-13.978150866394101</v>
      </c>
      <c r="BC577" s="9">
        <v>0</v>
      </c>
      <c r="BD577" s="9">
        <v>0</v>
      </c>
      <c r="BE577" s="9">
        <v>0</v>
      </c>
      <c r="BF577" s="9">
        <v>0</v>
      </c>
      <c r="BG577" s="9">
        <v>0</v>
      </c>
      <c r="BH577" s="9">
        <v>0</v>
      </c>
      <c r="BI577" s="9">
        <v>0</v>
      </c>
      <c r="BJ577" s="9">
        <v>0</v>
      </c>
      <c r="BK577" s="9">
        <v>0</v>
      </c>
      <c r="BL577" s="10">
        <v>0</v>
      </c>
      <c r="BM577" s="9" t="s">
        <v>298</v>
      </c>
      <c r="BN577" s="8" t="s">
        <v>298</v>
      </c>
      <c r="BO577" s="11">
        <v>696</v>
      </c>
      <c r="BP577" s="11"/>
      <c r="BQ577" s="8" t="s">
        <v>251</v>
      </c>
      <c r="BR577" s="9">
        <v>3.7053199938593901</v>
      </c>
      <c r="BS577" s="9">
        <v>3.7053199938593901</v>
      </c>
      <c r="BT577" s="5">
        <v>1</v>
      </c>
      <c r="BU577" s="9">
        <v>3.6913601586240401</v>
      </c>
      <c r="BV577" s="5">
        <v>0.99623248862217195</v>
      </c>
      <c r="BW577" s="9">
        <v>0</v>
      </c>
      <c r="BX577" s="9">
        <v>0.26372795216741401</v>
      </c>
      <c r="BY577" s="9">
        <v>0.26372795216741401</v>
      </c>
      <c r="BZ577" s="5">
        <v>1</v>
      </c>
      <c r="CA577" s="9">
        <v>0.26359911332934099</v>
      </c>
      <c r="CB577" s="5">
        <v>0.99951147067645096</v>
      </c>
      <c r="CC577" s="9">
        <v>0</v>
      </c>
      <c r="CD577" s="9">
        <v>15.1140457959805</v>
      </c>
      <c r="CE577" s="9">
        <v>15.1140457959805</v>
      </c>
      <c r="CF577" s="5">
        <v>1</v>
      </c>
      <c r="CG577" s="9">
        <v>15.164313534203</v>
      </c>
      <c r="CH577" s="5">
        <v>1.0033258955875199</v>
      </c>
      <c r="CI577" s="9">
        <v>0</v>
      </c>
      <c r="CJ577" s="9">
        <v>0</v>
      </c>
      <c r="CK577" s="9">
        <v>0</v>
      </c>
      <c r="CL577" s="5"/>
      <c r="CM577" s="9">
        <v>5.6350681047145296E-3</v>
      </c>
      <c r="CN577" s="5"/>
      <c r="CO577" s="9">
        <v>0</v>
      </c>
      <c r="CP577" s="9"/>
      <c r="CQ577" s="9"/>
      <c r="CR577" s="5"/>
      <c r="CS577" s="9"/>
      <c r="CT577" s="5"/>
      <c r="CU577" s="9"/>
      <c r="CV577" s="9"/>
      <c r="CW577" s="9"/>
      <c r="CX577" s="5"/>
      <c r="CY577" s="9"/>
      <c r="CZ577" s="5"/>
      <c r="DA577" s="9"/>
      <c r="DB577" s="9"/>
      <c r="DC577" s="9"/>
      <c r="DD577" s="5"/>
      <c r="DE577" s="9"/>
      <c r="DF577" s="5"/>
      <c r="DG577" s="9"/>
      <c r="DH577" s="9"/>
      <c r="DI577" s="9"/>
      <c r="DJ577" s="5"/>
      <c r="DK577" s="9"/>
      <c r="DL577" s="5"/>
      <c r="DM577" s="9"/>
      <c r="DN577" s="9"/>
      <c r="DO577" s="9"/>
      <c r="DP577" s="5"/>
      <c r="DQ577" s="9"/>
      <c r="DR577" s="5"/>
      <c r="DS577" s="9"/>
      <c r="DT577" s="9"/>
      <c r="DU577" s="9"/>
      <c r="DV577" s="5"/>
      <c r="DW577" s="9"/>
      <c r="DX577" s="5"/>
      <c r="DY577" s="9"/>
      <c r="DZ577" s="9"/>
      <c r="EA577" s="9"/>
      <c r="EB577" s="5"/>
      <c r="EC577" s="9"/>
      <c r="ED577" s="5"/>
      <c r="EE577" s="9"/>
      <c r="EF577" s="9"/>
      <c r="EG577" s="9"/>
      <c r="EH577" s="5"/>
      <c r="EI577" s="9"/>
      <c r="EJ577" s="5"/>
      <c r="EK577" s="9"/>
      <c r="EL577" s="9"/>
      <c r="EM577" s="9"/>
      <c r="EN577" s="5"/>
      <c r="EO577" s="9"/>
      <c r="EP577" s="5"/>
      <c r="EQ577" s="9"/>
      <c r="ER577" s="9"/>
      <c r="ES577" s="9"/>
      <c r="ET577" s="5"/>
      <c r="EU577" s="9"/>
      <c r="EV577" s="5"/>
      <c r="EW577" s="9"/>
      <c r="EX577" s="9"/>
      <c r="EY577" s="9"/>
      <c r="EZ577" s="5"/>
      <c r="FA577" s="9"/>
      <c r="FB577" s="5"/>
      <c r="FC577" s="9"/>
      <c r="FD577" s="8">
        <v>3.96904794602681</v>
      </c>
      <c r="FE577" s="8">
        <v>3.96904794602681</v>
      </c>
      <c r="FF577" s="5">
        <v>1</v>
      </c>
      <c r="FG577" s="8">
        <v>3.9549592719533799</v>
      </c>
      <c r="FH577" s="5">
        <v>0.99645036435310996</v>
      </c>
      <c r="FI577" s="8">
        <v>0</v>
      </c>
      <c r="FJ577" s="8">
        <v>15.1140457959805</v>
      </c>
      <c r="FK577" s="8">
        <v>15.1140457959805</v>
      </c>
      <c r="FL577" s="5">
        <v>1</v>
      </c>
      <c r="FM577" s="8">
        <v>15.1699486023077</v>
      </c>
      <c r="FN577" s="5">
        <v>1.0036987320987301</v>
      </c>
      <c r="FO577" s="8">
        <v>0</v>
      </c>
      <c r="FP577" s="8">
        <v>0</v>
      </c>
      <c r="FQ577" s="8">
        <v>0</v>
      </c>
      <c r="FR577" s="5"/>
      <c r="FS577" s="8">
        <v>0</v>
      </c>
      <c r="FT577" s="5"/>
      <c r="FU577" s="8">
        <v>0</v>
      </c>
      <c r="FV577" s="8">
        <v>0</v>
      </c>
      <c r="FW577" s="8">
        <v>0</v>
      </c>
      <c r="FX577" s="5"/>
      <c r="FY577" s="8">
        <v>0</v>
      </c>
      <c r="FZ577" s="5"/>
      <c r="GA577" s="8">
        <v>0</v>
      </c>
      <c r="GB577" s="8">
        <v>0</v>
      </c>
      <c r="GC577" s="8">
        <v>0</v>
      </c>
      <c r="GD577" s="5"/>
      <c r="GE577" s="8">
        <v>0</v>
      </c>
      <c r="GF577" s="5"/>
      <c r="GG577" s="8">
        <v>0</v>
      </c>
      <c r="GH577" s="8">
        <v>0</v>
      </c>
      <c r="GI577" s="8">
        <v>0</v>
      </c>
      <c r="GJ577" s="5"/>
      <c r="GK577" s="8">
        <v>0</v>
      </c>
      <c r="GL577" s="5"/>
      <c r="GM577" s="8">
        <v>0</v>
      </c>
      <c r="GN577" s="8">
        <v>0</v>
      </c>
      <c r="GO577" s="8">
        <v>0</v>
      </c>
      <c r="GP577" s="5"/>
      <c r="GQ577" s="8">
        <v>0</v>
      </c>
      <c r="GR577" s="5"/>
      <c r="GS577" s="8">
        <v>0</v>
      </c>
      <c r="GT577" s="8">
        <v>0</v>
      </c>
      <c r="GU577" s="8">
        <v>0</v>
      </c>
      <c r="GV577" s="5"/>
      <c r="GW577" s="8">
        <v>0</v>
      </c>
      <c r="GX577" s="5"/>
      <c r="GY577" s="8">
        <v>0</v>
      </c>
      <c r="GZ577" s="4"/>
    </row>
    <row r="578" spans="1:208" s="12" customFormat="1" x14ac:dyDescent="0.25">
      <c r="A578" s="8" t="s">
        <v>220</v>
      </c>
      <c r="B578" s="8" t="s">
        <v>1338</v>
      </c>
      <c r="C578" s="8" t="s">
        <v>1339</v>
      </c>
      <c r="D578" s="34" t="s">
        <v>674</v>
      </c>
      <c r="E578" s="8"/>
      <c r="F578" s="9"/>
      <c r="G578" s="9"/>
      <c r="H578" s="9"/>
      <c r="I578" s="9">
        <v>12.1702808723358</v>
      </c>
      <c r="J578" s="9">
        <v>63.690709357082902</v>
      </c>
      <c r="K578" s="9">
        <v>50.882210360303397</v>
      </c>
      <c r="L578" s="9">
        <v>0</v>
      </c>
      <c r="M578" s="9">
        <v>0</v>
      </c>
      <c r="N578" s="9"/>
      <c r="O578" s="9">
        <v>19.153052400991601</v>
      </c>
      <c r="P578" s="9">
        <v>0</v>
      </c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>
        <v>0</v>
      </c>
      <c r="AD578" s="9">
        <v>12.1702808723358</v>
      </c>
      <c r="AE578" s="9">
        <v>114.572919717386</v>
      </c>
      <c r="AF578" s="9">
        <v>0</v>
      </c>
      <c r="AG578" s="9">
        <v>19.153052400991601</v>
      </c>
      <c r="AH578" s="9">
        <v>0</v>
      </c>
      <c r="AI578" s="9">
        <v>0</v>
      </c>
      <c r="AJ578" s="9">
        <v>0</v>
      </c>
      <c r="AK578" s="9">
        <v>0</v>
      </c>
      <c r="AL578" s="9">
        <v>0</v>
      </c>
      <c r="AM578" s="9">
        <v>0</v>
      </c>
      <c r="AN578" s="9">
        <v>0</v>
      </c>
      <c r="AO578" s="9">
        <v>12.1702808723358</v>
      </c>
      <c r="AP578" s="9">
        <v>114.572919717386</v>
      </c>
      <c r="AQ578" s="9">
        <v>19.153052400991601</v>
      </c>
      <c r="AR578" s="9"/>
      <c r="AS578" s="9"/>
      <c r="AT578" s="9"/>
      <c r="AU578" s="9">
        <f t="shared" si="49"/>
        <v>-95.419867316394402</v>
      </c>
      <c r="AV578" s="9">
        <f t="shared" si="50"/>
        <v>-19.153052400991601</v>
      </c>
      <c r="AW578" s="9">
        <f t="shared" si="51"/>
        <v>0</v>
      </c>
      <c r="AX578" s="9">
        <v>0</v>
      </c>
      <c r="AY578" s="9">
        <v>0</v>
      </c>
      <c r="AZ578" s="9">
        <v>19.153052400991601</v>
      </c>
      <c r="BA578" s="9">
        <v>-19.153052400991601</v>
      </c>
      <c r="BB578" s="9">
        <v>0</v>
      </c>
      <c r="BC578" s="9">
        <v>0</v>
      </c>
      <c r="BD578" s="9">
        <v>0</v>
      </c>
      <c r="BE578" s="9">
        <v>0</v>
      </c>
      <c r="BF578" s="9">
        <v>0</v>
      </c>
      <c r="BG578" s="9">
        <v>0</v>
      </c>
      <c r="BH578" s="9">
        <v>0</v>
      </c>
      <c r="BI578" s="9">
        <v>0</v>
      </c>
      <c r="BJ578" s="9">
        <v>0</v>
      </c>
      <c r="BK578" s="9">
        <v>0</v>
      </c>
      <c r="BL578" s="10">
        <v>0</v>
      </c>
      <c r="BM578" s="9" t="s">
        <v>298</v>
      </c>
      <c r="BN578" s="8" t="s">
        <v>294</v>
      </c>
      <c r="BO578" s="11"/>
      <c r="BP578" s="11"/>
      <c r="BQ578" s="8" t="s">
        <v>251</v>
      </c>
      <c r="BR578" s="9"/>
      <c r="BS578" s="9"/>
      <c r="BT578" s="5"/>
      <c r="BU578" s="9"/>
      <c r="BV578" s="5"/>
      <c r="BW578" s="9"/>
      <c r="BX578" s="9">
        <v>19.404810436200599</v>
      </c>
      <c r="BY578" s="9">
        <v>19.210762331838598</v>
      </c>
      <c r="BZ578" s="5">
        <v>0.99</v>
      </c>
      <c r="CA578" s="9">
        <v>19.210762331838598</v>
      </c>
      <c r="CB578" s="5">
        <v>0.99</v>
      </c>
      <c r="CC578" s="9">
        <v>0</v>
      </c>
      <c r="CD578" s="9">
        <v>0</v>
      </c>
      <c r="CE578" s="9">
        <v>0.19449342194493399</v>
      </c>
      <c r="CF578" s="5"/>
      <c r="CG578" s="9">
        <v>0.274723467446221</v>
      </c>
      <c r="CH578" s="5"/>
      <c r="CI578" s="9">
        <v>0</v>
      </c>
      <c r="CJ578" s="9"/>
      <c r="CK578" s="9"/>
      <c r="CL578" s="5"/>
      <c r="CM578" s="9"/>
      <c r="CN578" s="5"/>
      <c r="CO578" s="9"/>
      <c r="CP578" s="9"/>
      <c r="CQ578" s="9"/>
      <c r="CR578" s="5"/>
      <c r="CS578" s="9"/>
      <c r="CT578" s="5"/>
      <c r="CU578" s="9"/>
      <c r="CV578" s="9"/>
      <c r="CW578" s="9"/>
      <c r="CX578" s="5"/>
      <c r="CY578" s="9"/>
      <c r="CZ578" s="5"/>
      <c r="DA578" s="9"/>
      <c r="DB578" s="9"/>
      <c r="DC578" s="9"/>
      <c r="DD578" s="5"/>
      <c r="DE578" s="9"/>
      <c r="DF578" s="5"/>
      <c r="DG578" s="9"/>
      <c r="DH578" s="9"/>
      <c r="DI578" s="9"/>
      <c r="DJ578" s="5"/>
      <c r="DK578" s="9"/>
      <c r="DL578" s="5"/>
      <c r="DM578" s="9"/>
      <c r="DN578" s="9"/>
      <c r="DO578" s="9"/>
      <c r="DP578" s="5"/>
      <c r="DQ578" s="9"/>
      <c r="DR578" s="5"/>
      <c r="DS578" s="9"/>
      <c r="DT578" s="9"/>
      <c r="DU578" s="9"/>
      <c r="DV578" s="5"/>
      <c r="DW578" s="9"/>
      <c r="DX578" s="5"/>
      <c r="DY578" s="9"/>
      <c r="DZ578" s="9"/>
      <c r="EA578" s="9"/>
      <c r="EB578" s="5"/>
      <c r="EC578" s="9"/>
      <c r="ED578" s="5"/>
      <c r="EE578" s="9"/>
      <c r="EF578" s="9"/>
      <c r="EG578" s="9"/>
      <c r="EH578" s="5"/>
      <c r="EI578" s="9"/>
      <c r="EJ578" s="5"/>
      <c r="EK578" s="9"/>
      <c r="EL578" s="9"/>
      <c r="EM578" s="9"/>
      <c r="EN578" s="5"/>
      <c r="EO578" s="9"/>
      <c r="EP578" s="5"/>
      <c r="EQ578" s="9"/>
      <c r="ER578" s="9"/>
      <c r="ES578" s="9"/>
      <c r="ET578" s="5"/>
      <c r="EU578" s="9"/>
      <c r="EV578" s="5"/>
      <c r="EW578" s="9"/>
      <c r="EX578" s="9"/>
      <c r="EY578" s="9"/>
      <c r="EZ578" s="5"/>
      <c r="FA578" s="9"/>
      <c r="FB578" s="5"/>
      <c r="FC578" s="9"/>
      <c r="FD578" s="8">
        <v>19.404810436200599</v>
      </c>
      <c r="FE578" s="8">
        <v>19.210762331838598</v>
      </c>
      <c r="FF578" s="5">
        <v>0.99</v>
      </c>
      <c r="FG578" s="8">
        <v>19.210762331838598</v>
      </c>
      <c r="FH578" s="5">
        <v>0.99</v>
      </c>
      <c r="FI578" s="8">
        <v>0</v>
      </c>
      <c r="FJ578" s="8">
        <v>0</v>
      </c>
      <c r="FK578" s="8">
        <v>0.19449342194493399</v>
      </c>
      <c r="FL578" s="5"/>
      <c r="FM578" s="8">
        <v>0.274723467446221</v>
      </c>
      <c r="FN578" s="5"/>
      <c r="FO578" s="8">
        <v>0</v>
      </c>
      <c r="FP578" s="8">
        <v>0</v>
      </c>
      <c r="FQ578" s="8">
        <v>0</v>
      </c>
      <c r="FR578" s="5"/>
      <c r="FS578" s="8">
        <v>0</v>
      </c>
      <c r="FT578" s="5"/>
      <c r="FU578" s="8">
        <v>0</v>
      </c>
      <c r="FV578" s="8">
        <v>0</v>
      </c>
      <c r="FW578" s="8">
        <v>0</v>
      </c>
      <c r="FX578" s="5"/>
      <c r="FY578" s="8">
        <v>0</v>
      </c>
      <c r="FZ578" s="5"/>
      <c r="GA578" s="8">
        <v>0</v>
      </c>
      <c r="GB578" s="8">
        <v>0</v>
      </c>
      <c r="GC578" s="8">
        <v>0</v>
      </c>
      <c r="GD578" s="5"/>
      <c r="GE578" s="8">
        <v>0</v>
      </c>
      <c r="GF578" s="5"/>
      <c r="GG578" s="8">
        <v>0</v>
      </c>
      <c r="GH578" s="8">
        <v>0</v>
      </c>
      <c r="GI578" s="8">
        <v>0</v>
      </c>
      <c r="GJ578" s="5"/>
      <c r="GK578" s="8">
        <v>0</v>
      </c>
      <c r="GL578" s="5"/>
      <c r="GM578" s="8">
        <v>0</v>
      </c>
      <c r="GN578" s="8">
        <v>0</v>
      </c>
      <c r="GO578" s="8">
        <v>0</v>
      </c>
      <c r="GP578" s="5"/>
      <c r="GQ578" s="8">
        <v>0</v>
      </c>
      <c r="GR578" s="5"/>
      <c r="GS578" s="8">
        <v>0</v>
      </c>
      <c r="GT578" s="8">
        <v>0</v>
      </c>
      <c r="GU578" s="8">
        <v>0</v>
      </c>
      <c r="GV578" s="5"/>
      <c r="GW578" s="8">
        <v>0</v>
      </c>
      <c r="GX578" s="5"/>
      <c r="GY578" s="8">
        <v>0</v>
      </c>
      <c r="GZ578" s="4"/>
    </row>
    <row r="579" spans="1:208" s="12" customFormat="1" x14ac:dyDescent="0.25">
      <c r="A579" s="8" t="s">
        <v>220</v>
      </c>
      <c r="B579" s="8" t="s">
        <v>1340</v>
      </c>
      <c r="C579" s="8" t="s">
        <v>1341</v>
      </c>
      <c r="D579" s="34" t="s">
        <v>239</v>
      </c>
      <c r="E579" s="8" t="s">
        <v>240</v>
      </c>
      <c r="F579" s="9">
        <v>221.34272999999999</v>
      </c>
      <c r="G579" s="9">
        <v>305.57799999999997</v>
      </c>
      <c r="H579" s="9">
        <v>238.70251999999999</v>
      </c>
      <c r="I579" s="9">
        <v>230.10429999999999</v>
      </c>
      <c r="J579" s="9">
        <v>263.55273999999997</v>
      </c>
      <c r="K579" s="9">
        <v>314.52539999999999</v>
      </c>
      <c r="L579" s="9">
        <v>304.11345999999998</v>
      </c>
      <c r="M579" s="9">
        <v>274.80651742947902</v>
      </c>
      <c r="N579" s="9">
        <v>283.14396079288099</v>
      </c>
      <c r="O579" s="9">
        <v>263.27523600965299</v>
      </c>
      <c r="P579" s="9">
        <v>120.938714998436</v>
      </c>
      <c r="Q579" s="9">
        <v>0</v>
      </c>
      <c r="R579" s="9">
        <v>0</v>
      </c>
      <c r="S579" s="9">
        <v>0</v>
      </c>
      <c r="T579" s="9">
        <v>0</v>
      </c>
      <c r="U579" s="9"/>
      <c r="V579" s="9"/>
      <c r="W579" s="9"/>
      <c r="X579" s="9"/>
      <c r="Y579" s="9"/>
      <c r="Z579" s="9"/>
      <c r="AA579" s="9"/>
      <c r="AB579" s="9"/>
      <c r="AC579" s="9">
        <v>526.92073000000005</v>
      </c>
      <c r="AD579" s="9">
        <v>468.80682000000002</v>
      </c>
      <c r="AE579" s="9">
        <v>578.07813999999996</v>
      </c>
      <c r="AF579" s="9">
        <v>578.91997742947899</v>
      </c>
      <c r="AG579" s="9">
        <v>546.41919680253397</v>
      </c>
      <c r="AH579" s="9">
        <v>120.938714998436</v>
      </c>
      <c r="AI579" s="9">
        <v>0</v>
      </c>
      <c r="AJ579" s="9">
        <v>0</v>
      </c>
      <c r="AK579" s="9">
        <v>0</v>
      </c>
      <c r="AL579" s="9">
        <v>0</v>
      </c>
      <c r="AM579" s="9">
        <v>0</v>
      </c>
      <c r="AN579" s="9">
        <v>0</v>
      </c>
      <c r="AO579" s="9">
        <v>995.72754999999995</v>
      </c>
      <c r="AP579" s="9">
        <v>1156.9981174294801</v>
      </c>
      <c r="AQ579" s="9">
        <v>667.35791180096999</v>
      </c>
      <c r="AR579" s="9">
        <v>0</v>
      </c>
      <c r="AS579" s="9"/>
      <c r="AT579" s="9"/>
      <c r="AU579" s="9">
        <f t="shared" si="49"/>
        <v>-489.6402056285101</v>
      </c>
      <c r="AV579" s="9">
        <f t="shared" si="50"/>
        <v>-667.35791180096999</v>
      </c>
      <c r="AW579" s="9">
        <f t="shared" si="51"/>
        <v>0</v>
      </c>
      <c r="AX579" s="9">
        <v>-29.3069425705207</v>
      </c>
      <c r="AY579" s="9">
        <v>8.3374433634013503</v>
      </c>
      <c r="AZ579" s="9">
        <v>-19.868724783227201</v>
      </c>
      <c r="BA579" s="9">
        <v>-142.336521011217</v>
      </c>
      <c r="BB579" s="9">
        <v>-120.938714998436</v>
      </c>
      <c r="BC579" s="9">
        <v>0</v>
      </c>
      <c r="BD579" s="9">
        <v>0</v>
      </c>
      <c r="BE579" s="9">
        <v>0</v>
      </c>
      <c r="BF579" s="9">
        <v>0</v>
      </c>
      <c r="BG579" s="9">
        <v>0</v>
      </c>
      <c r="BH579" s="9">
        <v>0</v>
      </c>
      <c r="BI579" s="9">
        <v>0</v>
      </c>
      <c r="BJ579" s="9">
        <v>0</v>
      </c>
      <c r="BK579" s="9">
        <v>0</v>
      </c>
      <c r="BL579" s="10">
        <v>0</v>
      </c>
      <c r="BM579" s="9" t="s">
        <v>298</v>
      </c>
      <c r="BN579" s="8" t="s">
        <v>298</v>
      </c>
      <c r="BO579" s="11"/>
      <c r="BP579" s="11"/>
      <c r="BQ579" s="8" t="s">
        <v>251</v>
      </c>
      <c r="BR579" s="9">
        <v>283.14396079288099</v>
      </c>
      <c r="BS579" s="9">
        <v>125.94736065759101</v>
      </c>
      <c r="BT579" s="5">
        <v>0.444817400678099</v>
      </c>
      <c r="BU579" s="9">
        <v>76.100074250283001</v>
      </c>
      <c r="BV579" s="5">
        <v>0.26876813489922902</v>
      </c>
      <c r="BW579" s="9">
        <v>38.6</v>
      </c>
      <c r="BX579" s="9">
        <v>263.27523600965299</v>
      </c>
      <c r="BY579" s="9">
        <v>127.330489721693</v>
      </c>
      <c r="BZ579" s="5">
        <v>0.483640207303904</v>
      </c>
      <c r="CA579" s="9">
        <v>79.788798439374801</v>
      </c>
      <c r="CB579" s="5">
        <v>0.30306229954893699</v>
      </c>
      <c r="CC579" s="9">
        <v>38.258064516128997</v>
      </c>
      <c r="CD579" s="9">
        <v>120.938714998436</v>
      </c>
      <c r="CE579" s="9">
        <v>35.308957321386004</v>
      </c>
      <c r="CF579" s="5">
        <v>0.29195743746609698</v>
      </c>
      <c r="CG579" s="9">
        <v>12.660044836840999</v>
      </c>
      <c r="CH579" s="5">
        <v>0.104681489604092</v>
      </c>
      <c r="CI579" s="9">
        <v>22.064516129032299</v>
      </c>
      <c r="CJ579" s="9">
        <v>0</v>
      </c>
      <c r="CK579" s="9">
        <v>-6.0225363694844196</v>
      </c>
      <c r="CL579" s="5"/>
      <c r="CM579" s="9">
        <v>-6.1058177369870998</v>
      </c>
      <c r="CN579" s="5"/>
      <c r="CO579" s="9">
        <v>0</v>
      </c>
      <c r="CP579" s="9">
        <v>0</v>
      </c>
      <c r="CQ579" s="9">
        <v>0</v>
      </c>
      <c r="CR579" s="5"/>
      <c r="CS579" s="9">
        <v>-8.0582240607058001E-2</v>
      </c>
      <c r="CT579" s="5"/>
      <c r="CU579" s="9">
        <v>0</v>
      </c>
      <c r="CV579" s="9">
        <v>0</v>
      </c>
      <c r="CW579" s="9">
        <v>0</v>
      </c>
      <c r="CX579" s="5"/>
      <c r="CY579" s="9">
        <v>8.7441752777592599E-2</v>
      </c>
      <c r="CZ579" s="5"/>
      <c r="DA579" s="9">
        <v>0</v>
      </c>
      <c r="DB579" s="9">
        <v>0</v>
      </c>
      <c r="DC579" s="9">
        <v>0</v>
      </c>
      <c r="DD579" s="5"/>
      <c r="DE579" s="9">
        <v>-1.2054097482592399E-3</v>
      </c>
      <c r="DF579" s="5"/>
      <c r="DG579" s="9">
        <v>0</v>
      </c>
      <c r="DH579" s="9"/>
      <c r="DI579" s="9"/>
      <c r="DJ579" s="5"/>
      <c r="DK579" s="9"/>
      <c r="DL579" s="5"/>
      <c r="DM579" s="9"/>
      <c r="DN579" s="9"/>
      <c r="DO579" s="9"/>
      <c r="DP579" s="5"/>
      <c r="DQ579" s="9"/>
      <c r="DR579" s="5"/>
      <c r="DS579" s="9"/>
      <c r="DT579" s="9"/>
      <c r="DU579" s="9"/>
      <c r="DV579" s="5"/>
      <c r="DW579" s="9"/>
      <c r="DX579" s="5"/>
      <c r="DY579" s="9"/>
      <c r="DZ579" s="9"/>
      <c r="EA579" s="9"/>
      <c r="EB579" s="5"/>
      <c r="EC579" s="9"/>
      <c r="ED579" s="5"/>
      <c r="EE579" s="9"/>
      <c r="EF579" s="9"/>
      <c r="EG579" s="9"/>
      <c r="EH579" s="5"/>
      <c r="EI579" s="9"/>
      <c r="EJ579" s="5"/>
      <c r="EK579" s="9"/>
      <c r="EL579" s="9"/>
      <c r="EM579" s="9"/>
      <c r="EN579" s="5"/>
      <c r="EO579" s="9"/>
      <c r="EP579" s="5"/>
      <c r="EQ579" s="9"/>
      <c r="ER579" s="9"/>
      <c r="ES579" s="9"/>
      <c r="ET579" s="5"/>
      <c r="EU579" s="9"/>
      <c r="EV579" s="5"/>
      <c r="EW579" s="9"/>
      <c r="EX579" s="9"/>
      <c r="EY579" s="9"/>
      <c r="EZ579" s="5"/>
      <c r="FA579" s="9"/>
      <c r="FB579" s="5"/>
      <c r="FC579" s="9"/>
      <c r="FD579" s="8">
        <v>546.41919680253397</v>
      </c>
      <c r="FE579" s="8">
        <v>253.27785037928399</v>
      </c>
      <c r="FF579" s="5">
        <v>0.463522972584753</v>
      </c>
      <c r="FG579" s="8">
        <v>155.888872689658</v>
      </c>
      <c r="FH579" s="5">
        <v>0.28529172035292399</v>
      </c>
      <c r="FI579" s="8">
        <v>76.858064516129005</v>
      </c>
      <c r="FJ579" s="8">
        <v>120.938714998436</v>
      </c>
      <c r="FK579" s="8">
        <v>29.286420951901601</v>
      </c>
      <c r="FL579" s="5">
        <v>0.242159187422161</v>
      </c>
      <c r="FM579" s="8">
        <v>6.5542270998539003</v>
      </c>
      <c r="FN579" s="5">
        <v>5.4194615015866802E-2</v>
      </c>
      <c r="FO579" s="8">
        <v>22.064516129032299</v>
      </c>
      <c r="FP579" s="8">
        <v>0</v>
      </c>
      <c r="FQ579" s="8">
        <v>0</v>
      </c>
      <c r="FR579" s="5"/>
      <c r="FS579" s="8">
        <v>6.8595121705345699E-3</v>
      </c>
      <c r="FT579" s="5"/>
      <c r="FU579" s="8">
        <v>0</v>
      </c>
      <c r="FV579" s="8">
        <v>0</v>
      </c>
      <c r="FW579" s="8">
        <v>0</v>
      </c>
      <c r="FX579" s="5"/>
      <c r="FY579" s="8">
        <v>-1.2054097482592399E-3</v>
      </c>
      <c r="FZ579" s="5"/>
      <c r="GA579" s="8">
        <v>0</v>
      </c>
      <c r="GB579" s="8">
        <v>0</v>
      </c>
      <c r="GC579" s="8">
        <v>0</v>
      </c>
      <c r="GD579" s="5"/>
      <c r="GE579" s="8">
        <v>0</v>
      </c>
      <c r="GF579" s="5"/>
      <c r="GG579" s="8">
        <v>0</v>
      </c>
      <c r="GH579" s="8">
        <v>0</v>
      </c>
      <c r="GI579" s="8">
        <v>0</v>
      </c>
      <c r="GJ579" s="5"/>
      <c r="GK579" s="8">
        <v>0</v>
      </c>
      <c r="GL579" s="5"/>
      <c r="GM579" s="8">
        <v>0</v>
      </c>
      <c r="GN579" s="8">
        <v>0</v>
      </c>
      <c r="GO579" s="8">
        <v>0</v>
      </c>
      <c r="GP579" s="5"/>
      <c r="GQ579" s="8">
        <v>0</v>
      </c>
      <c r="GR579" s="5"/>
      <c r="GS579" s="8">
        <v>0</v>
      </c>
      <c r="GT579" s="8">
        <v>0</v>
      </c>
      <c r="GU579" s="8">
        <v>0</v>
      </c>
      <c r="GV579" s="5"/>
      <c r="GW579" s="8">
        <v>0</v>
      </c>
      <c r="GX579" s="5"/>
      <c r="GY579" s="8">
        <v>0</v>
      </c>
      <c r="GZ579" s="4"/>
    </row>
    <row r="580" spans="1:208" s="12" customFormat="1" x14ac:dyDescent="0.25">
      <c r="A580" s="8" t="s">
        <v>220</v>
      </c>
      <c r="B580" s="8" t="s">
        <v>1342</v>
      </c>
      <c r="C580" s="8" t="s">
        <v>1343</v>
      </c>
      <c r="D580" s="34" t="s">
        <v>272</v>
      </c>
      <c r="E580" s="8" t="s">
        <v>240</v>
      </c>
      <c r="F580" s="9">
        <v>131.54498853915601</v>
      </c>
      <c r="G580" s="9">
        <v>121.585544336572</v>
      </c>
      <c r="H580" s="9">
        <v>115.240712437203</v>
      </c>
      <c r="I580" s="9">
        <v>0</v>
      </c>
      <c r="J580" s="9">
        <v>0</v>
      </c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>
        <v>253.13053287572899</v>
      </c>
      <c r="AD580" s="9">
        <v>115.240712437203</v>
      </c>
      <c r="AE580" s="9">
        <v>0</v>
      </c>
      <c r="AF580" s="9">
        <v>0</v>
      </c>
      <c r="AG580" s="9">
        <v>0</v>
      </c>
      <c r="AH580" s="9">
        <v>0</v>
      </c>
      <c r="AI580" s="9">
        <v>0</v>
      </c>
      <c r="AJ580" s="9">
        <v>0</v>
      </c>
      <c r="AK580" s="9">
        <v>0</v>
      </c>
      <c r="AL580" s="9">
        <v>0</v>
      </c>
      <c r="AM580" s="9">
        <v>0</v>
      </c>
      <c r="AN580" s="9">
        <v>0</v>
      </c>
      <c r="AO580" s="9">
        <v>368.37124531293102</v>
      </c>
      <c r="AP580" s="9">
        <v>0</v>
      </c>
      <c r="AQ580" s="9"/>
      <c r="AR580" s="9"/>
      <c r="AS580" s="9"/>
      <c r="AT580" s="9"/>
      <c r="AU580" s="9">
        <f t="shared" si="49"/>
        <v>0</v>
      </c>
      <c r="AV580" s="9">
        <f t="shared" si="50"/>
        <v>0</v>
      </c>
      <c r="AW580" s="9">
        <f t="shared" si="51"/>
        <v>0</v>
      </c>
      <c r="AX580" s="9">
        <v>0</v>
      </c>
      <c r="AY580" s="9">
        <v>0</v>
      </c>
      <c r="AZ580" s="9">
        <v>0</v>
      </c>
      <c r="BA580" s="9">
        <v>0</v>
      </c>
      <c r="BB580" s="9">
        <v>0</v>
      </c>
      <c r="BC580" s="9">
        <v>0</v>
      </c>
      <c r="BD580" s="9">
        <v>0</v>
      </c>
      <c r="BE580" s="9">
        <v>0</v>
      </c>
      <c r="BF580" s="9">
        <v>0</v>
      </c>
      <c r="BG580" s="9">
        <v>0</v>
      </c>
      <c r="BH580" s="9">
        <v>0</v>
      </c>
      <c r="BI580" s="9">
        <v>0</v>
      </c>
      <c r="BJ580" s="9">
        <v>0</v>
      </c>
      <c r="BK580" s="9">
        <v>0</v>
      </c>
      <c r="BL580" s="10">
        <v>0</v>
      </c>
      <c r="BM580" s="9" t="s">
        <v>298</v>
      </c>
      <c r="BN580" s="8" t="s">
        <v>298</v>
      </c>
      <c r="BO580" s="11"/>
      <c r="BP580" s="11"/>
      <c r="BQ580" s="8" t="s">
        <v>251</v>
      </c>
      <c r="BR580" s="9"/>
      <c r="BS580" s="9"/>
      <c r="BT580" s="5"/>
      <c r="BU580" s="9"/>
      <c r="BV580" s="5"/>
      <c r="BW580" s="9"/>
      <c r="BX580" s="9"/>
      <c r="BY580" s="9"/>
      <c r="BZ580" s="5"/>
      <c r="CA580" s="9"/>
      <c r="CB580" s="5"/>
      <c r="CC580" s="9"/>
      <c r="CD580" s="9"/>
      <c r="CE580" s="9"/>
      <c r="CF580" s="5"/>
      <c r="CG580" s="9"/>
      <c r="CH580" s="5"/>
      <c r="CI580" s="9"/>
      <c r="CJ580" s="9"/>
      <c r="CK580" s="9"/>
      <c r="CL580" s="5"/>
      <c r="CM580" s="9"/>
      <c r="CN580" s="5"/>
      <c r="CO580" s="9"/>
      <c r="CP580" s="9"/>
      <c r="CQ580" s="9"/>
      <c r="CR580" s="5"/>
      <c r="CS580" s="9"/>
      <c r="CT580" s="5"/>
      <c r="CU580" s="9"/>
      <c r="CV580" s="9"/>
      <c r="CW580" s="9"/>
      <c r="CX580" s="5"/>
      <c r="CY580" s="9"/>
      <c r="CZ580" s="5"/>
      <c r="DA580" s="9"/>
      <c r="DB580" s="9"/>
      <c r="DC580" s="9"/>
      <c r="DD580" s="5"/>
      <c r="DE580" s="9"/>
      <c r="DF580" s="5"/>
      <c r="DG580" s="9"/>
      <c r="DH580" s="9"/>
      <c r="DI580" s="9"/>
      <c r="DJ580" s="5"/>
      <c r="DK580" s="9"/>
      <c r="DL580" s="5"/>
      <c r="DM580" s="9"/>
      <c r="DN580" s="9"/>
      <c r="DO580" s="9"/>
      <c r="DP580" s="5"/>
      <c r="DQ580" s="9"/>
      <c r="DR580" s="5"/>
      <c r="DS580" s="9"/>
      <c r="DT580" s="9"/>
      <c r="DU580" s="9"/>
      <c r="DV580" s="5"/>
      <c r="DW580" s="9"/>
      <c r="DX580" s="5"/>
      <c r="DY580" s="9"/>
      <c r="DZ580" s="9"/>
      <c r="EA580" s="9"/>
      <c r="EB580" s="5"/>
      <c r="EC580" s="9"/>
      <c r="ED580" s="5"/>
      <c r="EE580" s="9"/>
      <c r="EF580" s="9"/>
      <c r="EG580" s="9"/>
      <c r="EH580" s="5"/>
      <c r="EI580" s="9"/>
      <c r="EJ580" s="5"/>
      <c r="EK580" s="9"/>
      <c r="EL580" s="9"/>
      <c r="EM580" s="9"/>
      <c r="EN580" s="5"/>
      <c r="EO580" s="9"/>
      <c r="EP580" s="5"/>
      <c r="EQ580" s="9"/>
      <c r="ER580" s="9"/>
      <c r="ES580" s="9"/>
      <c r="ET580" s="5"/>
      <c r="EU580" s="9"/>
      <c r="EV580" s="5"/>
      <c r="EW580" s="9"/>
      <c r="EX580" s="9"/>
      <c r="EY580" s="9"/>
      <c r="EZ580" s="5"/>
      <c r="FA580" s="9"/>
      <c r="FB580" s="5"/>
      <c r="FC580" s="9"/>
      <c r="FD580" s="8">
        <v>0</v>
      </c>
      <c r="FE580" s="8">
        <v>0</v>
      </c>
      <c r="FF580" s="5"/>
      <c r="FG580" s="8">
        <v>0</v>
      </c>
      <c r="FH580" s="5"/>
      <c r="FI580" s="8">
        <v>0</v>
      </c>
      <c r="FJ580" s="8">
        <v>0</v>
      </c>
      <c r="FK580" s="8">
        <v>0</v>
      </c>
      <c r="FL580" s="5"/>
      <c r="FM580" s="8">
        <v>0</v>
      </c>
      <c r="FN580" s="5"/>
      <c r="FO580" s="8">
        <v>0</v>
      </c>
      <c r="FP580" s="8">
        <v>0</v>
      </c>
      <c r="FQ580" s="8">
        <v>0</v>
      </c>
      <c r="FR580" s="5"/>
      <c r="FS580" s="8">
        <v>0</v>
      </c>
      <c r="FT580" s="5"/>
      <c r="FU580" s="8">
        <v>0</v>
      </c>
      <c r="FV580" s="8">
        <v>0</v>
      </c>
      <c r="FW580" s="8">
        <v>0</v>
      </c>
      <c r="FX580" s="5"/>
      <c r="FY580" s="8">
        <v>0</v>
      </c>
      <c r="FZ580" s="5"/>
      <c r="GA580" s="8">
        <v>0</v>
      </c>
      <c r="GB580" s="8">
        <v>0</v>
      </c>
      <c r="GC580" s="8">
        <v>0</v>
      </c>
      <c r="GD580" s="5"/>
      <c r="GE580" s="8">
        <v>0</v>
      </c>
      <c r="GF580" s="5"/>
      <c r="GG580" s="8">
        <v>0</v>
      </c>
      <c r="GH580" s="8">
        <v>0</v>
      </c>
      <c r="GI580" s="8">
        <v>0</v>
      </c>
      <c r="GJ580" s="5"/>
      <c r="GK580" s="8">
        <v>0</v>
      </c>
      <c r="GL580" s="5"/>
      <c r="GM580" s="8">
        <v>0</v>
      </c>
      <c r="GN580" s="8">
        <v>0</v>
      </c>
      <c r="GO580" s="8">
        <v>0</v>
      </c>
      <c r="GP580" s="5"/>
      <c r="GQ580" s="8">
        <v>0</v>
      </c>
      <c r="GR580" s="5"/>
      <c r="GS580" s="8">
        <v>0</v>
      </c>
      <c r="GT580" s="8">
        <v>0</v>
      </c>
      <c r="GU580" s="8">
        <v>0</v>
      </c>
      <c r="GV580" s="5"/>
      <c r="GW580" s="8">
        <v>0</v>
      </c>
      <c r="GX580" s="5"/>
      <c r="GY580" s="8">
        <v>0</v>
      </c>
      <c r="GZ580" s="4"/>
    </row>
    <row r="581" spans="1:208" s="12" customFormat="1" x14ac:dyDescent="0.25">
      <c r="A581" s="8" t="s">
        <v>220</v>
      </c>
      <c r="B581" s="8" t="s">
        <v>1344</v>
      </c>
      <c r="C581" s="8" t="s">
        <v>1345</v>
      </c>
      <c r="D581" s="34" t="s">
        <v>254</v>
      </c>
      <c r="E581" s="8"/>
      <c r="F581" s="9">
        <v>81.591773069173499</v>
      </c>
      <c r="G581" s="9">
        <v>134.506245748102</v>
      </c>
      <c r="H581" s="9">
        <v>98.266942512327702</v>
      </c>
      <c r="I581" s="9">
        <v>88.453682530591607</v>
      </c>
      <c r="J581" s="9">
        <v>36.578422217893497</v>
      </c>
      <c r="K581" s="9">
        <v>0</v>
      </c>
      <c r="L581" s="9">
        <v>25.036147203580999</v>
      </c>
      <c r="M581" s="9">
        <v>0</v>
      </c>
      <c r="N581" s="9">
        <v>0</v>
      </c>
      <c r="O581" s="9">
        <v>5.81906060606061</v>
      </c>
      <c r="P581" s="9">
        <v>73.099906803012004</v>
      </c>
      <c r="Q581" s="9">
        <v>8.2366684470008202</v>
      </c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>
        <v>216.098018817276</v>
      </c>
      <c r="AD581" s="9">
        <v>186.72062504291901</v>
      </c>
      <c r="AE581" s="9">
        <v>36.578422217893497</v>
      </c>
      <c r="AF581" s="9">
        <v>25.036147203580999</v>
      </c>
      <c r="AG581" s="9">
        <v>5.81906060606061</v>
      </c>
      <c r="AH581" s="9">
        <v>81.336575250012899</v>
      </c>
      <c r="AI581" s="9">
        <v>0</v>
      </c>
      <c r="AJ581" s="9">
        <v>0</v>
      </c>
      <c r="AK581" s="9">
        <v>0</v>
      </c>
      <c r="AL581" s="9">
        <v>0</v>
      </c>
      <c r="AM581" s="9">
        <v>0</v>
      </c>
      <c r="AN581" s="9">
        <v>0</v>
      </c>
      <c r="AO581" s="9">
        <v>402.81864386019498</v>
      </c>
      <c r="AP581" s="9">
        <v>61.614569421474599</v>
      </c>
      <c r="AQ581" s="9">
        <v>87.155635856073502</v>
      </c>
      <c r="AR581" s="9"/>
      <c r="AS581" s="9"/>
      <c r="AT581" s="9"/>
      <c r="AU581" s="9">
        <f t="shared" si="49"/>
        <v>25.541066434598903</v>
      </c>
      <c r="AV581" s="9">
        <f t="shared" si="50"/>
        <v>-87.155635856073502</v>
      </c>
      <c r="AW581" s="9">
        <f t="shared" si="51"/>
        <v>0</v>
      </c>
      <c r="AX581" s="9">
        <v>-25.036147203580999</v>
      </c>
      <c r="AY581" s="9">
        <v>0</v>
      </c>
      <c r="AZ581" s="9">
        <v>5.81906060606061</v>
      </c>
      <c r="BA581" s="9">
        <v>67.280846196951401</v>
      </c>
      <c r="BB581" s="9">
        <v>-64.863238356011195</v>
      </c>
      <c r="BC581" s="9">
        <v>-8.2366684470008202</v>
      </c>
      <c r="BD581" s="9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9">
        <v>0</v>
      </c>
      <c r="BK581" s="9">
        <v>0</v>
      </c>
      <c r="BL581" s="10">
        <v>0</v>
      </c>
      <c r="BM581" s="9" t="s">
        <v>298</v>
      </c>
      <c r="BN581" s="8" t="s">
        <v>298</v>
      </c>
      <c r="BO581" s="11"/>
      <c r="BP581" s="11"/>
      <c r="BQ581" s="8" t="s">
        <v>251</v>
      </c>
      <c r="BR581" s="9">
        <v>0</v>
      </c>
      <c r="BS581" s="9">
        <v>-9.2280578800255208E-3</v>
      </c>
      <c r="BT581" s="5"/>
      <c r="BU581" s="9">
        <v>-24.943166062457401</v>
      </c>
      <c r="BV581" s="5"/>
      <c r="BW581" s="9">
        <v>0</v>
      </c>
      <c r="BX581" s="9">
        <v>5.81906060606061</v>
      </c>
      <c r="BY581" s="9">
        <v>5.8095288073051403</v>
      </c>
      <c r="BZ581" s="5">
        <v>0.99836196949976097</v>
      </c>
      <c r="CA581" s="9">
        <v>31.260019763910201</v>
      </c>
      <c r="CB581" s="5">
        <v>5.3720045004089796</v>
      </c>
      <c r="CC581" s="9">
        <v>0</v>
      </c>
      <c r="CD581" s="9">
        <v>73.099906803012004</v>
      </c>
      <c r="CE581" s="9">
        <v>19.288096700723599</v>
      </c>
      <c r="CF581" s="5">
        <v>0.263859388394307</v>
      </c>
      <c r="CG581" s="9">
        <v>16.038526359583301</v>
      </c>
      <c r="CH581" s="5">
        <v>0.219405565082369</v>
      </c>
      <c r="CI581" s="9">
        <v>2.89247311827957</v>
      </c>
      <c r="CJ581" s="9">
        <v>8.2366684470008202</v>
      </c>
      <c r="CK581" s="9">
        <v>3.4155932819638002</v>
      </c>
      <c r="CL581" s="5">
        <v>0.414681409594373</v>
      </c>
      <c r="CM581" s="9">
        <v>12.6352769255427</v>
      </c>
      <c r="CN581" s="5">
        <v>1.5340276237710599</v>
      </c>
      <c r="CO581" s="9">
        <v>0</v>
      </c>
      <c r="CP581" s="9"/>
      <c r="CQ581" s="9"/>
      <c r="CR581" s="5"/>
      <c r="CS581" s="9"/>
      <c r="CT581" s="5"/>
      <c r="CU581" s="9"/>
      <c r="CV581" s="9"/>
      <c r="CW581" s="9"/>
      <c r="CX581" s="5"/>
      <c r="CY581" s="9"/>
      <c r="CZ581" s="5"/>
      <c r="DA581" s="9"/>
      <c r="DB581" s="9"/>
      <c r="DC581" s="9"/>
      <c r="DD581" s="5"/>
      <c r="DE581" s="9"/>
      <c r="DF581" s="5"/>
      <c r="DG581" s="9"/>
      <c r="DH581" s="9"/>
      <c r="DI581" s="9"/>
      <c r="DJ581" s="5"/>
      <c r="DK581" s="9"/>
      <c r="DL581" s="5"/>
      <c r="DM581" s="9"/>
      <c r="DN581" s="9"/>
      <c r="DO581" s="9"/>
      <c r="DP581" s="5"/>
      <c r="DQ581" s="9"/>
      <c r="DR581" s="5"/>
      <c r="DS581" s="9"/>
      <c r="DT581" s="9"/>
      <c r="DU581" s="9"/>
      <c r="DV581" s="5"/>
      <c r="DW581" s="9"/>
      <c r="DX581" s="5"/>
      <c r="DY581" s="9"/>
      <c r="DZ581" s="9"/>
      <c r="EA581" s="9"/>
      <c r="EB581" s="5"/>
      <c r="EC581" s="9"/>
      <c r="ED581" s="5"/>
      <c r="EE581" s="9"/>
      <c r="EF581" s="9"/>
      <c r="EG581" s="9"/>
      <c r="EH581" s="5"/>
      <c r="EI581" s="9"/>
      <c r="EJ581" s="5"/>
      <c r="EK581" s="9"/>
      <c r="EL581" s="9"/>
      <c r="EM581" s="9"/>
      <c r="EN581" s="5"/>
      <c r="EO581" s="9"/>
      <c r="EP581" s="5"/>
      <c r="EQ581" s="9"/>
      <c r="ER581" s="9"/>
      <c r="ES581" s="9"/>
      <c r="ET581" s="5"/>
      <c r="EU581" s="9"/>
      <c r="EV581" s="5"/>
      <c r="EW581" s="9"/>
      <c r="EX581" s="9"/>
      <c r="EY581" s="9"/>
      <c r="EZ581" s="5"/>
      <c r="FA581" s="9"/>
      <c r="FB581" s="5"/>
      <c r="FC581" s="9"/>
      <c r="FD581" s="8">
        <v>5.81906060606061</v>
      </c>
      <c r="FE581" s="8">
        <v>5.8003007494251104</v>
      </c>
      <c r="FF581" s="5">
        <v>0.99677613657847897</v>
      </c>
      <c r="FG581" s="8">
        <v>6.3168537014528097</v>
      </c>
      <c r="FH581" s="5">
        <v>1.0855452673707799</v>
      </c>
      <c r="FI581" s="8">
        <v>0</v>
      </c>
      <c r="FJ581" s="8">
        <v>81.336575250012899</v>
      </c>
      <c r="FK581" s="8">
        <v>22.703689982687401</v>
      </c>
      <c r="FL581" s="5">
        <v>0.27913260317268901</v>
      </c>
      <c r="FM581" s="8">
        <v>28.673803285126102</v>
      </c>
      <c r="FN581" s="5">
        <v>0.35253270987853103</v>
      </c>
      <c r="FO581" s="8">
        <v>2.89247311827957</v>
      </c>
      <c r="FP581" s="8">
        <v>0</v>
      </c>
      <c r="FQ581" s="8">
        <v>0</v>
      </c>
      <c r="FR581" s="5"/>
      <c r="FS581" s="8">
        <v>0</v>
      </c>
      <c r="FT581" s="5"/>
      <c r="FU581" s="8">
        <v>0</v>
      </c>
      <c r="FV581" s="8">
        <v>0</v>
      </c>
      <c r="FW581" s="8">
        <v>0</v>
      </c>
      <c r="FX581" s="5"/>
      <c r="FY581" s="8">
        <v>0</v>
      </c>
      <c r="FZ581" s="5"/>
      <c r="GA581" s="8">
        <v>0</v>
      </c>
      <c r="GB581" s="8">
        <v>0</v>
      </c>
      <c r="GC581" s="8">
        <v>0</v>
      </c>
      <c r="GD581" s="5"/>
      <c r="GE581" s="8">
        <v>0</v>
      </c>
      <c r="GF581" s="5"/>
      <c r="GG581" s="8">
        <v>0</v>
      </c>
      <c r="GH581" s="8">
        <v>0</v>
      </c>
      <c r="GI581" s="8">
        <v>0</v>
      </c>
      <c r="GJ581" s="5"/>
      <c r="GK581" s="8">
        <v>0</v>
      </c>
      <c r="GL581" s="5"/>
      <c r="GM581" s="8">
        <v>0</v>
      </c>
      <c r="GN581" s="8">
        <v>0</v>
      </c>
      <c r="GO581" s="8">
        <v>0</v>
      </c>
      <c r="GP581" s="5"/>
      <c r="GQ581" s="8">
        <v>0</v>
      </c>
      <c r="GR581" s="5"/>
      <c r="GS581" s="8">
        <v>0</v>
      </c>
      <c r="GT581" s="8">
        <v>0</v>
      </c>
      <c r="GU581" s="8">
        <v>0</v>
      </c>
      <c r="GV581" s="5"/>
      <c r="GW581" s="8">
        <v>0</v>
      </c>
      <c r="GX581" s="5"/>
      <c r="GY581" s="8">
        <v>0</v>
      </c>
      <c r="GZ581" s="4"/>
    </row>
    <row r="582" spans="1:208" s="12" customFormat="1" x14ac:dyDescent="0.25">
      <c r="A582" s="8" t="s">
        <v>220</v>
      </c>
      <c r="B582" s="8" t="s">
        <v>1346</v>
      </c>
      <c r="C582" s="8" t="s">
        <v>1347</v>
      </c>
      <c r="D582" s="34" t="s">
        <v>223</v>
      </c>
      <c r="E582" s="8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>
        <v>0.12502226848724299</v>
      </c>
      <c r="AA582" s="9">
        <v>-0.51046931407942098</v>
      </c>
      <c r="AB582" s="9">
        <v>-22.0079298329929</v>
      </c>
      <c r="AC582" s="9">
        <v>0</v>
      </c>
      <c r="AD582" s="9">
        <v>0</v>
      </c>
      <c r="AE582" s="9">
        <v>0</v>
      </c>
      <c r="AF582" s="9">
        <v>0</v>
      </c>
      <c r="AG582" s="9">
        <v>0</v>
      </c>
      <c r="AH582" s="9">
        <v>0</v>
      </c>
      <c r="AI582" s="9">
        <v>0</v>
      </c>
      <c r="AJ582" s="9">
        <v>0</v>
      </c>
      <c r="AK582" s="9">
        <v>0</v>
      </c>
      <c r="AL582" s="9">
        <v>0</v>
      </c>
      <c r="AM582" s="9">
        <v>-0.38544704559217802</v>
      </c>
      <c r="AN582" s="9">
        <v>-22.0079298329929</v>
      </c>
      <c r="AO582" s="9"/>
      <c r="AP582" s="9"/>
      <c r="AQ582" s="9"/>
      <c r="AR582" s="9"/>
      <c r="AS582" s="9"/>
      <c r="AT582" s="9">
        <v>-22.393376878585102</v>
      </c>
      <c r="AU582" s="9">
        <f t="shared" si="49"/>
        <v>0</v>
      </c>
      <c r="AV582" s="9">
        <f t="shared" si="50"/>
        <v>0</v>
      </c>
      <c r="AW582" s="9">
        <f t="shared" si="51"/>
        <v>0</v>
      </c>
      <c r="AX582" s="9">
        <v>0</v>
      </c>
      <c r="AY582" s="9">
        <v>0</v>
      </c>
      <c r="AZ582" s="9">
        <v>0</v>
      </c>
      <c r="BA582" s="9">
        <v>0</v>
      </c>
      <c r="BB582" s="9">
        <v>0</v>
      </c>
      <c r="BC582" s="9">
        <v>0</v>
      </c>
      <c r="BD582" s="9">
        <v>0</v>
      </c>
      <c r="BE582" s="9">
        <v>0</v>
      </c>
      <c r="BF582" s="9">
        <v>0</v>
      </c>
      <c r="BG582" s="9">
        <v>0</v>
      </c>
      <c r="BH582" s="9">
        <v>0</v>
      </c>
      <c r="BI582" s="9">
        <v>0</v>
      </c>
      <c r="BJ582" s="9">
        <v>0</v>
      </c>
      <c r="BK582" s="9">
        <v>0.12502226848724299</v>
      </c>
      <c r="BL582" s="10">
        <v>-0.63549158256666305</v>
      </c>
      <c r="BM582" s="9" t="s">
        <v>298</v>
      </c>
      <c r="BN582" s="8" t="s">
        <v>298</v>
      </c>
      <c r="BO582" s="11">
        <v>347</v>
      </c>
      <c r="BP582" s="11"/>
      <c r="BQ582" s="8" t="s">
        <v>251</v>
      </c>
      <c r="BR582" s="9"/>
      <c r="BS582" s="9"/>
      <c r="BT582" s="5"/>
      <c r="BU582" s="9"/>
      <c r="BV582" s="5"/>
      <c r="BW582" s="9"/>
      <c r="BX582" s="9"/>
      <c r="BY582" s="9"/>
      <c r="BZ582" s="5"/>
      <c r="CA582" s="9"/>
      <c r="CB582" s="5"/>
      <c r="CC582" s="9"/>
      <c r="CD582" s="9"/>
      <c r="CE582" s="9"/>
      <c r="CF582" s="5"/>
      <c r="CG582" s="9"/>
      <c r="CH582" s="5"/>
      <c r="CI582" s="9"/>
      <c r="CJ582" s="9"/>
      <c r="CK582" s="9"/>
      <c r="CL582" s="5"/>
      <c r="CM582" s="9"/>
      <c r="CN582" s="5"/>
      <c r="CO582" s="9"/>
      <c r="CP582" s="9"/>
      <c r="CQ582" s="9"/>
      <c r="CR582" s="5"/>
      <c r="CS582" s="9"/>
      <c r="CT582" s="5"/>
      <c r="CU582" s="9"/>
      <c r="CV582" s="9"/>
      <c r="CW582" s="9"/>
      <c r="CX582" s="5"/>
      <c r="CY582" s="9"/>
      <c r="CZ582" s="5"/>
      <c r="DA582" s="9"/>
      <c r="DB582" s="9"/>
      <c r="DC582" s="9"/>
      <c r="DD582" s="5"/>
      <c r="DE582" s="9"/>
      <c r="DF582" s="5"/>
      <c r="DG582" s="9"/>
      <c r="DH582" s="9"/>
      <c r="DI582" s="9"/>
      <c r="DJ582" s="5"/>
      <c r="DK582" s="9"/>
      <c r="DL582" s="5"/>
      <c r="DM582" s="9"/>
      <c r="DN582" s="9"/>
      <c r="DO582" s="9"/>
      <c r="DP582" s="5"/>
      <c r="DQ582" s="9"/>
      <c r="DR582" s="5"/>
      <c r="DS582" s="9"/>
      <c r="DT582" s="9"/>
      <c r="DU582" s="9"/>
      <c r="DV582" s="5"/>
      <c r="DW582" s="9"/>
      <c r="DX582" s="5"/>
      <c r="DY582" s="9"/>
      <c r="DZ582" s="9"/>
      <c r="EA582" s="9"/>
      <c r="EB582" s="5"/>
      <c r="EC582" s="9"/>
      <c r="ED582" s="5"/>
      <c r="EE582" s="9"/>
      <c r="EF582" s="9"/>
      <c r="EG582" s="9"/>
      <c r="EH582" s="5"/>
      <c r="EI582" s="9"/>
      <c r="EJ582" s="5"/>
      <c r="EK582" s="9"/>
      <c r="EL582" s="9">
        <v>0.12502226848724299</v>
      </c>
      <c r="EM582" s="9">
        <v>-55.465380360062902</v>
      </c>
      <c r="EN582" s="5">
        <v>-443.64400863293099</v>
      </c>
      <c r="EO582" s="9">
        <v>-70.958667955938296</v>
      </c>
      <c r="EP582" s="5">
        <v>-567.568232559938</v>
      </c>
      <c r="EQ582" s="9">
        <v>12.896774193548399</v>
      </c>
      <c r="ER582" s="9">
        <v>-0.51046931407942098</v>
      </c>
      <c r="ES582" s="9">
        <v>0.62271202331566999</v>
      </c>
      <c r="ET582" s="5">
        <v>-1.21988140352504</v>
      </c>
      <c r="EU582" s="9">
        <v>0.62133396858849499</v>
      </c>
      <c r="EV582" s="5">
        <v>1.21718181965356</v>
      </c>
      <c r="EW582" s="9">
        <v>0</v>
      </c>
      <c r="EX582" s="9">
        <v>-22.0079298329929</v>
      </c>
      <c r="EY582" s="9">
        <v>-22.007291241139001</v>
      </c>
      <c r="EZ582" s="5">
        <v>0.99997098355643899</v>
      </c>
      <c r="FA582" s="9">
        <v>-21.9803177963012</v>
      </c>
      <c r="FB582" s="5">
        <v>-0.99874535965439704</v>
      </c>
      <c r="FC582" s="9">
        <v>0</v>
      </c>
      <c r="FD582" s="8">
        <v>0</v>
      </c>
      <c r="FE582" s="8">
        <v>0</v>
      </c>
      <c r="FF582" s="5"/>
      <c r="FG582" s="8">
        <v>0</v>
      </c>
      <c r="FH582" s="5"/>
      <c r="FI582" s="8">
        <v>0</v>
      </c>
      <c r="FJ582" s="8">
        <v>0</v>
      </c>
      <c r="FK582" s="8">
        <v>0</v>
      </c>
      <c r="FL582" s="5"/>
      <c r="FM582" s="8">
        <v>0</v>
      </c>
      <c r="FN582" s="5"/>
      <c r="FO582" s="8">
        <v>0</v>
      </c>
      <c r="FP582" s="8">
        <v>0</v>
      </c>
      <c r="FQ582" s="8">
        <v>0</v>
      </c>
      <c r="FR582" s="5"/>
      <c r="FS582" s="8">
        <v>0</v>
      </c>
      <c r="FT582" s="5"/>
      <c r="FU582" s="8">
        <v>0</v>
      </c>
      <c r="FV582" s="8">
        <v>0</v>
      </c>
      <c r="FW582" s="8">
        <v>0</v>
      </c>
      <c r="FX582" s="5"/>
      <c r="FY582" s="8">
        <v>0</v>
      </c>
      <c r="FZ582" s="5"/>
      <c r="GA582" s="8">
        <v>0</v>
      </c>
      <c r="GB582" s="8">
        <v>0</v>
      </c>
      <c r="GC582" s="8">
        <v>0</v>
      </c>
      <c r="GD582" s="5"/>
      <c r="GE582" s="8">
        <v>0</v>
      </c>
      <c r="GF582" s="5"/>
      <c r="GG582" s="8">
        <v>0</v>
      </c>
      <c r="GH582" s="8">
        <v>0</v>
      </c>
      <c r="GI582" s="8">
        <v>0</v>
      </c>
      <c r="GJ582" s="5"/>
      <c r="GK582" s="8">
        <v>0</v>
      </c>
      <c r="GL582" s="5"/>
      <c r="GM582" s="8">
        <v>0</v>
      </c>
      <c r="GN582" s="8">
        <v>-0.38544704559217802</v>
      </c>
      <c r="GO582" s="8">
        <v>-54.842668336747202</v>
      </c>
      <c r="GP582" s="5">
        <v>142.28327591015801</v>
      </c>
      <c r="GQ582" s="8">
        <v>-70.337333987349794</v>
      </c>
      <c r="GR582" s="5">
        <v>182.48248311071501</v>
      </c>
      <c r="GS582" s="8">
        <v>12.896774193548399</v>
      </c>
      <c r="GT582" s="8">
        <v>-22.0079298329929</v>
      </c>
      <c r="GU582" s="8">
        <v>-22.007291241139001</v>
      </c>
      <c r="GV582" s="5">
        <v>0.99997098355643899</v>
      </c>
      <c r="GW582" s="8">
        <v>-21.9803177963012</v>
      </c>
      <c r="GX582" s="5">
        <v>0.99874535965439704</v>
      </c>
      <c r="GY582" s="8">
        <v>0</v>
      </c>
      <c r="GZ582" s="4"/>
    </row>
    <row r="583" spans="1:208" s="12" customFormat="1" x14ac:dyDescent="0.25">
      <c r="A583" s="8" t="s">
        <v>220</v>
      </c>
      <c r="B583" s="8" t="s">
        <v>1348</v>
      </c>
      <c r="C583" s="8" t="s">
        <v>1349</v>
      </c>
      <c r="D583" s="34" t="s">
        <v>254</v>
      </c>
      <c r="E583" s="8"/>
      <c r="F583" s="9"/>
      <c r="G583" s="9"/>
      <c r="H583" s="9"/>
      <c r="I583" s="9"/>
      <c r="J583" s="9"/>
      <c r="K583" s="9">
        <v>0</v>
      </c>
      <c r="L583" s="9"/>
      <c r="M583" s="9">
        <v>0</v>
      </c>
      <c r="N583" s="9">
        <v>0</v>
      </c>
      <c r="O583" s="9">
        <v>0</v>
      </c>
      <c r="P583" s="9"/>
      <c r="Q583" s="9">
        <v>0</v>
      </c>
      <c r="R583" s="9">
        <v>0</v>
      </c>
      <c r="S583" s="9">
        <v>0</v>
      </c>
      <c r="T583" s="9"/>
      <c r="U583" s="9"/>
      <c r="V583" s="9"/>
      <c r="W583" s="9"/>
      <c r="X583" s="9"/>
      <c r="Y583" s="9"/>
      <c r="Z583" s="9"/>
      <c r="AA583" s="9"/>
      <c r="AB583" s="9"/>
      <c r="AC583" s="9">
        <v>0</v>
      </c>
      <c r="AD583" s="9">
        <v>0</v>
      </c>
      <c r="AE583" s="9">
        <v>0</v>
      </c>
      <c r="AF583" s="9">
        <v>0</v>
      </c>
      <c r="AG583" s="9">
        <v>0</v>
      </c>
      <c r="AH583" s="9">
        <v>0</v>
      </c>
      <c r="AI583" s="9">
        <v>0</v>
      </c>
      <c r="AJ583" s="9">
        <v>0</v>
      </c>
      <c r="AK583" s="9">
        <v>0</v>
      </c>
      <c r="AL583" s="9">
        <v>0</v>
      </c>
      <c r="AM583" s="9">
        <v>0</v>
      </c>
      <c r="AN583" s="9">
        <v>0</v>
      </c>
      <c r="AO583" s="9"/>
      <c r="AP583" s="9">
        <v>0</v>
      </c>
      <c r="AQ583" s="9">
        <v>0</v>
      </c>
      <c r="AR583" s="9">
        <v>0</v>
      </c>
      <c r="AS583" s="9"/>
      <c r="AT583" s="9"/>
      <c r="AU583" s="9">
        <f t="shared" si="49"/>
        <v>0</v>
      </c>
      <c r="AV583" s="9">
        <f t="shared" si="50"/>
        <v>0</v>
      </c>
      <c r="AW583" s="9">
        <f t="shared" si="51"/>
        <v>0</v>
      </c>
      <c r="AX583" s="9">
        <v>0</v>
      </c>
      <c r="AY583" s="9">
        <v>0</v>
      </c>
      <c r="AZ583" s="9">
        <v>0</v>
      </c>
      <c r="BA583" s="9">
        <v>0</v>
      </c>
      <c r="BB583" s="9">
        <v>0</v>
      </c>
      <c r="BC583" s="9">
        <v>0</v>
      </c>
      <c r="BD583" s="9">
        <v>0</v>
      </c>
      <c r="BE583" s="9">
        <v>0</v>
      </c>
      <c r="BF583" s="9">
        <v>0</v>
      </c>
      <c r="BG583" s="9">
        <v>0</v>
      </c>
      <c r="BH583" s="9">
        <v>0</v>
      </c>
      <c r="BI583" s="9">
        <v>0</v>
      </c>
      <c r="BJ583" s="9">
        <v>0</v>
      </c>
      <c r="BK583" s="9">
        <v>0</v>
      </c>
      <c r="BL583" s="10">
        <v>0</v>
      </c>
      <c r="BM583" s="9" t="s">
        <v>298</v>
      </c>
      <c r="BN583" s="8" t="s">
        <v>298</v>
      </c>
      <c r="BO583" s="11"/>
      <c r="BP583" s="11"/>
      <c r="BQ583" s="8" t="s">
        <v>251</v>
      </c>
      <c r="BR583" s="9">
        <v>0</v>
      </c>
      <c r="BS583" s="9">
        <v>0</v>
      </c>
      <c r="BT583" s="5"/>
      <c r="BU583" s="9">
        <v>-1.33802432576244E-3</v>
      </c>
      <c r="BV583" s="5"/>
      <c r="BW583" s="9">
        <v>0</v>
      </c>
      <c r="BX583" s="9">
        <v>0</v>
      </c>
      <c r="BY583" s="9">
        <v>0</v>
      </c>
      <c r="BZ583" s="5"/>
      <c r="CA583" s="9">
        <v>-8.9118304945372804E-4</v>
      </c>
      <c r="CB583" s="5"/>
      <c r="CC583" s="9">
        <v>0</v>
      </c>
      <c r="CD583" s="9"/>
      <c r="CE583" s="9"/>
      <c r="CF583" s="5"/>
      <c r="CG583" s="9"/>
      <c r="CH583" s="5"/>
      <c r="CI583" s="9"/>
      <c r="CJ583" s="9">
        <v>0</v>
      </c>
      <c r="CK583" s="9">
        <v>0</v>
      </c>
      <c r="CL583" s="5"/>
      <c r="CM583" s="9">
        <v>-2.2999725048116599E-4</v>
      </c>
      <c r="CN583" s="5"/>
      <c r="CO583" s="9">
        <v>0</v>
      </c>
      <c r="CP583" s="9">
        <v>0</v>
      </c>
      <c r="CQ583" s="9">
        <v>0</v>
      </c>
      <c r="CR583" s="5"/>
      <c r="CS583" s="9">
        <v>-5.9348384480194699E-5</v>
      </c>
      <c r="CT583" s="5"/>
      <c r="CU583" s="9">
        <v>0</v>
      </c>
      <c r="CV583" s="9">
        <v>0</v>
      </c>
      <c r="CW583" s="9">
        <v>0</v>
      </c>
      <c r="CX583" s="5"/>
      <c r="CY583" s="9">
        <v>-6.0010837171498198E-5</v>
      </c>
      <c r="CZ583" s="5"/>
      <c r="DA583" s="9">
        <v>0</v>
      </c>
      <c r="DB583" s="9"/>
      <c r="DC583" s="9"/>
      <c r="DD583" s="5"/>
      <c r="DE583" s="9"/>
      <c r="DF583" s="5"/>
      <c r="DG583" s="9"/>
      <c r="DH583" s="9"/>
      <c r="DI583" s="9"/>
      <c r="DJ583" s="5"/>
      <c r="DK583" s="9"/>
      <c r="DL583" s="5"/>
      <c r="DM583" s="9"/>
      <c r="DN583" s="9"/>
      <c r="DO583" s="9"/>
      <c r="DP583" s="5"/>
      <c r="DQ583" s="9"/>
      <c r="DR583" s="5"/>
      <c r="DS583" s="9"/>
      <c r="DT583" s="9"/>
      <c r="DU583" s="9"/>
      <c r="DV583" s="5"/>
      <c r="DW583" s="9"/>
      <c r="DX583" s="5"/>
      <c r="DY583" s="9"/>
      <c r="DZ583" s="9"/>
      <c r="EA583" s="9"/>
      <c r="EB583" s="5"/>
      <c r="EC583" s="9"/>
      <c r="ED583" s="5"/>
      <c r="EE583" s="9"/>
      <c r="EF583" s="9"/>
      <c r="EG583" s="9"/>
      <c r="EH583" s="5"/>
      <c r="EI583" s="9"/>
      <c r="EJ583" s="5"/>
      <c r="EK583" s="9"/>
      <c r="EL583" s="9"/>
      <c r="EM583" s="9"/>
      <c r="EN583" s="5"/>
      <c r="EO583" s="9"/>
      <c r="EP583" s="5"/>
      <c r="EQ583" s="9"/>
      <c r="ER583" s="9"/>
      <c r="ES583" s="9"/>
      <c r="ET583" s="5"/>
      <c r="EU583" s="9"/>
      <c r="EV583" s="5"/>
      <c r="EW583" s="9"/>
      <c r="EX583" s="9"/>
      <c r="EY583" s="9"/>
      <c r="EZ583" s="5"/>
      <c r="FA583" s="9"/>
      <c r="FB583" s="5"/>
      <c r="FC583" s="9"/>
      <c r="FD583" s="8">
        <v>0</v>
      </c>
      <c r="FE583" s="8">
        <v>0</v>
      </c>
      <c r="FF583" s="5"/>
      <c r="FG583" s="8">
        <v>-2.2292073752161702E-3</v>
      </c>
      <c r="FH583" s="5"/>
      <c r="FI583" s="8">
        <v>0</v>
      </c>
      <c r="FJ583" s="8">
        <v>0</v>
      </c>
      <c r="FK583" s="8">
        <v>0</v>
      </c>
      <c r="FL583" s="5"/>
      <c r="FM583" s="8">
        <v>-2.2999725048116599E-4</v>
      </c>
      <c r="FN583" s="5"/>
      <c r="FO583" s="8">
        <v>0</v>
      </c>
      <c r="FP583" s="8">
        <v>0</v>
      </c>
      <c r="FQ583" s="8">
        <v>0</v>
      </c>
      <c r="FR583" s="5"/>
      <c r="FS583" s="8">
        <v>-1.1935922165169301E-4</v>
      </c>
      <c r="FT583" s="5"/>
      <c r="FU583" s="8">
        <v>0</v>
      </c>
      <c r="FV583" s="8">
        <v>0</v>
      </c>
      <c r="FW583" s="8">
        <v>0</v>
      </c>
      <c r="FX583" s="5"/>
      <c r="FY583" s="8">
        <v>0</v>
      </c>
      <c r="FZ583" s="5"/>
      <c r="GA583" s="8">
        <v>0</v>
      </c>
      <c r="GB583" s="8">
        <v>0</v>
      </c>
      <c r="GC583" s="8">
        <v>0</v>
      </c>
      <c r="GD583" s="5"/>
      <c r="GE583" s="8">
        <v>0</v>
      </c>
      <c r="GF583" s="5"/>
      <c r="GG583" s="8">
        <v>0</v>
      </c>
      <c r="GH583" s="8">
        <v>0</v>
      </c>
      <c r="GI583" s="8">
        <v>0</v>
      </c>
      <c r="GJ583" s="5"/>
      <c r="GK583" s="8">
        <v>0</v>
      </c>
      <c r="GL583" s="5"/>
      <c r="GM583" s="8">
        <v>0</v>
      </c>
      <c r="GN583" s="8">
        <v>0</v>
      </c>
      <c r="GO583" s="8">
        <v>0</v>
      </c>
      <c r="GP583" s="5"/>
      <c r="GQ583" s="8">
        <v>0</v>
      </c>
      <c r="GR583" s="5"/>
      <c r="GS583" s="8">
        <v>0</v>
      </c>
      <c r="GT583" s="8">
        <v>0</v>
      </c>
      <c r="GU583" s="8">
        <v>0</v>
      </c>
      <c r="GV583" s="5"/>
      <c r="GW583" s="8">
        <v>0</v>
      </c>
      <c r="GX583" s="5"/>
      <c r="GY583" s="8">
        <v>0</v>
      </c>
      <c r="GZ583" s="4"/>
    </row>
    <row r="584" spans="1:208" s="12" customFormat="1" x14ac:dyDescent="0.25">
      <c r="A584" s="8" t="s">
        <v>220</v>
      </c>
      <c r="B584" s="8" t="s">
        <v>1350</v>
      </c>
      <c r="C584" s="8" t="s">
        <v>1351</v>
      </c>
      <c r="D584" s="34" t="s">
        <v>254</v>
      </c>
      <c r="E584" s="8"/>
      <c r="F584" s="9">
        <v>0</v>
      </c>
      <c r="G584" s="9"/>
      <c r="H584" s="9"/>
      <c r="I584" s="9"/>
      <c r="J584" s="9"/>
      <c r="K584" s="9">
        <v>0</v>
      </c>
      <c r="L584" s="9">
        <v>0</v>
      </c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>
        <v>0</v>
      </c>
      <c r="AD584" s="9">
        <v>0</v>
      </c>
      <c r="AE584" s="9">
        <v>0</v>
      </c>
      <c r="AF584" s="9">
        <v>0</v>
      </c>
      <c r="AG584" s="9">
        <v>0</v>
      </c>
      <c r="AH584" s="9">
        <v>0</v>
      </c>
      <c r="AI584" s="9">
        <v>0</v>
      </c>
      <c r="AJ584" s="9">
        <v>0</v>
      </c>
      <c r="AK584" s="9">
        <v>0</v>
      </c>
      <c r="AL584" s="9">
        <v>0</v>
      </c>
      <c r="AM584" s="9">
        <v>0</v>
      </c>
      <c r="AN584" s="9">
        <v>0</v>
      </c>
      <c r="AO584" s="9">
        <v>0</v>
      </c>
      <c r="AP584" s="9">
        <v>0</v>
      </c>
      <c r="AQ584" s="9"/>
      <c r="AR584" s="9"/>
      <c r="AS584" s="9"/>
      <c r="AT584" s="9"/>
      <c r="AU584" s="9">
        <f t="shared" si="49"/>
        <v>0</v>
      </c>
      <c r="AV584" s="9">
        <f t="shared" si="50"/>
        <v>0</v>
      </c>
      <c r="AW584" s="9">
        <f t="shared" si="51"/>
        <v>0</v>
      </c>
      <c r="AX584" s="9">
        <v>0</v>
      </c>
      <c r="AY584" s="9">
        <v>0</v>
      </c>
      <c r="AZ584" s="9">
        <v>0</v>
      </c>
      <c r="BA584" s="9">
        <v>0</v>
      </c>
      <c r="BB584" s="9">
        <v>0</v>
      </c>
      <c r="BC584" s="9">
        <v>0</v>
      </c>
      <c r="BD584" s="9">
        <v>0</v>
      </c>
      <c r="BE584" s="9">
        <v>0</v>
      </c>
      <c r="BF584" s="9">
        <v>0</v>
      </c>
      <c r="BG584" s="9">
        <v>0</v>
      </c>
      <c r="BH584" s="9">
        <v>0</v>
      </c>
      <c r="BI584" s="9">
        <v>0</v>
      </c>
      <c r="BJ584" s="9">
        <v>0</v>
      </c>
      <c r="BK584" s="9">
        <v>0</v>
      </c>
      <c r="BL584" s="10">
        <v>0</v>
      </c>
      <c r="BM584" s="9" t="s">
        <v>298</v>
      </c>
      <c r="BN584" s="8" t="s">
        <v>298</v>
      </c>
      <c r="BO584" s="11">
        <v>644</v>
      </c>
      <c r="BP584" s="11"/>
      <c r="BQ584" s="8" t="s">
        <v>251</v>
      </c>
      <c r="BR584" s="9"/>
      <c r="BS584" s="9"/>
      <c r="BT584" s="5"/>
      <c r="BU584" s="9"/>
      <c r="BV584" s="5"/>
      <c r="BW584" s="9"/>
      <c r="BX584" s="9"/>
      <c r="BY584" s="9"/>
      <c r="BZ584" s="5"/>
      <c r="CA584" s="9"/>
      <c r="CB584" s="5"/>
      <c r="CC584" s="9"/>
      <c r="CD584" s="9"/>
      <c r="CE584" s="9"/>
      <c r="CF584" s="5"/>
      <c r="CG584" s="9"/>
      <c r="CH584" s="5"/>
      <c r="CI584" s="9"/>
      <c r="CJ584" s="9"/>
      <c r="CK584" s="9"/>
      <c r="CL584" s="5"/>
      <c r="CM584" s="9"/>
      <c r="CN584" s="5"/>
      <c r="CO584" s="9"/>
      <c r="CP584" s="9"/>
      <c r="CQ584" s="9"/>
      <c r="CR584" s="5"/>
      <c r="CS584" s="9"/>
      <c r="CT584" s="5"/>
      <c r="CU584" s="9"/>
      <c r="CV584" s="9"/>
      <c r="CW584" s="9"/>
      <c r="CX584" s="5"/>
      <c r="CY584" s="9"/>
      <c r="CZ584" s="5"/>
      <c r="DA584" s="9"/>
      <c r="DB584" s="9"/>
      <c r="DC584" s="9"/>
      <c r="DD584" s="5"/>
      <c r="DE584" s="9"/>
      <c r="DF584" s="5"/>
      <c r="DG584" s="9"/>
      <c r="DH584" s="9"/>
      <c r="DI584" s="9"/>
      <c r="DJ584" s="5"/>
      <c r="DK584" s="9"/>
      <c r="DL584" s="5"/>
      <c r="DM584" s="9"/>
      <c r="DN584" s="9"/>
      <c r="DO584" s="9"/>
      <c r="DP584" s="5"/>
      <c r="DQ584" s="9"/>
      <c r="DR584" s="5"/>
      <c r="DS584" s="9"/>
      <c r="DT584" s="9"/>
      <c r="DU584" s="9"/>
      <c r="DV584" s="5"/>
      <c r="DW584" s="9"/>
      <c r="DX584" s="5"/>
      <c r="DY584" s="9"/>
      <c r="DZ584" s="9"/>
      <c r="EA584" s="9"/>
      <c r="EB584" s="5"/>
      <c r="EC584" s="9"/>
      <c r="ED584" s="5"/>
      <c r="EE584" s="9"/>
      <c r="EF584" s="9"/>
      <c r="EG584" s="9"/>
      <c r="EH584" s="5"/>
      <c r="EI584" s="9"/>
      <c r="EJ584" s="5"/>
      <c r="EK584" s="9"/>
      <c r="EL584" s="9"/>
      <c r="EM584" s="9"/>
      <c r="EN584" s="5"/>
      <c r="EO584" s="9"/>
      <c r="EP584" s="5"/>
      <c r="EQ584" s="9"/>
      <c r="ER584" s="9"/>
      <c r="ES584" s="9"/>
      <c r="ET584" s="5"/>
      <c r="EU584" s="9"/>
      <c r="EV584" s="5"/>
      <c r="EW584" s="9"/>
      <c r="EX584" s="9"/>
      <c r="EY584" s="9"/>
      <c r="EZ584" s="5"/>
      <c r="FA584" s="9"/>
      <c r="FB584" s="5"/>
      <c r="FC584" s="9"/>
      <c r="FD584" s="8">
        <v>0</v>
      </c>
      <c r="FE584" s="8">
        <v>0</v>
      </c>
      <c r="FF584" s="5"/>
      <c r="FG584" s="8">
        <v>0</v>
      </c>
      <c r="FH584" s="5"/>
      <c r="FI584" s="8">
        <v>0</v>
      </c>
      <c r="FJ584" s="8">
        <v>0</v>
      </c>
      <c r="FK584" s="8">
        <v>0</v>
      </c>
      <c r="FL584" s="5"/>
      <c r="FM584" s="8">
        <v>0</v>
      </c>
      <c r="FN584" s="5"/>
      <c r="FO584" s="8">
        <v>0</v>
      </c>
      <c r="FP584" s="8">
        <v>0</v>
      </c>
      <c r="FQ584" s="8">
        <v>0</v>
      </c>
      <c r="FR584" s="5"/>
      <c r="FS584" s="8">
        <v>0</v>
      </c>
      <c r="FT584" s="5"/>
      <c r="FU584" s="8">
        <v>0</v>
      </c>
      <c r="FV584" s="8">
        <v>0</v>
      </c>
      <c r="FW584" s="8">
        <v>0</v>
      </c>
      <c r="FX584" s="5"/>
      <c r="FY584" s="8">
        <v>0</v>
      </c>
      <c r="FZ584" s="5"/>
      <c r="GA584" s="8">
        <v>0</v>
      </c>
      <c r="GB584" s="8">
        <v>0</v>
      </c>
      <c r="GC584" s="8">
        <v>0</v>
      </c>
      <c r="GD584" s="5"/>
      <c r="GE584" s="8">
        <v>0</v>
      </c>
      <c r="GF584" s="5"/>
      <c r="GG584" s="8">
        <v>0</v>
      </c>
      <c r="GH584" s="8">
        <v>0</v>
      </c>
      <c r="GI584" s="8">
        <v>0</v>
      </c>
      <c r="GJ584" s="5"/>
      <c r="GK584" s="8">
        <v>0</v>
      </c>
      <c r="GL584" s="5"/>
      <c r="GM584" s="8">
        <v>0</v>
      </c>
      <c r="GN584" s="8">
        <v>0</v>
      </c>
      <c r="GO584" s="8">
        <v>0</v>
      </c>
      <c r="GP584" s="5"/>
      <c r="GQ584" s="8">
        <v>0</v>
      </c>
      <c r="GR584" s="5"/>
      <c r="GS584" s="8">
        <v>0</v>
      </c>
      <c r="GT584" s="8">
        <v>0</v>
      </c>
      <c r="GU584" s="8">
        <v>0</v>
      </c>
      <c r="GV584" s="5"/>
      <c r="GW584" s="8">
        <v>0</v>
      </c>
      <c r="GX584" s="5"/>
      <c r="GY584" s="8">
        <v>0</v>
      </c>
      <c r="GZ584" s="4"/>
    </row>
    <row r="585" spans="1:208" s="12" customFormat="1" x14ac:dyDescent="0.25">
      <c r="A585" s="8" t="s">
        <v>220</v>
      </c>
      <c r="B585" s="8" t="s">
        <v>1352</v>
      </c>
      <c r="C585" s="8" t="s">
        <v>1353</v>
      </c>
      <c r="D585" s="34" t="s">
        <v>279</v>
      </c>
      <c r="E585" s="8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>
        <v>76.050739086749104</v>
      </c>
      <c r="AA585" s="9">
        <v>54.513605186868404</v>
      </c>
      <c r="AB585" s="9">
        <v>47.282349837224203</v>
      </c>
      <c r="AC585" s="9">
        <v>0</v>
      </c>
      <c r="AD585" s="9">
        <v>0</v>
      </c>
      <c r="AE585" s="9">
        <v>0</v>
      </c>
      <c r="AF585" s="9">
        <v>0</v>
      </c>
      <c r="AG585" s="9">
        <v>0</v>
      </c>
      <c r="AH585" s="9">
        <v>0</v>
      </c>
      <c r="AI585" s="9">
        <v>0</v>
      </c>
      <c r="AJ585" s="9">
        <v>0</v>
      </c>
      <c r="AK585" s="9">
        <v>0</v>
      </c>
      <c r="AL585" s="9">
        <v>0</v>
      </c>
      <c r="AM585" s="9">
        <v>130.56434427361799</v>
      </c>
      <c r="AN585" s="9">
        <v>47.282349837224203</v>
      </c>
      <c r="AO585" s="9"/>
      <c r="AP585" s="9"/>
      <c r="AQ585" s="9"/>
      <c r="AR585" s="9"/>
      <c r="AS585" s="9"/>
      <c r="AT585" s="9">
        <v>177.84669411084201</v>
      </c>
      <c r="AU585" s="9">
        <f t="shared" si="49"/>
        <v>0</v>
      </c>
      <c r="AV585" s="9">
        <f t="shared" si="50"/>
        <v>0</v>
      </c>
      <c r="AW585" s="9">
        <f t="shared" si="51"/>
        <v>0</v>
      </c>
      <c r="AX585" s="9">
        <v>0</v>
      </c>
      <c r="AY585" s="9">
        <v>0</v>
      </c>
      <c r="AZ585" s="9">
        <v>0</v>
      </c>
      <c r="BA585" s="9">
        <v>0</v>
      </c>
      <c r="BB585" s="9">
        <v>0</v>
      </c>
      <c r="BC585" s="9">
        <v>0</v>
      </c>
      <c r="BD585" s="9">
        <v>0</v>
      </c>
      <c r="BE585" s="9">
        <v>0</v>
      </c>
      <c r="BF585" s="9">
        <v>0</v>
      </c>
      <c r="BG585" s="9">
        <v>0</v>
      </c>
      <c r="BH585" s="9">
        <v>0</v>
      </c>
      <c r="BI585" s="9">
        <v>0</v>
      </c>
      <c r="BJ585" s="9">
        <v>0</v>
      </c>
      <c r="BK585" s="9">
        <v>76.050739086749104</v>
      </c>
      <c r="BL585" s="10">
        <v>-21.5371338998808</v>
      </c>
      <c r="BM585" s="9" t="s">
        <v>298</v>
      </c>
      <c r="BN585" s="8" t="s">
        <v>298</v>
      </c>
      <c r="BO585" s="11">
        <v>324</v>
      </c>
      <c r="BP585" s="11"/>
      <c r="BQ585" s="8" t="s">
        <v>251</v>
      </c>
      <c r="BR585" s="9"/>
      <c r="BS585" s="9"/>
      <c r="BT585" s="5"/>
      <c r="BU585" s="9"/>
      <c r="BV585" s="5"/>
      <c r="BW585" s="9"/>
      <c r="BX585" s="9"/>
      <c r="BY585" s="9"/>
      <c r="BZ585" s="5"/>
      <c r="CA585" s="9"/>
      <c r="CB585" s="5"/>
      <c r="CC585" s="9"/>
      <c r="CD585" s="9"/>
      <c r="CE585" s="9"/>
      <c r="CF585" s="5"/>
      <c r="CG585" s="9"/>
      <c r="CH585" s="5"/>
      <c r="CI585" s="9"/>
      <c r="CJ585" s="9"/>
      <c r="CK585" s="9"/>
      <c r="CL585" s="5"/>
      <c r="CM585" s="9"/>
      <c r="CN585" s="5"/>
      <c r="CO585" s="9"/>
      <c r="CP585" s="9"/>
      <c r="CQ585" s="9"/>
      <c r="CR585" s="5"/>
      <c r="CS585" s="9"/>
      <c r="CT585" s="5"/>
      <c r="CU585" s="9"/>
      <c r="CV585" s="9"/>
      <c r="CW585" s="9"/>
      <c r="CX585" s="5"/>
      <c r="CY585" s="9"/>
      <c r="CZ585" s="5"/>
      <c r="DA585" s="9"/>
      <c r="DB585" s="9"/>
      <c r="DC585" s="9"/>
      <c r="DD585" s="5"/>
      <c r="DE585" s="9"/>
      <c r="DF585" s="5"/>
      <c r="DG585" s="9"/>
      <c r="DH585" s="9"/>
      <c r="DI585" s="9"/>
      <c r="DJ585" s="5"/>
      <c r="DK585" s="9"/>
      <c r="DL585" s="5"/>
      <c r="DM585" s="9"/>
      <c r="DN585" s="9"/>
      <c r="DO585" s="9"/>
      <c r="DP585" s="5"/>
      <c r="DQ585" s="9"/>
      <c r="DR585" s="5"/>
      <c r="DS585" s="9"/>
      <c r="DT585" s="9"/>
      <c r="DU585" s="9"/>
      <c r="DV585" s="5"/>
      <c r="DW585" s="9"/>
      <c r="DX585" s="5"/>
      <c r="DY585" s="9"/>
      <c r="DZ585" s="9"/>
      <c r="EA585" s="9"/>
      <c r="EB585" s="5"/>
      <c r="EC585" s="9"/>
      <c r="ED585" s="5"/>
      <c r="EE585" s="9"/>
      <c r="EF585" s="9"/>
      <c r="EG585" s="9"/>
      <c r="EH585" s="5"/>
      <c r="EI585" s="9"/>
      <c r="EJ585" s="5"/>
      <c r="EK585" s="9"/>
      <c r="EL585" s="9">
        <v>76.050739086749104</v>
      </c>
      <c r="EM585" s="9">
        <v>57.834057799195698</v>
      </c>
      <c r="EN585" s="5">
        <v>0.76046674225250999</v>
      </c>
      <c r="EO585" s="9">
        <v>53.531467799964602</v>
      </c>
      <c r="EP585" s="5">
        <v>0.70389148669420099</v>
      </c>
      <c r="EQ585" s="9">
        <v>4.5569892473118303</v>
      </c>
      <c r="ER585" s="9">
        <v>54.5133368781011</v>
      </c>
      <c r="ES585" s="9">
        <v>19.4177644836629</v>
      </c>
      <c r="ET585" s="5">
        <v>0.35620208917101398</v>
      </c>
      <c r="EU585" s="9">
        <v>7.7472843340600299</v>
      </c>
      <c r="EV585" s="5">
        <v>0.14211722814517799</v>
      </c>
      <c r="EW585" s="9">
        <v>12.9677419354839</v>
      </c>
      <c r="EX585" s="9">
        <v>47.281671435398998</v>
      </c>
      <c r="EY585" s="9">
        <v>31.126576930468801</v>
      </c>
      <c r="EZ585" s="5">
        <v>0.65832226284549</v>
      </c>
      <c r="FA585" s="9">
        <v>25.418174318409498</v>
      </c>
      <c r="FB585" s="5">
        <v>0.53759043508304105</v>
      </c>
      <c r="FC585" s="9">
        <v>6.4666666666666703</v>
      </c>
      <c r="FD585" s="8">
        <v>0</v>
      </c>
      <c r="FE585" s="8">
        <v>0</v>
      </c>
      <c r="FF585" s="5"/>
      <c r="FG585" s="8">
        <v>0</v>
      </c>
      <c r="FH585" s="5"/>
      <c r="FI585" s="8">
        <v>0</v>
      </c>
      <c r="FJ585" s="8">
        <v>0</v>
      </c>
      <c r="FK585" s="8">
        <v>0</v>
      </c>
      <c r="FL585" s="5"/>
      <c r="FM585" s="8">
        <v>0</v>
      </c>
      <c r="FN585" s="5"/>
      <c r="FO585" s="8">
        <v>0</v>
      </c>
      <c r="FP585" s="8">
        <v>0</v>
      </c>
      <c r="FQ585" s="8">
        <v>0</v>
      </c>
      <c r="FR585" s="5"/>
      <c r="FS585" s="8">
        <v>0</v>
      </c>
      <c r="FT585" s="5"/>
      <c r="FU585" s="8">
        <v>0</v>
      </c>
      <c r="FV585" s="8">
        <v>0</v>
      </c>
      <c r="FW585" s="8">
        <v>0</v>
      </c>
      <c r="FX585" s="5"/>
      <c r="FY585" s="8">
        <v>0</v>
      </c>
      <c r="FZ585" s="5"/>
      <c r="GA585" s="8">
        <v>0</v>
      </c>
      <c r="GB585" s="8">
        <v>0</v>
      </c>
      <c r="GC585" s="8">
        <v>0</v>
      </c>
      <c r="GD585" s="5"/>
      <c r="GE585" s="8">
        <v>0</v>
      </c>
      <c r="GF585" s="5"/>
      <c r="GG585" s="8">
        <v>0</v>
      </c>
      <c r="GH585" s="8">
        <v>0</v>
      </c>
      <c r="GI585" s="8">
        <v>0</v>
      </c>
      <c r="GJ585" s="5"/>
      <c r="GK585" s="8">
        <v>0</v>
      </c>
      <c r="GL585" s="5"/>
      <c r="GM585" s="8">
        <v>0</v>
      </c>
      <c r="GN585" s="8">
        <v>130.56407596484999</v>
      </c>
      <c r="GO585" s="8">
        <v>77.251822282858598</v>
      </c>
      <c r="GP585" s="5">
        <v>0.59167747109592395</v>
      </c>
      <c r="GQ585" s="8">
        <v>61.2787521340246</v>
      </c>
      <c r="GR585" s="5">
        <v>0.46933853497743</v>
      </c>
      <c r="GS585" s="8">
        <v>17.524731182795701</v>
      </c>
      <c r="GT585" s="8">
        <v>47.281671435398998</v>
      </c>
      <c r="GU585" s="8">
        <v>31.126576930468801</v>
      </c>
      <c r="GV585" s="5">
        <v>0.65832226284549</v>
      </c>
      <c r="GW585" s="8">
        <v>25.418174318409498</v>
      </c>
      <c r="GX585" s="5">
        <v>0.53759043508304105</v>
      </c>
      <c r="GY585" s="8">
        <v>6.4666666666666703</v>
      </c>
      <c r="GZ585" s="4"/>
    </row>
    <row r="586" spans="1:208" s="12" customFormat="1" x14ac:dyDescent="0.25">
      <c r="A586" s="8" t="s">
        <v>220</v>
      </c>
      <c r="B586" s="8" t="s">
        <v>1354</v>
      </c>
      <c r="C586" s="8" t="s">
        <v>1355</v>
      </c>
      <c r="D586" s="34" t="s">
        <v>223</v>
      </c>
      <c r="E586" s="8"/>
      <c r="F586" s="9"/>
      <c r="G586" s="9"/>
      <c r="H586" s="9"/>
      <c r="I586" s="9"/>
      <c r="J586" s="9">
        <v>3.2481370020063101</v>
      </c>
      <c r="K586" s="9">
        <v>0</v>
      </c>
      <c r="L586" s="9">
        <v>0</v>
      </c>
      <c r="M586" s="9">
        <v>0</v>
      </c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>
        <v>19.0221576413959</v>
      </c>
      <c r="AB586" s="9">
        <v>197.935370266137</v>
      </c>
      <c r="AC586" s="9">
        <v>0</v>
      </c>
      <c r="AD586" s="9">
        <v>0</v>
      </c>
      <c r="AE586" s="9">
        <v>3.2481370020063101</v>
      </c>
      <c r="AF586" s="9">
        <v>0</v>
      </c>
      <c r="AG586" s="9">
        <v>0</v>
      </c>
      <c r="AH586" s="9">
        <v>0</v>
      </c>
      <c r="AI586" s="9">
        <v>0</v>
      </c>
      <c r="AJ586" s="9">
        <v>0</v>
      </c>
      <c r="AK586" s="9">
        <v>0</v>
      </c>
      <c r="AL586" s="9">
        <v>0</v>
      </c>
      <c r="AM586" s="9">
        <v>19.0221576413959</v>
      </c>
      <c r="AN586" s="9">
        <v>197.935370266137</v>
      </c>
      <c r="AO586" s="9"/>
      <c r="AP586" s="9">
        <v>3.2481370020063101</v>
      </c>
      <c r="AQ586" s="9"/>
      <c r="AR586" s="9"/>
      <c r="AS586" s="9"/>
      <c r="AT586" s="9">
        <v>216.95752790753301</v>
      </c>
      <c r="AU586" s="9">
        <f t="shared" si="49"/>
        <v>-3.2481370020063101</v>
      </c>
      <c r="AV586" s="9">
        <f t="shared" si="50"/>
        <v>0</v>
      </c>
      <c r="AW586" s="9">
        <f t="shared" si="51"/>
        <v>0</v>
      </c>
      <c r="AX586" s="9">
        <v>0</v>
      </c>
      <c r="AY586" s="9">
        <v>0</v>
      </c>
      <c r="AZ586" s="9">
        <v>0</v>
      </c>
      <c r="BA586" s="9">
        <v>0</v>
      </c>
      <c r="BB586" s="9">
        <v>0</v>
      </c>
      <c r="BC586" s="9">
        <v>0</v>
      </c>
      <c r="BD586" s="9">
        <v>0</v>
      </c>
      <c r="BE586" s="9">
        <v>0</v>
      </c>
      <c r="BF586" s="9">
        <v>0</v>
      </c>
      <c r="BG586" s="9">
        <v>0</v>
      </c>
      <c r="BH586" s="9">
        <v>0</v>
      </c>
      <c r="BI586" s="9">
        <v>0</v>
      </c>
      <c r="BJ586" s="9">
        <v>0</v>
      </c>
      <c r="BK586" s="9">
        <v>0</v>
      </c>
      <c r="BL586" s="10">
        <v>19.0221576413959</v>
      </c>
      <c r="BM586" s="9" t="s">
        <v>298</v>
      </c>
      <c r="BN586" s="8" t="s">
        <v>255</v>
      </c>
      <c r="BO586" s="11">
        <v>200</v>
      </c>
      <c r="BP586" s="11"/>
      <c r="BQ586" s="8" t="s">
        <v>251</v>
      </c>
      <c r="BR586" s="9"/>
      <c r="BS586" s="9"/>
      <c r="BT586" s="5"/>
      <c r="BU586" s="9"/>
      <c r="BV586" s="5"/>
      <c r="BW586" s="9"/>
      <c r="BX586" s="9"/>
      <c r="BY586" s="9"/>
      <c r="BZ586" s="5"/>
      <c r="CA586" s="9"/>
      <c r="CB586" s="5"/>
      <c r="CC586" s="9"/>
      <c r="CD586" s="9"/>
      <c r="CE586" s="9"/>
      <c r="CF586" s="5"/>
      <c r="CG586" s="9"/>
      <c r="CH586" s="5"/>
      <c r="CI586" s="9"/>
      <c r="CJ586" s="9"/>
      <c r="CK586" s="9"/>
      <c r="CL586" s="5"/>
      <c r="CM586" s="9"/>
      <c r="CN586" s="5"/>
      <c r="CO586" s="9"/>
      <c r="CP586" s="9"/>
      <c r="CQ586" s="9"/>
      <c r="CR586" s="5"/>
      <c r="CS586" s="9"/>
      <c r="CT586" s="5"/>
      <c r="CU586" s="9"/>
      <c r="CV586" s="9"/>
      <c r="CW586" s="9"/>
      <c r="CX586" s="5"/>
      <c r="CY586" s="9"/>
      <c r="CZ586" s="5"/>
      <c r="DA586" s="9"/>
      <c r="DB586" s="9"/>
      <c r="DC586" s="9"/>
      <c r="DD586" s="5"/>
      <c r="DE586" s="9"/>
      <c r="DF586" s="5"/>
      <c r="DG586" s="9"/>
      <c r="DH586" s="9"/>
      <c r="DI586" s="9"/>
      <c r="DJ586" s="5"/>
      <c r="DK586" s="9"/>
      <c r="DL586" s="5"/>
      <c r="DM586" s="9"/>
      <c r="DN586" s="9"/>
      <c r="DO586" s="9"/>
      <c r="DP586" s="5"/>
      <c r="DQ586" s="9"/>
      <c r="DR586" s="5"/>
      <c r="DS586" s="9"/>
      <c r="DT586" s="9"/>
      <c r="DU586" s="9"/>
      <c r="DV586" s="5"/>
      <c r="DW586" s="9"/>
      <c r="DX586" s="5"/>
      <c r="DY586" s="9"/>
      <c r="DZ586" s="9"/>
      <c r="EA586" s="9"/>
      <c r="EB586" s="5"/>
      <c r="EC586" s="9"/>
      <c r="ED586" s="5"/>
      <c r="EE586" s="9"/>
      <c r="EF586" s="9"/>
      <c r="EG586" s="9"/>
      <c r="EH586" s="5"/>
      <c r="EI586" s="9"/>
      <c r="EJ586" s="5"/>
      <c r="EK586" s="9"/>
      <c r="EL586" s="9"/>
      <c r="EM586" s="9"/>
      <c r="EN586" s="5"/>
      <c r="EO586" s="9"/>
      <c r="EP586" s="5"/>
      <c r="EQ586" s="9"/>
      <c r="ER586" s="9">
        <v>19.0221576413959</v>
      </c>
      <c r="ES586" s="9">
        <v>-15.480547428207</v>
      </c>
      <c r="ET586" s="5">
        <v>-0.81381658800462997</v>
      </c>
      <c r="EU586" s="9">
        <v>-29.668735769708999</v>
      </c>
      <c r="EV586" s="5">
        <v>-1.5596935073834199</v>
      </c>
      <c r="EW586" s="9">
        <v>6.3623655913978503</v>
      </c>
      <c r="EX586" s="9">
        <v>197.935370266137</v>
      </c>
      <c r="EY586" s="9">
        <v>-67.581266321714594</v>
      </c>
      <c r="EZ586" s="5">
        <v>-0.34143097431675401</v>
      </c>
      <c r="FA586" s="9">
        <v>-81.414789176241797</v>
      </c>
      <c r="FB586" s="5">
        <v>-0.41132006405310201</v>
      </c>
      <c r="FC586" s="9">
        <v>12.4333333333333</v>
      </c>
      <c r="FD586" s="8">
        <v>0</v>
      </c>
      <c r="FE586" s="8">
        <v>0</v>
      </c>
      <c r="FF586" s="5"/>
      <c r="FG586" s="8">
        <v>0</v>
      </c>
      <c r="FH586" s="5"/>
      <c r="FI586" s="8">
        <v>0</v>
      </c>
      <c r="FJ586" s="8">
        <v>0</v>
      </c>
      <c r="FK586" s="8">
        <v>0</v>
      </c>
      <c r="FL586" s="5"/>
      <c r="FM586" s="8">
        <v>0</v>
      </c>
      <c r="FN586" s="5"/>
      <c r="FO586" s="8">
        <v>0</v>
      </c>
      <c r="FP586" s="8">
        <v>0</v>
      </c>
      <c r="FQ586" s="8">
        <v>0</v>
      </c>
      <c r="FR586" s="5"/>
      <c r="FS586" s="8">
        <v>0</v>
      </c>
      <c r="FT586" s="5"/>
      <c r="FU586" s="8">
        <v>0</v>
      </c>
      <c r="FV586" s="8">
        <v>0</v>
      </c>
      <c r="FW586" s="8">
        <v>0</v>
      </c>
      <c r="FX586" s="5"/>
      <c r="FY586" s="8">
        <v>0</v>
      </c>
      <c r="FZ586" s="5"/>
      <c r="GA586" s="8">
        <v>0</v>
      </c>
      <c r="GB586" s="8">
        <v>0</v>
      </c>
      <c r="GC586" s="8">
        <v>0</v>
      </c>
      <c r="GD586" s="5"/>
      <c r="GE586" s="8">
        <v>0</v>
      </c>
      <c r="GF586" s="5"/>
      <c r="GG586" s="8">
        <v>0</v>
      </c>
      <c r="GH586" s="8">
        <v>0</v>
      </c>
      <c r="GI586" s="8">
        <v>0</v>
      </c>
      <c r="GJ586" s="5"/>
      <c r="GK586" s="8">
        <v>0</v>
      </c>
      <c r="GL586" s="5"/>
      <c r="GM586" s="8">
        <v>0</v>
      </c>
      <c r="GN586" s="8">
        <v>19.0221576413959</v>
      </c>
      <c r="GO586" s="8">
        <v>-15.480547428207</v>
      </c>
      <c r="GP586" s="5">
        <v>-0.81381658800462997</v>
      </c>
      <c r="GQ586" s="8">
        <v>-29.668735769708999</v>
      </c>
      <c r="GR586" s="5">
        <v>-1.5596935073834199</v>
      </c>
      <c r="GS586" s="8">
        <v>6.3623655913978503</v>
      </c>
      <c r="GT586" s="8">
        <v>197.935370266137</v>
      </c>
      <c r="GU586" s="8">
        <v>-67.581266321714594</v>
      </c>
      <c r="GV586" s="5">
        <v>-0.34143097431675401</v>
      </c>
      <c r="GW586" s="8">
        <v>-81.414789176241797</v>
      </c>
      <c r="GX586" s="5">
        <v>-0.41132006405310201</v>
      </c>
      <c r="GY586" s="8">
        <v>12.4333333333333</v>
      </c>
      <c r="GZ586" s="4"/>
    </row>
    <row r="587" spans="1:208" s="12" customFormat="1" x14ac:dyDescent="0.25">
      <c r="A587" s="8" t="s">
        <v>220</v>
      </c>
      <c r="B587" s="8" t="s">
        <v>1356</v>
      </c>
      <c r="C587" s="8" t="s">
        <v>1357</v>
      </c>
      <c r="D587" s="34" t="s">
        <v>228</v>
      </c>
      <c r="E587" s="8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>
        <v>43.219553467993101</v>
      </c>
      <c r="U587" s="9">
        <v>14.2483577679424</v>
      </c>
      <c r="V587" s="9"/>
      <c r="W587" s="9"/>
      <c r="X587" s="9"/>
      <c r="Y587" s="9"/>
      <c r="Z587" s="9">
        <v>26.883395826012201</v>
      </c>
      <c r="AA587" s="9">
        <v>58.039158417630397</v>
      </c>
      <c r="AB587" s="9">
        <v>43.950927407740402</v>
      </c>
      <c r="AC587" s="9">
        <v>0</v>
      </c>
      <c r="AD587" s="9">
        <v>0</v>
      </c>
      <c r="AE587" s="9">
        <v>0</v>
      </c>
      <c r="AF587" s="9">
        <v>0</v>
      </c>
      <c r="AG587" s="9">
        <v>0</v>
      </c>
      <c r="AH587" s="9">
        <v>0</v>
      </c>
      <c r="AI587" s="9">
        <v>0</v>
      </c>
      <c r="AJ587" s="9">
        <v>57.467911235935503</v>
      </c>
      <c r="AK587" s="9">
        <v>0</v>
      </c>
      <c r="AL587" s="9">
        <v>0</v>
      </c>
      <c r="AM587" s="9">
        <v>84.922554243642594</v>
      </c>
      <c r="AN587" s="9">
        <v>43.950927407740402</v>
      </c>
      <c r="AO587" s="9"/>
      <c r="AP587" s="9"/>
      <c r="AQ587" s="9"/>
      <c r="AR587" s="9">
        <v>57.467911235935503</v>
      </c>
      <c r="AS587" s="9"/>
      <c r="AT587" s="9">
        <v>128.873481651383</v>
      </c>
      <c r="AU587" s="9">
        <f t="shared" si="49"/>
        <v>0</v>
      </c>
      <c r="AV587" s="9">
        <f t="shared" si="50"/>
        <v>57.467911235935503</v>
      </c>
      <c r="AW587" s="9">
        <f t="shared" si="51"/>
        <v>-57.467911235935503</v>
      </c>
      <c r="AX587" s="9">
        <v>0</v>
      </c>
      <c r="AY587" s="9">
        <v>0</v>
      </c>
      <c r="AZ587" s="9">
        <v>0</v>
      </c>
      <c r="BA587" s="9">
        <v>0</v>
      </c>
      <c r="BB587" s="9">
        <v>0</v>
      </c>
      <c r="BC587" s="9">
        <v>0</v>
      </c>
      <c r="BD587" s="9">
        <v>0</v>
      </c>
      <c r="BE587" s="9">
        <v>43.219553467993101</v>
      </c>
      <c r="BF587" s="9">
        <v>-28.971195700050799</v>
      </c>
      <c r="BG587" s="9">
        <v>-14.2483577679424</v>
      </c>
      <c r="BH587" s="9">
        <v>0</v>
      </c>
      <c r="BI587" s="9">
        <v>0</v>
      </c>
      <c r="BJ587" s="9">
        <v>0</v>
      </c>
      <c r="BK587" s="9">
        <v>26.883395826012201</v>
      </c>
      <c r="BL587" s="10">
        <v>31.155762591618299</v>
      </c>
      <c r="BM587" s="9" t="s">
        <v>298</v>
      </c>
      <c r="BN587" s="8" t="s">
        <v>294</v>
      </c>
      <c r="BO587" s="11">
        <v>258</v>
      </c>
      <c r="BP587" s="11"/>
      <c r="BQ587" s="8" t="s">
        <v>251</v>
      </c>
      <c r="BR587" s="9"/>
      <c r="BS587" s="9"/>
      <c r="BT587" s="5"/>
      <c r="BU587" s="9"/>
      <c r="BV587" s="5"/>
      <c r="BW587" s="9"/>
      <c r="BX587" s="9"/>
      <c r="BY587" s="9"/>
      <c r="BZ587" s="5"/>
      <c r="CA587" s="9"/>
      <c r="CB587" s="5"/>
      <c r="CC587" s="9"/>
      <c r="CD587" s="9"/>
      <c r="CE587" s="9"/>
      <c r="CF587" s="5"/>
      <c r="CG587" s="9"/>
      <c r="CH587" s="5"/>
      <c r="CI587" s="9"/>
      <c r="CJ587" s="9"/>
      <c r="CK587" s="9"/>
      <c r="CL587" s="5"/>
      <c r="CM587" s="9"/>
      <c r="CN587" s="5"/>
      <c r="CO587" s="9"/>
      <c r="CP587" s="9"/>
      <c r="CQ587" s="9"/>
      <c r="CR587" s="5"/>
      <c r="CS587" s="9"/>
      <c r="CT587" s="5"/>
      <c r="CU587" s="9"/>
      <c r="CV587" s="9"/>
      <c r="CW587" s="9"/>
      <c r="CX587" s="5"/>
      <c r="CY587" s="9"/>
      <c r="CZ587" s="5"/>
      <c r="DA587" s="9"/>
      <c r="DB587" s="9">
        <v>43.219553467993101</v>
      </c>
      <c r="DC587" s="9">
        <v>14.450626134892101</v>
      </c>
      <c r="DD587" s="5">
        <v>0.33435389714504299</v>
      </c>
      <c r="DE587" s="9">
        <v>10.0824770803879</v>
      </c>
      <c r="DF587" s="5">
        <v>0.23328508212965701</v>
      </c>
      <c r="DG587" s="9">
        <v>3</v>
      </c>
      <c r="DH587" s="9">
        <v>14.2483577679424</v>
      </c>
      <c r="DI587" s="9">
        <v>10.5239557983698</v>
      </c>
      <c r="DJ587" s="5">
        <v>0.73860833436172202</v>
      </c>
      <c r="DK587" s="9">
        <v>9.5952047812091994</v>
      </c>
      <c r="DL587" s="5">
        <v>0.67342531241022097</v>
      </c>
      <c r="DM587" s="9">
        <v>0.45161290322580599</v>
      </c>
      <c r="DN587" s="9"/>
      <c r="DO587" s="9"/>
      <c r="DP587" s="5"/>
      <c r="DQ587" s="9"/>
      <c r="DR587" s="5"/>
      <c r="DS587" s="9"/>
      <c r="DT587" s="9"/>
      <c r="DU587" s="9"/>
      <c r="DV587" s="5"/>
      <c r="DW587" s="9"/>
      <c r="DX587" s="5"/>
      <c r="DY587" s="9"/>
      <c r="DZ587" s="9"/>
      <c r="EA587" s="9"/>
      <c r="EB587" s="5"/>
      <c r="EC587" s="9"/>
      <c r="ED587" s="5"/>
      <c r="EE587" s="9"/>
      <c r="EF587" s="9"/>
      <c r="EG587" s="9"/>
      <c r="EH587" s="5"/>
      <c r="EI587" s="9"/>
      <c r="EJ587" s="5"/>
      <c r="EK587" s="9"/>
      <c r="EL587" s="9">
        <v>26.883395826012201</v>
      </c>
      <c r="EM587" s="9">
        <v>13.783579202339601</v>
      </c>
      <c r="EN587" s="5">
        <v>0.51271719136771898</v>
      </c>
      <c r="EO587" s="9">
        <v>10.9657802381736</v>
      </c>
      <c r="EP587" s="5">
        <v>0.407901602503771</v>
      </c>
      <c r="EQ587" s="9">
        <v>2.2827956989247302</v>
      </c>
      <c r="ER587" s="9">
        <v>58.039158417630397</v>
      </c>
      <c r="ES587" s="9">
        <v>26.1538537445057</v>
      </c>
      <c r="ET587" s="5">
        <v>0.45062427605016703</v>
      </c>
      <c r="EU587" s="9">
        <v>19.516067535060898</v>
      </c>
      <c r="EV587" s="5">
        <v>0.33625690080875698</v>
      </c>
      <c r="EW587" s="9">
        <v>6</v>
      </c>
      <c r="EX587" s="9">
        <v>43.950927407740402</v>
      </c>
      <c r="EY587" s="9">
        <v>24.062365427042401</v>
      </c>
      <c r="EZ587" s="5">
        <v>0.54748254123995199</v>
      </c>
      <c r="FA587" s="9">
        <v>19.263557616019799</v>
      </c>
      <c r="FB587" s="5">
        <v>0.43829695417592501</v>
      </c>
      <c r="FC587" s="9">
        <v>4</v>
      </c>
      <c r="FD587" s="8">
        <v>0</v>
      </c>
      <c r="FE587" s="8">
        <v>0</v>
      </c>
      <c r="FF587" s="5"/>
      <c r="FG587" s="8">
        <v>0</v>
      </c>
      <c r="FH587" s="5"/>
      <c r="FI587" s="8">
        <v>0</v>
      </c>
      <c r="FJ587" s="8">
        <v>0</v>
      </c>
      <c r="FK587" s="8">
        <v>0</v>
      </c>
      <c r="FL587" s="5"/>
      <c r="FM587" s="8">
        <v>0</v>
      </c>
      <c r="FN587" s="5"/>
      <c r="FO587" s="8">
        <v>0</v>
      </c>
      <c r="FP587" s="8">
        <v>0</v>
      </c>
      <c r="FQ587" s="8">
        <v>0</v>
      </c>
      <c r="FR587" s="5"/>
      <c r="FS587" s="8">
        <v>0</v>
      </c>
      <c r="FT587" s="5"/>
      <c r="FU587" s="8">
        <v>0</v>
      </c>
      <c r="FV587" s="8">
        <v>57.467911235935503</v>
      </c>
      <c r="FW587" s="8">
        <v>24.974581933261899</v>
      </c>
      <c r="FX587" s="5">
        <v>0.43458308116904198</v>
      </c>
      <c r="FY587" s="8">
        <v>19.677681861597101</v>
      </c>
      <c r="FZ587" s="5">
        <v>0.34241164222604198</v>
      </c>
      <c r="GA587" s="8">
        <v>3.45161290322581</v>
      </c>
      <c r="GB587" s="8">
        <v>0</v>
      </c>
      <c r="GC587" s="8">
        <v>0</v>
      </c>
      <c r="GD587" s="5"/>
      <c r="GE587" s="8">
        <v>0</v>
      </c>
      <c r="GF587" s="5"/>
      <c r="GG587" s="8">
        <v>0</v>
      </c>
      <c r="GH587" s="8">
        <v>0</v>
      </c>
      <c r="GI587" s="8">
        <v>0</v>
      </c>
      <c r="GJ587" s="5"/>
      <c r="GK587" s="8">
        <v>0</v>
      </c>
      <c r="GL587" s="5"/>
      <c r="GM587" s="8">
        <v>0</v>
      </c>
      <c r="GN587" s="8">
        <v>84.922554243642594</v>
      </c>
      <c r="GO587" s="8">
        <v>39.937432946845298</v>
      </c>
      <c r="GP587" s="5">
        <v>0.47028063748842103</v>
      </c>
      <c r="GQ587" s="8">
        <v>30.481847773234399</v>
      </c>
      <c r="GR587" s="5">
        <v>0.35893701084145502</v>
      </c>
      <c r="GS587" s="8">
        <v>8.2827956989247298</v>
      </c>
      <c r="GT587" s="8">
        <v>43.950927407740402</v>
      </c>
      <c r="GU587" s="8">
        <v>24.062365427042401</v>
      </c>
      <c r="GV587" s="5">
        <v>0.54748254123995199</v>
      </c>
      <c r="GW587" s="8">
        <v>19.263557616019799</v>
      </c>
      <c r="GX587" s="5">
        <v>0.43829695417592501</v>
      </c>
      <c r="GY587" s="8">
        <v>4</v>
      </c>
      <c r="GZ587" s="4"/>
    </row>
    <row r="588" spans="1:208" s="12" customFormat="1" x14ac:dyDescent="0.25">
      <c r="A588" s="8" t="s">
        <v>220</v>
      </c>
      <c r="B588" s="8" t="s">
        <v>1358</v>
      </c>
      <c r="C588" s="8" t="s">
        <v>1359</v>
      </c>
      <c r="D588" s="34" t="s">
        <v>228</v>
      </c>
      <c r="E588" s="8" t="s">
        <v>229</v>
      </c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>
        <v>5.4667302197142504</v>
      </c>
      <c r="AC588" s="9">
        <v>0</v>
      </c>
      <c r="AD588" s="9">
        <v>0</v>
      </c>
      <c r="AE588" s="9">
        <v>0</v>
      </c>
      <c r="AF588" s="9">
        <v>0</v>
      </c>
      <c r="AG588" s="9">
        <v>0</v>
      </c>
      <c r="AH588" s="9">
        <v>0</v>
      </c>
      <c r="AI588" s="9">
        <v>0</v>
      </c>
      <c r="AJ588" s="9">
        <v>0</v>
      </c>
      <c r="AK588" s="9">
        <v>0</v>
      </c>
      <c r="AL588" s="9">
        <v>0</v>
      </c>
      <c r="AM588" s="9">
        <v>0</v>
      </c>
      <c r="AN588" s="9">
        <v>5.4667302197142504</v>
      </c>
      <c r="AO588" s="9"/>
      <c r="AP588" s="9"/>
      <c r="AQ588" s="9"/>
      <c r="AR588" s="9"/>
      <c r="AS588" s="9"/>
      <c r="AT588" s="9">
        <v>5.4667302197142504</v>
      </c>
      <c r="AU588" s="9">
        <f t="shared" si="49"/>
        <v>0</v>
      </c>
      <c r="AV588" s="9">
        <f t="shared" si="50"/>
        <v>0</v>
      </c>
      <c r="AW588" s="9">
        <f t="shared" si="51"/>
        <v>0</v>
      </c>
      <c r="AX588" s="9">
        <v>0</v>
      </c>
      <c r="AY588" s="9">
        <v>0</v>
      </c>
      <c r="AZ588" s="9">
        <v>0</v>
      </c>
      <c r="BA588" s="9">
        <v>0</v>
      </c>
      <c r="BB588" s="9">
        <v>0</v>
      </c>
      <c r="BC588" s="9">
        <v>0</v>
      </c>
      <c r="BD588" s="9">
        <v>0</v>
      </c>
      <c r="BE588" s="9">
        <v>0</v>
      </c>
      <c r="BF588" s="9">
        <v>0</v>
      </c>
      <c r="BG588" s="9">
        <v>0</v>
      </c>
      <c r="BH588" s="9">
        <v>0</v>
      </c>
      <c r="BI588" s="9">
        <v>0</v>
      </c>
      <c r="BJ588" s="9">
        <v>0</v>
      </c>
      <c r="BK588" s="9">
        <v>0</v>
      </c>
      <c r="BL588" s="10">
        <v>0</v>
      </c>
      <c r="BM588" s="9" t="s">
        <v>298</v>
      </c>
      <c r="BN588" s="8" t="s">
        <v>294</v>
      </c>
      <c r="BO588" s="11"/>
      <c r="BP588" s="11"/>
      <c r="BQ588" s="8" t="s">
        <v>251</v>
      </c>
      <c r="BR588" s="9"/>
      <c r="BS588" s="9"/>
      <c r="BT588" s="5"/>
      <c r="BU588" s="9"/>
      <c r="BV588" s="5"/>
      <c r="BW588" s="9"/>
      <c r="BX588" s="9"/>
      <c r="BY588" s="9"/>
      <c r="BZ588" s="5"/>
      <c r="CA588" s="9"/>
      <c r="CB588" s="5"/>
      <c r="CC588" s="9"/>
      <c r="CD588" s="9"/>
      <c r="CE588" s="9"/>
      <c r="CF588" s="5"/>
      <c r="CG588" s="9"/>
      <c r="CH588" s="5"/>
      <c r="CI588" s="9"/>
      <c r="CJ588" s="9"/>
      <c r="CK588" s="9"/>
      <c r="CL588" s="5"/>
      <c r="CM588" s="9"/>
      <c r="CN588" s="5"/>
      <c r="CO588" s="9"/>
      <c r="CP588" s="9"/>
      <c r="CQ588" s="9"/>
      <c r="CR588" s="5"/>
      <c r="CS588" s="9"/>
      <c r="CT588" s="5"/>
      <c r="CU588" s="9"/>
      <c r="CV588" s="9"/>
      <c r="CW588" s="9"/>
      <c r="CX588" s="5"/>
      <c r="CY588" s="9"/>
      <c r="CZ588" s="5"/>
      <c r="DA588" s="9"/>
      <c r="DB588" s="9"/>
      <c r="DC588" s="9"/>
      <c r="DD588" s="5"/>
      <c r="DE588" s="9"/>
      <c r="DF588" s="5"/>
      <c r="DG588" s="9"/>
      <c r="DH588" s="9"/>
      <c r="DI588" s="9"/>
      <c r="DJ588" s="5"/>
      <c r="DK588" s="9"/>
      <c r="DL588" s="5"/>
      <c r="DM588" s="9"/>
      <c r="DN588" s="9"/>
      <c r="DO588" s="9"/>
      <c r="DP588" s="5"/>
      <c r="DQ588" s="9"/>
      <c r="DR588" s="5"/>
      <c r="DS588" s="9"/>
      <c r="DT588" s="9"/>
      <c r="DU588" s="9"/>
      <c r="DV588" s="5"/>
      <c r="DW588" s="9"/>
      <c r="DX588" s="5"/>
      <c r="DY588" s="9"/>
      <c r="DZ588" s="9"/>
      <c r="EA588" s="9"/>
      <c r="EB588" s="5"/>
      <c r="EC588" s="9"/>
      <c r="ED588" s="5"/>
      <c r="EE588" s="9"/>
      <c r="EF588" s="9"/>
      <c r="EG588" s="9"/>
      <c r="EH588" s="5"/>
      <c r="EI588" s="9"/>
      <c r="EJ588" s="5"/>
      <c r="EK588" s="9"/>
      <c r="EL588" s="9"/>
      <c r="EM588" s="9"/>
      <c r="EN588" s="5"/>
      <c r="EO588" s="9"/>
      <c r="EP588" s="5"/>
      <c r="EQ588" s="9"/>
      <c r="ER588" s="9"/>
      <c r="ES588" s="9"/>
      <c r="ET588" s="5"/>
      <c r="EU588" s="9"/>
      <c r="EV588" s="5"/>
      <c r="EW588" s="9"/>
      <c r="EX588" s="9">
        <v>5.4667302197142504</v>
      </c>
      <c r="EY588" s="9">
        <v>5.3958277104094101</v>
      </c>
      <c r="EZ588" s="5">
        <v>0.98703017956709305</v>
      </c>
      <c r="FA588" s="9">
        <v>5.1258992676191601</v>
      </c>
      <c r="FB588" s="5">
        <v>0.93765359942841597</v>
      </c>
      <c r="FC588" s="9">
        <v>6.6666666666666693E-2</v>
      </c>
      <c r="FD588" s="8">
        <v>0</v>
      </c>
      <c r="FE588" s="8">
        <v>0</v>
      </c>
      <c r="FF588" s="5"/>
      <c r="FG588" s="8">
        <v>0</v>
      </c>
      <c r="FH588" s="5"/>
      <c r="FI588" s="8">
        <v>0</v>
      </c>
      <c r="FJ588" s="8">
        <v>0</v>
      </c>
      <c r="FK588" s="8">
        <v>0</v>
      </c>
      <c r="FL588" s="5"/>
      <c r="FM588" s="8">
        <v>0</v>
      </c>
      <c r="FN588" s="5"/>
      <c r="FO588" s="8">
        <v>0</v>
      </c>
      <c r="FP588" s="8">
        <v>0</v>
      </c>
      <c r="FQ588" s="8">
        <v>0</v>
      </c>
      <c r="FR588" s="5"/>
      <c r="FS588" s="8">
        <v>0</v>
      </c>
      <c r="FT588" s="5"/>
      <c r="FU588" s="8">
        <v>0</v>
      </c>
      <c r="FV588" s="8">
        <v>0</v>
      </c>
      <c r="FW588" s="8">
        <v>0</v>
      </c>
      <c r="FX588" s="5"/>
      <c r="FY588" s="8">
        <v>0</v>
      </c>
      <c r="FZ588" s="5"/>
      <c r="GA588" s="8">
        <v>0</v>
      </c>
      <c r="GB588" s="8">
        <v>0</v>
      </c>
      <c r="GC588" s="8">
        <v>0</v>
      </c>
      <c r="GD588" s="5"/>
      <c r="GE588" s="8">
        <v>0</v>
      </c>
      <c r="GF588" s="5"/>
      <c r="GG588" s="8">
        <v>0</v>
      </c>
      <c r="GH588" s="8">
        <v>0</v>
      </c>
      <c r="GI588" s="8">
        <v>0</v>
      </c>
      <c r="GJ588" s="5"/>
      <c r="GK588" s="8">
        <v>0</v>
      </c>
      <c r="GL588" s="5"/>
      <c r="GM588" s="8">
        <v>0</v>
      </c>
      <c r="GN588" s="8">
        <v>0</v>
      </c>
      <c r="GO588" s="8">
        <v>0</v>
      </c>
      <c r="GP588" s="5"/>
      <c r="GQ588" s="8">
        <v>0</v>
      </c>
      <c r="GR588" s="5"/>
      <c r="GS588" s="8">
        <v>0</v>
      </c>
      <c r="GT588" s="8">
        <v>5.4667302197142504</v>
      </c>
      <c r="GU588" s="8">
        <v>5.3958277104094101</v>
      </c>
      <c r="GV588" s="5">
        <v>0.98703017956709305</v>
      </c>
      <c r="GW588" s="8">
        <v>5.1258992676191601</v>
      </c>
      <c r="GX588" s="5">
        <v>0.93765359942841597</v>
      </c>
      <c r="GY588" s="8">
        <v>6.6666666666666693E-2</v>
      </c>
      <c r="GZ588" s="4"/>
    </row>
    <row r="589" spans="1:208" s="12" customFormat="1" x14ac:dyDescent="0.25">
      <c r="A589" s="8" t="s">
        <v>220</v>
      </c>
      <c r="B589" s="8" t="s">
        <v>1360</v>
      </c>
      <c r="C589" s="8" t="s">
        <v>1361</v>
      </c>
      <c r="D589" s="34" t="s">
        <v>223</v>
      </c>
      <c r="E589" s="8"/>
      <c r="F589" s="9">
        <v>42.594408915332799</v>
      </c>
      <c r="G589" s="9">
        <v>41.644034970264897</v>
      </c>
      <c r="H589" s="9">
        <v>40.511236647138197</v>
      </c>
      <c r="I589" s="9">
        <v>49.068697755020999</v>
      </c>
      <c r="J589" s="9">
        <v>72.192769006079899</v>
      </c>
      <c r="K589" s="9">
        <v>20.043532137059898</v>
      </c>
      <c r="L589" s="9">
        <v>84.49962266272</v>
      </c>
      <c r="M589" s="9">
        <v>20.496571998137501</v>
      </c>
      <c r="N589" s="9">
        <v>21.007873647767699</v>
      </c>
      <c r="O589" s="9">
        <v>7.4262737321509302</v>
      </c>
      <c r="P589" s="9">
        <v>0</v>
      </c>
      <c r="Q589" s="9">
        <v>0</v>
      </c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>
        <v>84.238443885597604</v>
      </c>
      <c r="AD589" s="9">
        <v>89.579934402159196</v>
      </c>
      <c r="AE589" s="9">
        <v>92.236301143139798</v>
      </c>
      <c r="AF589" s="9">
        <v>104.996194660858</v>
      </c>
      <c r="AG589" s="9">
        <v>28.434147379918699</v>
      </c>
      <c r="AH589" s="9">
        <v>0</v>
      </c>
      <c r="AI589" s="9">
        <v>0</v>
      </c>
      <c r="AJ589" s="9">
        <v>0</v>
      </c>
      <c r="AK589" s="9">
        <v>0</v>
      </c>
      <c r="AL589" s="9">
        <v>0</v>
      </c>
      <c r="AM589" s="9">
        <v>0</v>
      </c>
      <c r="AN589" s="9">
        <v>0</v>
      </c>
      <c r="AO589" s="9">
        <v>173.81837828775701</v>
      </c>
      <c r="AP589" s="9">
        <v>197.23249580399701</v>
      </c>
      <c r="AQ589" s="9">
        <v>28.434147379918699</v>
      </c>
      <c r="AR589" s="9"/>
      <c r="AS589" s="9"/>
      <c r="AT589" s="9"/>
      <c r="AU589" s="9">
        <f t="shared" si="49"/>
        <v>-168.79834842407831</v>
      </c>
      <c r="AV589" s="9">
        <f t="shared" si="50"/>
        <v>-28.434147379918699</v>
      </c>
      <c r="AW589" s="9">
        <f t="shared" si="51"/>
        <v>0</v>
      </c>
      <c r="AX589" s="9">
        <v>-64.003050664582503</v>
      </c>
      <c r="AY589" s="9">
        <v>0.51130164963019098</v>
      </c>
      <c r="AZ589" s="9">
        <v>-13.581599915616801</v>
      </c>
      <c r="BA589" s="9">
        <v>-7.4262737321509302</v>
      </c>
      <c r="BB589" s="9">
        <v>0</v>
      </c>
      <c r="BC589" s="9">
        <v>0</v>
      </c>
      <c r="BD589" s="9">
        <v>0</v>
      </c>
      <c r="BE589" s="9">
        <v>0</v>
      </c>
      <c r="BF589" s="9">
        <v>0</v>
      </c>
      <c r="BG589" s="9">
        <v>0</v>
      </c>
      <c r="BH589" s="9">
        <v>0</v>
      </c>
      <c r="BI589" s="9">
        <v>0</v>
      </c>
      <c r="BJ589" s="9">
        <v>0</v>
      </c>
      <c r="BK589" s="9">
        <v>0</v>
      </c>
      <c r="BL589" s="10">
        <v>0</v>
      </c>
      <c r="BM589" s="9" t="s">
        <v>298</v>
      </c>
      <c r="BN589" s="8" t="s">
        <v>298</v>
      </c>
      <c r="BO589" s="11">
        <v>463</v>
      </c>
      <c r="BP589" s="11"/>
      <c r="BQ589" s="8" t="s">
        <v>251</v>
      </c>
      <c r="BR589" s="9">
        <v>21.37382076163</v>
      </c>
      <c r="BS589" s="9">
        <v>19.973083640777901</v>
      </c>
      <c r="BT589" s="5">
        <v>0.93446482327732905</v>
      </c>
      <c r="BU589" s="9">
        <v>16.380132175198401</v>
      </c>
      <c r="BV589" s="5">
        <v>0.76636425269382602</v>
      </c>
      <c r="BW589" s="9">
        <v>3</v>
      </c>
      <c r="BX589" s="9">
        <v>7.9466798503474099</v>
      </c>
      <c r="BY589" s="9">
        <v>7.4269760823089301</v>
      </c>
      <c r="BZ589" s="5">
        <v>0.93460114439922204</v>
      </c>
      <c r="CA589" s="9">
        <v>6.2945114360135701</v>
      </c>
      <c r="CB589" s="5">
        <v>0.79209324580231999</v>
      </c>
      <c r="CC589" s="9">
        <v>1</v>
      </c>
      <c r="CD589" s="9">
        <v>0</v>
      </c>
      <c r="CE589" s="9">
        <v>-1.80904652109047E-2</v>
      </c>
      <c r="CF589" s="5"/>
      <c r="CG589" s="9">
        <v>-2.3670766814883001E-2</v>
      </c>
      <c r="CH589" s="5"/>
      <c r="CI589" s="9">
        <v>0</v>
      </c>
      <c r="CJ589" s="9">
        <v>0</v>
      </c>
      <c r="CK589" s="9">
        <v>0</v>
      </c>
      <c r="CL589" s="5"/>
      <c r="CM589" s="9">
        <v>-6.16870218418433E-3</v>
      </c>
      <c r="CN589" s="5"/>
      <c r="CO589" s="9">
        <v>0</v>
      </c>
      <c r="CP589" s="9"/>
      <c r="CQ589" s="9"/>
      <c r="CR589" s="5"/>
      <c r="CS589" s="9"/>
      <c r="CT589" s="5"/>
      <c r="CU589" s="9"/>
      <c r="CV589" s="9"/>
      <c r="CW589" s="9"/>
      <c r="CX589" s="5"/>
      <c r="CY589" s="9"/>
      <c r="CZ589" s="5"/>
      <c r="DA589" s="9"/>
      <c r="DB589" s="9"/>
      <c r="DC589" s="9"/>
      <c r="DD589" s="5"/>
      <c r="DE589" s="9"/>
      <c r="DF589" s="5"/>
      <c r="DG589" s="9"/>
      <c r="DH589" s="9"/>
      <c r="DI589" s="9"/>
      <c r="DJ589" s="5"/>
      <c r="DK589" s="9"/>
      <c r="DL589" s="5"/>
      <c r="DM589" s="9"/>
      <c r="DN589" s="9"/>
      <c r="DO589" s="9"/>
      <c r="DP589" s="5"/>
      <c r="DQ589" s="9"/>
      <c r="DR589" s="5"/>
      <c r="DS589" s="9"/>
      <c r="DT589" s="9"/>
      <c r="DU589" s="9"/>
      <c r="DV589" s="5"/>
      <c r="DW589" s="9"/>
      <c r="DX589" s="5"/>
      <c r="DY589" s="9"/>
      <c r="DZ589" s="9"/>
      <c r="EA589" s="9"/>
      <c r="EB589" s="5"/>
      <c r="EC589" s="9"/>
      <c r="ED589" s="5"/>
      <c r="EE589" s="9"/>
      <c r="EF589" s="9"/>
      <c r="EG589" s="9"/>
      <c r="EH589" s="5"/>
      <c r="EI589" s="9"/>
      <c r="EJ589" s="5"/>
      <c r="EK589" s="9"/>
      <c r="EL589" s="9"/>
      <c r="EM589" s="9"/>
      <c r="EN589" s="5"/>
      <c r="EO589" s="9"/>
      <c r="EP589" s="5"/>
      <c r="EQ589" s="9"/>
      <c r="ER589" s="9"/>
      <c r="ES589" s="9"/>
      <c r="ET589" s="5"/>
      <c r="EU589" s="9"/>
      <c r="EV589" s="5"/>
      <c r="EW589" s="9"/>
      <c r="EX589" s="9"/>
      <c r="EY589" s="9"/>
      <c r="EZ589" s="5"/>
      <c r="FA589" s="9"/>
      <c r="FB589" s="5"/>
      <c r="FC589" s="9"/>
      <c r="FD589" s="8">
        <v>29.320500611977401</v>
      </c>
      <c r="FE589" s="8">
        <v>27.400059723086802</v>
      </c>
      <c r="FF589" s="5">
        <v>0.93450177013327995</v>
      </c>
      <c r="FG589" s="8">
        <v>22.674643611211899</v>
      </c>
      <c r="FH589" s="5">
        <v>0.77333753305526198</v>
      </c>
      <c r="FI589" s="8">
        <v>4</v>
      </c>
      <c r="FJ589" s="8">
        <v>0</v>
      </c>
      <c r="FK589" s="8">
        <v>-1.80904652109047E-2</v>
      </c>
      <c r="FL589" s="5"/>
      <c r="FM589" s="8">
        <v>-2.9839468999067299E-2</v>
      </c>
      <c r="FN589" s="5"/>
      <c r="FO589" s="8">
        <v>0</v>
      </c>
      <c r="FP589" s="8">
        <v>0</v>
      </c>
      <c r="FQ589" s="8">
        <v>0</v>
      </c>
      <c r="FR589" s="5"/>
      <c r="FS589" s="8">
        <v>0</v>
      </c>
      <c r="FT589" s="5"/>
      <c r="FU589" s="8">
        <v>0</v>
      </c>
      <c r="FV589" s="8">
        <v>0</v>
      </c>
      <c r="FW589" s="8">
        <v>0</v>
      </c>
      <c r="FX589" s="5"/>
      <c r="FY589" s="8">
        <v>0</v>
      </c>
      <c r="FZ589" s="5"/>
      <c r="GA589" s="8">
        <v>0</v>
      </c>
      <c r="GB589" s="8">
        <v>0</v>
      </c>
      <c r="GC589" s="8">
        <v>0</v>
      </c>
      <c r="GD589" s="5"/>
      <c r="GE589" s="8">
        <v>0</v>
      </c>
      <c r="GF589" s="5"/>
      <c r="GG589" s="8">
        <v>0</v>
      </c>
      <c r="GH589" s="8">
        <v>0</v>
      </c>
      <c r="GI589" s="8">
        <v>0</v>
      </c>
      <c r="GJ589" s="5"/>
      <c r="GK589" s="8">
        <v>0</v>
      </c>
      <c r="GL589" s="5"/>
      <c r="GM589" s="8">
        <v>0</v>
      </c>
      <c r="GN589" s="8">
        <v>0</v>
      </c>
      <c r="GO589" s="8">
        <v>0</v>
      </c>
      <c r="GP589" s="5"/>
      <c r="GQ589" s="8">
        <v>0</v>
      </c>
      <c r="GR589" s="5"/>
      <c r="GS589" s="8">
        <v>0</v>
      </c>
      <c r="GT589" s="8">
        <v>0</v>
      </c>
      <c r="GU589" s="8">
        <v>0</v>
      </c>
      <c r="GV589" s="5"/>
      <c r="GW589" s="8">
        <v>0</v>
      </c>
      <c r="GX589" s="5"/>
      <c r="GY589" s="8">
        <v>0</v>
      </c>
      <c r="GZ589" s="4"/>
    </row>
    <row r="590" spans="1:208" s="12" customFormat="1" x14ac:dyDescent="0.25">
      <c r="A590" s="8" t="s">
        <v>220</v>
      </c>
      <c r="B590" s="8" t="s">
        <v>1362</v>
      </c>
      <c r="C590" s="8" t="s">
        <v>1363</v>
      </c>
      <c r="D590" s="34" t="s">
        <v>254</v>
      </c>
      <c r="E590" s="8"/>
      <c r="F590" s="9"/>
      <c r="G590" s="9"/>
      <c r="H590" s="9"/>
      <c r="I590" s="9"/>
      <c r="J590" s="9"/>
      <c r="K590" s="9">
        <v>24.052594510907799</v>
      </c>
      <c r="L590" s="9">
        <v>105.986712823178</v>
      </c>
      <c r="M590" s="9">
        <v>0</v>
      </c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>
        <v>0</v>
      </c>
      <c r="AD590" s="9">
        <v>0</v>
      </c>
      <c r="AE590" s="9">
        <v>24.052594510907799</v>
      </c>
      <c r="AF590" s="9">
        <v>105.986712823178</v>
      </c>
      <c r="AG590" s="9">
        <v>0</v>
      </c>
      <c r="AH590" s="9">
        <v>0</v>
      </c>
      <c r="AI590" s="9">
        <v>0</v>
      </c>
      <c r="AJ590" s="9">
        <v>0</v>
      </c>
      <c r="AK590" s="9">
        <v>0</v>
      </c>
      <c r="AL590" s="9">
        <v>0</v>
      </c>
      <c r="AM590" s="9">
        <v>0</v>
      </c>
      <c r="AN590" s="9">
        <v>0</v>
      </c>
      <c r="AO590" s="9"/>
      <c r="AP590" s="9">
        <v>130.039307334086</v>
      </c>
      <c r="AQ590" s="9"/>
      <c r="AR590" s="9"/>
      <c r="AS590" s="9"/>
      <c r="AT590" s="9"/>
      <c r="AU590" s="9">
        <f t="shared" si="49"/>
        <v>-130.039307334086</v>
      </c>
      <c r="AV590" s="9">
        <f t="shared" si="50"/>
        <v>0</v>
      </c>
      <c r="AW590" s="9">
        <f t="shared" si="51"/>
        <v>0</v>
      </c>
      <c r="AX590" s="9">
        <v>-105.986712823178</v>
      </c>
      <c r="AY590" s="9">
        <v>0</v>
      </c>
      <c r="AZ590" s="9">
        <v>0</v>
      </c>
      <c r="BA590" s="9">
        <v>0</v>
      </c>
      <c r="BB590" s="9">
        <v>0</v>
      </c>
      <c r="BC590" s="9">
        <v>0</v>
      </c>
      <c r="BD590" s="9">
        <v>0</v>
      </c>
      <c r="BE590" s="9">
        <v>0</v>
      </c>
      <c r="BF590" s="9">
        <v>0</v>
      </c>
      <c r="BG590" s="9">
        <v>0</v>
      </c>
      <c r="BH590" s="9">
        <v>0</v>
      </c>
      <c r="BI590" s="9">
        <v>0</v>
      </c>
      <c r="BJ590" s="9">
        <v>0</v>
      </c>
      <c r="BK590" s="9">
        <v>0</v>
      </c>
      <c r="BL590" s="10">
        <v>0</v>
      </c>
      <c r="BM590" s="9" t="s">
        <v>298</v>
      </c>
      <c r="BN590" s="8" t="s">
        <v>298</v>
      </c>
      <c r="BO590" s="11">
        <v>570</v>
      </c>
      <c r="BP590" s="11"/>
      <c r="BQ590" s="8" t="s">
        <v>251</v>
      </c>
      <c r="BR590" s="9"/>
      <c r="BS590" s="9"/>
      <c r="BT590" s="5"/>
      <c r="BU590" s="9"/>
      <c r="BV590" s="5"/>
      <c r="BW590" s="9"/>
      <c r="BX590" s="9"/>
      <c r="BY590" s="9"/>
      <c r="BZ590" s="5"/>
      <c r="CA590" s="9"/>
      <c r="CB590" s="5"/>
      <c r="CC590" s="9"/>
      <c r="CD590" s="9"/>
      <c r="CE590" s="9"/>
      <c r="CF590" s="5"/>
      <c r="CG590" s="9"/>
      <c r="CH590" s="5"/>
      <c r="CI590" s="9"/>
      <c r="CJ590" s="9"/>
      <c r="CK590" s="9"/>
      <c r="CL590" s="5"/>
      <c r="CM590" s="9"/>
      <c r="CN590" s="5"/>
      <c r="CO590" s="9"/>
      <c r="CP590" s="9"/>
      <c r="CQ590" s="9"/>
      <c r="CR590" s="5"/>
      <c r="CS590" s="9"/>
      <c r="CT590" s="5"/>
      <c r="CU590" s="9"/>
      <c r="CV590" s="9"/>
      <c r="CW590" s="9"/>
      <c r="CX590" s="5"/>
      <c r="CY590" s="9"/>
      <c r="CZ590" s="5"/>
      <c r="DA590" s="9"/>
      <c r="DB590" s="9"/>
      <c r="DC590" s="9"/>
      <c r="DD590" s="5"/>
      <c r="DE590" s="9"/>
      <c r="DF590" s="5"/>
      <c r="DG590" s="9"/>
      <c r="DH590" s="9"/>
      <c r="DI590" s="9"/>
      <c r="DJ590" s="5"/>
      <c r="DK590" s="9"/>
      <c r="DL590" s="5"/>
      <c r="DM590" s="9"/>
      <c r="DN590" s="9"/>
      <c r="DO590" s="9"/>
      <c r="DP590" s="5"/>
      <c r="DQ590" s="9"/>
      <c r="DR590" s="5"/>
      <c r="DS590" s="9"/>
      <c r="DT590" s="9"/>
      <c r="DU590" s="9"/>
      <c r="DV590" s="5"/>
      <c r="DW590" s="9"/>
      <c r="DX590" s="5"/>
      <c r="DY590" s="9"/>
      <c r="DZ590" s="9"/>
      <c r="EA590" s="9"/>
      <c r="EB590" s="5"/>
      <c r="EC590" s="9"/>
      <c r="ED590" s="5"/>
      <c r="EE590" s="9"/>
      <c r="EF590" s="9"/>
      <c r="EG590" s="9"/>
      <c r="EH590" s="5"/>
      <c r="EI590" s="9"/>
      <c r="EJ590" s="5"/>
      <c r="EK590" s="9"/>
      <c r="EL590" s="9"/>
      <c r="EM590" s="9"/>
      <c r="EN590" s="5"/>
      <c r="EO590" s="9"/>
      <c r="EP590" s="5"/>
      <c r="EQ590" s="9"/>
      <c r="ER590" s="9"/>
      <c r="ES590" s="9"/>
      <c r="ET590" s="5"/>
      <c r="EU590" s="9"/>
      <c r="EV590" s="5"/>
      <c r="EW590" s="9"/>
      <c r="EX590" s="9"/>
      <c r="EY590" s="9"/>
      <c r="EZ590" s="5"/>
      <c r="FA590" s="9"/>
      <c r="FB590" s="5"/>
      <c r="FC590" s="9"/>
      <c r="FD590" s="8">
        <v>0</v>
      </c>
      <c r="FE590" s="8">
        <v>0</v>
      </c>
      <c r="FF590" s="5"/>
      <c r="FG590" s="8">
        <v>0</v>
      </c>
      <c r="FH590" s="5"/>
      <c r="FI590" s="8">
        <v>0</v>
      </c>
      <c r="FJ590" s="8">
        <v>0</v>
      </c>
      <c r="FK590" s="8">
        <v>0</v>
      </c>
      <c r="FL590" s="5"/>
      <c r="FM590" s="8">
        <v>0</v>
      </c>
      <c r="FN590" s="5"/>
      <c r="FO590" s="8">
        <v>0</v>
      </c>
      <c r="FP590" s="8">
        <v>0</v>
      </c>
      <c r="FQ590" s="8">
        <v>0</v>
      </c>
      <c r="FR590" s="5"/>
      <c r="FS590" s="8">
        <v>0</v>
      </c>
      <c r="FT590" s="5"/>
      <c r="FU590" s="8">
        <v>0</v>
      </c>
      <c r="FV590" s="8">
        <v>0</v>
      </c>
      <c r="FW590" s="8">
        <v>0</v>
      </c>
      <c r="FX590" s="5"/>
      <c r="FY590" s="8">
        <v>0</v>
      </c>
      <c r="FZ590" s="5"/>
      <c r="GA590" s="8">
        <v>0</v>
      </c>
      <c r="GB590" s="8">
        <v>0</v>
      </c>
      <c r="GC590" s="8">
        <v>0</v>
      </c>
      <c r="GD590" s="5"/>
      <c r="GE590" s="8">
        <v>0</v>
      </c>
      <c r="GF590" s="5"/>
      <c r="GG590" s="8">
        <v>0</v>
      </c>
      <c r="GH590" s="8">
        <v>0</v>
      </c>
      <c r="GI590" s="8">
        <v>0</v>
      </c>
      <c r="GJ590" s="5"/>
      <c r="GK590" s="8">
        <v>0</v>
      </c>
      <c r="GL590" s="5"/>
      <c r="GM590" s="8">
        <v>0</v>
      </c>
      <c r="GN590" s="8">
        <v>0</v>
      </c>
      <c r="GO590" s="8">
        <v>0</v>
      </c>
      <c r="GP590" s="5"/>
      <c r="GQ590" s="8">
        <v>0</v>
      </c>
      <c r="GR590" s="5"/>
      <c r="GS590" s="8">
        <v>0</v>
      </c>
      <c r="GT590" s="8">
        <v>0</v>
      </c>
      <c r="GU590" s="8">
        <v>0</v>
      </c>
      <c r="GV590" s="5"/>
      <c r="GW590" s="8">
        <v>0</v>
      </c>
      <c r="GX590" s="5"/>
      <c r="GY590" s="8">
        <v>0</v>
      </c>
      <c r="GZ590" s="4"/>
    </row>
    <row r="591" spans="1:208" s="12" customFormat="1" x14ac:dyDescent="0.25">
      <c r="A591" s="8" t="s">
        <v>220</v>
      </c>
      <c r="B591" s="8" t="s">
        <v>1364</v>
      </c>
      <c r="C591" s="8" t="s">
        <v>1365</v>
      </c>
      <c r="D591" s="34" t="s">
        <v>297</v>
      </c>
      <c r="E591" s="8" t="s">
        <v>240</v>
      </c>
      <c r="F591" s="9">
        <v>45.9200905546003</v>
      </c>
      <c r="G591" s="9">
        <v>2.9187451265638602</v>
      </c>
      <c r="H591" s="9">
        <v>10.636770093614601</v>
      </c>
      <c r="I591" s="9"/>
      <c r="J591" s="9"/>
      <c r="K591" s="9"/>
      <c r="L591" s="9">
        <v>0.90483138799043705</v>
      </c>
      <c r="M591" s="9">
        <v>13.6412357917749</v>
      </c>
      <c r="N591" s="9">
        <v>21.8430375282955</v>
      </c>
      <c r="O591" s="9">
        <v>25.5541885509226</v>
      </c>
      <c r="P591" s="9">
        <v>26.848288046123901</v>
      </c>
      <c r="Q591" s="9">
        <v>0</v>
      </c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>
        <v>48.838835681164099</v>
      </c>
      <c r="AD591" s="9">
        <v>10.636770093614601</v>
      </c>
      <c r="AE591" s="9">
        <v>0</v>
      </c>
      <c r="AF591" s="9">
        <v>14.5460671797654</v>
      </c>
      <c r="AG591" s="9">
        <v>47.3972260792181</v>
      </c>
      <c r="AH591" s="9">
        <v>26.848288046123901</v>
      </c>
      <c r="AI591" s="9">
        <v>0</v>
      </c>
      <c r="AJ591" s="9">
        <v>0</v>
      </c>
      <c r="AK591" s="9">
        <v>0</v>
      </c>
      <c r="AL591" s="9">
        <v>0</v>
      </c>
      <c r="AM591" s="9">
        <v>0</v>
      </c>
      <c r="AN591" s="9">
        <v>0</v>
      </c>
      <c r="AO591" s="9">
        <v>59.4756057747787</v>
      </c>
      <c r="AP591" s="9">
        <v>14.5460671797654</v>
      </c>
      <c r="AQ591" s="9">
        <v>74.245514125341998</v>
      </c>
      <c r="AR591" s="9"/>
      <c r="AS591" s="9"/>
      <c r="AT591" s="9"/>
      <c r="AU591" s="9">
        <f t="shared" si="49"/>
        <v>59.699446945576597</v>
      </c>
      <c r="AV591" s="9">
        <f t="shared" si="50"/>
        <v>-74.245514125341998</v>
      </c>
      <c r="AW591" s="9">
        <f t="shared" si="51"/>
        <v>0</v>
      </c>
      <c r="AX591" s="9">
        <v>12.736404403784499</v>
      </c>
      <c r="AY591" s="9">
        <v>8.2018017365206006</v>
      </c>
      <c r="AZ591" s="9">
        <v>3.7111510226270998</v>
      </c>
      <c r="BA591" s="9">
        <v>1.2940994952012701</v>
      </c>
      <c r="BB591" s="9">
        <v>-26.848288046123901</v>
      </c>
      <c r="BC591" s="9">
        <v>0</v>
      </c>
      <c r="BD591" s="9">
        <v>0</v>
      </c>
      <c r="BE591" s="9">
        <v>0</v>
      </c>
      <c r="BF591" s="9">
        <v>0</v>
      </c>
      <c r="BG591" s="9">
        <v>0</v>
      </c>
      <c r="BH591" s="9">
        <v>0</v>
      </c>
      <c r="BI591" s="9">
        <v>0</v>
      </c>
      <c r="BJ591" s="9">
        <v>0</v>
      </c>
      <c r="BK591" s="9">
        <v>0</v>
      </c>
      <c r="BL591" s="10">
        <v>0</v>
      </c>
      <c r="BM591" s="9" t="s">
        <v>298</v>
      </c>
      <c r="BN591" s="8" t="s">
        <v>298</v>
      </c>
      <c r="BO591" s="11"/>
      <c r="BP591" s="11"/>
      <c r="BQ591" s="8" t="s">
        <v>251</v>
      </c>
      <c r="BR591" s="9">
        <v>21.8430375282955</v>
      </c>
      <c r="BS591" s="9">
        <v>17.839507986616098</v>
      </c>
      <c r="BT591" s="5">
        <v>0.81671369943428396</v>
      </c>
      <c r="BU591" s="9">
        <v>11.1680255184049</v>
      </c>
      <c r="BV591" s="5">
        <v>0.51128536971736804</v>
      </c>
      <c r="BW591" s="9">
        <v>5.4247311827956999</v>
      </c>
      <c r="BX591" s="9">
        <v>25.5541885509226</v>
      </c>
      <c r="BY591" s="9">
        <v>20.3310621741653</v>
      </c>
      <c r="BZ591" s="5">
        <v>0.79560586060680205</v>
      </c>
      <c r="CA591" s="9">
        <v>13.404239312565499</v>
      </c>
      <c r="CB591" s="5">
        <v>0.52454177074942099</v>
      </c>
      <c r="CC591" s="9">
        <v>6</v>
      </c>
      <c r="CD591" s="9">
        <v>26.848288046123901</v>
      </c>
      <c r="CE591" s="9">
        <v>21.494068036269201</v>
      </c>
      <c r="CF591" s="5">
        <v>0.80057499380756003</v>
      </c>
      <c r="CG591" s="9">
        <v>15.1348193790975</v>
      </c>
      <c r="CH591" s="5">
        <v>0.56371636631343902</v>
      </c>
      <c r="CI591" s="9">
        <v>6</v>
      </c>
      <c r="CJ591" s="9">
        <v>0</v>
      </c>
      <c r="CK591" s="9">
        <v>0.175103311494578</v>
      </c>
      <c r="CL591" s="5"/>
      <c r="CM591" s="9">
        <v>0.188248825271493</v>
      </c>
      <c r="CN591" s="5"/>
      <c r="CO591" s="9">
        <v>0</v>
      </c>
      <c r="CP591" s="9"/>
      <c r="CQ591" s="9"/>
      <c r="CR591" s="5"/>
      <c r="CS591" s="9"/>
      <c r="CT591" s="5"/>
      <c r="CU591" s="9"/>
      <c r="CV591" s="9"/>
      <c r="CW591" s="9"/>
      <c r="CX591" s="5"/>
      <c r="CY591" s="9"/>
      <c r="CZ591" s="5"/>
      <c r="DA591" s="9"/>
      <c r="DB591" s="9"/>
      <c r="DC591" s="9"/>
      <c r="DD591" s="5"/>
      <c r="DE591" s="9"/>
      <c r="DF591" s="5"/>
      <c r="DG591" s="9"/>
      <c r="DH591" s="9"/>
      <c r="DI591" s="9"/>
      <c r="DJ591" s="5"/>
      <c r="DK591" s="9"/>
      <c r="DL591" s="5"/>
      <c r="DM591" s="9"/>
      <c r="DN591" s="9"/>
      <c r="DO591" s="9"/>
      <c r="DP591" s="5"/>
      <c r="DQ591" s="9"/>
      <c r="DR591" s="5"/>
      <c r="DS591" s="9"/>
      <c r="DT591" s="9"/>
      <c r="DU591" s="9"/>
      <c r="DV591" s="5"/>
      <c r="DW591" s="9"/>
      <c r="DX591" s="5"/>
      <c r="DY591" s="9"/>
      <c r="DZ591" s="9"/>
      <c r="EA591" s="9"/>
      <c r="EB591" s="5"/>
      <c r="EC591" s="9"/>
      <c r="ED591" s="5"/>
      <c r="EE591" s="9"/>
      <c r="EF591" s="9"/>
      <c r="EG591" s="9"/>
      <c r="EH591" s="5"/>
      <c r="EI591" s="9"/>
      <c r="EJ591" s="5"/>
      <c r="EK591" s="9"/>
      <c r="EL591" s="9"/>
      <c r="EM591" s="9"/>
      <c r="EN591" s="5"/>
      <c r="EO591" s="9"/>
      <c r="EP591" s="5"/>
      <c r="EQ591" s="9"/>
      <c r="ER591" s="9"/>
      <c r="ES591" s="9"/>
      <c r="ET591" s="5"/>
      <c r="EU591" s="9"/>
      <c r="EV591" s="5"/>
      <c r="EW591" s="9"/>
      <c r="EX591" s="9"/>
      <c r="EY591" s="9"/>
      <c r="EZ591" s="5"/>
      <c r="FA591" s="9"/>
      <c r="FB591" s="5"/>
      <c r="FC591" s="9"/>
      <c r="FD591" s="8">
        <v>47.3972260792181</v>
      </c>
      <c r="FE591" s="8">
        <v>38.170570160781402</v>
      </c>
      <c r="FF591" s="5">
        <v>0.80533341966013805</v>
      </c>
      <c r="FG591" s="8">
        <v>24.5722648309705</v>
      </c>
      <c r="FH591" s="5">
        <v>0.51843255109278297</v>
      </c>
      <c r="FI591" s="8">
        <v>11.4247311827957</v>
      </c>
      <c r="FJ591" s="8">
        <v>26.848288046123901</v>
      </c>
      <c r="FK591" s="8">
        <v>21.6691713477638</v>
      </c>
      <c r="FL591" s="5">
        <v>0.80709694825000899</v>
      </c>
      <c r="FM591" s="8">
        <v>15.323068204368999</v>
      </c>
      <c r="FN591" s="5">
        <v>0.57072794280383199</v>
      </c>
      <c r="FO591" s="8">
        <v>6</v>
      </c>
      <c r="FP591" s="8">
        <v>0</v>
      </c>
      <c r="FQ591" s="8">
        <v>0</v>
      </c>
      <c r="FR591" s="5"/>
      <c r="FS591" s="8">
        <v>0</v>
      </c>
      <c r="FT591" s="5"/>
      <c r="FU591" s="8">
        <v>0</v>
      </c>
      <c r="FV591" s="8">
        <v>0</v>
      </c>
      <c r="FW591" s="8">
        <v>0</v>
      </c>
      <c r="FX591" s="5"/>
      <c r="FY591" s="8">
        <v>0</v>
      </c>
      <c r="FZ591" s="5"/>
      <c r="GA591" s="8">
        <v>0</v>
      </c>
      <c r="GB591" s="8">
        <v>0</v>
      </c>
      <c r="GC591" s="8">
        <v>0</v>
      </c>
      <c r="GD591" s="5"/>
      <c r="GE591" s="8">
        <v>0</v>
      </c>
      <c r="GF591" s="5"/>
      <c r="GG591" s="8">
        <v>0</v>
      </c>
      <c r="GH591" s="8">
        <v>0</v>
      </c>
      <c r="GI591" s="8">
        <v>0</v>
      </c>
      <c r="GJ591" s="5"/>
      <c r="GK591" s="8">
        <v>0</v>
      </c>
      <c r="GL591" s="5"/>
      <c r="GM591" s="8">
        <v>0</v>
      </c>
      <c r="GN591" s="8">
        <v>0</v>
      </c>
      <c r="GO591" s="8">
        <v>0</v>
      </c>
      <c r="GP591" s="5"/>
      <c r="GQ591" s="8">
        <v>0</v>
      </c>
      <c r="GR591" s="5"/>
      <c r="GS591" s="8">
        <v>0</v>
      </c>
      <c r="GT591" s="8">
        <v>0</v>
      </c>
      <c r="GU591" s="8">
        <v>0</v>
      </c>
      <c r="GV591" s="5"/>
      <c r="GW591" s="8">
        <v>0</v>
      </c>
      <c r="GX591" s="5"/>
      <c r="GY591" s="8">
        <v>0</v>
      </c>
      <c r="GZ591" s="4"/>
    </row>
    <row r="592" spans="1:208" s="12" customFormat="1" x14ac:dyDescent="0.25">
      <c r="A592" s="8" t="s">
        <v>220</v>
      </c>
      <c r="B592" s="8" t="s">
        <v>1366</v>
      </c>
      <c r="C592" s="8" t="s">
        <v>1367</v>
      </c>
      <c r="D592" s="34" t="s">
        <v>279</v>
      </c>
      <c r="E592" s="8"/>
      <c r="F592" s="9">
        <v>58.164742809453799</v>
      </c>
      <c r="G592" s="9">
        <v>54.481266980971398</v>
      </c>
      <c r="H592" s="9">
        <v>-14.5154591233942</v>
      </c>
      <c r="I592" s="9">
        <v>28.7822471094116</v>
      </c>
      <c r="J592" s="9">
        <v>13.8237284380545</v>
      </c>
      <c r="K592" s="9">
        <v>0</v>
      </c>
      <c r="L592" s="9">
        <v>0</v>
      </c>
      <c r="M592" s="9"/>
      <c r="N592" s="9"/>
      <c r="O592" s="9">
        <v>0</v>
      </c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>
        <v>112.646009790425</v>
      </c>
      <c r="AD592" s="9">
        <v>14.2667879860174</v>
      </c>
      <c r="AE592" s="9">
        <v>13.8237284380545</v>
      </c>
      <c r="AF592" s="9">
        <v>0</v>
      </c>
      <c r="AG592" s="9">
        <v>0</v>
      </c>
      <c r="AH592" s="9">
        <v>0</v>
      </c>
      <c r="AI592" s="9">
        <v>0</v>
      </c>
      <c r="AJ592" s="9">
        <v>0</v>
      </c>
      <c r="AK592" s="9">
        <v>0</v>
      </c>
      <c r="AL592" s="9">
        <v>0</v>
      </c>
      <c r="AM592" s="9">
        <v>0</v>
      </c>
      <c r="AN592" s="9">
        <v>0</v>
      </c>
      <c r="AO592" s="9">
        <v>126.912797776443</v>
      </c>
      <c r="AP592" s="9">
        <v>13.8237284380545</v>
      </c>
      <c r="AQ592" s="9">
        <v>0</v>
      </c>
      <c r="AR592" s="9"/>
      <c r="AS592" s="9"/>
      <c r="AT592" s="9"/>
      <c r="AU592" s="9">
        <f t="shared" si="49"/>
        <v>-13.8237284380545</v>
      </c>
      <c r="AV592" s="9">
        <f t="shared" si="50"/>
        <v>0</v>
      </c>
      <c r="AW592" s="9">
        <f t="shared" si="51"/>
        <v>0</v>
      </c>
      <c r="AX592" s="9">
        <v>0</v>
      </c>
      <c r="AY592" s="9">
        <v>0</v>
      </c>
      <c r="AZ592" s="9">
        <v>0</v>
      </c>
      <c r="BA592" s="9">
        <v>0</v>
      </c>
      <c r="BB592" s="9">
        <v>0</v>
      </c>
      <c r="BC592" s="9">
        <v>0</v>
      </c>
      <c r="BD592" s="9">
        <v>0</v>
      </c>
      <c r="BE592" s="9">
        <v>0</v>
      </c>
      <c r="BF592" s="9">
        <v>0</v>
      </c>
      <c r="BG592" s="9">
        <v>0</v>
      </c>
      <c r="BH592" s="9">
        <v>0</v>
      </c>
      <c r="BI592" s="9">
        <v>0</v>
      </c>
      <c r="BJ592" s="9">
        <v>0</v>
      </c>
      <c r="BK592" s="9">
        <v>0</v>
      </c>
      <c r="BL592" s="10">
        <v>0</v>
      </c>
      <c r="BM592" s="9" t="s">
        <v>298</v>
      </c>
      <c r="BN592" s="8" t="s">
        <v>298</v>
      </c>
      <c r="BO592" s="11">
        <v>574</v>
      </c>
      <c r="BP592" s="11"/>
      <c r="BQ592" s="8" t="s">
        <v>251</v>
      </c>
      <c r="BR592" s="9"/>
      <c r="BS592" s="9"/>
      <c r="BT592" s="5"/>
      <c r="BU592" s="9"/>
      <c r="BV592" s="5"/>
      <c r="BW592" s="9"/>
      <c r="BX592" s="9">
        <v>0</v>
      </c>
      <c r="BY592" s="9">
        <v>-7.6633222823618797E-4</v>
      </c>
      <c r="BZ592" s="5"/>
      <c r="CA592" s="9">
        <v>-7.6633222823618797E-4</v>
      </c>
      <c r="CB592" s="5"/>
      <c r="CC592" s="9">
        <v>0</v>
      </c>
      <c r="CD592" s="9"/>
      <c r="CE592" s="9"/>
      <c r="CF592" s="5"/>
      <c r="CG592" s="9"/>
      <c r="CH592" s="5"/>
      <c r="CI592" s="9"/>
      <c r="CJ592" s="9"/>
      <c r="CK592" s="9"/>
      <c r="CL592" s="5"/>
      <c r="CM592" s="9"/>
      <c r="CN592" s="5"/>
      <c r="CO592" s="9"/>
      <c r="CP592" s="9"/>
      <c r="CQ592" s="9"/>
      <c r="CR592" s="5"/>
      <c r="CS592" s="9"/>
      <c r="CT592" s="5"/>
      <c r="CU592" s="9"/>
      <c r="CV592" s="9"/>
      <c r="CW592" s="9"/>
      <c r="CX592" s="5"/>
      <c r="CY592" s="9"/>
      <c r="CZ592" s="5"/>
      <c r="DA592" s="9"/>
      <c r="DB592" s="9"/>
      <c r="DC592" s="9"/>
      <c r="DD592" s="5"/>
      <c r="DE592" s="9"/>
      <c r="DF592" s="5"/>
      <c r="DG592" s="9"/>
      <c r="DH592" s="9"/>
      <c r="DI592" s="9"/>
      <c r="DJ592" s="5"/>
      <c r="DK592" s="9"/>
      <c r="DL592" s="5"/>
      <c r="DM592" s="9"/>
      <c r="DN592" s="9"/>
      <c r="DO592" s="9"/>
      <c r="DP592" s="5"/>
      <c r="DQ592" s="9"/>
      <c r="DR592" s="5"/>
      <c r="DS592" s="9"/>
      <c r="DT592" s="9"/>
      <c r="DU592" s="9"/>
      <c r="DV592" s="5"/>
      <c r="DW592" s="9"/>
      <c r="DX592" s="5"/>
      <c r="DY592" s="9"/>
      <c r="DZ592" s="9"/>
      <c r="EA592" s="9"/>
      <c r="EB592" s="5"/>
      <c r="EC592" s="9"/>
      <c r="ED592" s="5"/>
      <c r="EE592" s="9"/>
      <c r="EF592" s="9"/>
      <c r="EG592" s="9"/>
      <c r="EH592" s="5"/>
      <c r="EI592" s="9"/>
      <c r="EJ592" s="5"/>
      <c r="EK592" s="9"/>
      <c r="EL592" s="9"/>
      <c r="EM592" s="9"/>
      <c r="EN592" s="5"/>
      <c r="EO592" s="9"/>
      <c r="EP592" s="5"/>
      <c r="EQ592" s="9"/>
      <c r="ER592" s="9"/>
      <c r="ES592" s="9"/>
      <c r="ET592" s="5"/>
      <c r="EU592" s="9"/>
      <c r="EV592" s="5"/>
      <c r="EW592" s="9"/>
      <c r="EX592" s="9"/>
      <c r="EY592" s="9"/>
      <c r="EZ592" s="5"/>
      <c r="FA592" s="9"/>
      <c r="FB592" s="5"/>
      <c r="FC592" s="9"/>
      <c r="FD592" s="8">
        <v>0</v>
      </c>
      <c r="FE592" s="8">
        <v>-7.6633222823618797E-4</v>
      </c>
      <c r="FF592" s="5"/>
      <c r="FG592" s="8">
        <v>-7.6633222823618797E-4</v>
      </c>
      <c r="FH592" s="5"/>
      <c r="FI592" s="8">
        <v>0</v>
      </c>
      <c r="FJ592" s="8">
        <v>0</v>
      </c>
      <c r="FK592" s="8">
        <v>0</v>
      </c>
      <c r="FL592" s="5"/>
      <c r="FM592" s="8">
        <v>0</v>
      </c>
      <c r="FN592" s="5"/>
      <c r="FO592" s="8">
        <v>0</v>
      </c>
      <c r="FP592" s="8">
        <v>0</v>
      </c>
      <c r="FQ592" s="8">
        <v>0</v>
      </c>
      <c r="FR592" s="5"/>
      <c r="FS592" s="8">
        <v>0</v>
      </c>
      <c r="FT592" s="5"/>
      <c r="FU592" s="8">
        <v>0</v>
      </c>
      <c r="FV592" s="8">
        <v>0</v>
      </c>
      <c r="FW592" s="8">
        <v>0</v>
      </c>
      <c r="FX592" s="5"/>
      <c r="FY592" s="8">
        <v>0</v>
      </c>
      <c r="FZ592" s="5"/>
      <c r="GA592" s="8">
        <v>0</v>
      </c>
      <c r="GB592" s="8">
        <v>0</v>
      </c>
      <c r="GC592" s="8">
        <v>0</v>
      </c>
      <c r="GD592" s="5"/>
      <c r="GE592" s="8">
        <v>0</v>
      </c>
      <c r="GF592" s="5"/>
      <c r="GG592" s="8">
        <v>0</v>
      </c>
      <c r="GH592" s="8">
        <v>0</v>
      </c>
      <c r="GI592" s="8">
        <v>0</v>
      </c>
      <c r="GJ592" s="5"/>
      <c r="GK592" s="8">
        <v>0</v>
      </c>
      <c r="GL592" s="5"/>
      <c r="GM592" s="8">
        <v>0</v>
      </c>
      <c r="GN592" s="8">
        <v>0</v>
      </c>
      <c r="GO592" s="8">
        <v>0</v>
      </c>
      <c r="GP592" s="5"/>
      <c r="GQ592" s="8">
        <v>0</v>
      </c>
      <c r="GR592" s="5"/>
      <c r="GS592" s="8">
        <v>0</v>
      </c>
      <c r="GT592" s="8">
        <v>0</v>
      </c>
      <c r="GU592" s="8">
        <v>0</v>
      </c>
      <c r="GV592" s="5"/>
      <c r="GW592" s="8">
        <v>0</v>
      </c>
      <c r="GX592" s="5"/>
      <c r="GY592" s="8">
        <v>0</v>
      </c>
      <c r="GZ592" s="4"/>
    </row>
    <row r="593" spans="1:208" s="12" customFormat="1" x14ac:dyDescent="0.25">
      <c r="A593" s="8" t="s">
        <v>220</v>
      </c>
      <c r="B593" s="8" t="s">
        <v>1368</v>
      </c>
      <c r="C593" s="8" t="s">
        <v>1369</v>
      </c>
      <c r="D593" s="34" t="s">
        <v>228</v>
      </c>
      <c r="E593" s="8" t="s">
        <v>229</v>
      </c>
      <c r="F593" s="9">
        <v>77.571901634634898</v>
      </c>
      <c r="G593" s="9">
        <v>73.514264081567404</v>
      </c>
      <c r="H593" s="9">
        <v>61.486529875382899</v>
      </c>
      <c r="I593" s="9">
        <v>39.243616508867198</v>
      </c>
      <c r="J593" s="9">
        <v>23.010070229810999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/>
      <c r="Q593" s="9"/>
      <c r="R593" s="9">
        <v>0</v>
      </c>
      <c r="S593" s="9">
        <v>0</v>
      </c>
      <c r="T593" s="9"/>
      <c r="U593" s="9"/>
      <c r="V593" s="9"/>
      <c r="W593" s="9"/>
      <c r="X593" s="9"/>
      <c r="Y593" s="9"/>
      <c r="Z593" s="9"/>
      <c r="AA593" s="9"/>
      <c r="AB593" s="9"/>
      <c r="AC593" s="9">
        <v>151.086165716202</v>
      </c>
      <c r="AD593" s="9">
        <v>100.73014638425001</v>
      </c>
      <c r="AE593" s="9">
        <v>23.010070229810999</v>
      </c>
      <c r="AF593" s="9">
        <v>0</v>
      </c>
      <c r="AG593" s="9">
        <v>0</v>
      </c>
      <c r="AH593" s="9">
        <v>0</v>
      </c>
      <c r="AI593" s="9">
        <v>0</v>
      </c>
      <c r="AJ593" s="9">
        <v>0</v>
      </c>
      <c r="AK593" s="9">
        <v>0</v>
      </c>
      <c r="AL593" s="9">
        <v>0</v>
      </c>
      <c r="AM593" s="9">
        <v>0</v>
      </c>
      <c r="AN593" s="9">
        <v>0</v>
      </c>
      <c r="AO593" s="9">
        <v>251.816312100452</v>
      </c>
      <c r="AP593" s="9">
        <v>23.010070229810999</v>
      </c>
      <c r="AQ593" s="9">
        <v>0</v>
      </c>
      <c r="AR593" s="9">
        <v>0</v>
      </c>
      <c r="AS593" s="9"/>
      <c r="AT593" s="9"/>
      <c r="AU593" s="9">
        <f t="shared" si="49"/>
        <v>-23.010070229810999</v>
      </c>
      <c r="AV593" s="9">
        <f t="shared" si="50"/>
        <v>0</v>
      </c>
      <c r="AW593" s="9">
        <f t="shared" si="51"/>
        <v>0</v>
      </c>
      <c r="AX593" s="9">
        <v>0</v>
      </c>
      <c r="AY593" s="9">
        <v>0</v>
      </c>
      <c r="AZ593" s="9">
        <v>0</v>
      </c>
      <c r="BA593" s="9">
        <v>0</v>
      </c>
      <c r="BB593" s="9">
        <v>0</v>
      </c>
      <c r="BC593" s="9">
        <v>0</v>
      </c>
      <c r="BD593" s="9">
        <v>0</v>
      </c>
      <c r="BE593" s="9">
        <v>0</v>
      </c>
      <c r="BF593" s="9">
        <v>0</v>
      </c>
      <c r="BG593" s="9">
        <v>0</v>
      </c>
      <c r="BH593" s="9">
        <v>0</v>
      </c>
      <c r="BI593" s="9">
        <v>0</v>
      </c>
      <c r="BJ593" s="9">
        <v>0</v>
      </c>
      <c r="BK593" s="9">
        <v>0</v>
      </c>
      <c r="BL593" s="10">
        <v>0</v>
      </c>
      <c r="BM593" s="9" t="s">
        <v>255</v>
      </c>
      <c r="BN593" s="8" t="s">
        <v>255</v>
      </c>
      <c r="BO593" s="11"/>
      <c r="BP593" s="11"/>
      <c r="BQ593" s="8" t="s">
        <v>251</v>
      </c>
      <c r="BR593" s="9">
        <v>0</v>
      </c>
      <c r="BS593" s="9">
        <v>-3.9900625980170003E-2</v>
      </c>
      <c r="BT593" s="5"/>
      <c r="BU593" s="9">
        <v>-3.9900625980170003E-2</v>
      </c>
      <c r="BV593" s="5"/>
      <c r="BW593" s="9">
        <v>0</v>
      </c>
      <c r="BX593" s="9">
        <v>0</v>
      </c>
      <c r="BY593" s="9">
        <v>4.0584179583110599E-2</v>
      </c>
      <c r="BZ593" s="5"/>
      <c r="CA593" s="9">
        <v>4.0584179583110599E-2</v>
      </c>
      <c r="CB593" s="5"/>
      <c r="CC593" s="9">
        <v>0</v>
      </c>
      <c r="CD593" s="9"/>
      <c r="CE593" s="9"/>
      <c r="CF593" s="5"/>
      <c r="CG593" s="9"/>
      <c r="CH593" s="5"/>
      <c r="CI593" s="9"/>
      <c r="CJ593" s="9"/>
      <c r="CK593" s="9"/>
      <c r="CL593" s="5"/>
      <c r="CM593" s="9"/>
      <c r="CN593" s="5"/>
      <c r="CO593" s="9"/>
      <c r="CP593" s="9">
        <v>0</v>
      </c>
      <c r="CQ593" s="9">
        <v>-4.9502492664384602E-3</v>
      </c>
      <c r="CR593" s="5"/>
      <c r="CS593" s="9">
        <v>-4.9502492664384602E-3</v>
      </c>
      <c r="CT593" s="5"/>
      <c r="CU593" s="9">
        <v>0</v>
      </c>
      <c r="CV593" s="9">
        <v>0</v>
      </c>
      <c r="CW593" s="9">
        <v>5.2692828146143397E-3</v>
      </c>
      <c r="CX593" s="5"/>
      <c r="CY593" s="9">
        <v>5.2692828146143397E-3</v>
      </c>
      <c r="CZ593" s="5"/>
      <c r="DA593" s="9">
        <v>0</v>
      </c>
      <c r="DB593" s="9"/>
      <c r="DC593" s="9"/>
      <c r="DD593" s="5"/>
      <c r="DE593" s="9"/>
      <c r="DF593" s="5"/>
      <c r="DG593" s="9"/>
      <c r="DH593" s="9"/>
      <c r="DI593" s="9"/>
      <c r="DJ593" s="5"/>
      <c r="DK593" s="9"/>
      <c r="DL593" s="5"/>
      <c r="DM593" s="9"/>
      <c r="DN593" s="9"/>
      <c r="DO593" s="9"/>
      <c r="DP593" s="5"/>
      <c r="DQ593" s="9"/>
      <c r="DR593" s="5"/>
      <c r="DS593" s="9"/>
      <c r="DT593" s="9"/>
      <c r="DU593" s="9"/>
      <c r="DV593" s="5"/>
      <c r="DW593" s="9"/>
      <c r="DX593" s="5"/>
      <c r="DY593" s="9"/>
      <c r="DZ593" s="9"/>
      <c r="EA593" s="9"/>
      <c r="EB593" s="5"/>
      <c r="EC593" s="9"/>
      <c r="ED593" s="5"/>
      <c r="EE593" s="9"/>
      <c r="EF593" s="9"/>
      <c r="EG593" s="9"/>
      <c r="EH593" s="5"/>
      <c r="EI593" s="9"/>
      <c r="EJ593" s="5"/>
      <c r="EK593" s="9"/>
      <c r="EL593" s="9"/>
      <c r="EM593" s="9"/>
      <c r="EN593" s="5"/>
      <c r="EO593" s="9"/>
      <c r="EP593" s="5"/>
      <c r="EQ593" s="9"/>
      <c r="ER593" s="9"/>
      <c r="ES593" s="9"/>
      <c r="ET593" s="5"/>
      <c r="EU593" s="9"/>
      <c r="EV593" s="5"/>
      <c r="EW593" s="9"/>
      <c r="EX593" s="9"/>
      <c r="EY593" s="9"/>
      <c r="EZ593" s="5"/>
      <c r="FA593" s="9"/>
      <c r="FB593" s="5"/>
      <c r="FC593" s="9"/>
      <c r="FD593" s="8">
        <v>0</v>
      </c>
      <c r="FE593" s="8">
        <v>6.8355360294061101E-4</v>
      </c>
      <c r="FF593" s="5"/>
      <c r="FG593" s="8">
        <v>6.8355360294061101E-4</v>
      </c>
      <c r="FH593" s="5"/>
      <c r="FI593" s="8">
        <v>0</v>
      </c>
      <c r="FJ593" s="8">
        <v>0</v>
      </c>
      <c r="FK593" s="8">
        <v>0</v>
      </c>
      <c r="FL593" s="5"/>
      <c r="FM593" s="8">
        <v>0</v>
      </c>
      <c r="FN593" s="5"/>
      <c r="FO593" s="8">
        <v>0</v>
      </c>
      <c r="FP593" s="8">
        <v>0</v>
      </c>
      <c r="FQ593" s="8">
        <v>3.1903354817588498E-4</v>
      </c>
      <c r="FR593" s="5"/>
      <c r="FS593" s="8">
        <v>3.1903354817588498E-4</v>
      </c>
      <c r="FT593" s="5"/>
      <c r="FU593" s="8">
        <v>0</v>
      </c>
      <c r="FV593" s="8">
        <v>0</v>
      </c>
      <c r="FW593" s="8">
        <v>0</v>
      </c>
      <c r="FX593" s="5"/>
      <c r="FY593" s="8">
        <v>0</v>
      </c>
      <c r="FZ593" s="5"/>
      <c r="GA593" s="8">
        <v>0</v>
      </c>
      <c r="GB593" s="8">
        <v>0</v>
      </c>
      <c r="GC593" s="8">
        <v>0</v>
      </c>
      <c r="GD593" s="5"/>
      <c r="GE593" s="8">
        <v>0</v>
      </c>
      <c r="GF593" s="5"/>
      <c r="GG593" s="8">
        <v>0</v>
      </c>
      <c r="GH593" s="8">
        <v>0</v>
      </c>
      <c r="GI593" s="8">
        <v>0</v>
      </c>
      <c r="GJ593" s="5"/>
      <c r="GK593" s="8">
        <v>0</v>
      </c>
      <c r="GL593" s="5"/>
      <c r="GM593" s="8">
        <v>0</v>
      </c>
      <c r="GN593" s="8">
        <v>0</v>
      </c>
      <c r="GO593" s="8">
        <v>0</v>
      </c>
      <c r="GP593" s="5"/>
      <c r="GQ593" s="8">
        <v>0</v>
      </c>
      <c r="GR593" s="5"/>
      <c r="GS593" s="8">
        <v>0</v>
      </c>
      <c r="GT593" s="8">
        <v>0</v>
      </c>
      <c r="GU593" s="8">
        <v>0</v>
      </c>
      <c r="GV593" s="5"/>
      <c r="GW593" s="8">
        <v>0</v>
      </c>
      <c r="GX593" s="5"/>
      <c r="GY593" s="8">
        <v>0</v>
      </c>
      <c r="GZ593" s="4"/>
    </row>
    <row r="594" spans="1:208" s="12" customFormat="1" x14ac:dyDescent="0.25">
      <c r="A594" s="8" t="s">
        <v>220</v>
      </c>
      <c r="B594" s="8" t="s">
        <v>1370</v>
      </c>
      <c r="C594" s="8" t="s">
        <v>1371</v>
      </c>
      <c r="D594" s="34" t="s">
        <v>236</v>
      </c>
      <c r="E594" s="8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>
        <v>16.076180000000001</v>
      </c>
      <c r="AA594" s="9">
        <v>43.935160000000003</v>
      </c>
      <c r="AB594" s="9">
        <v>8.4324499999999993</v>
      </c>
      <c r="AC594" s="9">
        <v>0</v>
      </c>
      <c r="AD594" s="9">
        <v>0</v>
      </c>
      <c r="AE594" s="9">
        <v>0</v>
      </c>
      <c r="AF594" s="9">
        <v>0</v>
      </c>
      <c r="AG594" s="9">
        <v>0</v>
      </c>
      <c r="AH594" s="9">
        <v>0</v>
      </c>
      <c r="AI594" s="9">
        <v>0</v>
      </c>
      <c r="AJ594" s="9">
        <v>0</v>
      </c>
      <c r="AK594" s="9">
        <v>0</v>
      </c>
      <c r="AL594" s="9">
        <v>0</v>
      </c>
      <c r="AM594" s="9">
        <v>60.011339999999997</v>
      </c>
      <c r="AN594" s="9">
        <v>8.4324499999999993</v>
      </c>
      <c r="AO594" s="9"/>
      <c r="AP594" s="9"/>
      <c r="AQ594" s="9"/>
      <c r="AR594" s="9"/>
      <c r="AS594" s="9"/>
      <c r="AT594" s="9">
        <v>68.443790000000007</v>
      </c>
      <c r="AU594" s="9">
        <f t="shared" si="49"/>
        <v>0</v>
      </c>
      <c r="AV594" s="9">
        <f t="shared" si="50"/>
        <v>0</v>
      </c>
      <c r="AW594" s="9">
        <f t="shared" si="51"/>
        <v>0</v>
      </c>
      <c r="AX594" s="9">
        <v>0</v>
      </c>
      <c r="AY594" s="9">
        <v>0</v>
      </c>
      <c r="AZ594" s="9">
        <v>0</v>
      </c>
      <c r="BA594" s="9">
        <v>0</v>
      </c>
      <c r="BB594" s="9">
        <v>0</v>
      </c>
      <c r="BC594" s="9">
        <v>0</v>
      </c>
      <c r="BD594" s="9">
        <v>0</v>
      </c>
      <c r="BE594" s="9">
        <v>0</v>
      </c>
      <c r="BF594" s="9">
        <v>0</v>
      </c>
      <c r="BG594" s="9">
        <v>0</v>
      </c>
      <c r="BH594" s="9">
        <v>0</v>
      </c>
      <c r="BI594" s="9">
        <v>0</v>
      </c>
      <c r="BJ594" s="9">
        <v>0</v>
      </c>
      <c r="BK594" s="9">
        <v>16.076180000000001</v>
      </c>
      <c r="BL594" s="10">
        <v>27.858979999999999</v>
      </c>
      <c r="BM594" s="9" t="s">
        <v>298</v>
      </c>
      <c r="BN594" s="8" t="s">
        <v>298</v>
      </c>
      <c r="BO594" s="11"/>
      <c r="BP594" s="11"/>
      <c r="BQ594" s="8" t="s">
        <v>251</v>
      </c>
      <c r="BR594" s="9"/>
      <c r="BS594" s="9"/>
      <c r="BT594" s="5"/>
      <c r="BU594" s="9"/>
      <c r="BV594" s="5"/>
      <c r="BW594" s="9"/>
      <c r="BX594" s="9"/>
      <c r="BY594" s="9"/>
      <c r="BZ594" s="5"/>
      <c r="CA594" s="9"/>
      <c r="CB594" s="5"/>
      <c r="CC594" s="9"/>
      <c r="CD594" s="9"/>
      <c r="CE594" s="9"/>
      <c r="CF594" s="5"/>
      <c r="CG594" s="9"/>
      <c r="CH594" s="5"/>
      <c r="CI594" s="9"/>
      <c r="CJ594" s="9"/>
      <c r="CK594" s="9"/>
      <c r="CL594" s="5"/>
      <c r="CM594" s="9"/>
      <c r="CN594" s="5"/>
      <c r="CO594" s="9"/>
      <c r="CP594" s="9"/>
      <c r="CQ594" s="9"/>
      <c r="CR594" s="5"/>
      <c r="CS594" s="9"/>
      <c r="CT594" s="5"/>
      <c r="CU594" s="9"/>
      <c r="CV594" s="9"/>
      <c r="CW594" s="9"/>
      <c r="CX594" s="5"/>
      <c r="CY594" s="9"/>
      <c r="CZ594" s="5"/>
      <c r="DA594" s="9"/>
      <c r="DB594" s="9"/>
      <c r="DC594" s="9"/>
      <c r="DD594" s="5"/>
      <c r="DE594" s="9"/>
      <c r="DF594" s="5"/>
      <c r="DG594" s="9"/>
      <c r="DH594" s="9"/>
      <c r="DI594" s="9"/>
      <c r="DJ594" s="5"/>
      <c r="DK594" s="9"/>
      <c r="DL594" s="5"/>
      <c r="DM594" s="9"/>
      <c r="DN594" s="9"/>
      <c r="DO594" s="9"/>
      <c r="DP594" s="5"/>
      <c r="DQ594" s="9"/>
      <c r="DR594" s="5"/>
      <c r="DS594" s="9"/>
      <c r="DT594" s="9"/>
      <c r="DU594" s="9"/>
      <c r="DV594" s="5"/>
      <c r="DW594" s="9"/>
      <c r="DX594" s="5"/>
      <c r="DY594" s="9"/>
      <c r="DZ594" s="9"/>
      <c r="EA594" s="9"/>
      <c r="EB594" s="5"/>
      <c r="EC594" s="9"/>
      <c r="ED594" s="5"/>
      <c r="EE594" s="9"/>
      <c r="EF594" s="9"/>
      <c r="EG594" s="9"/>
      <c r="EH594" s="5"/>
      <c r="EI594" s="9"/>
      <c r="EJ594" s="5"/>
      <c r="EK594" s="9"/>
      <c r="EL594" s="9">
        <v>16.076180000000001</v>
      </c>
      <c r="EM594" s="9">
        <v>10.2912789896032</v>
      </c>
      <c r="EN594" s="5">
        <v>0.64015698938449594</v>
      </c>
      <c r="EO594" s="9">
        <v>6.6412250728656197</v>
      </c>
      <c r="EP594" s="5">
        <v>0.41310964873904199</v>
      </c>
      <c r="EQ594" s="9">
        <v>4</v>
      </c>
      <c r="ER594" s="9">
        <v>43.935160000000003</v>
      </c>
      <c r="ES594" s="9">
        <v>35.064628254057901</v>
      </c>
      <c r="ET594" s="5">
        <v>0.79809947782272594</v>
      </c>
      <c r="EU594" s="9">
        <v>28.785445182386098</v>
      </c>
      <c r="EV594" s="5">
        <v>0.65518016054535999</v>
      </c>
      <c r="EW594" s="9">
        <v>6.7338709677419404</v>
      </c>
      <c r="EX594" s="9">
        <v>8.4324499999999993</v>
      </c>
      <c r="EY594" s="9">
        <v>6.6346104829513202</v>
      </c>
      <c r="EZ594" s="5">
        <v>0.78679511683452796</v>
      </c>
      <c r="FA594" s="9">
        <v>5.8207584206695104</v>
      </c>
      <c r="FB594" s="5">
        <v>0.690280810520016</v>
      </c>
      <c r="FC594" s="9">
        <v>1</v>
      </c>
      <c r="FD594" s="8">
        <v>0</v>
      </c>
      <c r="FE594" s="8">
        <v>0</v>
      </c>
      <c r="FF594" s="5"/>
      <c r="FG594" s="8">
        <v>0</v>
      </c>
      <c r="FH594" s="5"/>
      <c r="FI594" s="8">
        <v>0</v>
      </c>
      <c r="FJ594" s="8">
        <v>0</v>
      </c>
      <c r="FK594" s="8">
        <v>0</v>
      </c>
      <c r="FL594" s="5"/>
      <c r="FM594" s="8">
        <v>0</v>
      </c>
      <c r="FN594" s="5"/>
      <c r="FO594" s="8">
        <v>0</v>
      </c>
      <c r="FP594" s="8">
        <v>0</v>
      </c>
      <c r="FQ594" s="8">
        <v>0</v>
      </c>
      <c r="FR594" s="5"/>
      <c r="FS594" s="8">
        <v>0</v>
      </c>
      <c r="FT594" s="5"/>
      <c r="FU594" s="8">
        <v>0</v>
      </c>
      <c r="FV594" s="8">
        <v>0</v>
      </c>
      <c r="FW594" s="8">
        <v>0</v>
      </c>
      <c r="FX594" s="5"/>
      <c r="FY594" s="8">
        <v>0</v>
      </c>
      <c r="FZ594" s="5"/>
      <c r="GA594" s="8">
        <v>0</v>
      </c>
      <c r="GB594" s="8">
        <v>0</v>
      </c>
      <c r="GC594" s="8">
        <v>0</v>
      </c>
      <c r="GD594" s="5"/>
      <c r="GE594" s="8">
        <v>0</v>
      </c>
      <c r="GF594" s="5"/>
      <c r="GG594" s="8">
        <v>0</v>
      </c>
      <c r="GH594" s="8">
        <v>0</v>
      </c>
      <c r="GI594" s="8">
        <v>0</v>
      </c>
      <c r="GJ594" s="5"/>
      <c r="GK594" s="8">
        <v>0</v>
      </c>
      <c r="GL594" s="5"/>
      <c r="GM594" s="8">
        <v>0</v>
      </c>
      <c r="GN594" s="8">
        <v>60.011339999999997</v>
      </c>
      <c r="GO594" s="8">
        <v>45.3559072436611</v>
      </c>
      <c r="GP594" s="5">
        <v>0.75578894328407198</v>
      </c>
      <c r="GQ594" s="8">
        <v>35.4266702552517</v>
      </c>
      <c r="GR594" s="5">
        <v>0.59033293133017295</v>
      </c>
      <c r="GS594" s="8">
        <v>10.7338709677419</v>
      </c>
      <c r="GT594" s="8">
        <v>8.4324499999999993</v>
      </c>
      <c r="GU594" s="8">
        <v>6.6346104829513202</v>
      </c>
      <c r="GV594" s="5">
        <v>0.78679511683452796</v>
      </c>
      <c r="GW594" s="8">
        <v>5.8207584206695104</v>
      </c>
      <c r="GX594" s="5">
        <v>0.690280810520016</v>
      </c>
      <c r="GY594" s="8">
        <v>1</v>
      </c>
      <c r="GZ594" s="4"/>
    </row>
    <row r="595" spans="1:208" s="12" customFormat="1" x14ac:dyDescent="0.25">
      <c r="A595" s="8" t="s">
        <v>220</v>
      </c>
      <c r="B595" s="8" t="s">
        <v>1372</v>
      </c>
      <c r="C595" s="8" t="s">
        <v>1373</v>
      </c>
      <c r="D595" s="34" t="s">
        <v>228</v>
      </c>
      <c r="E595" s="8" t="s">
        <v>229</v>
      </c>
      <c r="F595" s="9"/>
      <c r="G595" s="9"/>
      <c r="H595" s="9">
        <v>107.06838797451201</v>
      </c>
      <c r="I595" s="9">
        <v>0</v>
      </c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>
        <v>0</v>
      </c>
      <c r="AD595" s="9">
        <v>107.06838797451201</v>
      </c>
      <c r="AE595" s="9">
        <v>0</v>
      </c>
      <c r="AF595" s="9">
        <v>0</v>
      </c>
      <c r="AG595" s="9">
        <v>0</v>
      </c>
      <c r="AH595" s="9">
        <v>0</v>
      </c>
      <c r="AI595" s="9">
        <v>0</v>
      </c>
      <c r="AJ595" s="9">
        <v>0</v>
      </c>
      <c r="AK595" s="9">
        <v>0</v>
      </c>
      <c r="AL595" s="9">
        <v>0</v>
      </c>
      <c r="AM595" s="9">
        <v>0</v>
      </c>
      <c r="AN595" s="9">
        <v>0</v>
      </c>
      <c r="AO595" s="9">
        <v>107.06838797451201</v>
      </c>
      <c r="AP595" s="9"/>
      <c r="AQ595" s="9"/>
      <c r="AR595" s="9"/>
      <c r="AS595" s="9"/>
      <c r="AT595" s="9"/>
      <c r="AU595" s="9">
        <f t="shared" si="49"/>
        <v>0</v>
      </c>
      <c r="AV595" s="9">
        <f t="shared" si="50"/>
        <v>0</v>
      </c>
      <c r="AW595" s="9">
        <f t="shared" si="51"/>
        <v>0</v>
      </c>
      <c r="AX595" s="9">
        <v>0</v>
      </c>
      <c r="AY595" s="9">
        <v>0</v>
      </c>
      <c r="AZ595" s="9">
        <v>0</v>
      </c>
      <c r="BA595" s="9">
        <v>0</v>
      </c>
      <c r="BB595" s="9">
        <v>0</v>
      </c>
      <c r="BC595" s="9">
        <v>0</v>
      </c>
      <c r="BD595" s="9">
        <v>0</v>
      </c>
      <c r="BE595" s="9">
        <v>0</v>
      </c>
      <c r="BF595" s="9">
        <v>0</v>
      </c>
      <c r="BG595" s="9">
        <v>0</v>
      </c>
      <c r="BH595" s="9">
        <v>0</v>
      </c>
      <c r="BI595" s="9">
        <v>0</v>
      </c>
      <c r="BJ595" s="9">
        <v>0</v>
      </c>
      <c r="BK595" s="9">
        <v>0</v>
      </c>
      <c r="BL595" s="10">
        <v>0</v>
      </c>
      <c r="BM595" s="9" t="s">
        <v>298</v>
      </c>
      <c r="BN595" s="8" t="s">
        <v>224</v>
      </c>
      <c r="BO595" s="11"/>
      <c r="BP595" s="11"/>
      <c r="BQ595" s="8" t="s">
        <v>251</v>
      </c>
      <c r="BR595" s="9"/>
      <c r="BS595" s="9"/>
      <c r="BT595" s="5"/>
      <c r="BU595" s="9"/>
      <c r="BV595" s="5"/>
      <c r="BW595" s="9"/>
      <c r="BX595" s="9"/>
      <c r="BY595" s="9"/>
      <c r="BZ595" s="5"/>
      <c r="CA595" s="9"/>
      <c r="CB595" s="5"/>
      <c r="CC595" s="9"/>
      <c r="CD595" s="9"/>
      <c r="CE595" s="9"/>
      <c r="CF595" s="5"/>
      <c r="CG595" s="9"/>
      <c r="CH595" s="5"/>
      <c r="CI595" s="9"/>
      <c r="CJ595" s="9"/>
      <c r="CK595" s="9"/>
      <c r="CL595" s="5"/>
      <c r="CM595" s="9"/>
      <c r="CN595" s="5"/>
      <c r="CO595" s="9"/>
      <c r="CP595" s="9"/>
      <c r="CQ595" s="9"/>
      <c r="CR595" s="5"/>
      <c r="CS595" s="9"/>
      <c r="CT595" s="5"/>
      <c r="CU595" s="9"/>
      <c r="CV595" s="9"/>
      <c r="CW595" s="9"/>
      <c r="CX595" s="5"/>
      <c r="CY595" s="9"/>
      <c r="CZ595" s="5"/>
      <c r="DA595" s="9"/>
      <c r="DB595" s="9"/>
      <c r="DC595" s="9"/>
      <c r="DD595" s="5"/>
      <c r="DE595" s="9"/>
      <c r="DF595" s="5"/>
      <c r="DG595" s="9"/>
      <c r="DH595" s="9"/>
      <c r="DI595" s="9"/>
      <c r="DJ595" s="5"/>
      <c r="DK595" s="9"/>
      <c r="DL595" s="5"/>
      <c r="DM595" s="9"/>
      <c r="DN595" s="9"/>
      <c r="DO595" s="9"/>
      <c r="DP595" s="5"/>
      <c r="DQ595" s="9"/>
      <c r="DR595" s="5"/>
      <c r="DS595" s="9"/>
      <c r="DT595" s="9"/>
      <c r="DU595" s="9"/>
      <c r="DV595" s="5"/>
      <c r="DW595" s="9"/>
      <c r="DX595" s="5"/>
      <c r="DY595" s="9"/>
      <c r="DZ595" s="9"/>
      <c r="EA595" s="9"/>
      <c r="EB595" s="5"/>
      <c r="EC595" s="9"/>
      <c r="ED595" s="5"/>
      <c r="EE595" s="9"/>
      <c r="EF595" s="9"/>
      <c r="EG595" s="9"/>
      <c r="EH595" s="5"/>
      <c r="EI595" s="9"/>
      <c r="EJ595" s="5"/>
      <c r="EK595" s="9"/>
      <c r="EL595" s="9"/>
      <c r="EM595" s="9"/>
      <c r="EN595" s="5"/>
      <c r="EO595" s="9"/>
      <c r="EP595" s="5"/>
      <c r="EQ595" s="9"/>
      <c r="ER595" s="9"/>
      <c r="ES595" s="9"/>
      <c r="ET595" s="5"/>
      <c r="EU595" s="9"/>
      <c r="EV595" s="5"/>
      <c r="EW595" s="9"/>
      <c r="EX595" s="9"/>
      <c r="EY595" s="9"/>
      <c r="EZ595" s="5"/>
      <c r="FA595" s="9"/>
      <c r="FB595" s="5"/>
      <c r="FC595" s="9"/>
      <c r="FD595" s="8">
        <v>0</v>
      </c>
      <c r="FE595" s="8">
        <v>0</v>
      </c>
      <c r="FF595" s="5"/>
      <c r="FG595" s="8">
        <v>0</v>
      </c>
      <c r="FH595" s="5"/>
      <c r="FI595" s="8">
        <v>0</v>
      </c>
      <c r="FJ595" s="8">
        <v>0</v>
      </c>
      <c r="FK595" s="8">
        <v>0</v>
      </c>
      <c r="FL595" s="5"/>
      <c r="FM595" s="8">
        <v>0</v>
      </c>
      <c r="FN595" s="5"/>
      <c r="FO595" s="8">
        <v>0</v>
      </c>
      <c r="FP595" s="8">
        <v>0</v>
      </c>
      <c r="FQ595" s="8">
        <v>0</v>
      </c>
      <c r="FR595" s="5"/>
      <c r="FS595" s="8">
        <v>0</v>
      </c>
      <c r="FT595" s="5"/>
      <c r="FU595" s="8">
        <v>0</v>
      </c>
      <c r="FV595" s="8">
        <v>0</v>
      </c>
      <c r="FW595" s="8">
        <v>0</v>
      </c>
      <c r="FX595" s="5"/>
      <c r="FY595" s="8">
        <v>0</v>
      </c>
      <c r="FZ595" s="5"/>
      <c r="GA595" s="8">
        <v>0</v>
      </c>
      <c r="GB595" s="8">
        <v>0</v>
      </c>
      <c r="GC595" s="8">
        <v>0</v>
      </c>
      <c r="GD595" s="5"/>
      <c r="GE595" s="8">
        <v>0</v>
      </c>
      <c r="GF595" s="5"/>
      <c r="GG595" s="8">
        <v>0</v>
      </c>
      <c r="GH595" s="8">
        <v>0</v>
      </c>
      <c r="GI595" s="8">
        <v>0</v>
      </c>
      <c r="GJ595" s="5"/>
      <c r="GK595" s="8">
        <v>0</v>
      </c>
      <c r="GL595" s="5"/>
      <c r="GM595" s="8">
        <v>0</v>
      </c>
      <c r="GN595" s="8">
        <v>0</v>
      </c>
      <c r="GO595" s="8">
        <v>0</v>
      </c>
      <c r="GP595" s="5"/>
      <c r="GQ595" s="8">
        <v>0</v>
      </c>
      <c r="GR595" s="5"/>
      <c r="GS595" s="8">
        <v>0</v>
      </c>
      <c r="GT595" s="8">
        <v>0</v>
      </c>
      <c r="GU595" s="8">
        <v>0</v>
      </c>
      <c r="GV595" s="5"/>
      <c r="GW595" s="8">
        <v>0</v>
      </c>
      <c r="GX595" s="5"/>
      <c r="GY595" s="8">
        <v>0</v>
      </c>
      <c r="GZ595" s="4"/>
    </row>
    <row r="596" spans="1:208" s="12" customFormat="1" x14ac:dyDescent="0.25">
      <c r="A596" s="8" t="s">
        <v>220</v>
      </c>
      <c r="B596" s="8" t="s">
        <v>1374</v>
      </c>
      <c r="C596" s="8" t="s">
        <v>1375</v>
      </c>
      <c r="D596" s="34" t="s">
        <v>279</v>
      </c>
      <c r="E596" s="8"/>
      <c r="F596" s="9">
        <v>77.226081455807403</v>
      </c>
      <c r="G596" s="9">
        <v>76.179649982275507</v>
      </c>
      <c r="H596" s="9">
        <v>77.924454537582207</v>
      </c>
      <c r="I596" s="9">
        <v>76.4806071554016</v>
      </c>
      <c r="J596" s="9">
        <v>91.381747882323594</v>
      </c>
      <c r="K596" s="9">
        <v>25.1132409936084</v>
      </c>
      <c r="L596" s="9">
        <v>0</v>
      </c>
      <c r="M596" s="9">
        <v>0</v>
      </c>
      <c r="N596" s="9">
        <v>0</v>
      </c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>
        <v>0</v>
      </c>
      <c r="AA596" s="9"/>
      <c r="AB596" s="9">
        <v>0</v>
      </c>
      <c r="AC596" s="9">
        <v>153.405731438083</v>
      </c>
      <c r="AD596" s="9">
        <v>154.40506169298399</v>
      </c>
      <c r="AE596" s="9">
        <v>116.49498887593199</v>
      </c>
      <c r="AF596" s="9">
        <v>0</v>
      </c>
      <c r="AG596" s="9">
        <v>0</v>
      </c>
      <c r="AH596" s="9">
        <v>0</v>
      </c>
      <c r="AI596" s="9">
        <v>0</v>
      </c>
      <c r="AJ596" s="9">
        <v>0</v>
      </c>
      <c r="AK596" s="9">
        <v>0</v>
      </c>
      <c r="AL596" s="9">
        <v>0</v>
      </c>
      <c r="AM596" s="9">
        <v>0</v>
      </c>
      <c r="AN596" s="9">
        <v>0</v>
      </c>
      <c r="AO596" s="9">
        <v>307.81079313106699</v>
      </c>
      <c r="AP596" s="9">
        <v>116.49498887593199</v>
      </c>
      <c r="AQ596" s="9">
        <v>0</v>
      </c>
      <c r="AR596" s="9"/>
      <c r="AS596" s="9"/>
      <c r="AT596" s="9">
        <v>0</v>
      </c>
      <c r="AU596" s="9">
        <f t="shared" ref="AU596:AU659" si="52">AQ596-AP596</f>
        <v>-116.49498887593199</v>
      </c>
      <c r="AV596" s="9">
        <f t="shared" ref="AV596:AV659" si="53">AR596-AQ596</f>
        <v>0</v>
      </c>
      <c r="AW596" s="9">
        <f t="shared" ref="AW596:AW659" si="54">AS596-AR596</f>
        <v>0</v>
      </c>
      <c r="AX596" s="9">
        <v>0</v>
      </c>
      <c r="AY596" s="9">
        <v>0</v>
      </c>
      <c r="AZ596" s="9">
        <v>0</v>
      </c>
      <c r="BA596" s="9">
        <v>0</v>
      </c>
      <c r="BB596" s="9">
        <v>0</v>
      </c>
      <c r="BC596" s="9">
        <v>0</v>
      </c>
      <c r="BD596" s="9">
        <v>0</v>
      </c>
      <c r="BE596" s="9">
        <v>0</v>
      </c>
      <c r="BF596" s="9">
        <v>0</v>
      </c>
      <c r="BG596" s="9">
        <v>0</v>
      </c>
      <c r="BH596" s="9">
        <v>0</v>
      </c>
      <c r="BI596" s="9">
        <v>0</v>
      </c>
      <c r="BJ596" s="9">
        <v>0</v>
      </c>
      <c r="BK596" s="9">
        <v>0</v>
      </c>
      <c r="BL596" s="10">
        <v>0</v>
      </c>
      <c r="BM596" s="9" t="s">
        <v>298</v>
      </c>
      <c r="BN596" s="8" t="s">
        <v>298</v>
      </c>
      <c r="BO596" s="11"/>
      <c r="BP596" s="11"/>
      <c r="BQ596" s="8" t="s">
        <v>251</v>
      </c>
      <c r="BR596" s="9">
        <v>0</v>
      </c>
      <c r="BS596" s="9">
        <v>0</v>
      </c>
      <c r="BT596" s="5"/>
      <c r="BU596" s="9">
        <v>10.2646025128478</v>
      </c>
      <c r="BV596" s="5"/>
      <c r="BW596" s="9">
        <v>0</v>
      </c>
      <c r="BX596" s="9"/>
      <c r="BY596" s="9"/>
      <c r="BZ596" s="5"/>
      <c r="CA596" s="9"/>
      <c r="CB596" s="5"/>
      <c r="CC596" s="9"/>
      <c r="CD596" s="9"/>
      <c r="CE596" s="9"/>
      <c r="CF596" s="5"/>
      <c r="CG596" s="9"/>
      <c r="CH596" s="5"/>
      <c r="CI596" s="9"/>
      <c r="CJ596" s="9"/>
      <c r="CK596" s="9"/>
      <c r="CL596" s="5"/>
      <c r="CM596" s="9"/>
      <c r="CN596" s="5"/>
      <c r="CO596" s="9"/>
      <c r="CP596" s="9"/>
      <c r="CQ596" s="9"/>
      <c r="CR596" s="5"/>
      <c r="CS596" s="9"/>
      <c r="CT596" s="5"/>
      <c r="CU596" s="9"/>
      <c r="CV596" s="9"/>
      <c r="CW596" s="9"/>
      <c r="CX596" s="5"/>
      <c r="CY596" s="9"/>
      <c r="CZ596" s="5"/>
      <c r="DA596" s="9"/>
      <c r="DB596" s="9"/>
      <c r="DC596" s="9"/>
      <c r="DD596" s="5"/>
      <c r="DE596" s="9"/>
      <c r="DF596" s="5"/>
      <c r="DG596" s="9"/>
      <c r="DH596" s="9"/>
      <c r="DI596" s="9"/>
      <c r="DJ596" s="5"/>
      <c r="DK596" s="9"/>
      <c r="DL596" s="5"/>
      <c r="DM596" s="9"/>
      <c r="DN596" s="9"/>
      <c r="DO596" s="9"/>
      <c r="DP596" s="5"/>
      <c r="DQ596" s="9"/>
      <c r="DR596" s="5"/>
      <c r="DS596" s="9"/>
      <c r="DT596" s="9"/>
      <c r="DU596" s="9"/>
      <c r="DV596" s="5"/>
      <c r="DW596" s="9"/>
      <c r="DX596" s="5"/>
      <c r="DY596" s="9"/>
      <c r="DZ596" s="9"/>
      <c r="EA596" s="9"/>
      <c r="EB596" s="5"/>
      <c r="EC596" s="9"/>
      <c r="ED596" s="5"/>
      <c r="EE596" s="9"/>
      <c r="EF596" s="9"/>
      <c r="EG596" s="9"/>
      <c r="EH596" s="5"/>
      <c r="EI596" s="9"/>
      <c r="EJ596" s="5"/>
      <c r="EK596" s="9"/>
      <c r="EL596" s="9">
        <v>0</v>
      </c>
      <c r="EM596" s="9">
        <v>0</v>
      </c>
      <c r="EN596" s="5"/>
      <c r="EO596" s="9">
        <v>-4.7018075232046902E-2</v>
      </c>
      <c r="EP596" s="5"/>
      <c r="EQ596" s="9">
        <v>0</v>
      </c>
      <c r="ER596" s="9"/>
      <c r="ES596" s="9"/>
      <c r="ET596" s="5"/>
      <c r="EU596" s="9"/>
      <c r="EV596" s="5"/>
      <c r="EW596" s="9"/>
      <c r="EX596" s="9">
        <v>0</v>
      </c>
      <c r="EY596" s="9">
        <v>0</v>
      </c>
      <c r="EZ596" s="5"/>
      <c r="FA596" s="9">
        <v>4.6222115500059897E-2</v>
      </c>
      <c r="FB596" s="5"/>
      <c r="FC596" s="9">
        <v>0</v>
      </c>
      <c r="FD596" s="8">
        <v>0</v>
      </c>
      <c r="FE596" s="8">
        <v>0</v>
      </c>
      <c r="FF596" s="5"/>
      <c r="FG596" s="8">
        <v>10.2646025128478</v>
      </c>
      <c r="FH596" s="5"/>
      <c r="FI596" s="8">
        <v>0</v>
      </c>
      <c r="FJ596" s="8">
        <v>0</v>
      </c>
      <c r="FK596" s="8">
        <v>0</v>
      </c>
      <c r="FL596" s="5"/>
      <c r="FM596" s="8">
        <v>0</v>
      </c>
      <c r="FN596" s="5"/>
      <c r="FO596" s="8">
        <v>0</v>
      </c>
      <c r="FP596" s="8">
        <v>0</v>
      </c>
      <c r="FQ596" s="8">
        <v>0</v>
      </c>
      <c r="FR596" s="5"/>
      <c r="FS596" s="8">
        <v>0</v>
      </c>
      <c r="FT596" s="5"/>
      <c r="FU596" s="8">
        <v>0</v>
      </c>
      <c r="FV596" s="8">
        <v>0</v>
      </c>
      <c r="FW596" s="8">
        <v>0</v>
      </c>
      <c r="FX596" s="5"/>
      <c r="FY596" s="8">
        <v>0</v>
      </c>
      <c r="FZ596" s="5"/>
      <c r="GA596" s="8">
        <v>0</v>
      </c>
      <c r="GB596" s="8">
        <v>0</v>
      </c>
      <c r="GC596" s="8">
        <v>0</v>
      </c>
      <c r="GD596" s="5"/>
      <c r="GE596" s="8">
        <v>0</v>
      </c>
      <c r="GF596" s="5"/>
      <c r="GG596" s="8">
        <v>0</v>
      </c>
      <c r="GH596" s="8">
        <v>0</v>
      </c>
      <c r="GI596" s="8">
        <v>0</v>
      </c>
      <c r="GJ596" s="5"/>
      <c r="GK596" s="8">
        <v>0</v>
      </c>
      <c r="GL596" s="5"/>
      <c r="GM596" s="8">
        <v>0</v>
      </c>
      <c r="GN596" s="8">
        <v>0</v>
      </c>
      <c r="GO596" s="8">
        <v>0</v>
      </c>
      <c r="GP596" s="5"/>
      <c r="GQ596" s="8">
        <v>-4.7018075232046902E-2</v>
      </c>
      <c r="GR596" s="5"/>
      <c r="GS596" s="8">
        <v>0</v>
      </c>
      <c r="GT596" s="8">
        <v>0</v>
      </c>
      <c r="GU596" s="8">
        <v>0</v>
      </c>
      <c r="GV596" s="5"/>
      <c r="GW596" s="8">
        <v>4.6222115500059897E-2</v>
      </c>
      <c r="GX596" s="5"/>
      <c r="GY596" s="8">
        <v>0</v>
      </c>
      <c r="GZ596" s="4"/>
    </row>
    <row r="597" spans="1:208" s="12" customFormat="1" x14ac:dyDescent="0.25">
      <c r="A597" s="8" t="s">
        <v>220</v>
      </c>
      <c r="B597" s="8" t="s">
        <v>1376</v>
      </c>
      <c r="C597" s="8" t="s">
        <v>1377</v>
      </c>
      <c r="D597" s="34" t="s">
        <v>254</v>
      </c>
      <c r="E597" s="8"/>
      <c r="F597" s="9">
        <v>78.242028139393597</v>
      </c>
      <c r="G597" s="9">
        <v>31.492721452063101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  <c r="M597" s="9">
        <v>0</v>
      </c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>
        <v>109.734749591457</v>
      </c>
      <c r="AD597" s="9">
        <v>0</v>
      </c>
      <c r="AE597" s="9">
        <v>0</v>
      </c>
      <c r="AF597" s="9">
        <v>0</v>
      </c>
      <c r="AG597" s="9">
        <v>0</v>
      </c>
      <c r="AH597" s="9">
        <v>0</v>
      </c>
      <c r="AI597" s="9">
        <v>0</v>
      </c>
      <c r="AJ597" s="9">
        <v>0</v>
      </c>
      <c r="AK597" s="9">
        <v>0</v>
      </c>
      <c r="AL597" s="9">
        <v>0</v>
      </c>
      <c r="AM597" s="9">
        <v>0</v>
      </c>
      <c r="AN597" s="9">
        <v>0</v>
      </c>
      <c r="AO597" s="9">
        <v>109.734749591457</v>
      </c>
      <c r="AP597" s="9">
        <v>0</v>
      </c>
      <c r="AQ597" s="9"/>
      <c r="AR597" s="9"/>
      <c r="AS597" s="9"/>
      <c r="AT597" s="9"/>
      <c r="AU597" s="9">
        <f t="shared" si="52"/>
        <v>0</v>
      </c>
      <c r="AV597" s="9">
        <f t="shared" si="53"/>
        <v>0</v>
      </c>
      <c r="AW597" s="9">
        <f t="shared" si="54"/>
        <v>0</v>
      </c>
      <c r="AX597" s="9">
        <v>0</v>
      </c>
      <c r="AY597" s="9">
        <v>0</v>
      </c>
      <c r="AZ597" s="9">
        <v>0</v>
      </c>
      <c r="BA597" s="9">
        <v>0</v>
      </c>
      <c r="BB597" s="9">
        <v>0</v>
      </c>
      <c r="BC597" s="9">
        <v>0</v>
      </c>
      <c r="BD597" s="9">
        <v>0</v>
      </c>
      <c r="BE597" s="9">
        <v>0</v>
      </c>
      <c r="BF597" s="9">
        <v>0</v>
      </c>
      <c r="BG597" s="9">
        <v>0</v>
      </c>
      <c r="BH597" s="9">
        <v>0</v>
      </c>
      <c r="BI597" s="9">
        <v>0</v>
      </c>
      <c r="BJ597" s="9">
        <v>0</v>
      </c>
      <c r="BK597" s="9">
        <v>0</v>
      </c>
      <c r="BL597" s="10">
        <v>0</v>
      </c>
      <c r="BM597" s="9" t="s">
        <v>298</v>
      </c>
      <c r="BN597" s="8" t="s">
        <v>298</v>
      </c>
      <c r="BO597" s="11"/>
      <c r="BP597" s="11"/>
      <c r="BQ597" s="8" t="s">
        <v>251</v>
      </c>
      <c r="BR597" s="9"/>
      <c r="BS597" s="9"/>
      <c r="BT597" s="5"/>
      <c r="BU597" s="9"/>
      <c r="BV597" s="5"/>
      <c r="BW597" s="9"/>
      <c r="BX597" s="9"/>
      <c r="BY597" s="9"/>
      <c r="BZ597" s="5"/>
      <c r="CA597" s="9"/>
      <c r="CB597" s="5"/>
      <c r="CC597" s="9"/>
      <c r="CD597" s="9"/>
      <c r="CE597" s="9"/>
      <c r="CF597" s="5"/>
      <c r="CG597" s="9"/>
      <c r="CH597" s="5"/>
      <c r="CI597" s="9"/>
      <c r="CJ597" s="9"/>
      <c r="CK597" s="9"/>
      <c r="CL597" s="5"/>
      <c r="CM597" s="9"/>
      <c r="CN597" s="5"/>
      <c r="CO597" s="9"/>
      <c r="CP597" s="9"/>
      <c r="CQ597" s="9"/>
      <c r="CR597" s="5"/>
      <c r="CS597" s="9"/>
      <c r="CT597" s="5"/>
      <c r="CU597" s="9"/>
      <c r="CV597" s="9"/>
      <c r="CW597" s="9"/>
      <c r="CX597" s="5"/>
      <c r="CY597" s="9"/>
      <c r="CZ597" s="5"/>
      <c r="DA597" s="9"/>
      <c r="DB597" s="9"/>
      <c r="DC597" s="9"/>
      <c r="DD597" s="5"/>
      <c r="DE597" s="9"/>
      <c r="DF597" s="5"/>
      <c r="DG597" s="9"/>
      <c r="DH597" s="9"/>
      <c r="DI597" s="9"/>
      <c r="DJ597" s="5"/>
      <c r="DK597" s="9"/>
      <c r="DL597" s="5"/>
      <c r="DM597" s="9"/>
      <c r="DN597" s="9"/>
      <c r="DO597" s="9"/>
      <c r="DP597" s="5"/>
      <c r="DQ597" s="9"/>
      <c r="DR597" s="5"/>
      <c r="DS597" s="9"/>
      <c r="DT597" s="9"/>
      <c r="DU597" s="9"/>
      <c r="DV597" s="5"/>
      <c r="DW597" s="9"/>
      <c r="DX597" s="5"/>
      <c r="DY597" s="9"/>
      <c r="DZ597" s="9"/>
      <c r="EA597" s="9"/>
      <c r="EB597" s="5"/>
      <c r="EC597" s="9"/>
      <c r="ED597" s="5"/>
      <c r="EE597" s="9"/>
      <c r="EF597" s="9"/>
      <c r="EG597" s="9"/>
      <c r="EH597" s="5"/>
      <c r="EI597" s="9"/>
      <c r="EJ597" s="5"/>
      <c r="EK597" s="9"/>
      <c r="EL597" s="9"/>
      <c r="EM597" s="9"/>
      <c r="EN597" s="5"/>
      <c r="EO597" s="9"/>
      <c r="EP597" s="5"/>
      <c r="EQ597" s="9"/>
      <c r="ER597" s="9"/>
      <c r="ES597" s="9"/>
      <c r="ET597" s="5"/>
      <c r="EU597" s="9"/>
      <c r="EV597" s="5"/>
      <c r="EW597" s="9"/>
      <c r="EX597" s="9"/>
      <c r="EY597" s="9"/>
      <c r="EZ597" s="5"/>
      <c r="FA597" s="9"/>
      <c r="FB597" s="5"/>
      <c r="FC597" s="9"/>
      <c r="FD597" s="8">
        <v>0</v>
      </c>
      <c r="FE597" s="8">
        <v>0</v>
      </c>
      <c r="FF597" s="5"/>
      <c r="FG597" s="8">
        <v>0</v>
      </c>
      <c r="FH597" s="5"/>
      <c r="FI597" s="8">
        <v>0</v>
      </c>
      <c r="FJ597" s="8">
        <v>0</v>
      </c>
      <c r="FK597" s="8">
        <v>0</v>
      </c>
      <c r="FL597" s="5"/>
      <c r="FM597" s="8">
        <v>0</v>
      </c>
      <c r="FN597" s="5"/>
      <c r="FO597" s="8">
        <v>0</v>
      </c>
      <c r="FP597" s="8">
        <v>0</v>
      </c>
      <c r="FQ597" s="8">
        <v>0</v>
      </c>
      <c r="FR597" s="5"/>
      <c r="FS597" s="8">
        <v>0</v>
      </c>
      <c r="FT597" s="5"/>
      <c r="FU597" s="8">
        <v>0</v>
      </c>
      <c r="FV597" s="8">
        <v>0</v>
      </c>
      <c r="FW597" s="8">
        <v>0</v>
      </c>
      <c r="FX597" s="5"/>
      <c r="FY597" s="8">
        <v>0</v>
      </c>
      <c r="FZ597" s="5"/>
      <c r="GA597" s="8">
        <v>0</v>
      </c>
      <c r="GB597" s="8">
        <v>0</v>
      </c>
      <c r="GC597" s="8">
        <v>0</v>
      </c>
      <c r="GD597" s="5"/>
      <c r="GE597" s="8">
        <v>0</v>
      </c>
      <c r="GF597" s="5"/>
      <c r="GG597" s="8">
        <v>0</v>
      </c>
      <c r="GH597" s="8">
        <v>0</v>
      </c>
      <c r="GI597" s="8">
        <v>0</v>
      </c>
      <c r="GJ597" s="5"/>
      <c r="GK597" s="8">
        <v>0</v>
      </c>
      <c r="GL597" s="5"/>
      <c r="GM597" s="8">
        <v>0</v>
      </c>
      <c r="GN597" s="8">
        <v>0</v>
      </c>
      <c r="GO597" s="8">
        <v>0</v>
      </c>
      <c r="GP597" s="5"/>
      <c r="GQ597" s="8">
        <v>0</v>
      </c>
      <c r="GR597" s="5"/>
      <c r="GS597" s="8">
        <v>0</v>
      </c>
      <c r="GT597" s="8">
        <v>0</v>
      </c>
      <c r="GU597" s="8">
        <v>0</v>
      </c>
      <c r="GV597" s="5"/>
      <c r="GW597" s="8">
        <v>0</v>
      </c>
      <c r="GX597" s="5"/>
      <c r="GY597" s="8">
        <v>0</v>
      </c>
      <c r="GZ597" s="4"/>
    </row>
    <row r="598" spans="1:208" s="12" customFormat="1" x14ac:dyDescent="0.25">
      <c r="A598" s="8" t="s">
        <v>220</v>
      </c>
      <c r="B598" s="8" t="s">
        <v>1378</v>
      </c>
      <c r="C598" s="8" t="s">
        <v>1379</v>
      </c>
      <c r="D598" s="34" t="s">
        <v>223</v>
      </c>
      <c r="E598" s="8"/>
      <c r="F598" s="9">
        <v>0</v>
      </c>
      <c r="G598" s="9">
        <v>0</v>
      </c>
      <c r="H598" s="9">
        <v>7.0817028817598704</v>
      </c>
      <c r="I598" s="9">
        <v>0</v>
      </c>
      <c r="J598" s="9">
        <v>5.2634006433262499</v>
      </c>
      <c r="K598" s="9">
        <v>1.8350543709442999</v>
      </c>
      <c r="L598" s="9">
        <v>0</v>
      </c>
      <c r="M598" s="9">
        <v>0</v>
      </c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>
        <v>0</v>
      </c>
      <c r="AD598" s="9">
        <v>7.0817028817598704</v>
      </c>
      <c r="AE598" s="9">
        <v>7.0984550142705496</v>
      </c>
      <c r="AF598" s="9">
        <v>0</v>
      </c>
      <c r="AG598" s="9">
        <v>0</v>
      </c>
      <c r="AH598" s="9">
        <v>0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0</v>
      </c>
      <c r="AO598" s="9">
        <v>7.0817028817598704</v>
      </c>
      <c r="AP598" s="9">
        <v>7.0984550142705496</v>
      </c>
      <c r="AQ598" s="9"/>
      <c r="AR598" s="9"/>
      <c r="AS598" s="9"/>
      <c r="AT598" s="9"/>
      <c r="AU598" s="9">
        <f t="shared" si="52"/>
        <v>-7.0984550142705496</v>
      </c>
      <c r="AV598" s="9">
        <f t="shared" si="53"/>
        <v>0</v>
      </c>
      <c r="AW598" s="9">
        <f t="shared" si="54"/>
        <v>0</v>
      </c>
      <c r="AX598" s="9">
        <v>0</v>
      </c>
      <c r="AY598" s="9">
        <v>0</v>
      </c>
      <c r="AZ598" s="9">
        <v>0</v>
      </c>
      <c r="BA598" s="9">
        <v>0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10">
        <v>0</v>
      </c>
      <c r="BM598" s="9" t="s">
        <v>298</v>
      </c>
      <c r="BN598" s="8" t="s">
        <v>298</v>
      </c>
      <c r="BO598" s="11"/>
      <c r="BP598" s="11"/>
      <c r="BQ598" s="8" t="s">
        <v>251</v>
      </c>
      <c r="BR598" s="9"/>
      <c r="BS598" s="9"/>
      <c r="BT598" s="5"/>
      <c r="BU598" s="9"/>
      <c r="BV598" s="5"/>
      <c r="BW598" s="9"/>
      <c r="BX598" s="9"/>
      <c r="BY598" s="9"/>
      <c r="BZ598" s="5"/>
      <c r="CA598" s="9"/>
      <c r="CB598" s="5"/>
      <c r="CC598" s="9"/>
      <c r="CD598" s="9"/>
      <c r="CE598" s="9"/>
      <c r="CF598" s="5"/>
      <c r="CG598" s="9"/>
      <c r="CH598" s="5"/>
      <c r="CI598" s="9"/>
      <c r="CJ598" s="9"/>
      <c r="CK598" s="9"/>
      <c r="CL598" s="5"/>
      <c r="CM598" s="9"/>
      <c r="CN598" s="5"/>
      <c r="CO598" s="9"/>
      <c r="CP598" s="9"/>
      <c r="CQ598" s="9"/>
      <c r="CR598" s="5"/>
      <c r="CS598" s="9"/>
      <c r="CT598" s="5"/>
      <c r="CU598" s="9"/>
      <c r="CV598" s="9"/>
      <c r="CW598" s="9"/>
      <c r="CX598" s="5"/>
      <c r="CY598" s="9"/>
      <c r="CZ598" s="5"/>
      <c r="DA598" s="9"/>
      <c r="DB598" s="9"/>
      <c r="DC598" s="9"/>
      <c r="DD598" s="5"/>
      <c r="DE598" s="9"/>
      <c r="DF598" s="5"/>
      <c r="DG598" s="9"/>
      <c r="DH598" s="9"/>
      <c r="DI598" s="9"/>
      <c r="DJ598" s="5"/>
      <c r="DK598" s="9"/>
      <c r="DL598" s="5"/>
      <c r="DM598" s="9"/>
      <c r="DN598" s="9"/>
      <c r="DO598" s="9"/>
      <c r="DP598" s="5"/>
      <c r="DQ598" s="9"/>
      <c r="DR598" s="5"/>
      <c r="DS598" s="9"/>
      <c r="DT598" s="9"/>
      <c r="DU598" s="9"/>
      <c r="DV598" s="5"/>
      <c r="DW598" s="9"/>
      <c r="DX598" s="5"/>
      <c r="DY598" s="9"/>
      <c r="DZ598" s="9"/>
      <c r="EA598" s="9"/>
      <c r="EB598" s="5"/>
      <c r="EC598" s="9"/>
      <c r="ED598" s="5"/>
      <c r="EE598" s="9"/>
      <c r="EF598" s="9"/>
      <c r="EG598" s="9"/>
      <c r="EH598" s="5"/>
      <c r="EI598" s="9"/>
      <c r="EJ598" s="5"/>
      <c r="EK598" s="9"/>
      <c r="EL598" s="9"/>
      <c r="EM598" s="9"/>
      <c r="EN598" s="5"/>
      <c r="EO598" s="9"/>
      <c r="EP598" s="5"/>
      <c r="EQ598" s="9"/>
      <c r="ER598" s="9"/>
      <c r="ES598" s="9"/>
      <c r="ET598" s="5"/>
      <c r="EU598" s="9"/>
      <c r="EV598" s="5"/>
      <c r="EW598" s="9"/>
      <c r="EX598" s="9"/>
      <c r="EY598" s="9"/>
      <c r="EZ598" s="5"/>
      <c r="FA598" s="9"/>
      <c r="FB598" s="5"/>
      <c r="FC598" s="9"/>
      <c r="FD598" s="8">
        <v>0</v>
      </c>
      <c r="FE598" s="8">
        <v>0</v>
      </c>
      <c r="FF598" s="5"/>
      <c r="FG598" s="8">
        <v>0</v>
      </c>
      <c r="FH598" s="5"/>
      <c r="FI598" s="8">
        <v>0</v>
      </c>
      <c r="FJ598" s="8">
        <v>0</v>
      </c>
      <c r="FK598" s="8">
        <v>0</v>
      </c>
      <c r="FL598" s="5"/>
      <c r="FM598" s="8">
        <v>0</v>
      </c>
      <c r="FN598" s="5"/>
      <c r="FO598" s="8">
        <v>0</v>
      </c>
      <c r="FP598" s="8">
        <v>0</v>
      </c>
      <c r="FQ598" s="8">
        <v>0</v>
      </c>
      <c r="FR598" s="5"/>
      <c r="FS598" s="8">
        <v>0</v>
      </c>
      <c r="FT598" s="5"/>
      <c r="FU598" s="8">
        <v>0</v>
      </c>
      <c r="FV598" s="8">
        <v>0</v>
      </c>
      <c r="FW598" s="8">
        <v>0</v>
      </c>
      <c r="FX598" s="5"/>
      <c r="FY598" s="8">
        <v>0</v>
      </c>
      <c r="FZ598" s="5"/>
      <c r="GA598" s="8">
        <v>0</v>
      </c>
      <c r="GB598" s="8">
        <v>0</v>
      </c>
      <c r="GC598" s="8">
        <v>0</v>
      </c>
      <c r="GD598" s="5"/>
      <c r="GE598" s="8">
        <v>0</v>
      </c>
      <c r="GF598" s="5"/>
      <c r="GG598" s="8">
        <v>0</v>
      </c>
      <c r="GH598" s="8">
        <v>0</v>
      </c>
      <c r="GI598" s="8">
        <v>0</v>
      </c>
      <c r="GJ598" s="5"/>
      <c r="GK598" s="8">
        <v>0</v>
      </c>
      <c r="GL598" s="5"/>
      <c r="GM598" s="8">
        <v>0</v>
      </c>
      <c r="GN598" s="8">
        <v>0</v>
      </c>
      <c r="GO598" s="8">
        <v>0</v>
      </c>
      <c r="GP598" s="5"/>
      <c r="GQ598" s="8">
        <v>0</v>
      </c>
      <c r="GR598" s="5"/>
      <c r="GS598" s="8">
        <v>0</v>
      </c>
      <c r="GT598" s="8">
        <v>0</v>
      </c>
      <c r="GU598" s="8">
        <v>0</v>
      </c>
      <c r="GV598" s="5"/>
      <c r="GW598" s="8">
        <v>0</v>
      </c>
      <c r="GX598" s="5"/>
      <c r="GY598" s="8">
        <v>0</v>
      </c>
      <c r="GZ598" s="4"/>
    </row>
    <row r="599" spans="1:208" s="12" customFormat="1" x14ac:dyDescent="0.25">
      <c r="A599" s="8" t="s">
        <v>220</v>
      </c>
      <c r="B599" s="8" t="s">
        <v>1380</v>
      </c>
      <c r="C599" s="8" t="s">
        <v>1381</v>
      </c>
      <c r="D599" s="34" t="s">
        <v>228</v>
      </c>
      <c r="E599" s="8" t="s">
        <v>229</v>
      </c>
      <c r="F599" s="9">
        <v>93.769847058633005</v>
      </c>
      <c r="G599" s="9">
        <v>118.63394137077699</v>
      </c>
      <c r="H599" s="9">
        <v>131.29913422718599</v>
      </c>
      <c r="I599" s="9">
        <v>89.742101257658504</v>
      </c>
      <c r="J599" s="9">
        <v>63.703934014253598</v>
      </c>
      <c r="K599" s="9">
        <v>49.0054604876794</v>
      </c>
      <c r="L599" s="9">
        <v>114.39135305518001</v>
      </c>
      <c r="M599" s="9">
        <v>107.16265617765301</v>
      </c>
      <c r="N599" s="9">
        <v>108.501158307281</v>
      </c>
      <c r="O599" s="9">
        <v>85.438353391586205</v>
      </c>
      <c r="P599" s="9">
        <v>80.486500142445493</v>
      </c>
      <c r="Q599" s="9">
        <v>96.357417532552702</v>
      </c>
      <c r="R599" s="9">
        <v>61.2407193045958</v>
      </c>
      <c r="S599" s="9">
        <v>33.752316429742102</v>
      </c>
      <c r="T599" s="9">
        <v>31.965608939871402</v>
      </c>
      <c r="U599" s="9">
        <v>7.8063540386649199</v>
      </c>
      <c r="V599" s="9"/>
      <c r="W599" s="9"/>
      <c r="X599" s="9"/>
      <c r="Y599" s="9"/>
      <c r="Z599" s="9"/>
      <c r="AA599" s="9"/>
      <c r="AB599" s="9"/>
      <c r="AC599" s="9">
        <v>212.40378842941001</v>
      </c>
      <c r="AD599" s="9">
        <v>221.04123548484401</v>
      </c>
      <c r="AE599" s="9">
        <v>112.70939450193301</v>
      </c>
      <c r="AF599" s="9">
        <v>221.55400923283199</v>
      </c>
      <c r="AG599" s="9">
        <v>193.93951169886699</v>
      </c>
      <c r="AH599" s="9">
        <v>176.84391767499801</v>
      </c>
      <c r="AI599" s="9">
        <v>94.993035734337894</v>
      </c>
      <c r="AJ599" s="9">
        <v>39.771962978536301</v>
      </c>
      <c r="AK599" s="9">
        <v>0</v>
      </c>
      <c r="AL599" s="9">
        <v>0</v>
      </c>
      <c r="AM599" s="9">
        <v>0</v>
      </c>
      <c r="AN599" s="9">
        <v>0</v>
      </c>
      <c r="AO599" s="9">
        <v>433.44502391425499</v>
      </c>
      <c r="AP599" s="9">
        <v>334.26340373476501</v>
      </c>
      <c r="AQ599" s="9">
        <v>370.78342937386498</v>
      </c>
      <c r="AR599" s="9">
        <v>134.76499871287399</v>
      </c>
      <c r="AS599" s="9"/>
      <c r="AT599" s="9"/>
      <c r="AU599" s="9">
        <f t="shared" si="52"/>
        <v>36.52002563909997</v>
      </c>
      <c r="AV599" s="9">
        <f t="shared" si="53"/>
        <v>-236.01843066099099</v>
      </c>
      <c r="AW599" s="9">
        <f t="shared" si="54"/>
        <v>-134.76499871287399</v>
      </c>
      <c r="AX599" s="9">
        <v>-7.2286968775271703</v>
      </c>
      <c r="AY599" s="9">
        <v>1.33850212962827</v>
      </c>
      <c r="AZ599" s="9">
        <v>-23.062804915694599</v>
      </c>
      <c r="BA599" s="9">
        <v>-4.9518532491407701</v>
      </c>
      <c r="BB599" s="9">
        <v>15.8709173901072</v>
      </c>
      <c r="BC599" s="9">
        <v>-35.116698227956803</v>
      </c>
      <c r="BD599" s="9">
        <v>-27.488402874853801</v>
      </c>
      <c r="BE599" s="9">
        <v>-1.78670748987071</v>
      </c>
      <c r="BF599" s="9">
        <v>-24.159254901206399</v>
      </c>
      <c r="BG599" s="9">
        <v>-7.8063540386649199</v>
      </c>
      <c r="BH599" s="9">
        <v>0</v>
      </c>
      <c r="BI599" s="9">
        <v>0</v>
      </c>
      <c r="BJ599" s="9">
        <v>0</v>
      </c>
      <c r="BK599" s="9">
        <v>0</v>
      </c>
      <c r="BL599" s="10">
        <v>0</v>
      </c>
      <c r="BM599" s="9" t="s">
        <v>298</v>
      </c>
      <c r="BN599" s="8" t="s">
        <v>298</v>
      </c>
      <c r="BO599" s="11">
        <v>576</v>
      </c>
      <c r="BP599" s="11"/>
      <c r="BQ599" s="8" t="s">
        <v>251</v>
      </c>
      <c r="BR599" s="9">
        <v>108.635719235829</v>
      </c>
      <c r="BS599" s="9">
        <v>71.765220405193602</v>
      </c>
      <c r="BT599" s="5">
        <v>0.66060427371410202</v>
      </c>
      <c r="BU599" s="9">
        <v>51.464628295476899</v>
      </c>
      <c r="BV599" s="5">
        <v>0.47373579019398299</v>
      </c>
      <c r="BW599" s="9">
        <v>16</v>
      </c>
      <c r="BX599" s="9">
        <v>89.705099071777397</v>
      </c>
      <c r="BY599" s="9">
        <v>60.297622820663797</v>
      </c>
      <c r="BZ599" s="5">
        <v>0.67217609081972896</v>
      </c>
      <c r="CA599" s="9">
        <v>44.895985718933701</v>
      </c>
      <c r="CB599" s="5">
        <v>0.50048421085863004</v>
      </c>
      <c r="CC599" s="9">
        <v>12.147311827956999</v>
      </c>
      <c r="CD599" s="9">
        <v>86.069183078232996</v>
      </c>
      <c r="CE599" s="9">
        <v>57.905488946353003</v>
      </c>
      <c r="CF599" s="5">
        <v>0.67277841935271399</v>
      </c>
      <c r="CG599" s="9">
        <v>44.216155552577199</v>
      </c>
      <c r="CH599" s="5">
        <v>0.51372807282702704</v>
      </c>
      <c r="CI599" s="9">
        <v>12</v>
      </c>
      <c r="CJ599" s="9">
        <v>107.583358752149</v>
      </c>
      <c r="CK599" s="9">
        <v>82.042268876960506</v>
      </c>
      <c r="CL599" s="5">
        <v>0.76259255918909996</v>
      </c>
      <c r="CM599" s="9">
        <v>70.438976457338001</v>
      </c>
      <c r="CN599" s="5">
        <v>0.65473858851735101</v>
      </c>
      <c r="CO599" s="9">
        <v>10</v>
      </c>
      <c r="CP599" s="9">
        <v>69.297292410168097</v>
      </c>
      <c r="CQ599" s="9">
        <v>43.159116364214597</v>
      </c>
      <c r="CR599" s="5">
        <v>0.62281100549726198</v>
      </c>
      <c r="CS599" s="9">
        <v>34.264699738622802</v>
      </c>
      <c r="CT599" s="5">
        <v>0.49445943047545499</v>
      </c>
      <c r="CU599" s="9">
        <v>7</v>
      </c>
      <c r="CV599" s="9">
        <v>37.513864341816898</v>
      </c>
      <c r="CW599" s="9">
        <v>29.7521587353217</v>
      </c>
      <c r="CX599" s="5">
        <v>0.7930976788802</v>
      </c>
      <c r="CY599" s="9">
        <v>23.8116619711274</v>
      </c>
      <c r="CZ599" s="5">
        <v>0.63474297806702795</v>
      </c>
      <c r="DA599" s="9">
        <v>5.9354838709677402</v>
      </c>
      <c r="DB599" s="9">
        <v>34.700170778167703</v>
      </c>
      <c r="DC599" s="9">
        <v>26.827282915149102</v>
      </c>
      <c r="DD599" s="5">
        <v>0.77311674016394305</v>
      </c>
      <c r="DE599" s="9">
        <v>21.0720874555889</v>
      </c>
      <c r="DF599" s="5">
        <v>0.60726177949668503</v>
      </c>
      <c r="DG599" s="9">
        <v>5.67741935483871</v>
      </c>
      <c r="DH599" s="9">
        <v>8.5035796655518396</v>
      </c>
      <c r="DI599" s="9">
        <v>7.02234742474917</v>
      </c>
      <c r="DJ599" s="5">
        <v>0.82581074099850305</v>
      </c>
      <c r="DK599" s="9">
        <v>5.6837738975106502</v>
      </c>
      <c r="DL599" s="5">
        <v>0.66839779493520002</v>
      </c>
      <c r="DM599" s="9">
        <v>1.3548387096774199</v>
      </c>
      <c r="DN599" s="9"/>
      <c r="DO599" s="9"/>
      <c r="DP599" s="5"/>
      <c r="DQ599" s="9"/>
      <c r="DR599" s="5"/>
      <c r="DS599" s="9"/>
      <c r="DT599" s="9"/>
      <c r="DU599" s="9"/>
      <c r="DV599" s="5"/>
      <c r="DW599" s="9"/>
      <c r="DX599" s="5"/>
      <c r="DY599" s="9"/>
      <c r="DZ599" s="9"/>
      <c r="EA599" s="9"/>
      <c r="EB599" s="5"/>
      <c r="EC599" s="9"/>
      <c r="ED599" s="5"/>
      <c r="EE599" s="9"/>
      <c r="EF599" s="9"/>
      <c r="EG599" s="9"/>
      <c r="EH599" s="5"/>
      <c r="EI599" s="9"/>
      <c r="EJ599" s="5"/>
      <c r="EK599" s="9"/>
      <c r="EL599" s="9"/>
      <c r="EM599" s="9"/>
      <c r="EN599" s="5"/>
      <c r="EO599" s="9"/>
      <c r="EP599" s="5"/>
      <c r="EQ599" s="9"/>
      <c r="ER599" s="9"/>
      <c r="ES599" s="9"/>
      <c r="ET599" s="5"/>
      <c r="EU599" s="9"/>
      <c r="EV599" s="5"/>
      <c r="EW599" s="9"/>
      <c r="EX599" s="9"/>
      <c r="EY599" s="9"/>
      <c r="EZ599" s="5"/>
      <c r="FA599" s="9"/>
      <c r="FB599" s="5"/>
      <c r="FC599" s="9"/>
      <c r="FD599" s="8">
        <v>198.34081830760601</v>
      </c>
      <c r="FE599" s="8">
        <v>132.06284322585699</v>
      </c>
      <c r="FF599" s="5">
        <v>0.66583794678633301</v>
      </c>
      <c r="FG599" s="8">
        <v>96.3606140144107</v>
      </c>
      <c r="FH599" s="5">
        <v>0.48583350031845401</v>
      </c>
      <c r="FI599" s="8">
        <v>28.147311827957001</v>
      </c>
      <c r="FJ599" s="8">
        <v>193.65254183038201</v>
      </c>
      <c r="FK599" s="8">
        <v>139.947757823313</v>
      </c>
      <c r="FL599" s="5">
        <v>0.72267452056421699</v>
      </c>
      <c r="FM599" s="8">
        <v>114.65513200991499</v>
      </c>
      <c r="FN599" s="5">
        <v>0.59206623846094497</v>
      </c>
      <c r="FO599" s="8">
        <v>22</v>
      </c>
      <c r="FP599" s="8">
        <v>106.811156751985</v>
      </c>
      <c r="FQ599" s="8">
        <v>72.911275099536297</v>
      </c>
      <c r="FR599" s="5">
        <v>0.682618532714105</v>
      </c>
      <c r="FS599" s="8">
        <v>58.076361709750202</v>
      </c>
      <c r="FT599" s="5">
        <v>0.54372935820368695</v>
      </c>
      <c r="FU599" s="8">
        <v>12.935483870967699</v>
      </c>
      <c r="FV599" s="8">
        <v>43.2037504437195</v>
      </c>
      <c r="FW599" s="8">
        <v>33.849630339898198</v>
      </c>
      <c r="FX599" s="5">
        <v>0.78348823868875295</v>
      </c>
      <c r="FY599" s="8">
        <v>26.755861353099601</v>
      </c>
      <c r="FZ599" s="5">
        <v>0.61929487783598403</v>
      </c>
      <c r="GA599" s="8">
        <v>7.0322580645161299</v>
      </c>
      <c r="GB599" s="8">
        <v>0</v>
      </c>
      <c r="GC599" s="8">
        <v>0</v>
      </c>
      <c r="GD599" s="5"/>
      <c r="GE599" s="8">
        <v>0</v>
      </c>
      <c r="GF599" s="5"/>
      <c r="GG599" s="8">
        <v>0</v>
      </c>
      <c r="GH599" s="8">
        <v>0</v>
      </c>
      <c r="GI599" s="8">
        <v>0</v>
      </c>
      <c r="GJ599" s="5"/>
      <c r="GK599" s="8">
        <v>0</v>
      </c>
      <c r="GL599" s="5"/>
      <c r="GM599" s="8">
        <v>0</v>
      </c>
      <c r="GN599" s="8">
        <v>0</v>
      </c>
      <c r="GO599" s="8">
        <v>0</v>
      </c>
      <c r="GP599" s="5"/>
      <c r="GQ599" s="8">
        <v>0</v>
      </c>
      <c r="GR599" s="5"/>
      <c r="GS599" s="8">
        <v>0</v>
      </c>
      <c r="GT599" s="8">
        <v>0</v>
      </c>
      <c r="GU599" s="8">
        <v>0</v>
      </c>
      <c r="GV599" s="5"/>
      <c r="GW599" s="8">
        <v>0</v>
      </c>
      <c r="GX599" s="5"/>
      <c r="GY599" s="8">
        <v>0</v>
      </c>
      <c r="GZ599" s="4"/>
    </row>
    <row r="600" spans="1:208" s="12" customFormat="1" x14ac:dyDescent="0.25">
      <c r="A600" s="8" t="s">
        <v>220</v>
      </c>
      <c r="B600" s="8" t="s">
        <v>1382</v>
      </c>
      <c r="C600" s="8" t="s">
        <v>1383</v>
      </c>
      <c r="D600" s="34" t="s">
        <v>279</v>
      </c>
      <c r="E600" s="8"/>
      <c r="F600" s="9"/>
      <c r="G600" s="9"/>
      <c r="H600" s="9"/>
      <c r="I600" s="9"/>
      <c r="J600" s="9"/>
      <c r="K600" s="9"/>
      <c r="L600" s="9"/>
      <c r="M600" s="9">
        <v>0</v>
      </c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>
        <v>0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9">
        <v>0</v>
      </c>
      <c r="AJ600" s="9">
        <v>0</v>
      </c>
      <c r="AK600" s="9">
        <v>0</v>
      </c>
      <c r="AL600" s="9">
        <v>0</v>
      </c>
      <c r="AM600" s="9">
        <v>0</v>
      </c>
      <c r="AN600" s="9">
        <v>0</v>
      </c>
      <c r="AO600" s="9"/>
      <c r="AP600" s="9">
        <v>0</v>
      </c>
      <c r="AQ600" s="9"/>
      <c r="AR600" s="9"/>
      <c r="AS600" s="9"/>
      <c r="AT600" s="9"/>
      <c r="AU600" s="9">
        <f t="shared" si="52"/>
        <v>0</v>
      </c>
      <c r="AV600" s="9">
        <f t="shared" si="53"/>
        <v>0</v>
      </c>
      <c r="AW600" s="9">
        <f t="shared" si="54"/>
        <v>0</v>
      </c>
      <c r="AX600" s="9">
        <v>0</v>
      </c>
      <c r="AY600" s="9">
        <v>0</v>
      </c>
      <c r="AZ600" s="9">
        <v>0</v>
      </c>
      <c r="BA600" s="9">
        <v>0</v>
      </c>
      <c r="BB600" s="9">
        <v>0</v>
      </c>
      <c r="BC600" s="9">
        <v>0</v>
      </c>
      <c r="BD600" s="9">
        <v>0</v>
      </c>
      <c r="BE600" s="9">
        <v>0</v>
      </c>
      <c r="BF600" s="9">
        <v>0</v>
      </c>
      <c r="BG600" s="9">
        <v>0</v>
      </c>
      <c r="BH600" s="9">
        <v>0</v>
      </c>
      <c r="BI600" s="9">
        <v>0</v>
      </c>
      <c r="BJ600" s="9">
        <v>0</v>
      </c>
      <c r="BK600" s="9">
        <v>0</v>
      </c>
      <c r="BL600" s="10">
        <v>0</v>
      </c>
      <c r="BM600" s="9" t="s">
        <v>298</v>
      </c>
      <c r="BN600" s="8" t="s">
        <v>298</v>
      </c>
      <c r="BO600" s="11"/>
      <c r="BP600" s="11"/>
      <c r="BQ600" s="8" t="s">
        <v>251</v>
      </c>
      <c r="BR600" s="9"/>
      <c r="BS600" s="9"/>
      <c r="BT600" s="5"/>
      <c r="BU600" s="9"/>
      <c r="BV600" s="5"/>
      <c r="BW600" s="9"/>
      <c r="BX600" s="9"/>
      <c r="BY600" s="9"/>
      <c r="BZ600" s="5"/>
      <c r="CA600" s="9"/>
      <c r="CB600" s="5"/>
      <c r="CC600" s="9"/>
      <c r="CD600" s="9"/>
      <c r="CE600" s="9"/>
      <c r="CF600" s="5"/>
      <c r="CG600" s="9"/>
      <c r="CH600" s="5"/>
      <c r="CI600" s="9"/>
      <c r="CJ600" s="9"/>
      <c r="CK600" s="9"/>
      <c r="CL600" s="5"/>
      <c r="CM600" s="9"/>
      <c r="CN600" s="5"/>
      <c r="CO600" s="9"/>
      <c r="CP600" s="9"/>
      <c r="CQ600" s="9"/>
      <c r="CR600" s="5"/>
      <c r="CS600" s="9"/>
      <c r="CT600" s="5"/>
      <c r="CU600" s="9"/>
      <c r="CV600" s="9"/>
      <c r="CW600" s="9"/>
      <c r="CX600" s="5"/>
      <c r="CY600" s="9"/>
      <c r="CZ600" s="5"/>
      <c r="DA600" s="9"/>
      <c r="DB600" s="9"/>
      <c r="DC600" s="9"/>
      <c r="DD600" s="5"/>
      <c r="DE600" s="9"/>
      <c r="DF600" s="5"/>
      <c r="DG600" s="9"/>
      <c r="DH600" s="9"/>
      <c r="DI600" s="9"/>
      <c r="DJ600" s="5"/>
      <c r="DK600" s="9"/>
      <c r="DL600" s="5"/>
      <c r="DM600" s="9"/>
      <c r="DN600" s="9"/>
      <c r="DO600" s="9"/>
      <c r="DP600" s="5"/>
      <c r="DQ600" s="9"/>
      <c r="DR600" s="5"/>
      <c r="DS600" s="9"/>
      <c r="DT600" s="9"/>
      <c r="DU600" s="9"/>
      <c r="DV600" s="5"/>
      <c r="DW600" s="9"/>
      <c r="DX600" s="5"/>
      <c r="DY600" s="9"/>
      <c r="DZ600" s="9"/>
      <c r="EA600" s="9"/>
      <c r="EB600" s="5"/>
      <c r="EC600" s="9"/>
      <c r="ED600" s="5"/>
      <c r="EE600" s="9"/>
      <c r="EF600" s="9"/>
      <c r="EG600" s="9"/>
      <c r="EH600" s="5"/>
      <c r="EI600" s="9"/>
      <c r="EJ600" s="5"/>
      <c r="EK600" s="9"/>
      <c r="EL600" s="9"/>
      <c r="EM600" s="9"/>
      <c r="EN600" s="5"/>
      <c r="EO600" s="9"/>
      <c r="EP600" s="5"/>
      <c r="EQ600" s="9"/>
      <c r="ER600" s="9"/>
      <c r="ES600" s="9"/>
      <c r="ET600" s="5"/>
      <c r="EU600" s="9"/>
      <c r="EV600" s="5"/>
      <c r="EW600" s="9"/>
      <c r="EX600" s="9"/>
      <c r="EY600" s="9"/>
      <c r="EZ600" s="5"/>
      <c r="FA600" s="9"/>
      <c r="FB600" s="5"/>
      <c r="FC600" s="9"/>
      <c r="FD600" s="8">
        <v>0</v>
      </c>
      <c r="FE600" s="8">
        <v>0</v>
      </c>
      <c r="FF600" s="5"/>
      <c r="FG600" s="8">
        <v>0</v>
      </c>
      <c r="FH600" s="5"/>
      <c r="FI600" s="8">
        <v>0</v>
      </c>
      <c r="FJ600" s="8">
        <v>0</v>
      </c>
      <c r="FK600" s="8">
        <v>0</v>
      </c>
      <c r="FL600" s="5"/>
      <c r="FM600" s="8">
        <v>0</v>
      </c>
      <c r="FN600" s="5"/>
      <c r="FO600" s="8">
        <v>0</v>
      </c>
      <c r="FP600" s="8">
        <v>0</v>
      </c>
      <c r="FQ600" s="8">
        <v>0</v>
      </c>
      <c r="FR600" s="5"/>
      <c r="FS600" s="8">
        <v>0</v>
      </c>
      <c r="FT600" s="5"/>
      <c r="FU600" s="8">
        <v>0</v>
      </c>
      <c r="FV600" s="8">
        <v>0</v>
      </c>
      <c r="FW600" s="8">
        <v>0</v>
      </c>
      <c r="FX600" s="5"/>
      <c r="FY600" s="8">
        <v>0</v>
      </c>
      <c r="FZ600" s="5"/>
      <c r="GA600" s="8">
        <v>0</v>
      </c>
      <c r="GB600" s="8">
        <v>0</v>
      </c>
      <c r="GC600" s="8">
        <v>0</v>
      </c>
      <c r="GD600" s="5"/>
      <c r="GE600" s="8">
        <v>0</v>
      </c>
      <c r="GF600" s="5"/>
      <c r="GG600" s="8">
        <v>0</v>
      </c>
      <c r="GH600" s="8">
        <v>0</v>
      </c>
      <c r="GI600" s="8">
        <v>0</v>
      </c>
      <c r="GJ600" s="5"/>
      <c r="GK600" s="8">
        <v>0</v>
      </c>
      <c r="GL600" s="5"/>
      <c r="GM600" s="8">
        <v>0</v>
      </c>
      <c r="GN600" s="8">
        <v>0</v>
      </c>
      <c r="GO600" s="8">
        <v>0</v>
      </c>
      <c r="GP600" s="5"/>
      <c r="GQ600" s="8">
        <v>0</v>
      </c>
      <c r="GR600" s="5"/>
      <c r="GS600" s="8">
        <v>0</v>
      </c>
      <c r="GT600" s="8">
        <v>0</v>
      </c>
      <c r="GU600" s="8">
        <v>0</v>
      </c>
      <c r="GV600" s="5"/>
      <c r="GW600" s="8">
        <v>0</v>
      </c>
      <c r="GX600" s="5"/>
      <c r="GY600" s="8">
        <v>0</v>
      </c>
      <c r="GZ600" s="4"/>
    </row>
    <row r="601" spans="1:208" s="12" customFormat="1" x14ac:dyDescent="0.25">
      <c r="A601" s="8" t="s">
        <v>220</v>
      </c>
      <c r="B601" s="8" t="s">
        <v>1384</v>
      </c>
      <c r="C601" s="8" t="s">
        <v>1385</v>
      </c>
      <c r="D601" s="34" t="s">
        <v>228</v>
      </c>
      <c r="E601" s="8" t="s">
        <v>229</v>
      </c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>
        <v>26.543058479532199</v>
      </c>
      <c r="AA601" s="9">
        <v>280.75519635412502</v>
      </c>
      <c r="AB601" s="9">
        <v>197.98687670467601</v>
      </c>
      <c r="AC601" s="9">
        <v>0</v>
      </c>
      <c r="AD601" s="9">
        <v>0</v>
      </c>
      <c r="AE601" s="9">
        <v>0</v>
      </c>
      <c r="AF601" s="9">
        <v>0</v>
      </c>
      <c r="AG601" s="9">
        <v>0</v>
      </c>
      <c r="AH601" s="9">
        <v>0</v>
      </c>
      <c r="AI601" s="9">
        <v>0</v>
      </c>
      <c r="AJ601" s="9">
        <v>0</v>
      </c>
      <c r="AK601" s="9">
        <v>0</v>
      </c>
      <c r="AL601" s="9">
        <v>0</v>
      </c>
      <c r="AM601" s="9">
        <v>307.29825483365801</v>
      </c>
      <c r="AN601" s="9">
        <v>197.98687670467601</v>
      </c>
      <c r="AO601" s="9"/>
      <c r="AP601" s="9"/>
      <c r="AQ601" s="9"/>
      <c r="AR601" s="9"/>
      <c r="AS601" s="9"/>
      <c r="AT601" s="9">
        <v>505.28513153833302</v>
      </c>
      <c r="AU601" s="9">
        <f t="shared" si="52"/>
        <v>0</v>
      </c>
      <c r="AV601" s="9">
        <f t="shared" si="53"/>
        <v>0</v>
      </c>
      <c r="AW601" s="9">
        <f t="shared" si="54"/>
        <v>0</v>
      </c>
      <c r="AX601" s="9">
        <v>0</v>
      </c>
      <c r="AY601" s="9">
        <v>0</v>
      </c>
      <c r="AZ601" s="9">
        <v>0</v>
      </c>
      <c r="BA601" s="9">
        <v>0</v>
      </c>
      <c r="BB601" s="9">
        <v>0</v>
      </c>
      <c r="BC601" s="9">
        <v>0</v>
      </c>
      <c r="BD601" s="9">
        <v>0</v>
      </c>
      <c r="BE601" s="9">
        <v>0</v>
      </c>
      <c r="BF601" s="9">
        <v>0</v>
      </c>
      <c r="BG601" s="9">
        <v>0</v>
      </c>
      <c r="BH601" s="9">
        <v>0</v>
      </c>
      <c r="BI601" s="9">
        <v>0</v>
      </c>
      <c r="BJ601" s="9">
        <v>0</v>
      </c>
      <c r="BK601" s="9">
        <v>26.543058479532199</v>
      </c>
      <c r="BL601" s="10">
        <v>254.212137874593</v>
      </c>
      <c r="BM601" s="9" t="s">
        <v>298</v>
      </c>
      <c r="BN601" s="8" t="s">
        <v>224</v>
      </c>
      <c r="BO601" s="11"/>
      <c r="BP601" s="11"/>
      <c r="BQ601" s="8" t="s">
        <v>251</v>
      </c>
      <c r="BR601" s="9"/>
      <c r="BS601" s="9"/>
      <c r="BT601" s="5"/>
      <c r="BU601" s="9"/>
      <c r="BV601" s="5"/>
      <c r="BW601" s="9"/>
      <c r="BX601" s="9"/>
      <c r="BY601" s="9"/>
      <c r="BZ601" s="5"/>
      <c r="CA601" s="9"/>
      <c r="CB601" s="5"/>
      <c r="CC601" s="9"/>
      <c r="CD601" s="9"/>
      <c r="CE601" s="9"/>
      <c r="CF601" s="5"/>
      <c r="CG601" s="9"/>
      <c r="CH601" s="5"/>
      <c r="CI601" s="9"/>
      <c r="CJ601" s="9"/>
      <c r="CK601" s="9"/>
      <c r="CL601" s="5"/>
      <c r="CM601" s="9"/>
      <c r="CN601" s="5"/>
      <c r="CO601" s="9"/>
      <c r="CP601" s="9"/>
      <c r="CQ601" s="9"/>
      <c r="CR601" s="5"/>
      <c r="CS601" s="9"/>
      <c r="CT601" s="5"/>
      <c r="CU601" s="9"/>
      <c r="CV601" s="9"/>
      <c r="CW601" s="9"/>
      <c r="CX601" s="5"/>
      <c r="CY601" s="9"/>
      <c r="CZ601" s="5"/>
      <c r="DA601" s="9"/>
      <c r="DB601" s="9"/>
      <c r="DC601" s="9"/>
      <c r="DD601" s="5"/>
      <c r="DE601" s="9"/>
      <c r="DF601" s="5"/>
      <c r="DG601" s="9"/>
      <c r="DH601" s="9"/>
      <c r="DI601" s="9"/>
      <c r="DJ601" s="5"/>
      <c r="DK601" s="9"/>
      <c r="DL601" s="5"/>
      <c r="DM601" s="9"/>
      <c r="DN601" s="9"/>
      <c r="DO601" s="9"/>
      <c r="DP601" s="5"/>
      <c r="DQ601" s="9"/>
      <c r="DR601" s="5"/>
      <c r="DS601" s="9"/>
      <c r="DT601" s="9"/>
      <c r="DU601" s="9"/>
      <c r="DV601" s="5"/>
      <c r="DW601" s="9"/>
      <c r="DX601" s="5"/>
      <c r="DY601" s="9"/>
      <c r="DZ601" s="9"/>
      <c r="EA601" s="9"/>
      <c r="EB601" s="5"/>
      <c r="EC601" s="9"/>
      <c r="ED601" s="5"/>
      <c r="EE601" s="9"/>
      <c r="EF601" s="9"/>
      <c r="EG601" s="9"/>
      <c r="EH601" s="5"/>
      <c r="EI601" s="9"/>
      <c r="EJ601" s="5"/>
      <c r="EK601" s="9"/>
      <c r="EL601" s="9">
        <v>26.543058479532199</v>
      </c>
      <c r="EM601" s="9">
        <v>15.581567251461999</v>
      </c>
      <c r="EN601" s="5">
        <v>0.58702983544557297</v>
      </c>
      <c r="EO601" s="9">
        <v>13.431580287524399</v>
      </c>
      <c r="EP601" s="5">
        <v>0.50602986456446597</v>
      </c>
      <c r="EQ601" s="9">
        <v>2.2999999999999998</v>
      </c>
      <c r="ER601" s="9">
        <v>280.75366930950702</v>
      </c>
      <c r="ES601" s="9">
        <v>147.86994038328501</v>
      </c>
      <c r="ET601" s="5">
        <v>0.52668925306287195</v>
      </c>
      <c r="EU601" s="9">
        <v>108.841914799238</v>
      </c>
      <c r="EV601" s="5">
        <v>0.38767762169209202</v>
      </c>
      <c r="EW601" s="9">
        <v>29.737634408602201</v>
      </c>
      <c r="EX601" s="9">
        <v>197.984597799608</v>
      </c>
      <c r="EY601" s="9">
        <v>87.572187759540597</v>
      </c>
      <c r="EZ601" s="5">
        <v>0.44231818400428202</v>
      </c>
      <c r="FA601" s="9">
        <v>63.544222322727101</v>
      </c>
      <c r="FB601" s="5">
        <v>0.32095538253457501</v>
      </c>
      <c r="FC601" s="9">
        <v>22</v>
      </c>
      <c r="FD601" s="8">
        <v>0</v>
      </c>
      <c r="FE601" s="8">
        <v>0</v>
      </c>
      <c r="FF601" s="5"/>
      <c r="FG601" s="8">
        <v>0</v>
      </c>
      <c r="FH601" s="5"/>
      <c r="FI601" s="8">
        <v>0</v>
      </c>
      <c r="FJ601" s="8">
        <v>0</v>
      </c>
      <c r="FK601" s="8">
        <v>0</v>
      </c>
      <c r="FL601" s="5"/>
      <c r="FM601" s="8">
        <v>0</v>
      </c>
      <c r="FN601" s="5"/>
      <c r="FO601" s="8">
        <v>0</v>
      </c>
      <c r="FP601" s="8">
        <v>0</v>
      </c>
      <c r="FQ601" s="8">
        <v>0</v>
      </c>
      <c r="FR601" s="5"/>
      <c r="FS601" s="8">
        <v>0</v>
      </c>
      <c r="FT601" s="5"/>
      <c r="FU601" s="8">
        <v>0</v>
      </c>
      <c r="FV601" s="8">
        <v>0</v>
      </c>
      <c r="FW601" s="8">
        <v>0</v>
      </c>
      <c r="FX601" s="5"/>
      <c r="FY601" s="8">
        <v>0</v>
      </c>
      <c r="FZ601" s="5"/>
      <c r="GA601" s="8">
        <v>0</v>
      </c>
      <c r="GB601" s="8">
        <v>0</v>
      </c>
      <c r="GC601" s="8">
        <v>0</v>
      </c>
      <c r="GD601" s="5"/>
      <c r="GE601" s="8">
        <v>0</v>
      </c>
      <c r="GF601" s="5"/>
      <c r="GG601" s="8">
        <v>0</v>
      </c>
      <c r="GH601" s="8">
        <v>0</v>
      </c>
      <c r="GI601" s="8">
        <v>0</v>
      </c>
      <c r="GJ601" s="5"/>
      <c r="GK601" s="8">
        <v>0</v>
      </c>
      <c r="GL601" s="5"/>
      <c r="GM601" s="8">
        <v>0</v>
      </c>
      <c r="GN601" s="8">
        <v>307.29672778903898</v>
      </c>
      <c r="GO601" s="8">
        <v>163.451507634747</v>
      </c>
      <c r="GP601" s="5">
        <v>0.53190123048416305</v>
      </c>
      <c r="GQ601" s="8">
        <v>122.273495086762</v>
      </c>
      <c r="GR601" s="5">
        <v>0.39790041360513101</v>
      </c>
      <c r="GS601" s="8">
        <v>32.037634408602202</v>
      </c>
      <c r="GT601" s="8">
        <v>197.984597799608</v>
      </c>
      <c r="GU601" s="8">
        <v>87.572187759540597</v>
      </c>
      <c r="GV601" s="5">
        <v>0.44231818400428202</v>
      </c>
      <c r="GW601" s="8">
        <v>63.544222322727101</v>
      </c>
      <c r="GX601" s="5">
        <v>0.32095538253457501</v>
      </c>
      <c r="GY601" s="8">
        <v>22</v>
      </c>
      <c r="GZ601" s="4"/>
    </row>
    <row r="602" spans="1:208" s="12" customFormat="1" x14ac:dyDescent="0.25">
      <c r="A602" s="8" t="s">
        <v>220</v>
      </c>
      <c r="B602" s="8" t="s">
        <v>1386</v>
      </c>
      <c r="C602" s="8" t="s">
        <v>1387</v>
      </c>
      <c r="D602" s="34" t="s">
        <v>236</v>
      </c>
      <c r="E602" s="8"/>
      <c r="F602" s="9">
        <v>57.0442171521996</v>
      </c>
      <c r="G602" s="9">
        <v>265.97522494090299</v>
      </c>
      <c r="H602" s="9">
        <v>206.95156997239999</v>
      </c>
      <c r="I602" s="9">
        <v>82.415690247142194</v>
      </c>
      <c r="J602" s="9">
        <v>72.300110609079894</v>
      </c>
      <c r="K602" s="9">
        <v>79.643884116369705</v>
      </c>
      <c r="L602" s="9">
        <v>25.7487616532187</v>
      </c>
      <c r="M602" s="9">
        <v>16.864722155997502</v>
      </c>
      <c r="N602" s="9">
        <v>-10.684790168860101</v>
      </c>
      <c r="O602" s="9">
        <v>-6.43684143242705</v>
      </c>
      <c r="P602" s="9">
        <v>35.927584106361202</v>
      </c>
      <c r="Q602" s="9">
        <v>24.772246503551099</v>
      </c>
      <c r="R602" s="9">
        <v>18.1512275984011</v>
      </c>
      <c r="S602" s="9">
        <v>30.090455861130099</v>
      </c>
      <c r="T602" s="9">
        <v>0</v>
      </c>
      <c r="U602" s="9"/>
      <c r="V602" s="9"/>
      <c r="W602" s="9"/>
      <c r="X602" s="9"/>
      <c r="Y602" s="9"/>
      <c r="Z602" s="9"/>
      <c r="AA602" s="9"/>
      <c r="AB602" s="9"/>
      <c r="AC602" s="9">
        <v>323.01944209310301</v>
      </c>
      <c r="AD602" s="9">
        <v>289.367260219542</v>
      </c>
      <c r="AE602" s="9">
        <v>151.94399472545001</v>
      </c>
      <c r="AF602" s="9">
        <v>42.613483809216198</v>
      </c>
      <c r="AG602" s="9">
        <v>-17.121631601287099</v>
      </c>
      <c r="AH602" s="9">
        <v>60.699830609912297</v>
      </c>
      <c r="AI602" s="9">
        <v>48.241683459531302</v>
      </c>
      <c r="AJ602" s="9">
        <v>0</v>
      </c>
      <c r="AK602" s="9">
        <v>0</v>
      </c>
      <c r="AL602" s="9">
        <v>0</v>
      </c>
      <c r="AM602" s="9">
        <v>0</v>
      </c>
      <c r="AN602" s="9">
        <v>0</v>
      </c>
      <c r="AO602" s="9">
        <v>612.38670231264496</v>
      </c>
      <c r="AP602" s="9">
        <v>194.55747853466599</v>
      </c>
      <c r="AQ602" s="9">
        <v>43.578199008625198</v>
      </c>
      <c r="AR602" s="9">
        <v>48.241683459531302</v>
      </c>
      <c r="AS602" s="9"/>
      <c r="AT602" s="9"/>
      <c r="AU602" s="9">
        <f t="shared" si="52"/>
        <v>-150.97927952604078</v>
      </c>
      <c r="AV602" s="9">
        <f t="shared" si="53"/>
        <v>4.663484450906104</v>
      </c>
      <c r="AW602" s="9">
        <f t="shared" si="54"/>
        <v>-48.241683459531302</v>
      </c>
      <c r="AX602" s="9">
        <v>-8.8840394972212007</v>
      </c>
      <c r="AY602" s="9">
        <v>-27.549512324857599</v>
      </c>
      <c r="AZ602" s="9">
        <v>4.2479487364330497</v>
      </c>
      <c r="BA602" s="9">
        <v>42.364425538788197</v>
      </c>
      <c r="BB602" s="9">
        <v>-11.15533760281</v>
      </c>
      <c r="BC602" s="9">
        <v>-6.6210189051499997</v>
      </c>
      <c r="BD602" s="9">
        <v>11.939228262728999</v>
      </c>
      <c r="BE602" s="9">
        <v>-30.090455861130099</v>
      </c>
      <c r="BF602" s="9">
        <v>0</v>
      </c>
      <c r="BG602" s="9">
        <v>0</v>
      </c>
      <c r="BH602" s="9">
        <v>0</v>
      </c>
      <c r="BI602" s="9">
        <v>0</v>
      </c>
      <c r="BJ602" s="9">
        <v>0</v>
      </c>
      <c r="BK602" s="9">
        <v>0</v>
      </c>
      <c r="BL602" s="10">
        <v>0</v>
      </c>
      <c r="BM602" s="9" t="s">
        <v>298</v>
      </c>
      <c r="BN602" s="8" t="s">
        <v>298</v>
      </c>
      <c r="BO602" s="11">
        <v>356</v>
      </c>
      <c r="BP602" s="11"/>
      <c r="BQ602" s="8" t="s">
        <v>251</v>
      </c>
      <c r="BR602" s="9">
        <v>-10.684790168860101</v>
      </c>
      <c r="BS602" s="9">
        <v>-12.828946957820101</v>
      </c>
      <c r="BT602" s="5">
        <v>1.2006737385642801</v>
      </c>
      <c r="BU602" s="9">
        <v>-15.0901327472553</v>
      </c>
      <c r="BV602" s="5">
        <v>-1.41230033615767</v>
      </c>
      <c r="BW602" s="9">
        <v>1.9677419354838701</v>
      </c>
      <c r="BX602" s="9">
        <v>-6.43684143242705</v>
      </c>
      <c r="BY602" s="9">
        <v>-6.6823529381051499</v>
      </c>
      <c r="BZ602" s="5">
        <v>1.03814161157385</v>
      </c>
      <c r="CA602" s="9">
        <v>-7.64949730094171</v>
      </c>
      <c r="CB602" s="5">
        <v>-1.1883930000831799</v>
      </c>
      <c r="CC602" s="9">
        <v>0.6</v>
      </c>
      <c r="CD602" s="9">
        <v>35.927584106361202</v>
      </c>
      <c r="CE602" s="9">
        <v>29.4831013310936</v>
      </c>
      <c r="CF602" s="5">
        <v>0.82062576887471395</v>
      </c>
      <c r="CG602" s="9">
        <v>22.300607384939799</v>
      </c>
      <c r="CH602" s="5">
        <v>0.62070990687601901</v>
      </c>
      <c r="CI602" s="9">
        <v>6.6215053763440901</v>
      </c>
      <c r="CJ602" s="9">
        <v>24.772246503551099</v>
      </c>
      <c r="CK602" s="9">
        <v>18.185520396971501</v>
      </c>
      <c r="CL602" s="5">
        <v>0.73410864833613498</v>
      </c>
      <c r="CM602" s="9">
        <v>11.746648052277299</v>
      </c>
      <c r="CN602" s="5">
        <v>0.47418582124125702</v>
      </c>
      <c r="CO602" s="9">
        <v>5.9677419354838701</v>
      </c>
      <c r="CP602" s="9">
        <v>18.1512275984011</v>
      </c>
      <c r="CQ602" s="9">
        <v>11.093931233442699</v>
      </c>
      <c r="CR602" s="5">
        <v>0.61119454170801701</v>
      </c>
      <c r="CS602" s="9">
        <v>4.6135422292923201</v>
      </c>
      <c r="CT602" s="5">
        <v>0.25417246322770498</v>
      </c>
      <c r="CU602" s="9">
        <v>5.6666666666666696</v>
      </c>
      <c r="CV602" s="9">
        <v>30.090455861130099</v>
      </c>
      <c r="CW602" s="9">
        <v>26.223481651331898</v>
      </c>
      <c r="CX602" s="5">
        <v>0.87148834741339098</v>
      </c>
      <c r="CY602" s="9">
        <v>25.1916681906924</v>
      </c>
      <c r="CZ602" s="5">
        <v>0.83719795761666205</v>
      </c>
      <c r="DA602" s="9">
        <v>1</v>
      </c>
      <c r="DB602" s="9">
        <v>0</v>
      </c>
      <c r="DC602" s="9">
        <v>2.35093259476775</v>
      </c>
      <c r="DD602" s="5"/>
      <c r="DE602" s="9">
        <v>2.1928464770353302</v>
      </c>
      <c r="DF602" s="5"/>
      <c r="DG602" s="9">
        <v>0</v>
      </c>
      <c r="DH602" s="9"/>
      <c r="DI602" s="9"/>
      <c r="DJ602" s="5"/>
      <c r="DK602" s="9"/>
      <c r="DL602" s="5"/>
      <c r="DM602" s="9"/>
      <c r="DN602" s="9"/>
      <c r="DO602" s="9"/>
      <c r="DP602" s="5"/>
      <c r="DQ602" s="9"/>
      <c r="DR602" s="5"/>
      <c r="DS602" s="9"/>
      <c r="DT602" s="9"/>
      <c r="DU602" s="9"/>
      <c r="DV602" s="5"/>
      <c r="DW602" s="9"/>
      <c r="DX602" s="5"/>
      <c r="DY602" s="9"/>
      <c r="DZ602" s="9"/>
      <c r="EA602" s="9"/>
      <c r="EB602" s="5"/>
      <c r="EC602" s="9"/>
      <c r="ED602" s="5"/>
      <c r="EE602" s="9"/>
      <c r="EF602" s="9"/>
      <c r="EG602" s="9"/>
      <c r="EH602" s="5"/>
      <c r="EI602" s="9"/>
      <c r="EJ602" s="5"/>
      <c r="EK602" s="9"/>
      <c r="EL602" s="9"/>
      <c r="EM602" s="9"/>
      <c r="EN602" s="5"/>
      <c r="EO602" s="9"/>
      <c r="EP602" s="5"/>
      <c r="EQ602" s="9"/>
      <c r="ER602" s="9"/>
      <c r="ES602" s="9"/>
      <c r="ET602" s="5"/>
      <c r="EU602" s="9"/>
      <c r="EV602" s="5"/>
      <c r="EW602" s="9"/>
      <c r="EX602" s="9"/>
      <c r="EY602" s="9"/>
      <c r="EZ602" s="5"/>
      <c r="FA602" s="9"/>
      <c r="FB602" s="5"/>
      <c r="FC602" s="9"/>
      <c r="FD602" s="8">
        <v>-17.121631601287099</v>
      </c>
      <c r="FE602" s="8">
        <v>-19.511299895925301</v>
      </c>
      <c r="FF602" s="5">
        <v>1.13957012685978</v>
      </c>
      <c r="FG602" s="8">
        <v>-22.739630048197</v>
      </c>
      <c r="FH602" s="5">
        <v>1.3281228435313099</v>
      </c>
      <c r="FI602" s="8">
        <v>2.5677419354838702</v>
      </c>
      <c r="FJ602" s="8">
        <v>60.699830609912297</v>
      </c>
      <c r="FK602" s="8">
        <v>47.668621728065098</v>
      </c>
      <c r="FL602" s="5">
        <v>0.78531721174656399</v>
      </c>
      <c r="FM602" s="8">
        <v>34.047255437216997</v>
      </c>
      <c r="FN602" s="5">
        <v>0.56091186903011103</v>
      </c>
      <c r="FO602" s="8">
        <v>12.589247311828</v>
      </c>
      <c r="FP602" s="8">
        <v>48.241683459531302</v>
      </c>
      <c r="FQ602" s="8">
        <v>37.317412884774598</v>
      </c>
      <c r="FR602" s="5">
        <v>0.77355121564277896</v>
      </c>
      <c r="FS602" s="8">
        <v>29.8052104199848</v>
      </c>
      <c r="FT602" s="5">
        <v>0.617831059834129</v>
      </c>
      <c r="FU602" s="8">
        <v>6.6666666666666696</v>
      </c>
      <c r="FV602" s="8">
        <v>0</v>
      </c>
      <c r="FW602" s="8">
        <v>2.35093259476775</v>
      </c>
      <c r="FX602" s="5"/>
      <c r="FY602" s="8">
        <v>2.1928464770353302</v>
      </c>
      <c r="FZ602" s="5"/>
      <c r="GA602" s="8">
        <v>0</v>
      </c>
      <c r="GB602" s="8">
        <v>0</v>
      </c>
      <c r="GC602" s="8">
        <v>0</v>
      </c>
      <c r="GD602" s="5"/>
      <c r="GE602" s="8">
        <v>0</v>
      </c>
      <c r="GF602" s="5"/>
      <c r="GG602" s="8">
        <v>0</v>
      </c>
      <c r="GH602" s="8">
        <v>0</v>
      </c>
      <c r="GI602" s="8">
        <v>0</v>
      </c>
      <c r="GJ602" s="5"/>
      <c r="GK602" s="8">
        <v>0</v>
      </c>
      <c r="GL602" s="5"/>
      <c r="GM602" s="8">
        <v>0</v>
      </c>
      <c r="GN602" s="8">
        <v>0</v>
      </c>
      <c r="GO602" s="8">
        <v>0</v>
      </c>
      <c r="GP602" s="5"/>
      <c r="GQ602" s="8">
        <v>0</v>
      </c>
      <c r="GR602" s="5"/>
      <c r="GS602" s="8">
        <v>0</v>
      </c>
      <c r="GT602" s="8">
        <v>0</v>
      </c>
      <c r="GU602" s="8">
        <v>0</v>
      </c>
      <c r="GV602" s="5"/>
      <c r="GW602" s="8">
        <v>0</v>
      </c>
      <c r="GX602" s="5"/>
      <c r="GY602" s="8">
        <v>0</v>
      </c>
      <c r="GZ602" s="4"/>
    </row>
    <row r="603" spans="1:208" s="12" customFormat="1" x14ac:dyDescent="0.25">
      <c r="A603" s="8" t="s">
        <v>220</v>
      </c>
      <c r="B603" s="8" t="s">
        <v>1388</v>
      </c>
      <c r="C603" s="8" t="s">
        <v>1389</v>
      </c>
      <c r="D603" s="34" t="s">
        <v>236</v>
      </c>
      <c r="E603" s="8"/>
      <c r="F603" s="9">
        <v>93.500746278213001</v>
      </c>
      <c r="G603" s="9">
        <v>82.641957671206896</v>
      </c>
      <c r="H603" s="9">
        <v>46.512770308640398</v>
      </c>
      <c r="I603" s="9">
        <v>110.75696110016101</v>
      </c>
      <c r="J603" s="9">
        <v>116.62905787198299</v>
      </c>
      <c r="K603" s="9">
        <v>30.9391351804869</v>
      </c>
      <c r="L603" s="9">
        <v>5.6031395621073603</v>
      </c>
      <c r="M603" s="9">
        <v>1.0806758516078601</v>
      </c>
      <c r="N603" s="9">
        <v>0.330764630735295</v>
      </c>
      <c r="O603" s="9">
        <v>9.4358038423034003</v>
      </c>
      <c r="P603" s="9">
        <v>8.3487991330499192</v>
      </c>
      <c r="Q603" s="9">
        <v>5.2722994882363301E-3</v>
      </c>
      <c r="R603" s="9">
        <v>-1.2348822708589899</v>
      </c>
      <c r="S603" s="9">
        <v>6.7942936646839399E-4</v>
      </c>
      <c r="T603" s="9"/>
      <c r="U603" s="9"/>
      <c r="V603" s="9"/>
      <c r="W603" s="9"/>
      <c r="X603" s="9"/>
      <c r="Y603" s="9"/>
      <c r="Z603" s="9"/>
      <c r="AA603" s="9"/>
      <c r="AB603" s="9"/>
      <c r="AC603" s="9">
        <v>176.14270394942</v>
      </c>
      <c r="AD603" s="9">
        <v>157.26973140880099</v>
      </c>
      <c r="AE603" s="9">
        <v>147.56819305246901</v>
      </c>
      <c r="AF603" s="9">
        <v>6.6838154137152204</v>
      </c>
      <c r="AG603" s="9">
        <v>9.7665684730386992</v>
      </c>
      <c r="AH603" s="9">
        <v>8.3540714325381504</v>
      </c>
      <c r="AI603" s="9">
        <v>-1.2342028414925199</v>
      </c>
      <c r="AJ603" s="9">
        <v>0</v>
      </c>
      <c r="AK603" s="9">
        <v>0</v>
      </c>
      <c r="AL603" s="9">
        <v>0</v>
      </c>
      <c r="AM603" s="9">
        <v>0</v>
      </c>
      <c r="AN603" s="9">
        <v>0</v>
      </c>
      <c r="AO603" s="9">
        <v>333.41243535822099</v>
      </c>
      <c r="AP603" s="9">
        <v>154.252008466185</v>
      </c>
      <c r="AQ603" s="9">
        <v>18.120639905576802</v>
      </c>
      <c r="AR603" s="9">
        <v>-1.2342028414925199</v>
      </c>
      <c r="AS603" s="9"/>
      <c r="AT603" s="9"/>
      <c r="AU603" s="9">
        <f t="shared" si="52"/>
        <v>-136.13136856060819</v>
      </c>
      <c r="AV603" s="9">
        <f t="shared" si="53"/>
        <v>-19.35484274706932</v>
      </c>
      <c r="AW603" s="9">
        <f t="shared" si="54"/>
        <v>1.2342028414925199</v>
      </c>
      <c r="AX603" s="9">
        <v>-4.5224637104995002</v>
      </c>
      <c r="AY603" s="9">
        <v>-0.74991122087256401</v>
      </c>
      <c r="AZ603" s="9">
        <v>9.1050392115681102</v>
      </c>
      <c r="BA603" s="9">
        <v>-1.08700470925349</v>
      </c>
      <c r="BB603" s="9">
        <v>-8.3435268335616808</v>
      </c>
      <c r="BC603" s="9">
        <v>-1.2401545703472301</v>
      </c>
      <c r="BD603" s="9">
        <v>1.23556170022546</v>
      </c>
      <c r="BE603" s="9">
        <v>-6.7942936646839399E-4</v>
      </c>
      <c r="BF603" s="9">
        <v>0</v>
      </c>
      <c r="BG603" s="9">
        <v>0</v>
      </c>
      <c r="BH603" s="9">
        <v>0</v>
      </c>
      <c r="BI603" s="9">
        <v>0</v>
      </c>
      <c r="BJ603" s="9">
        <v>0</v>
      </c>
      <c r="BK603" s="9">
        <v>0</v>
      </c>
      <c r="BL603" s="10">
        <v>0</v>
      </c>
      <c r="BM603" s="9" t="s">
        <v>255</v>
      </c>
      <c r="BN603" s="8" t="s">
        <v>255</v>
      </c>
      <c r="BO603" s="11"/>
      <c r="BP603" s="11"/>
      <c r="BQ603" s="8" t="s">
        <v>251</v>
      </c>
      <c r="BR603" s="9">
        <v>0.301849400026241</v>
      </c>
      <c r="BS603" s="9">
        <v>0.29896124153619802</v>
      </c>
      <c r="BT603" s="5">
        <v>0.99043178986013702</v>
      </c>
      <c r="BU603" s="9">
        <v>0.30344106464943499</v>
      </c>
      <c r="BV603" s="5">
        <v>1.0052730421960601</v>
      </c>
      <c r="BW603" s="9">
        <v>0</v>
      </c>
      <c r="BX603" s="9">
        <v>10.009296080975099</v>
      </c>
      <c r="BY603" s="9">
        <v>8.1374005921093406</v>
      </c>
      <c r="BZ603" s="5">
        <v>0.81298430242025199</v>
      </c>
      <c r="CA603" s="9">
        <v>5.9050144014200301</v>
      </c>
      <c r="CB603" s="5">
        <v>0.58995301504206599</v>
      </c>
      <c r="CC603" s="9">
        <v>1.93548387096774</v>
      </c>
      <c r="CD603" s="9">
        <v>9.0978293658731904</v>
      </c>
      <c r="CE603" s="9">
        <v>7.1974030238432896</v>
      </c>
      <c r="CF603" s="5">
        <v>0.79111211415345095</v>
      </c>
      <c r="CG603" s="9">
        <v>5.1367713844915199</v>
      </c>
      <c r="CH603" s="5">
        <v>0.564615050240449</v>
      </c>
      <c r="CI603" s="9">
        <v>2</v>
      </c>
      <c r="CJ603" s="9">
        <v>6.0262941659819901E-3</v>
      </c>
      <c r="CK603" s="9">
        <v>6.0262941659819901E-3</v>
      </c>
      <c r="CL603" s="5">
        <v>1</v>
      </c>
      <c r="CM603" s="9">
        <v>6.1287768555958102E-3</v>
      </c>
      <c r="CN603" s="5">
        <v>1.0170059221789001</v>
      </c>
      <c r="CO603" s="9">
        <v>0</v>
      </c>
      <c r="CP603" s="9">
        <v>-1.3938886034878999</v>
      </c>
      <c r="CQ603" s="9">
        <v>-1.3938886034878999</v>
      </c>
      <c r="CR603" s="5">
        <v>1</v>
      </c>
      <c r="CS603" s="9">
        <v>-1.3938886034878999</v>
      </c>
      <c r="CT603" s="5">
        <v>-1</v>
      </c>
      <c r="CU603" s="9">
        <v>0</v>
      </c>
      <c r="CV603" s="9">
        <v>7.5722155045007699E-4</v>
      </c>
      <c r="CW603" s="9">
        <v>7.5722155045007699E-4</v>
      </c>
      <c r="CX603" s="5">
        <v>1</v>
      </c>
      <c r="CY603" s="9">
        <v>7.6207947998845104E-4</v>
      </c>
      <c r="CZ603" s="5">
        <v>1.0064154665639</v>
      </c>
      <c r="DA603" s="9">
        <v>0</v>
      </c>
      <c r="DB603" s="9"/>
      <c r="DC603" s="9"/>
      <c r="DD603" s="5"/>
      <c r="DE603" s="9"/>
      <c r="DF603" s="5"/>
      <c r="DG603" s="9"/>
      <c r="DH603" s="9"/>
      <c r="DI603" s="9"/>
      <c r="DJ603" s="5"/>
      <c r="DK603" s="9"/>
      <c r="DL603" s="5"/>
      <c r="DM603" s="9"/>
      <c r="DN603" s="9"/>
      <c r="DO603" s="9"/>
      <c r="DP603" s="5"/>
      <c r="DQ603" s="9"/>
      <c r="DR603" s="5"/>
      <c r="DS603" s="9"/>
      <c r="DT603" s="9"/>
      <c r="DU603" s="9"/>
      <c r="DV603" s="5"/>
      <c r="DW603" s="9"/>
      <c r="DX603" s="5"/>
      <c r="DY603" s="9"/>
      <c r="DZ603" s="9"/>
      <c r="EA603" s="9"/>
      <c r="EB603" s="5"/>
      <c r="EC603" s="9"/>
      <c r="ED603" s="5"/>
      <c r="EE603" s="9"/>
      <c r="EF603" s="9"/>
      <c r="EG603" s="9"/>
      <c r="EH603" s="5"/>
      <c r="EI603" s="9"/>
      <c r="EJ603" s="5"/>
      <c r="EK603" s="9"/>
      <c r="EL603" s="9"/>
      <c r="EM603" s="9"/>
      <c r="EN603" s="5"/>
      <c r="EO603" s="9"/>
      <c r="EP603" s="5"/>
      <c r="EQ603" s="9"/>
      <c r="ER603" s="9"/>
      <c r="ES603" s="9"/>
      <c r="ET603" s="5"/>
      <c r="EU603" s="9"/>
      <c r="EV603" s="5"/>
      <c r="EW603" s="9"/>
      <c r="EX603" s="9"/>
      <c r="EY603" s="9"/>
      <c r="EZ603" s="5"/>
      <c r="FA603" s="9"/>
      <c r="FB603" s="5"/>
      <c r="FC603" s="9"/>
      <c r="FD603" s="8">
        <v>10.3111454810014</v>
      </c>
      <c r="FE603" s="8">
        <v>8.4363618336455399</v>
      </c>
      <c r="FF603" s="5">
        <v>0.81817891612428495</v>
      </c>
      <c r="FG603" s="8">
        <v>6.2084554660694602</v>
      </c>
      <c r="FH603" s="5">
        <v>0.60211113086404799</v>
      </c>
      <c r="FI603" s="8">
        <v>1.93548387096774</v>
      </c>
      <c r="FJ603" s="8">
        <v>9.1038556600391694</v>
      </c>
      <c r="FK603" s="8">
        <v>7.2034293180092703</v>
      </c>
      <c r="FL603" s="5">
        <v>0.79125038741862896</v>
      </c>
      <c r="FM603" s="8">
        <v>5.1429001613471197</v>
      </c>
      <c r="FN603" s="5">
        <v>0.56491451022466999</v>
      </c>
      <c r="FO603" s="8">
        <v>2</v>
      </c>
      <c r="FP603" s="8">
        <v>-1.39313138193745</v>
      </c>
      <c r="FQ603" s="8">
        <v>-1.39313138193745</v>
      </c>
      <c r="FR603" s="5">
        <v>1</v>
      </c>
      <c r="FS603" s="8">
        <v>-1.39312652400791</v>
      </c>
      <c r="FT603" s="5">
        <v>0.99999651294228098</v>
      </c>
      <c r="FU603" s="8">
        <v>0</v>
      </c>
      <c r="FV603" s="8">
        <v>0</v>
      </c>
      <c r="FW603" s="8">
        <v>0</v>
      </c>
      <c r="FX603" s="5"/>
      <c r="FY603" s="8">
        <v>0</v>
      </c>
      <c r="FZ603" s="5"/>
      <c r="GA603" s="8">
        <v>0</v>
      </c>
      <c r="GB603" s="8">
        <v>0</v>
      </c>
      <c r="GC603" s="8">
        <v>0</v>
      </c>
      <c r="GD603" s="5"/>
      <c r="GE603" s="8">
        <v>0</v>
      </c>
      <c r="GF603" s="5"/>
      <c r="GG603" s="8">
        <v>0</v>
      </c>
      <c r="GH603" s="8">
        <v>0</v>
      </c>
      <c r="GI603" s="8">
        <v>0</v>
      </c>
      <c r="GJ603" s="5"/>
      <c r="GK603" s="8">
        <v>0</v>
      </c>
      <c r="GL603" s="5"/>
      <c r="GM603" s="8">
        <v>0</v>
      </c>
      <c r="GN603" s="8">
        <v>0</v>
      </c>
      <c r="GO603" s="8">
        <v>0</v>
      </c>
      <c r="GP603" s="5"/>
      <c r="GQ603" s="8">
        <v>0</v>
      </c>
      <c r="GR603" s="5"/>
      <c r="GS603" s="8">
        <v>0</v>
      </c>
      <c r="GT603" s="8">
        <v>0</v>
      </c>
      <c r="GU603" s="8">
        <v>0</v>
      </c>
      <c r="GV603" s="5"/>
      <c r="GW603" s="8">
        <v>0</v>
      </c>
      <c r="GX603" s="5"/>
      <c r="GY603" s="8">
        <v>0</v>
      </c>
      <c r="GZ603" s="4"/>
    </row>
    <row r="604" spans="1:208" s="12" customFormat="1" x14ac:dyDescent="0.25">
      <c r="A604" s="8" t="s">
        <v>220</v>
      </c>
      <c r="B604" s="8" t="s">
        <v>1390</v>
      </c>
      <c r="C604" s="8" t="s">
        <v>1391</v>
      </c>
      <c r="D604" s="34" t="s">
        <v>223</v>
      </c>
      <c r="E604" s="8"/>
      <c r="F604" s="9">
        <v>0</v>
      </c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>
        <v>0</v>
      </c>
      <c r="AD604" s="9">
        <v>0</v>
      </c>
      <c r="AE604" s="9">
        <v>0</v>
      </c>
      <c r="AF604" s="9">
        <v>0</v>
      </c>
      <c r="AG604" s="9">
        <v>0</v>
      </c>
      <c r="AH604" s="9">
        <v>0</v>
      </c>
      <c r="AI604" s="9">
        <v>0</v>
      </c>
      <c r="AJ604" s="9">
        <v>0</v>
      </c>
      <c r="AK604" s="9">
        <v>0</v>
      </c>
      <c r="AL604" s="9">
        <v>0</v>
      </c>
      <c r="AM604" s="9">
        <v>0</v>
      </c>
      <c r="AN604" s="9">
        <v>0</v>
      </c>
      <c r="AO604" s="9">
        <v>0</v>
      </c>
      <c r="AP604" s="9"/>
      <c r="AQ604" s="9"/>
      <c r="AR604" s="9"/>
      <c r="AS604" s="9"/>
      <c r="AT604" s="9"/>
      <c r="AU604" s="9">
        <f t="shared" si="52"/>
        <v>0</v>
      </c>
      <c r="AV604" s="9">
        <f t="shared" si="53"/>
        <v>0</v>
      </c>
      <c r="AW604" s="9">
        <f t="shared" si="54"/>
        <v>0</v>
      </c>
      <c r="AX604" s="9">
        <v>0</v>
      </c>
      <c r="AY604" s="9">
        <v>0</v>
      </c>
      <c r="AZ604" s="9">
        <v>0</v>
      </c>
      <c r="BA604" s="9">
        <v>0</v>
      </c>
      <c r="BB604" s="9">
        <v>0</v>
      </c>
      <c r="BC604" s="9">
        <v>0</v>
      </c>
      <c r="BD604" s="9">
        <v>0</v>
      </c>
      <c r="BE604" s="9">
        <v>0</v>
      </c>
      <c r="BF604" s="9">
        <v>0</v>
      </c>
      <c r="BG604" s="9">
        <v>0</v>
      </c>
      <c r="BH604" s="9">
        <v>0</v>
      </c>
      <c r="BI604" s="9">
        <v>0</v>
      </c>
      <c r="BJ604" s="9">
        <v>0</v>
      </c>
      <c r="BK604" s="9">
        <v>0</v>
      </c>
      <c r="BL604" s="10">
        <v>0</v>
      </c>
      <c r="BM604" s="9" t="s">
        <v>298</v>
      </c>
      <c r="BN604" s="8" t="s">
        <v>255</v>
      </c>
      <c r="BO604" s="11"/>
      <c r="BP604" s="11"/>
      <c r="BQ604" s="8" t="s">
        <v>251</v>
      </c>
      <c r="BR604" s="9"/>
      <c r="BS604" s="9"/>
      <c r="BT604" s="5"/>
      <c r="BU604" s="9"/>
      <c r="BV604" s="5"/>
      <c r="BW604" s="9"/>
      <c r="BX604" s="9"/>
      <c r="BY604" s="9"/>
      <c r="BZ604" s="5"/>
      <c r="CA604" s="9"/>
      <c r="CB604" s="5"/>
      <c r="CC604" s="9"/>
      <c r="CD604" s="9"/>
      <c r="CE604" s="9"/>
      <c r="CF604" s="5"/>
      <c r="CG604" s="9"/>
      <c r="CH604" s="5"/>
      <c r="CI604" s="9"/>
      <c r="CJ604" s="9"/>
      <c r="CK604" s="9"/>
      <c r="CL604" s="5"/>
      <c r="CM604" s="9"/>
      <c r="CN604" s="5"/>
      <c r="CO604" s="9"/>
      <c r="CP604" s="9"/>
      <c r="CQ604" s="9"/>
      <c r="CR604" s="5"/>
      <c r="CS604" s="9"/>
      <c r="CT604" s="5"/>
      <c r="CU604" s="9"/>
      <c r="CV604" s="9"/>
      <c r="CW604" s="9"/>
      <c r="CX604" s="5"/>
      <c r="CY604" s="9"/>
      <c r="CZ604" s="5"/>
      <c r="DA604" s="9"/>
      <c r="DB604" s="9"/>
      <c r="DC604" s="9"/>
      <c r="DD604" s="5"/>
      <c r="DE604" s="9"/>
      <c r="DF604" s="5"/>
      <c r="DG604" s="9"/>
      <c r="DH604" s="9"/>
      <c r="DI604" s="9"/>
      <c r="DJ604" s="5"/>
      <c r="DK604" s="9"/>
      <c r="DL604" s="5"/>
      <c r="DM604" s="9"/>
      <c r="DN604" s="9"/>
      <c r="DO604" s="9"/>
      <c r="DP604" s="5"/>
      <c r="DQ604" s="9"/>
      <c r="DR604" s="5"/>
      <c r="DS604" s="9"/>
      <c r="DT604" s="9"/>
      <c r="DU604" s="9"/>
      <c r="DV604" s="5"/>
      <c r="DW604" s="9"/>
      <c r="DX604" s="5"/>
      <c r="DY604" s="9"/>
      <c r="DZ604" s="9"/>
      <c r="EA604" s="9"/>
      <c r="EB604" s="5"/>
      <c r="EC604" s="9"/>
      <c r="ED604" s="5"/>
      <c r="EE604" s="9"/>
      <c r="EF604" s="9"/>
      <c r="EG604" s="9"/>
      <c r="EH604" s="5"/>
      <c r="EI604" s="9"/>
      <c r="EJ604" s="5"/>
      <c r="EK604" s="9"/>
      <c r="EL604" s="9"/>
      <c r="EM604" s="9"/>
      <c r="EN604" s="5"/>
      <c r="EO604" s="9"/>
      <c r="EP604" s="5"/>
      <c r="EQ604" s="9"/>
      <c r="ER604" s="9"/>
      <c r="ES604" s="9"/>
      <c r="ET604" s="5"/>
      <c r="EU604" s="9"/>
      <c r="EV604" s="5"/>
      <c r="EW604" s="9"/>
      <c r="EX604" s="9"/>
      <c r="EY604" s="9"/>
      <c r="EZ604" s="5"/>
      <c r="FA604" s="9"/>
      <c r="FB604" s="5"/>
      <c r="FC604" s="9"/>
      <c r="FD604" s="8">
        <v>0</v>
      </c>
      <c r="FE604" s="8">
        <v>0</v>
      </c>
      <c r="FF604" s="5"/>
      <c r="FG604" s="8">
        <v>0</v>
      </c>
      <c r="FH604" s="5"/>
      <c r="FI604" s="8">
        <v>0</v>
      </c>
      <c r="FJ604" s="8">
        <v>0</v>
      </c>
      <c r="FK604" s="8">
        <v>0</v>
      </c>
      <c r="FL604" s="5"/>
      <c r="FM604" s="8">
        <v>0</v>
      </c>
      <c r="FN604" s="5"/>
      <c r="FO604" s="8">
        <v>0</v>
      </c>
      <c r="FP604" s="8">
        <v>0</v>
      </c>
      <c r="FQ604" s="8">
        <v>0</v>
      </c>
      <c r="FR604" s="5"/>
      <c r="FS604" s="8">
        <v>0</v>
      </c>
      <c r="FT604" s="5"/>
      <c r="FU604" s="8">
        <v>0</v>
      </c>
      <c r="FV604" s="8">
        <v>0</v>
      </c>
      <c r="FW604" s="8">
        <v>0</v>
      </c>
      <c r="FX604" s="5"/>
      <c r="FY604" s="8">
        <v>0</v>
      </c>
      <c r="FZ604" s="5"/>
      <c r="GA604" s="8">
        <v>0</v>
      </c>
      <c r="GB604" s="8">
        <v>0</v>
      </c>
      <c r="GC604" s="8">
        <v>0</v>
      </c>
      <c r="GD604" s="5"/>
      <c r="GE604" s="8">
        <v>0</v>
      </c>
      <c r="GF604" s="5"/>
      <c r="GG604" s="8">
        <v>0</v>
      </c>
      <c r="GH604" s="8">
        <v>0</v>
      </c>
      <c r="GI604" s="8">
        <v>0</v>
      </c>
      <c r="GJ604" s="5"/>
      <c r="GK604" s="8">
        <v>0</v>
      </c>
      <c r="GL604" s="5"/>
      <c r="GM604" s="8">
        <v>0</v>
      </c>
      <c r="GN604" s="8">
        <v>0</v>
      </c>
      <c r="GO604" s="8">
        <v>0</v>
      </c>
      <c r="GP604" s="5"/>
      <c r="GQ604" s="8">
        <v>0</v>
      </c>
      <c r="GR604" s="5"/>
      <c r="GS604" s="8">
        <v>0</v>
      </c>
      <c r="GT604" s="8">
        <v>0</v>
      </c>
      <c r="GU604" s="8">
        <v>0</v>
      </c>
      <c r="GV604" s="5"/>
      <c r="GW604" s="8">
        <v>0</v>
      </c>
      <c r="GX604" s="5"/>
      <c r="GY604" s="8">
        <v>0</v>
      </c>
      <c r="GZ604" s="4"/>
    </row>
    <row r="605" spans="1:208" s="12" customFormat="1" x14ac:dyDescent="0.25">
      <c r="A605" s="8" t="s">
        <v>220</v>
      </c>
      <c r="B605" s="8" t="s">
        <v>1392</v>
      </c>
      <c r="C605" s="8" t="s">
        <v>1393</v>
      </c>
      <c r="D605" s="34" t="s">
        <v>254</v>
      </c>
      <c r="E605" s="8"/>
      <c r="F605" s="9"/>
      <c r="G605" s="9">
        <v>5.4595039955910698</v>
      </c>
      <c r="H605" s="9">
        <v>1.16055241716458</v>
      </c>
      <c r="I605" s="9">
        <v>0</v>
      </c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>
        <v>5.4595039955910698</v>
      </c>
      <c r="AD605" s="9">
        <v>1.16055241716458</v>
      </c>
      <c r="AE605" s="9">
        <v>0</v>
      </c>
      <c r="AF605" s="9">
        <v>0</v>
      </c>
      <c r="AG605" s="9">
        <v>0</v>
      </c>
      <c r="AH605" s="9">
        <v>0</v>
      </c>
      <c r="AI605" s="9">
        <v>0</v>
      </c>
      <c r="AJ605" s="9">
        <v>0</v>
      </c>
      <c r="AK605" s="9">
        <v>0</v>
      </c>
      <c r="AL605" s="9">
        <v>0</v>
      </c>
      <c r="AM605" s="9">
        <v>0</v>
      </c>
      <c r="AN605" s="9">
        <v>0</v>
      </c>
      <c r="AO605" s="9">
        <v>6.6200564127556598</v>
      </c>
      <c r="AP605" s="9"/>
      <c r="AQ605" s="9"/>
      <c r="AR605" s="9"/>
      <c r="AS605" s="9"/>
      <c r="AT605" s="9"/>
      <c r="AU605" s="9">
        <f t="shared" si="52"/>
        <v>0</v>
      </c>
      <c r="AV605" s="9">
        <f t="shared" si="53"/>
        <v>0</v>
      </c>
      <c r="AW605" s="9">
        <f t="shared" si="54"/>
        <v>0</v>
      </c>
      <c r="AX605" s="9">
        <v>0</v>
      </c>
      <c r="AY605" s="9">
        <v>0</v>
      </c>
      <c r="AZ605" s="9">
        <v>0</v>
      </c>
      <c r="BA605" s="9">
        <v>0</v>
      </c>
      <c r="BB605" s="9">
        <v>0</v>
      </c>
      <c r="BC605" s="9">
        <v>0</v>
      </c>
      <c r="BD605" s="9">
        <v>0</v>
      </c>
      <c r="BE605" s="9">
        <v>0</v>
      </c>
      <c r="BF605" s="9">
        <v>0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10">
        <v>0</v>
      </c>
      <c r="BM605" s="9" t="s">
        <v>298</v>
      </c>
      <c r="BN605" s="8" t="s">
        <v>298</v>
      </c>
      <c r="BO605" s="11"/>
      <c r="BP605" s="11"/>
      <c r="BQ605" s="8" t="s">
        <v>251</v>
      </c>
      <c r="BR605" s="9"/>
      <c r="BS605" s="9"/>
      <c r="BT605" s="5"/>
      <c r="BU605" s="9"/>
      <c r="BV605" s="5"/>
      <c r="BW605" s="9"/>
      <c r="BX605" s="9"/>
      <c r="BY605" s="9"/>
      <c r="BZ605" s="5"/>
      <c r="CA605" s="9"/>
      <c r="CB605" s="5"/>
      <c r="CC605" s="9"/>
      <c r="CD605" s="9"/>
      <c r="CE605" s="9"/>
      <c r="CF605" s="5"/>
      <c r="CG605" s="9"/>
      <c r="CH605" s="5"/>
      <c r="CI605" s="9"/>
      <c r="CJ605" s="9"/>
      <c r="CK605" s="9"/>
      <c r="CL605" s="5"/>
      <c r="CM605" s="9"/>
      <c r="CN605" s="5"/>
      <c r="CO605" s="9"/>
      <c r="CP605" s="9"/>
      <c r="CQ605" s="9"/>
      <c r="CR605" s="5"/>
      <c r="CS605" s="9"/>
      <c r="CT605" s="5"/>
      <c r="CU605" s="9"/>
      <c r="CV605" s="9"/>
      <c r="CW605" s="9"/>
      <c r="CX605" s="5"/>
      <c r="CY605" s="9"/>
      <c r="CZ605" s="5"/>
      <c r="DA605" s="9"/>
      <c r="DB605" s="9"/>
      <c r="DC605" s="9"/>
      <c r="DD605" s="5"/>
      <c r="DE605" s="9"/>
      <c r="DF605" s="5"/>
      <c r="DG605" s="9"/>
      <c r="DH605" s="9"/>
      <c r="DI605" s="9"/>
      <c r="DJ605" s="5"/>
      <c r="DK605" s="9"/>
      <c r="DL605" s="5"/>
      <c r="DM605" s="9"/>
      <c r="DN605" s="9"/>
      <c r="DO605" s="9"/>
      <c r="DP605" s="5"/>
      <c r="DQ605" s="9"/>
      <c r="DR605" s="5"/>
      <c r="DS605" s="9"/>
      <c r="DT605" s="9"/>
      <c r="DU605" s="9"/>
      <c r="DV605" s="5"/>
      <c r="DW605" s="9"/>
      <c r="DX605" s="5"/>
      <c r="DY605" s="9"/>
      <c r="DZ605" s="9"/>
      <c r="EA605" s="9"/>
      <c r="EB605" s="5"/>
      <c r="EC605" s="9"/>
      <c r="ED605" s="5"/>
      <c r="EE605" s="9"/>
      <c r="EF605" s="9"/>
      <c r="EG605" s="9"/>
      <c r="EH605" s="5"/>
      <c r="EI605" s="9"/>
      <c r="EJ605" s="5"/>
      <c r="EK605" s="9"/>
      <c r="EL605" s="9"/>
      <c r="EM605" s="9"/>
      <c r="EN605" s="5"/>
      <c r="EO605" s="9"/>
      <c r="EP605" s="5"/>
      <c r="EQ605" s="9"/>
      <c r="ER605" s="9"/>
      <c r="ES605" s="9"/>
      <c r="ET605" s="5"/>
      <c r="EU605" s="9"/>
      <c r="EV605" s="5"/>
      <c r="EW605" s="9"/>
      <c r="EX605" s="9"/>
      <c r="EY605" s="9"/>
      <c r="EZ605" s="5"/>
      <c r="FA605" s="9"/>
      <c r="FB605" s="5"/>
      <c r="FC605" s="9"/>
      <c r="FD605" s="8">
        <v>0</v>
      </c>
      <c r="FE605" s="8">
        <v>0</v>
      </c>
      <c r="FF605" s="5"/>
      <c r="FG605" s="8">
        <v>0</v>
      </c>
      <c r="FH605" s="5"/>
      <c r="FI605" s="8">
        <v>0</v>
      </c>
      <c r="FJ605" s="8">
        <v>0</v>
      </c>
      <c r="FK605" s="8">
        <v>0</v>
      </c>
      <c r="FL605" s="5"/>
      <c r="FM605" s="8">
        <v>0</v>
      </c>
      <c r="FN605" s="5"/>
      <c r="FO605" s="8">
        <v>0</v>
      </c>
      <c r="FP605" s="8">
        <v>0</v>
      </c>
      <c r="FQ605" s="8">
        <v>0</v>
      </c>
      <c r="FR605" s="5"/>
      <c r="FS605" s="8">
        <v>0</v>
      </c>
      <c r="FT605" s="5"/>
      <c r="FU605" s="8">
        <v>0</v>
      </c>
      <c r="FV605" s="8">
        <v>0</v>
      </c>
      <c r="FW605" s="8">
        <v>0</v>
      </c>
      <c r="FX605" s="5"/>
      <c r="FY605" s="8">
        <v>0</v>
      </c>
      <c r="FZ605" s="5"/>
      <c r="GA605" s="8">
        <v>0</v>
      </c>
      <c r="GB605" s="8">
        <v>0</v>
      </c>
      <c r="GC605" s="8">
        <v>0</v>
      </c>
      <c r="GD605" s="5"/>
      <c r="GE605" s="8">
        <v>0</v>
      </c>
      <c r="GF605" s="5"/>
      <c r="GG605" s="8">
        <v>0</v>
      </c>
      <c r="GH605" s="8">
        <v>0</v>
      </c>
      <c r="GI605" s="8">
        <v>0</v>
      </c>
      <c r="GJ605" s="5"/>
      <c r="GK605" s="8">
        <v>0</v>
      </c>
      <c r="GL605" s="5"/>
      <c r="GM605" s="8">
        <v>0</v>
      </c>
      <c r="GN605" s="8">
        <v>0</v>
      </c>
      <c r="GO605" s="8">
        <v>0</v>
      </c>
      <c r="GP605" s="5"/>
      <c r="GQ605" s="8">
        <v>0</v>
      </c>
      <c r="GR605" s="5"/>
      <c r="GS605" s="8">
        <v>0</v>
      </c>
      <c r="GT605" s="8">
        <v>0</v>
      </c>
      <c r="GU605" s="8">
        <v>0</v>
      </c>
      <c r="GV605" s="5"/>
      <c r="GW605" s="8">
        <v>0</v>
      </c>
      <c r="GX605" s="5"/>
      <c r="GY605" s="8">
        <v>0</v>
      </c>
      <c r="GZ605" s="4"/>
    </row>
    <row r="606" spans="1:208" s="12" customFormat="1" x14ac:dyDescent="0.25">
      <c r="A606" s="8" t="s">
        <v>220</v>
      </c>
      <c r="B606" s="8" t="s">
        <v>1394</v>
      </c>
      <c r="C606" s="8" t="s">
        <v>1395</v>
      </c>
      <c r="D606" s="34" t="s">
        <v>236</v>
      </c>
      <c r="E606" s="8"/>
      <c r="F606" s="9"/>
      <c r="G606" s="9"/>
      <c r="H606" s="9"/>
      <c r="I606" s="9"/>
      <c r="J606" s="9"/>
      <c r="K606" s="9">
        <v>98.234842641078401</v>
      </c>
      <c r="L606" s="9"/>
      <c r="M606" s="9">
        <v>-1.0931384153138499</v>
      </c>
      <c r="N606" s="9">
        <v>0</v>
      </c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>
        <v>0</v>
      </c>
      <c r="AD606" s="9">
        <v>0</v>
      </c>
      <c r="AE606" s="9">
        <v>98.234842641078401</v>
      </c>
      <c r="AF606" s="9">
        <v>-1.0931384153138499</v>
      </c>
      <c r="AG606" s="9">
        <v>0</v>
      </c>
      <c r="AH606" s="9">
        <v>0</v>
      </c>
      <c r="AI606" s="9">
        <v>0</v>
      </c>
      <c r="AJ606" s="9">
        <v>0</v>
      </c>
      <c r="AK606" s="9">
        <v>0</v>
      </c>
      <c r="AL606" s="9">
        <v>0</v>
      </c>
      <c r="AM606" s="9">
        <v>0</v>
      </c>
      <c r="AN606" s="9">
        <v>0</v>
      </c>
      <c r="AO606" s="9"/>
      <c r="AP606" s="9">
        <v>97.141704225764499</v>
      </c>
      <c r="AQ606" s="9">
        <v>0</v>
      </c>
      <c r="AR606" s="9"/>
      <c r="AS606" s="9"/>
      <c r="AT606" s="9"/>
      <c r="AU606" s="9">
        <f t="shared" si="52"/>
        <v>-97.141704225764499</v>
      </c>
      <c r="AV606" s="9">
        <f t="shared" si="53"/>
        <v>0</v>
      </c>
      <c r="AW606" s="9">
        <f t="shared" si="54"/>
        <v>0</v>
      </c>
      <c r="AX606" s="9">
        <v>-1.0931384153138499</v>
      </c>
      <c r="AY606" s="9">
        <v>1.0931384153138499</v>
      </c>
      <c r="AZ606" s="9">
        <v>0</v>
      </c>
      <c r="BA606" s="9">
        <v>0</v>
      </c>
      <c r="BB606" s="9">
        <v>0</v>
      </c>
      <c r="BC606" s="9">
        <v>0</v>
      </c>
      <c r="BD606" s="9">
        <v>0</v>
      </c>
      <c r="BE606" s="9">
        <v>0</v>
      </c>
      <c r="BF606" s="9">
        <v>0</v>
      </c>
      <c r="BG606" s="9">
        <v>0</v>
      </c>
      <c r="BH606" s="9">
        <v>0</v>
      </c>
      <c r="BI606" s="9">
        <v>0</v>
      </c>
      <c r="BJ606" s="9">
        <v>0</v>
      </c>
      <c r="BK606" s="9">
        <v>0</v>
      </c>
      <c r="BL606" s="10">
        <v>0</v>
      </c>
      <c r="BM606" s="9" t="s">
        <v>298</v>
      </c>
      <c r="BN606" s="8" t="s">
        <v>298</v>
      </c>
      <c r="BO606" s="11"/>
      <c r="BP606" s="11"/>
      <c r="BQ606" s="8" t="s">
        <v>251</v>
      </c>
      <c r="BR606" s="9">
        <v>0</v>
      </c>
      <c r="BS606" s="9">
        <v>0</v>
      </c>
      <c r="BT606" s="5"/>
      <c r="BU606" s="9">
        <v>25.003931267056</v>
      </c>
      <c r="BV606" s="5"/>
      <c r="BW606" s="9">
        <v>0</v>
      </c>
      <c r="BX606" s="9"/>
      <c r="BY606" s="9"/>
      <c r="BZ606" s="5"/>
      <c r="CA606" s="9"/>
      <c r="CB606" s="5"/>
      <c r="CC606" s="9"/>
      <c r="CD606" s="9"/>
      <c r="CE606" s="9"/>
      <c r="CF606" s="5"/>
      <c r="CG606" s="9"/>
      <c r="CH606" s="5"/>
      <c r="CI606" s="9"/>
      <c r="CJ606" s="9"/>
      <c r="CK606" s="9"/>
      <c r="CL606" s="5"/>
      <c r="CM606" s="9"/>
      <c r="CN606" s="5"/>
      <c r="CO606" s="9"/>
      <c r="CP606" s="9"/>
      <c r="CQ606" s="9"/>
      <c r="CR606" s="5"/>
      <c r="CS606" s="9"/>
      <c r="CT606" s="5"/>
      <c r="CU606" s="9"/>
      <c r="CV606" s="9"/>
      <c r="CW606" s="9"/>
      <c r="CX606" s="5"/>
      <c r="CY606" s="9"/>
      <c r="CZ606" s="5"/>
      <c r="DA606" s="9"/>
      <c r="DB606" s="9"/>
      <c r="DC606" s="9"/>
      <c r="DD606" s="5"/>
      <c r="DE606" s="9"/>
      <c r="DF606" s="5"/>
      <c r="DG606" s="9"/>
      <c r="DH606" s="9"/>
      <c r="DI606" s="9"/>
      <c r="DJ606" s="5"/>
      <c r="DK606" s="9"/>
      <c r="DL606" s="5"/>
      <c r="DM606" s="9"/>
      <c r="DN606" s="9"/>
      <c r="DO606" s="9"/>
      <c r="DP606" s="5"/>
      <c r="DQ606" s="9"/>
      <c r="DR606" s="5"/>
      <c r="DS606" s="9"/>
      <c r="DT606" s="9"/>
      <c r="DU606" s="9"/>
      <c r="DV606" s="5"/>
      <c r="DW606" s="9"/>
      <c r="DX606" s="5"/>
      <c r="DY606" s="9"/>
      <c r="DZ606" s="9"/>
      <c r="EA606" s="9"/>
      <c r="EB606" s="5"/>
      <c r="EC606" s="9"/>
      <c r="ED606" s="5"/>
      <c r="EE606" s="9"/>
      <c r="EF606" s="9"/>
      <c r="EG606" s="9"/>
      <c r="EH606" s="5"/>
      <c r="EI606" s="9"/>
      <c r="EJ606" s="5"/>
      <c r="EK606" s="9"/>
      <c r="EL606" s="9"/>
      <c r="EM606" s="9"/>
      <c r="EN606" s="5"/>
      <c r="EO606" s="9"/>
      <c r="EP606" s="5"/>
      <c r="EQ606" s="9"/>
      <c r="ER606" s="9"/>
      <c r="ES606" s="9"/>
      <c r="ET606" s="5"/>
      <c r="EU606" s="9"/>
      <c r="EV606" s="5"/>
      <c r="EW606" s="9"/>
      <c r="EX606" s="9"/>
      <c r="EY606" s="9"/>
      <c r="EZ606" s="5"/>
      <c r="FA606" s="9"/>
      <c r="FB606" s="5"/>
      <c r="FC606" s="9"/>
      <c r="FD606" s="8">
        <v>0</v>
      </c>
      <c r="FE606" s="8">
        <v>0</v>
      </c>
      <c r="FF606" s="5"/>
      <c r="FG606" s="8">
        <v>25.003931267056</v>
      </c>
      <c r="FH606" s="5"/>
      <c r="FI606" s="8">
        <v>0</v>
      </c>
      <c r="FJ606" s="8">
        <v>0</v>
      </c>
      <c r="FK606" s="8">
        <v>0</v>
      </c>
      <c r="FL606" s="5"/>
      <c r="FM606" s="8">
        <v>0</v>
      </c>
      <c r="FN606" s="5"/>
      <c r="FO606" s="8">
        <v>0</v>
      </c>
      <c r="FP606" s="8">
        <v>0</v>
      </c>
      <c r="FQ606" s="8">
        <v>0</v>
      </c>
      <c r="FR606" s="5"/>
      <c r="FS606" s="8">
        <v>0</v>
      </c>
      <c r="FT606" s="5"/>
      <c r="FU606" s="8">
        <v>0</v>
      </c>
      <c r="FV606" s="8">
        <v>0</v>
      </c>
      <c r="FW606" s="8">
        <v>0</v>
      </c>
      <c r="FX606" s="5"/>
      <c r="FY606" s="8">
        <v>0</v>
      </c>
      <c r="FZ606" s="5"/>
      <c r="GA606" s="8">
        <v>0</v>
      </c>
      <c r="GB606" s="8">
        <v>0</v>
      </c>
      <c r="GC606" s="8">
        <v>0</v>
      </c>
      <c r="GD606" s="5"/>
      <c r="GE606" s="8">
        <v>0</v>
      </c>
      <c r="GF606" s="5"/>
      <c r="GG606" s="8">
        <v>0</v>
      </c>
      <c r="GH606" s="8">
        <v>0</v>
      </c>
      <c r="GI606" s="8">
        <v>0</v>
      </c>
      <c r="GJ606" s="5"/>
      <c r="GK606" s="8">
        <v>0</v>
      </c>
      <c r="GL606" s="5"/>
      <c r="GM606" s="8">
        <v>0</v>
      </c>
      <c r="GN606" s="8">
        <v>0</v>
      </c>
      <c r="GO606" s="8">
        <v>0</v>
      </c>
      <c r="GP606" s="5"/>
      <c r="GQ606" s="8">
        <v>0</v>
      </c>
      <c r="GR606" s="5"/>
      <c r="GS606" s="8">
        <v>0</v>
      </c>
      <c r="GT606" s="8">
        <v>0</v>
      </c>
      <c r="GU606" s="8">
        <v>0</v>
      </c>
      <c r="GV606" s="5"/>
      <c r="GW606" s="8">
        <v>0</v>
      </c>
      <c r="GX606" s="5"/>
      <c r="GY606" s="8">
        <v>0</v>
      </c>
      <c r="GZ606" s="4"/>
    </row>
    <row r="607" spans="1:208" s="12" customFormat="1" x14ac:dyDescent="0.25">
      <c r="A607" s="8" t="s">
        <v>220</v>
      </c>
      <c r="B607" s="8" t="s">
        <v>1396</v>
      </c>
      <c r="C607" s="8" t="s">
        <v>1397</v>
      </c>
      <c r="D607" s="34" t="s">
        <v>236</v>
      </c>
      <c r="E607" s="8"/>
      <c r="F607" s="9"/>
      <c r="G607" s="9"/>
      <c r="H607" s="9"/>
      <c r="I607" s="9"/>
      <c r="J607" s="9"/>
      <c r="K607" s="9"/>
      <c r="L607" s="9"/>
      <c r="M607" s="9">
        <v>-3.1622129730477502E-3</v>
      </c>
      <c r="N607" s="9">
        <v>0</v>
      </c>
      <c r="O607" s="9">
        <v>0</v>
      </c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>
        <v>0</v>
      </c>
      <c r="AD607" s="9">
        <v>0</v>
      </c>
      <c r="AE607" s="9">
        <v>0</v>
      </c>
      <c r="AF607" s="9">
        <v>-3.1622129730477502E-3</v>
      </c>
      <c r="AG607" s="9">
        <v>0</v>
      </c>
      <c r="AH607" s="9">
        <v>0</v>
      </c>
      <c r="AI607" s="9">
        <v>0</v>
      </c>
      <c r="AJ607" s="9">
        <v>0</v>
      </c>
      <c r="AK607" s="9">
        <v>0</v>
      </c>
      <c r="AL607" s="9">
        <v>0</v>
      </c>
      <c r="AM607" s="9">
        <v>0</v>
      </c>
      <c r="AN607" s="9">
        <v>0</v>
      </c>
      <c r="AO607" s="9"/>
      <c r="AP607" s="9">
        <v>-3.1622129730477502E-3</v>
      </c>
      <c r="AQ607" s="9">
        <v>0</v>
      </c>
      <c r="AR607" s="9"/>
      <c r="AS607" s="9"/>
      <c r="AT607" s="9"/>
      <c r="AU607" s="9">
        <f t="shared" si="52"/>
        <v>3.1622129730477502E-3</v>
      </c>
      <c r="AV607" s="9">
        <f t="shared" si="53"/>
        <v>0</v>
      </c>
      <c r="AW607" s="9">
        <f t="shared" si="54"/>
        <v>0</v>
      </c>
      <c r="AX607" s="9">
        <v>-3.1622129730477502E-3</v>
      </c>
      <c r="AY607" s="9">
        <v>3.1622129730477502E-3</v>
      </c>
      <c r="AZ607" s="9">
        <v>0</v>
      </c>
      <c r="BA607" s="9">
        <v>0</v>
      </c>
      <c r="BB607" s="9">
        <v>0</v>
      </c>
      <c r="BC607" s="9">
        <v>0</v>
      </c>
      <c r="BD607" s="9">
        <v>0</v>
      </c>
      <c r="BE607" s="9">
        <v>0</v>
      </c>
      <c r="BF607" s="9">
        <v>0</v>
      </c>
      <c r="BG607" s="9">
        <v>0</v>
      </c>
      <c r="BH607" s="9">
        <v>0</v>
      </c>
      <c r="BI607" s="9">
        <v>0</v>
      </c>
      <c r="BJ607" s="9">
        <v>0</v>
      </c>
      <c r="BK607" s="9">
        <v>0</v>
      </c>
      <c r="BL607" s="10">
        <v>0</v>
      </c>
      <c r="BM607" s="9" t="s">
        <v>298</v>
      </c>
      <c r="BN607" s="8" t="s">
        <v>224</v>
      </c>
      <c r="BO607" s="11"/>
      <c r="BP607" s="11"/>
      <c r="BQ607" s="8" t="s">
        <v>251</v>
      </c>
      <c r="BR607" s="9">
        <v>0</v>
      </c>
      <c r="BS607" s="9">
        <v>-3.2938412497194799E-2</v>
      </c>
      <c r="BT607" s="5"/>
      <c r="BU607" s="9">
        <v>-3.3122188425322698E-2</v>
      </c>
      <c r="BV607" s="5"/>
      <c r="BW607" s="9">
        <v>0</v>
      </c>
      <c r="BX607" s="9">
        <v>0</v>
      </c>
      <c r="BY607" s="9">
        <v>0</v>
      </c>
      <c r="BZ607" s="5"/>
      <c r="CA607" s="9">
        <v>-3.5968733297701803E-2</v>
      </c>
      <c r="CB607" s="5"/>
      <c r="CC607" s="9">
        <v>0</v>
      </c>
      <c r="CD607" s="9"/>
      <c r="CE607" s="9"/>
      <c r="CF607" s="5"/>
      <c r="CG607" s="9"/>
      <c r="CH607" s="5"/>
      <c r="CI607" s="9"/>
      <c r="CJ607" s="9"/>
      <c r="CK607" s="9"/>
      <c r="CL607" s="5"/>
      <c r="CM607" s="9"/>
      <c r="CN607" s="5"/>
      <c r="CO607" s="9"/>
      <c r="CP607" s="9"/>
      <c r="CQ607" s="9"/>
      <c r="CR607" s="5"/>
      <c r="CS607" s="9"/>
      <c r="CT607" s="5"/>
      <c r="CU607" s="9"/>
      <c r="CV607" s="9"/>
      <c r="CW607" s="9"/>
      <c r="CX607" s="5"/>
      <c r="CY607" s="9"/>
      <c r="CZ607" s="5"/>
      <c r="DA607" s="9"/>
      <c r="DB607" s="9"/>
      <c r="DC607" s="9"/>
      <c r="DD607" s="5"/>
      <c r="DE607" s="9"/>
      <c r="DF607" s="5"/>
      <c r="DG607" s="9"/>
      <c r="DH607" s="9"/>
      <c r="DI607" s="9"/>
      <c r="DJ607" s="5"/>
      <c r="DK607" s="9"/>
      <c r="DL607" s="5"/>
      <c r="DM607" s="9"/>
      <c r="DN607" s="9"/>
      <c r="DO607" s="9"/>
      <c r="DP607" s="5"/>
      <c r="DQ607" s="9"/>
      <c r="DR607" s="5"/>
      <c r="DS607" s="9"/>
      <c r="DT607" s="9"/>
      <c r="DU607" s="9"/>
      <c r="DV607" s="5"/>
      <c r="DW607" s="9"/>
      <c r="DX607" s="5"/>
      <c r="DY607" s="9"/>
      <c r="DZ607" s="9"/>
      <c r="EA607" s="9"/>
      <c r="EB607" s="5"/>
      <c r="EC607" s="9"/>
      <c r="ED607" s="5"/>
      <c r="EE607" s="9"/>
      <c r="EF607" s="9"/>
      <c r="EG607" s="9"/>
      <c r="EH607" s="5"/>
      <c r="EI607" s="9"/>
      <c r="EJ607" s="5"/>
      <c r="EK607" s="9"/>
      <c r="EL607" s="9"/>
      <c r="EM607" s="9"/>
      <c r="EN607" s="5"/>
      <c r="EO607" s="9"/>
      <c r="EP607" s="5"/>
      <c r="EQ607" s="9"/>
      <c r="ER607" s="9"/>
      <c r="ES607" s="9"/>
      <c r="ET607" s="5"/>
      <c r="EU607" s="9"/>
      <c r="EV607" s="5"/>
      <c r="EW607" s="9"/>
      <c r="EX607" s="9"/>
      <c r="EY607" s="9"/>
      <c r="EZ607" s="5"/>
      <c r="FA607" s="9"/>
      <c r="FB607" s="5"/>
      <c r="FC607" s="9"/>
      <c r="FD607" s="8">
        <v>0</v>
      </c>
      <c r="FE607" s="8">
        <v>-3.2938412497194799E-2</v>
      </c>
      <c r="FF607" s="5"/>
      <c r="FG607" s="8">
        <v>-6.9090921723024501E-2</v>
      </c>
      <c r="FH607" s="5"/>
      <c r="FI607" s="8">
        <v>0</v>
      </c>
      <c r="FJ607" s="8">
        <v>0</v>
      </c>
      <c r="FK607" s="8">
        <v>0</v>
      </c>
      <c r="FL607" s="5"/>
      <c r="FM607" s="8">
        <v>0</v>
      </c>
      <c r="FN607" s="5"/>
      <c r="FO607" s="8">
        <v>0</v>
      </c>
      <c r="FP607" s="8">
        <v>0</v>
      </c>
      <c r="FQ607" s="8">
        <v>0</v>
      </c>
      <c r="FR607" s="5"/>
      <c r="FS607" s="8">
        <v>0</v>
      </c>
      <c r="FT607" s="5"/>
      <c r="FU607" s="8">
        <v>0</v>
      </c>
      <c r="FV607" s="8">
        <v>0</v>
      </c>
      <c r="FW607" s="8">
        <v>0</v>
      </c>
      <c r="FX607" s="5"/>
      <c r="FY607" s="8">
        <v>0</v>
      </c>
      <c r="FZ607" s="5"/>
      <c r="GA607" s="8">
        <v>0</v>
      </c>
      <c r="GB607" s="8">
        <v>0</v>
      </c>
      <c r="GC607" s="8">
        <v>0</v>
      </c>
      <c r="GD607" s="5"/>
      <c r="GE607" s="8">
        <v>0</v>
      </c>
      <c r="GF607" s="5"/>
      <c r="GG607" s="8">
        <v>0</v>
      </c>
      <c r="GH607" s="8">
        <v>0</v>
      </c>
      <c r="GI607" s="8">
        <v>0</v>
      </c>
      <c r="GJ607" s="5"/>
      <c r="GK607" s="8">
        <v>0</v>
      </c>
      <c r="GL607" s="5"/>
      <c r="GM607" s="8">
        <v>0</v>
      </c>
      <c r="GN607" s="8">
        <v>0</v>
      </c>
      <c r="GO607" s="8">
        <v>0</v>
      </c>
      <c r="GP607" s="5"/>
      <c r="GQ607" s="8">
        <v>0</v>
      </c>
      <c r="GR607" s="5"/>
      <c r="GS607" s="8">
        <v>0</v>
      </c>
      <c r="GT607" s="8">
        <v>0</v>
      </c>
      <c r="GU607" s="8">
        <v>0</v>
      </c>
      <c r="GV607" s="5"/>
      <c r="GW607" s="8">
        <v>0</v>
      </c>
      <c r="GX607" s="5"/>
      <c r="GY607" s="8">
        <v>0</v>
      </c>
      <c r="GZ607" s="4"/>
    </row>
    <row r="608" spans="1:208" s="12" customFormat="1" x14ac:dyDescent="0.25">
      <c r="A608" s="8" t="s">
        <v>220</v>
      </c>
      <c r="B608" s="8" t="s">
        <v>1398</v>
      </c>
      <c r="C608" s="8" t="s">
        <v>1399</v>
      </c>
      <c r="D608" s="34" t="s">
        <v>223</v>
      </c>
      <c r="E608" s="8"/>
      <c r="F608" s="9">
        <v>0</v>
      </c>
      <c r="G608" s="9"/>
      <c r="H608" s="9"/>
      <c r="I608" s="9"/>
      <c r="J608" s="9"/>
      <c r="K608" s="9"/>
      <c r="L608" s="9"/>
      <c r="M608" s="9">
        <v>0</v>
      </c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>
        <v>0</v>
      </c>
      <c r="AD608" s="9">
        <v>0</v>
      </c>
      <c r="AE608" s="9">
        <v>0</v>
      </c>
      <c r="AF608" s="9">
        <v>0</v>
      </c>
      <c r="AG608" s="9">
        <v>0</v>
      </c>
      <c r="AH608" s="9">
        <v>0</v>
      </c>
      <c r="AI608" s="9">
        <v>0</v>
      </c>
      <c r="AJ608" s="9">
        <v>0</v>
      </c>
      <c r="AK608" s="9">
        <v>0</v>
      </c>
      <c r="AL608" s="9">
        <v>0</v>
      </c>
      <c r="AM608" s="9">
        <v>0</v>
      </c>
      <c r="AN608" s="9">
        <v>0</v>
      </c>
      <c r="AO608" s="9">
        <v>0</v>
      </c>
      <c r="AP608" s="9">
        <v>0</v>
      </c>
      <c r="AQ608" s="9"/>
      <c r="AR608" s="9"/>
      <c r="AS608" s="9"/>
      <c r="AT608" s="9"/>
      <c r="AU608" s="9">
        <f t="shared" si="52"/>
        <v>0</v>
      </c>
      <c r="AV608" s="9">
        <f t="shared" si="53"/>
        <v>0</v>
      </c>
      <c r="AW608" s="9">
        <f t="shared" si="54"/>
        <v>0</v>
      </c>
      <c r="AX608" s="9">
        <v>0</v>
      </c>
      <c r="AY608" s="9">
        <v>0</v>
      </c>
      <c r="AZ608" s="9">
        <v>0</v>
      </c>
      <c r="BA608" s="9">
        <v>0</v>
      </c>
      <c r="BB608" s="9">
        <v>0</v>
      </c>
      <c r="BC608" s="9">
        <v>0</v>
      </c>
      <c r="BD608" s="9">
        <v>0</v>
      </c>
      <c r="BE608" s="9">
        <v>0</v>
      </c>
      <c r="BF608" s="9">
        <v>0</v>
      </c>
      <c r="BG608" s="9">
        <v>0</v>
      </c>
      <c r="BH608" s="9">
        <v>0</v>
      </c>
      <c r="BI608" s="9">
        <v>0</v>
      </c>
      <c r="BJ608" s="9">
        <v>0</v>
      </c>
      <c r="BK608" s="9">
        <v>0</v>
      </c>
      <c r="BL608" s="10">
        <v>0</v>
      </c>
      <c r="BM608" s="9" t="s">
        <v>298</v>
      </c>
      <c r="BN608" s="8" t="s">
        <v>298</v>
      </c>
      <c r="BO608" s="11"/>
      <c r="BP608" s="11"/>
      <c r="BQ608" s="8" t="s">
        <v>251</v>
      </c>
      <c r="BR608" s="9"/>
      <c r="BS608" s="9"/>
      <c r="BT608" s="5"/>
      <c r="BU608" s="9"/>
      <c r="BV608" s="5"/>
      <c r="BW608" s="9"/>
      <c r="BX608" s="9"/>
      <c r="BY608" s="9"/>
      <c r="BZ608" s="5"/>
      <c r="CA608" s="9"/>
      <c r="CB608" s="5"/>
      <c r="CC608" s="9"/>
      <c r="CD608" s="9"/>
      <c r="CE608" s="9"/>
      <c r="CF608" s="5"/>
      <c r="CG608" s="9"/>
      <c r="CH608" s="5"/>
      <c r="CI608" s="9"/>
      <c r="CJ608" s="9"/>
      <c r="CK608" s="9"/>
      <c r="CL608" s="5"/>
      <c r="CM608" s="9"/>
      <c r="CN608" s="5"/>
      <c r="CO608" s="9"/>
      <c r="CP608" s="9"/>
      <c r="CQ608" s="9"/>
      <c r="CR608" s="5"/>
      <c r="CS608" s="9"/>
      <c r="CT608" s="5"/>
      <c r="CU608" s="9"/>
      <c r="CV608" s="9"/>
      <c r="CW608" s="9"/>
      <c r="CX608" s="5"/>
      <c r="CY608" s="9"/>
      <c r="CZ608" s="5"/>
      <c r="DA608" s="9"/>
      <c r="DB608" s="9"/>
      <c r="DC608" s="9"/>
      <c r="DD608" s="5"/>
      <c r="DE608" s="9"/>
      <c r="DF608" s="5"/>
      <c r="DG608" s="9"/>
      <c r="DH608" s="9"/>
      <c r="DI608" s="9"/>
      <c r="DJ608" s="5"/>
      <c r="DK608" s="9"/>
      <c r="DL608" s="5"/>
      <c r="DM608" s="9"/>
      <c r="DN608" s="9"/>
      <c r="DO608" s="9"/>
      <c r="DP608" s="5"/>
      <c r="DQ608" s="9"/>
      <c r="DR608" s="5"/>
      <c r="DS608" s="9"/>
      <c r="DT608" s="9"/>
      <c r="DU608" s="9"/>
      <c r="DV608" s="5"/>
      <c r="DW608" s="9"/>
      <c r="DX608" s="5"/>
      <c r="DY608" s="9"/>
      <c r="DZ608" s="9"/>
      <c r="EA608" s="9"/>
      <c r="EB608" s="5"/>
      <c r="EC608" s="9"/>
      <c r="ED608" s="5"/>
      <c r="EE608" s="9"/>
      <c r="EF608" s="9"/>
      <c r="EG608" s="9"/>
      <c r="EH608" s="5"/>
      <c r="EI608" s="9"/>
      <c r="EJ608" s="5"/>
      <c r="EK608" s="9"/>
      <c r="EL608" s="9"/>
      <c r="EM608" s="9"/>
      <c r="EN608" s="5"/>
      <c r="EO608" s="9"/>
      <c r="EP608" s="5"/>
      <c r="EQ608" s="9"/>
      <c r="ER608" s="9"/>
      <c r="ES608" s="9"/>
      <c r="ET608" s="5"/>
      <c r="EU608" s="9"/>
      <c r="EV608" s="5"/>
      <c r="EW608" s="9"/>
      <c r="EX608" s="9"/>
      <c r="EY608" s="9"/>
      <c r="EZ608" s="5"/>
      <c r="FA608" s="9"/>
      <c r="FB608" s="5"/>
      <c r="FC608" s="9"/>
      <c r="FD608" s="8">
        <v>0</v>
      </c>
      <c r="FE608" s="8">
        <v>0</v>
      </c>
      <c r="FF608" s="5"/>
      <c r="FG608" s="8">
        <v>0</v>
      </c>
      <c r="FH608" s="5"/>
      <c r="FI608" s="8">
        <v>0</v>
      </c>
      <c r="FJ608" s="8">
        <v>0</v>
      </c>
      <c r="FK608" s="8">
        <v>0</v>
      </c>
      <c r="FL608" s="5"/>
      <c r="FM608" s="8">
        <v>0</v>
      </c>
      <c r="FN608" s="5"/>
      <c r="FO608" s="8">
        <v>0</v>
      </c>
      <c r="FP608" s="8">
        <v>0</v>
      </c>
      <c r="FQ608" s="8">
        <v>0</v>
      </c>
      <c r="FR608" s="5"/>
      <c r="FS608" s="8">
        <v>0</v>
      </c>
      <c r="FT608" s="5"/>
      <c r="FU608" s="8">
        <v>0</v>
      </c>
      <c r="FV608" s="8">
        <v>0</v>
      </c>
      <c r="FW608" s="8">
        <v>0</v>
      </c>
      <c r="FX608" s="5"/>
      <c r="FY608" s="8">
        <v>0</v>
      </c>
      <c r="FZ608" s="5"/>
      <c r="GA608" s="8">
        <v>0</v>
      </c>
      <c r="GB608" s="8">
        <v>0</v>
      </c>
      <c r="GC608" s="8">
        <v>0</v>
      </c>
      <c r="GD608" s="5"/>
      <c r="GE608" s="8">
        <v>0</v>
      </c>
      <c r="GF608" s="5"/>
      <c r="GG608" s="8">
        <v>0</v>
      </c>
      <c r="GH608" s="8">
        <v>0</v>
      </c>
      <c r="GI608" s="8">
        <v>0</v>
      </c>
      <c r="GJ608" s="5"/>
      <c r="GK608" s="8">
        <v>0</v>
      </c>
      <c r="GL608" s="5"/>
      <c r="GM608" s="8">
        <v>0</v>
      </c>
      <c r="GN608" s="8">
        <v>0</v>
      </c>
      <c r="GO608" s="8">
        <v>0</v>
      </c>
      <c r="GP608" s="5"/>
      <c r="GQ608" s="8">
        <v>0</v>
      </c>
      <c r="GR608" s="5"/>
      <c r="GS608" s="8">
        <v>0</v>
      </c>
      <c r="GT608" s="8">
        <v>0</v>
      </c>
      <c r="GU608" s="8">
        <v>0</v>
      </c>
      <c r="GV608" s="5"/>
      <c r="GW608" s="8">
        <v>0</v>
      </c>
      <c r="GX608" s="5"/>
      <c r="GY608" s="8">
        <v>0</v>
      </c>
      <c r="GZ608" s="4"/>
    </row>
    <row r="609" spans="1:208" s="12" customFormat="1" x14ac:dyDescent="0.25">
      <c r="A609" s="8" t="s">
        <v>220</v>
      </c>
      <c r="B609" s="8" t="s">
        <v>1400</v>
      </c>
      <c r="C609" s="8" t="s">
        <v>1401</v>
      </c>
      <c r="D609" s="34" t="s">
        <v>236</v>
      </c>
      <c r="E609" s="8"/>
      <c r="F609" s="9">
        <v>0</v>
      </c>
      <c r="G609" s="9"/>
      <c r="H609" s="9"/>
      <c r="I609" s="9"/>
      <c r="J609" s="9">
        <v>0</v>
      </c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>
        <v>0</v>
      </c>
      <c r="AD609" s="9">
        <v>0</v>
      </c>
      <c r="AE609" s="9">
        <v>0</v>
      </c>
      <c r="AF609" s="9">
        <v>0</v>
      </c>
      <c r="AG609" s="9">
        <v>0</v>
      </c>
      <c r="AH609" s="9">
        <v>0</v>
      </c>
      <c r="AI609" s="9">
        <v>0</v>
      </c>
      <c r="AJ609" s="9">
        <v>0</v>
      </c>
      <c r="AK609" s="9">
        <v>0</v>
      </c>
      <c r="AL609" s="9">
        <v>0</v>
      </c>
      <c r="AM609" s="9">
        <v>0</v>
      </c>
      <c r="AN609" s="9">
        <v>0</v>
      </c>
      <c r="AO609" s="9">
        <v>0</v>
      </c>
      <c r="AP609" s="9">
        <v>0</v>
      </c>
      <c r="AQ609" s="9"/>
      <c r="AR609" s="9"/>
      <c r="AS609" s="9"/>
      <c r="AT609" s="9"/>
      <c r="AU609" s="9">
        <f t="shared" si="52"/>
        <v>0</v>
      </c>
      <c r="AV609" s="9">
        <f t="shared" si="53"/>
        <v>0</v>
      </c>
      <c r="AW609" s="9">
        <f t="shared" si="54"/>
        <v>0</v>
      </c>
      <c r="AX609" s="9">
        <v>0</v>
      </c>
      <c r="AY609" s="9">
        <v>0</v>
      </c>
      <c r="AZ609" s="9">
        <v>0</v>
      </c>
      <c r="BA609" s="9">
        <v>0</v>
      </c>
      <c r="BB609" s="9">
        <v>0</v>
      </c>
      <c r="BC609" s="9">
        <v>0</v>
      </c>
      <c r="BD609" s="9">
        <v>0</v>
      </c>
      <c r="BE609" s="9">
        <v>0</v>
      </c>
      <c r="BF609" s="9">
        <v>0</v>
      </c>
      <c r="BG609" s="9">
        <v>0</v>
      </c>
      <c r="BH609" s="9">
        <v>0</v>
      </c>
      <c r="BI609" s="9">
        <v>0</v>
      </c>
      <c r="BJ609" s="9">
        <v>0</v>
      </c>
      <c r="BK609" s="9">
        <v>0</v>
      </c>
      <c r="BL609" s="10">
        <v>0</v>
      </c>
      <c r="BM609" s="9" t="s">
        <v>298</v>
      </c>
      <c r="BN609" s="8" t="s">
        <v>298</v>
      </c>
      <c r="BO609" s="11"/>
      <c r="BP609" s="11"/>
      <c r="BQ609" s="8" t="s">
        <v>251</v>
      </c>
      <c r="BR609" s="9"/>
      <c r="BS609" s="9"/>
      <c r="BT609" s="5"/>
      <c r="BU609" s="9"/>
      <c r="BV609" s="5"/>
      <c r="BW609" s="9"/>
      <c r="BX609" s="9"/>
      <c r="BY609" s="9"/>
      <c r="BZ609" s="5"/>
      <c r="CA609" s="9"/>
      <c r="CB609" s="5"/>
      <c r="CC609" s="9"/>
      <c r="CD609" s="9"/>
      <c r="CE609" s="9"/>
      <c r="CF609" s="5"/>
      <c r="CG609" s="9"/>
      <c r="CH609" s="5"/>
      <c r="CI609" s="9"/>
      <c r="CJ609" s="9"/>
      <c r="CK609" s="9"/>
      <c r="CL609" s="5"/>
      <c r="CM609" s="9"/>
      <c r="CN609" s="5"/>
      <c r="CO609" s="9"/>
      <c r="CP609" s="9"/>
      <c r="CQ609" s="9"/>
      <c r="CR609" s="5"/>
      <c r="CS609" s="9"/>
      <c r="CT609" s="5"/>
      <c r="CU609" s="9"/>
      <c r="CV609" s="9"/>
      <c r="CW609" s="9"/>
      <c r="CX609" s="5"/>
      <c r="CY609" s="9"/>
      <c r="CZ609" s="5"/>
      <c r="DA609" s="9"/>
      <c r="DB609" s="9"/>
      <c r="DC609" s="9"/>
      <c r="DD609" s="5"/>
      <c r="DE609" s="9"/>
      <c r="DF609" s="5"/>
      <c r="DG609" s="9"/>
      <c r="DH609" s="9"/>
      <c r="DI609" s="9"/>
      <c r="DJ609" s="5"/>
      <c r="DK609" s="9"/>
      <c r="DL609" s="5"/>
      <c r="DM609" s="9"/>
      <c r="DN609" s="9"/>
      <c r="DO609" s="9"/>
      <c r="DP609" s="5"/>
      <c r="DQ609" s="9"/>
      <c r="DR609" s="5"/>
      <c r="DS609" s="9"/>
      <c r="DT609" s="9"/>
      <c r="DU609" s="9"/>
      <c r="DV609" s="5"/>
      <c r="DW609" s="9"/>
      <c r="DX609" s="5"/>
      <c r="DY609" s="9"/>
      <c r="DZ609" s="9"/>
      <c r="EA609" s="9"/>
      <c r="EB609" s="5"/>
      <c r="EC609" s="9"/>
      <c r="ED609" s="5"/>
      <c r="EE609" s="9"/>
      <c r="EF609" s="9"/>
      <c r="EG609" s="9"/>
      <c r="EH609" s="5"/>
      <c r="EI609" s="9"/>
      <c r="EJ609" s="5"/>
      <c r="EK609" s="9"/>
      <c r="EL609" s="9"/>
      <c r="EM609" s="9"/>
      <c r="EN609" s="5"/>
      <c r="EO609" s="9"/>
      <c r="EP609" s="5"/>
      <c r="EQ609" s="9"/>
      <c r="ER609" s="9"/>
      <c r="ES609" s="9"/>
      <c r="ET609" s="5"/>
      <c r="EU609" s="9"/>
      <c r="EV609" s="5"/>
      <c r="EW609" s="9"/>
      <c r="EX609" s="9"/>
      <c r="EY609" s="9"/>
      <c r="EZ609" s="5"/>
      <c r="FA609" s="9"/>
      <c r="FB609" s="5"/>
      <c r="FC609" s="9"/>
      <c r="FD609" s="8">
        <v>0</v>
      </c>
      <c r="FE609" s="8">
        <v>0</v>
      </c>
      <c r="FF609" s="5"/>
      <c r="FG609" s="8">
        <v>0</v>
      </c>
      <c r="FH609" s="5"/>
      <c r="FI609" s="8">
        <v>0</v>
      </c>
      <c r="FJ609" s="8">
        <v>0</v>
      </c>
      <c r="FK609" s="8">
        <v>0</v>
      </c>
      <c r="FL609" s="5"/>
      <c r="FM609" s="8">
        <v>0</v>
      </c>
      <c r="FN609" s="5"/>
      <c r="FO609" s="8">
        <v>0</v>
      </c>
      <c r="FP609" s="8">
        <v>0</v>
      </c>
      <c r="FQ609" s="8">
        <v>0</v>
      </c>
      <c r="FR609" s="5"/>
      <c r="FS609" s="8">
        <v>0</v>
      </c>
      <c r="FT609" s="5"/>
      <c r="FU609" s="8">
        <v>0</v>
      </c>
      <c r="FV609" s="8">
        <v>0</v>
      </c>
      <c r="FW609" s="8">
        <v>0</v>
      </c>
      <c r="FX609" s="5"/>
      <c r="FY609" s="8">
        <v>0</v>
      </c>
      <c r="FZ609" s="5"/>
      <c r="GA609" s="8">
        <v>0</v>
      </c>
      <c r="GB609" s="8">
        <v>0</v>
      </c>
      <c r="GC609" s="8">
        <v>0</v>
      </c>
      <c r="GD609" s="5"/>
      <c r="GE609" s="8">
        <v>0</v>
      </c>
      <c r="GF609" s="5"/>
      <c r="GG609" s="8">
        <v>0</v>
      </c>
      <c r="GH609" s="8">
        <v>0</v>
      </c>
      <c r="GI609" s="8">
        <v>0</v>
      </c>
      <c r="GJ609" s="5"/>
      <c r="GK609" s="8">
        <v>0</v>
      </c>
      <c r="GL609" s="5"/>
      <c r="GM609" s="8">
        <v>0</v>
      </c>
      <c r="GN609" s="8">
        <v>0</v>
      </c>
      <c r="GO609" s="8">
        <v>0</v>
      </c>
      <c r="GP609" s="5"/>
      <c r="GQ609" s="8">
        <v>0</v>
      </c>
      <c r="GR609" s="5"/>
      <c r="GS609" s="8">
        <v>0</v>
      </c>
      <c r="GT609" s="8">
        <v>0</v>
      </c>
      <c r="GU609" s="8">
        <v>0</v>
      </c>
      <c r="GV609" s="5"/>
      <c r="GW609" s="8">
        <v>0</v>
      </c>
      <c r="GX609" s="5"/>
      <c r="GY609" s="8">
        <v>0</v>
      </c>
      <c r="GZ609" s="4"/>
    </row>
    <row r="610" spans="1:208" s="12" customFormat="1" x14ac:dyDescent="0.25">
      <c r="A610" s="8" t="s">
        <v>220</v>
      </c>
      <c r="B610" s="8" t="s">
        <v>1402</v>
      </c>
      <c r="C610" s="8" t="s">
        <v>1403</v>
      </c>
      <c r="D610" s="34" t="s">
        <v>239</v>
      </c>
      <c r="E610" s="8" t="s">
        <v>240</v>
      </c>
      <c r="F610" s="9">
        <v>2967.3326856121098</v>
      </c>
      <c r="G610" s="9">
        <v>2893.8966187554502</v>
      </c>
      <c r="H610" s="9">
        <v>2981.1562117779499</v>
      </c>
      <c r="I610" s="9">
        <v>2611.7978023824799</v>
      </c>
      <c r="J610" s="9">
        <v>2455.3910198519402</v>
      </c>
      <c r="K610" s="9">
        <v>863.34742875071504</v>
      </c>
      <c r="L610" s="9">
        <v>24.497273467290899</v>
      </c>
      <c r="M610" s="9">
        <v>27.986647063121399</v>
      </c>
      <c r="N610" s="9">
        <v>48.0632203686379</v>
      </c>
      <c r="O610" s="9">
        <v>48.718694590311998</v>
      </c>
      <c r="P610" s="9">
        <v>12.5760194878285</v>
      </c>
      <c r="Q610" s="9">
        <v>0</v>
      </c>
      <c r="R610" s="9">
        <v>0</v>
      </c>
      <c r="S610" s="9">
        <v>0</v>
      </c>
      <c r="T610" s="9">
        <v>0</v>
      </c>
      <c r="U610" s="9"/>
      <c r="V610" s="9"/>
      <c r="W610" s="9"/>
      <c r="X610" s="9"/>
      <c r="Y610" s="9"/>
      <c r="Z610" s="9">
        <v>0</v>
      </c>
      <c r="AA610" s="9"/>
      <c r="AB610" s="9"/>
      <c r="AC610" s="9">
        <v>5861.22930436757</v>
      </c>
      <c r="AD610" s="9">
        <v>5592.9540141604402</v>
      </c>
      <c r="AE610" s="9">
        <v>3318.7384486026599</v>
      </c>
      <c r="AF610" s="9">
        <v>52.483920530412298</v>
      </c>
      <c r="AG610" s="9">
        <v>96.781914958949898</v>
      </c>
      <c r="AH610" s="9">
        <v>12.5760194878285</v>
      </c>
      <c r="AI610" s="9">
        <v>0</v>
      </c>
      <c r="AJ610" s="9">
        <v>0</v>
      </c>
      <c r="AK610" s="9">
        <v>0</v>
      </c>
      <c r="AL610" s="9">
        <v>0</v>
      </c>
      <c r="AM610" s="9">
        <v>0</v>
      </c>
      <c r="AN610" s="9">
        <v>0</v>
      </c>
      <c r="AO610" s="9">
        <v>11454.183318527999</v>
      </c>
      <c r="AP610" s="9">
        <v>3371.2223691330701</v>
      </c>
      <c r="AQ610" s="9">
        <v>109.357934446778</v>
      </c>
      <c r="AR610" s="9">
        <v>0</v>
      </c>
      <c r="AS610" s="9"/>
      <c r="AT610" s="9">
        <v>0</v>
      </c>
      <c r="AU610" s="9">
        <f t="shared" si="52"/>
        <v>-3261.864434686292</v>
      </c>
      <c r="AV610" s="9">
        <f t="shared" si="53"/>
        <v>-109.357934446778</v>
      </c>
      <c r="AW610" s="9">
        <f t="shared" si="54"/>
        <v>0</v>
      </c>
      <c r="AX610" s="9">
        <v>3.4893735958304499</v>
      </c>
      <c r="AY610" s="9">
        <v>20.076573305516501</v>
      </c>
      <c r="AZ610" s="9">
        <v>0.65547422167410496</v>
      </c>
      <c r="BA610" s="9">
        <v>-36.142675102483601</v>
      </c>
      <c r="BB610" s="9">
        <v>-12.5760194878285</v>
      </c>
      <c r="BC610" s="9">
        <v>0</v>
      </c>
      <c r="BD610" s="9">
        <v>0</v>
      </c>
      <c r="BE610" s="9">
        <v>0</v>
      </c>
      <c r="BF610" s="9">
        <v>0</v>
      </c>
      <c r="BG610" s="9">
        <v>0</v>
      </c>
      <c r="BH610" s="9">
        <v>0</v>
      </c>
      <c r="BI610" s="9">
        <v>0</v>
      </c>
      <c r="BJ610" s="9">
        <v>0</v>
      </c>
      <c r="BK610" s="9">
        <v>0</v>
      </c>
      <c r="BL610" s="10">
        <v>0</v>
      </c>
      <c r="BM610" s="9" t="s">
        <v>298</v>
      </c>
      <c r="BN610" s="8" t="s">
        <v>298</v>
      </c>
      <c r="BO610" s="11">
        <v>916</v>
      </c>
      <c r="BP610" s="11"/>
      <c r="BQ610" s="8" t="s">
        <v>251</v>
      </c>
      <c r="BR610" s="9">
        <v>48.0632203686379</v>
      </c>
      <c r="BS610" s="9">
        <v>41.597974492256</v>
      </c>
      <c r="BT610" s="5">
        <v>0.86548454667010499</v>
      </c>
      <c r="BU610" s="9">
        <v>31.396344459112299</v>
      </c>
      <c r="BV610" s="5">
        <v>0.65323014600992002</v>
      </c>
      <c r="BW610" s="9">
        <v>8.1612903225806406</v>
      </c>
      <c r="BX610" s="9">
        <v>48.718694590311998</v>
      </c>
      <c r="BY610" s="9">
        <v>41.906031540742397</v>
      </c>
      <c r="BZ610" s="5">
        <v>0.860163267779258</v>
      </c>
      <c r="CA610" s="9">
        <v>30.2340818063245</v>
      </c>
      <c r="CB610" s="5">
        <v>0.62058480960072204</v>
      </c>
      <c r="CC610" s="9">
        <v>8.3333333333333304</v>
      </c>
      <c r="CD610" s="9">
        <v>12.5760194878285</v>
      </c>
      <c r="CE610" s="9">
        <v>10.7964932264802</v>
      </c>
      <c r="CF610" s="5">
        <v>0.85849844912609197</v>
      </c>
      <c r="CG610" s="9">
        <v>5.3122661666956201</v>
      </c>
      <c r="CH610" s="5">
        <v>0.42241236758873002</v>
      </c>
      <c r="CI610" s="9">
        <v>3</v>
      </c>
      <c r="CJ610" s="9">
        <v>0</v>
      </c>
      <c r="CK610" s="9">
        <v>8.9993337782568406E-2</v>
      </c>
      <c r="CL610" s="5"/>
      <c r="CM610" s="9">
        <v>-1.50690969508063</v>
      </c>
      <c r="CN610" s="5"/>
      <c r="CO610" s="9">
        <v>0</v>
      </c>
      <c r="CP610" s="9">
        <v>0</v>
      </c>
      <c r="CQ610" s="9">
        <v>0</v>
      </c>
      <c r="CR610" s="5"/>
      <c r="CS610" s="9">
        <v>-1.0852569299666599</v>
      </c>
      <c r="CT610" s="5"/>
      <c r="CU610" s="9">
        <v>0</v>
      </c>
      <c r="CV610" s="9">
        <v>0</v>
      </c>
      <c r="CW610" s="9">
        <v>0</v>
      </c>
      <c r="CX610" s="5"/>
      <c r="CY610" s="9">
        <v>-1.92636216151497</v>
      </c>
      <c r="CZ610" s="5"/>
      <c r="DA610" s="9">
        <v>0</v>
      </c>
      <c r="DB610" s="9">
        <v>0</v>
      </c>
      <c r="DC610" s="9">
        <v>0</v>
      </c>
      <c r="DD610" s="5"/>
      <c r="DE610" s="9">
        <v>-1.0801336368505601</v>
      </c>
      <c r="DF610" s="5"/>
      <c r="DG610" s="9">
        <v>0</v>
      </c>
      <c r="DH610" s="9"/>
      <c r="DI610" s="9"/>
      <c r="DJ610" s="5"/>
      <c r="DK610" s="9"/>
      <c r="DL610" s="5"/>
      <c r="DM610" s="9"/>
      <c r="DN610" s="9"/>
      <c r="DO610" s="9"/>
      <c r="DP610" s="5"/>
      <c r="DQ610" s="9"/>
      <c r="DR610" s="5"/>
      <c r="DS610" s="9"/>
      <c r="DT610" s="9"/>
      <c r="DU610" s="9"/>
      <c r="DV610" s="5"/>
      <c r="DW610" s="9"/>
      <c r="DX610" s="5"/>
      <c r="DY610" s="9"/>
      <c r="DZ610" s="9"/>
      <c r="EA610" s="9"/>
      <c r="EB610" s="5"/>
      <c r="EC610" s="9"/>
      <c r="ED610" s="5"/>
      <c r="EE610" s="9"/>
      <c r="EF610" s="9"/>
      <c r="EG610" s="9"/>
      <c r="EH610" s="5"/>
      <c r="EI610" s="9"/>
      <c r="EJ610" s="5"/>
      <c r="EK610" s="9"/>
      <c r="EL610" s="9">
        <v>0</v>
      </c>
      <c r="EM610" s="9">
        <v>0</v>
      </c>
      <c r="EN610" s="5"/>
      <c r="EO610" s="9">
        <v>-0.30106253053248699</v>
      </c>
      <c r="EP610" s="5"/>
      <c r="EQ610" s="9">
        <v>0</v>
      </c>
      <c r="ER610" s="9"/>
      <c r="ES610" s="9"/>
      <c r="ET610" s="5"/>
      <c r="EU610" s="9"/>
      <c r="EV610" s="5"/>
      <c r="EW610" s="9"/>
      <c r="EX610" s="9"/>
      <c r="EY610" s="9"/>
      <c r="EZ610" s="5"/>
      <c r="FA610" s="9"/>
      <c r="FB610" s="5"/>
      <c r="FC610" s="9"/>
      <c r="FD610" s="8">
        <v>96.781914958949898</v>
      </c>
      <c r="FE610" s="8">
        <v>83.504006032998404</v>
      </c>
      <c r="FF610" s="5">
        <v>0.86280588752988296</v>
      </c>
      <c r="FG610" s="8">
        <v>61.630426265436803</v>
      </c>
      <c r="FH610" s="5">
        <v>0.63679692938063304</v>
      </c>
      <c r="FI610" s="8">
        <v>16.494623655914001</v>
      </c>
      <c r="FJ610" s="8">
        <v>12.5760194878285</v>
      </c>
      <c r="FK610" s="8">
        <v>10.8864865642628</v>
      </c>
      <c r="FL610" s="5">
        <v>0.86565439683034495</v>
      </c>
      <c r="FM610" s="8">
        <v>3.8053564716149899</v>
      </c>
      <c r="FN610" s="5">
        <v>0.302588309066948</v>
      </c>
      <c r="FO610" s="8">
        <v>3</v>
      </c>
      <c r="FP610" s="8">
        <v>0</v>
      </c>
      <c r="FQ610" s="8">
        <v>0</v>
      </c>
      <c r="FR610" s="5"/>
      <c r="FS610" s="8">
        <v>-3.0116190914816201</v>
      </c>
      <c r="FT610" s="5"/>
      <c r="FU610" s="8">
        <v>0</v>
      </c>
      <c r="FV610" s="8">
        <v>0</v>
      </c>
      <c r="FW610" s="8">
        <v>0</v>
      </c>
      <c r="FX610" s="5"/>
      <c r="FY610" s="8">
        <v>-1.0801336368505601</v>
      </c>
      <c r="FZ610" s="5"/>
      <c r="GA610" s="8">
        <v>0</v>
      </c>
      <c r="GB610" s="8">
        <v>0</v>
      </c>
      <c r="GC610" s="8">
        <v>0</v>
      </c>
      <c r="GD610" s="5"/>
      <c r="GE610" s="8">
        <v>0</v>
      </c>
      <c r="GF610" s="5"/>
      <c r="GG610" s="8">
        <v>0</v>
      </c>
      <c r="GH610" s="8">
        <v>0</v>
      </c>
      <c r="GI610" s="8">
        <v>0</v>
      </c>
      <c r="GJ610" s="5"/>
      <c r="GK610" s="8">
        <v>0</v>
      </c>
      <c r="GL610" s="5"/>
      <c r="GM610" s="8">
        <v>0</v>
      </c>
      <c r="GN610" s="8">
        <v>0</v>
      </c>
      <c r="GO610" s="8">
        <v>0</v>
      </c>
      <c r="GP610" s="5"/>
      <c r="GQ610" s="8">
        <v>-0.30106253053248699</v>
      </c>
      <c r="GR610" s="5"/>
      <c r="GS610" s="8">
        <v>0</v>
      </c>
      <c r="GT610" s="8">
        <v>0</v>
      </c>
      <c r="GU610" s="8">
        <v>0</v>
      </c>
      <c r="GV610" s="5"/>
      <c r="GW610" s="8">
        <v>0</v>
      </c>
      <c r="GX610" s="5"/>
      <c r="GY610" s="8">
        <v>0</v>
      </c>
      <c r="GZ610" s="4"/>
    </row>
    <row r="611" spans="1:208" s="12" customFormat="1" x14ac:dyDescent="0.25">
      <c r="A611" s="8" t="s">
        <v>220</v>
      </c>
      <c r="B611" s="8" t="s">
        <v>1404</v>
      </c>
      <c r="C611" s="8" t="s">
        <v>1405</v>
      </c>
      <c r="D611" s="34" t="s">
        <v>254</v>
      </c>
      <c r="E611" s="8"/>
      <c r="F611" s="9">
        <v>21.856017514506998</v>
      </c>
      <c r="G611" s="9">
        <v>19.3509551512184</v>
      </c>
      <c r="H611" s="9">
        <v>5.7751660851698201</v>
      </c>
      <c r="I611" s="9">
        <v>0</v>
      </c>
      <c r="J611" s="9"/>
      <c r="K611" s="9"/>
      <c r="L611" s="9"/>
      <c r="M611" s="9">
        <v>0</v>
      </c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>
        <v>41.206972665725502</v>
      </c>
      <c r="AD611" s="9">
        <v>5.7751660851698201</v>
      </c>
      <c r="AE611" s="9">
        <v>0</v>
      </c>
      <c r="AF611" s="9">
        <v>0</v>
      </c>
      <c r="AG611" s="9">
        <v>0</v>
      </c>
      <c r="AH611" s="9">
        <v>0</v>
      </c>
      <c r="AI611" s="9">
        <v>0</v>
      </c>
      <c r="AJ611" s="9">
        <v>0</v>
      </c>
      <c r="AK611" s="9">
        <v>0</v>
      </c>
      <c r="AL611" s="9">
        <v>0</v>
      </c>
      <c r="AM611" s="9">
        <v>0</v>
      </c>
      <c r="AN611" s="9">
        <v>0</v>
      </c>
      <c r="AO611" s="9">
        <v>46.982138750895302</v>
      </c>
      <c r="AP611" s="9">
        <v>0</v>
      </c>
      <c r="AQ611" s="9"/>
      <c r="AR611" s="9"/>
      <c r="AS611" s="9"/>
      <c r="AT611" s="9"/>
      <c r="AU611" s="9">
        <f t="shared" si="52"/>
        <v>0</v>
      </c>
      <c r="AV611" s="9">
        <f t="shared" si="53"/>
        <v>0</v>
      </c>
      <c r="AW611" s="9">
        <f t="shared" si="54"/>
        <v>0</v>
      </c>
      <c r="AX611" s="9">
        <v>0</v>
      </c>
      <c r="AY611" s="9">
        <v>0</v>
      </c>
      <c r="AZ611" s="9">
        <v>0</v>
      </c>
      <c r="BA611" s="9">
        <v>0</v>
      </c>
      <c r="BB611" s="9">
        <v>0</v>
      </c>
      <c r="BC611" s="9">
        <v>0</v>
      </c>
      <c r="BD611" s="9">
        <v>0</v>
      </c>
      <c r="BE611" s="9">
        <v>0</v>
      </c>
      <c r="BF611" s="9">
        <v>0</v>
      </c>
      <c r="BG611" s="9">
        <v>0</v>
      </c>
      <c r="BH611" s="9">
        <v>0</v>
      </c>
      <c r="BI611" s="9">
        <v>0</v>
      </c>
      <c r="BJ611" s="9">
        <v>0</v>
      </c>
      <c r="BK611" s="9">
        <v>0</v>
      </c>
      <c r="BL611" s="10">
        <v>0</v>
      </c>
      <c r="BM611" s="9" t="s">
        <v>298</v>
      </c>
      <c r="BN611" s="8" t="s">
        <v>298</v>
      </c>
      <c r="BO611" s="11"/>
      <c r="BP611" s="11"/>
      <c r="BQ611" s="8" t="s">
        <v>251</v>
      </c>
      <c r="BR611" s="9"/>
      <c r="BS611" s="9"/>
      <c r="BT611" s="5"/>
      <c r="BU611" s="9"/>
      <c r="BV611" s="5"/>
      <c r="BW611" s="9"/>
      <c r="BX611" s="9"/>
      <c r="BY611" s="9"/>
      <c r="BZ611" s="5"/>
      <c r="CA611" s="9"/>
      <c r="CB611" s="5"/>
      <c r="CC611" s="9"/>
      <c r="CD611" s="9"/>
      <c r="CE611" s="9"/>
      <c r="CF611" s="5"/>
      <c r="CG611" s="9"/>
      <c r="CH611" s="5"/>
      <c r="CI611" s="9"/>
      <c r="CJ611" s="9"/>
      <c r="CK611" s="9"/>
      <c r="CL611" s="5"/>
      <c r="CM611" s="9"/>
      <c r="CN611" s="5"/>
      <c r="CO611" s="9"/>
      <c r="CP611" s="9"/>
      <c r="CQ611" s="9"/>
      <c r="CR611" s="5"/>
      <c r="CS611" s="9"/>
      <c r="CT611" s="5"/>
      <c r="CU611" s="9"/>
      <c r="CV611" s="9"/>
      <c r="CW611" s="9"/>
      <c r="CX611" s="5"/>
      <c r="CY611" s="9"/>
      <c r="CZ611" s="5"/>
      <c r="DA611" s="9"/>
      <c r="DB611" s="9"/>
      <c r="DC611" s="9"/>
      <c r="DD611" s="5"/>
      <c r="DE611" s="9"/>
      <c r="DF611" s="5"/>
      <c r="DG611" s="9"/>
      <c r="DH611" s="9"/>
      <c r="DI611" s="9"/>
      <c r="DJ611" s="5"/>
      <c r="DK611" s="9"/>
      <c r="DL611" s="5"/>
      <c r="DM611" s="9"/>
      <c r="DN611" s="9"/>
      <c r="DO611" s="9"/>
      <c r="DP611" s="5"/>
      <c r="DQ611" s="9"/>
      <c r="DR611" s="5"/>
      <c r="DS611" s="9"/>
      <c r="DT611" s="9"/>
      <c r="DU611" s="9"/>
      <c r="DV611" s="5"/>
      <c r="DW611" s="9"/>
      <c r="DX611" s="5"/>
      <c r="DY611" s="9"/>
      <c r="DZ611" s="9"/>
      <c r="EA611" s="9"/>
      <c r="EB611" s="5"/>
      <c r="EC611" s="9"/>
      <c r="ED611" s="5"/>
      <c r="EE611" s="9"/>
      <c r="EF611" s="9"/>
      <c r="EG611" s="9"/>
      <c r="EH611" s="5"/>
      <c r="EI611" s="9"/>
      <c r="EJ611" s="5"/>
      <c r="EK611" s="9"/>
      <c r="EL611" s="9"/>
      <c r="EM611" s="9"/>
      <c r="EN611" s="5"/>
      <c r="EO611" s="9"/>
      <c r="EP611" s="5"/>
      <c r="EQ611" s="9"/>
      <c r="ER611" s="9"/>
      <c r="ES611" s="9"/>
      <c r="ET611" s="5"/>
      <c r="EU611" s="9"/>
      <c r="EV611" s="5"/>
      <c r="EW611" s="9"/>
      <c r="EX611" s="9"/>
      <c r="EY611" s="9"/>
      <c r="EZ611" s="5"/>
      <c r="FA611" s="9"/>
      <c r="FB611" s="5"/>
      <c r="FC611" s="9"/>
      <c r="FD611" s="8">
        <v>0</v>
      </c>
      <c r="FE611" s="8">
        <v>0</v>
      </c>
      <c r="FF611" s="5"/>
      <c r="FG611" s="8">
        <v>0</v>
      </c>
      <c r="FH611" s="5"/>
      <c r="FI611" s="8">
        <v>0</v>
      </c>
      <c r="FJ611" s="8">
        <v>0</v>
      </c>
      <c r="FK611" s="8">
        <v>0</v>
      </c>
      <c r="FL611" s="5"/>
      <c r="FM611" s="8">
        <v>0</v>
      </c>
      <c r="FN611" s="5"/>
      <c r="FO611" s="8">
        <v>0</v>
      </c>
      <c r="FP611" s="8">
        <v>0</v>
      </c>
      <c r="FQ611" s="8">
        <v>0</v>
      </c>
      <c r="FR611" s="5"/>
      <c r="FS611" s="8">
        <v>0</v>
      </c>
      <c r="FT611" s="5"/>
      <c r="FU611" s="8">
        <v>0</v>
      </c>
      <c r="FV611" s="8">
        <v>0</v>
      </c>
      <c r="FW611" s="8">
        <v>0</v>
      </c>
      <c r="FX611" s="5"/>
      <c r="FY611" s="8">
        <v>0</v>
      </c>
      <c r="FZ611" s="5"/>
      <c r="GA611" s="8">
        <v>0</v>
      </c>
      <c r="GB611" s="8">
        <v>0</v>
      </c>
      <c r="GC611" s="8">
        <v>0</v>
      </c>
      <c r="GD611" s="5"/>
      <c r="GE611" s="8">
        <v>0</v>
      </c>
      <c r="GF611" s="5"/>
      <c r="GG611" s="8">
        <v>0</v>
      </c>
      <c r="GH611" s="8">
        <v>0</v>
      </c>
      <c r="GI611" s="8">
        <v>0</v>
      </c>
      <c r="GJ611" s="5"/>
      <c r="GK611" s="8">
        <v>0</v>
      </c>
      <c r="GL611" s="5"/>
      <c r="GM611" s="8">
        <v>0</v>
      </c>
      <c r="GN611" s="8">
        <v>0</v>
      </c>
      <c r="GO611" s="8">
        <v>0</v>
      </c>
      <c r="GP611" s="5"/>
      <c r="GQ611" s="8">
        <v>0</v>
      </c>
      <c r="GR611" s="5"/>
      <c r="GS611" s="8">
        <v>0</v>
      </c>
      <c r="GT611" s="8">
        <v>0</v>
      </c>
      <c r="GU611" s="8">
        <v>0</v>
      </c>
      <c r="GV611" s="5"/>
      <c r="GW611" s="8">
        <v>0</v>
      </c>
      <c r="GX611" s="5"/>
      <c r="GY611" s="8">
        <v>0</v>
      </c>
      <c r="GZ611" s="4"/>
    </row>
    <row r="612" spans="1:208" s="12" customFormat="1" x14ac:dyDescent="0.25">
      <c r="A612" s="8" t="s">
        <v>220</v>
      </c>
      <c r="B612" s="8" t="s">
        <v>1406</v>
      </c>
      <c r="C612" s="8" t="s">
        <v>1407</v>
      </c>
      <c r="D612" s="34" t="s">
        <v>279</v>
      </c>
      <c r="E612" s="8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>
        <v>0.80606315283947605</v>
      </c>
      <c r="AC612" s="9">
        <v>0</v>
      </c>
      <c r="AD612" s="9">
        <v>0</v>
      </c>
      <c r="AE612" s="9">
        <v>0</v>
      </c>
      <c r="AF612" s="9">
        <v>0</v>
      </c>
      <c r="AG612" s="9">
        <v>0</v>
      </c>
      <c r="AH612" s="9">
        <v>0</v>
      </c>
      <c r="AI612" s="9">
        <v>0</v>
      </c>
      <c r="AJ612" s="9">
        <v>0</v>
      </c>
      <c r="AK612" s="9">
        <v>0</v>
      </c>
      <c r="AL612" s="9">
        <v>0</v>
      </c>
      <c r="AM612" s="9">
        <v>0</v>
      </c>
      <c r="AN612" s="9">
        <v>0.80606315283947605</v>
      </c>
      <c r="AO612" s="9"/>
      <c r="AP612" s="9"/>
      <c r="AQ612" s="9"/>
      <c r="AR612" s="9"/>
      <c r="AS612" s="9"/>
      <c r="AT612" s="9">
        <v>0.80606315283947605</v>
      </c>
      <c r="AU612" s="9">
        <f t="shared" si="52"/>
        <v>0</v>
      </c>
      <c r="AV612" s="9">
        <f t="shared" si="53"/>
        <v>0</v>
      </c>
      <c r="AW612" s="9">
        <f t="shared" si="54"/>
        <v>0</v>
      </c>
      <c r="AX612" s="9">
        <v>0</v>
      </c>
      <c r="AY612" s="9">
        <v>0</v>
      </c>
      <c r="AZ612" s="9">
        <v>0</v>
      </c>
      <c r="BA612" s="9">
        <v>0</v>
      </c>
      <c r="BB612" s="9">
        <v>0</v>
      </c>
      <c r="BC612" s="9">
        <v>0</v>
      </c>
      <c r="BD612" s="9">
        <v>0</v>
      </c>
      <c r="BE612" s="9">
        <v>0</v>
      </c>
      <c r="BF612" s="9">
        <v>0</v>
      </c>
      <c r="BG612" s="9">
        <v>0</v>
      </c>
      <c r="BH612" s="9">
        <v>0</v>
      </c>
      <c r="BI612" s="9">
        <v>0</v>
      </c>
      <c r="BJ612" s="9">
        <v>0</v>
      </c>
      <c r="BK612" s="9">
        <v>0</v>
      </c>
      <c r="BL612" s="10">
        <v>0</v>
      </c>
      <c r="BM612" s="9" t="s">
        <v>298</v>
      </c>
      <c r="BN612" s="8" t="s">
        <v>298</v>
      </c>
      <c r="BO612" s="11"/>
      <c r="BP612" s="11"/>
      <c r="BQ612" s="8" t="s">
        <v>251</v>
      </c>
      <c r="BR612" s="9"/>
      <c r="BS612" s="9"/>
      <c r="BT612" s="5"/>
      <c r="BU612" s="9"/>
      <c r="BV612" s="5"/>
      <c r="BW612" s="9"/>
      <c r="BX612" s="9"/>
      <c r="BY612" s="9"/>
      <c r="BZ612" s="5"/>
      <c r="CA612" s="9"/>
      <c r="CB612" s="5"/>
      <c r="CC612" s="9"/>
      <c r="CD612" s="9"/>
      <c r="CE612" s="9"/>
      <c r="CF612" s="5"/>
      <c r="CG612" s="9"/>
      <c r="CH612" s="5"/>
      <c r="CI612" s="9"/>
      <c r="CJ612" s="9"/>
      <c r="CK612" s="9"/>
      <c r="CL612" s="5"/>
      <c r="CM612" s="9"/>
      <c r="CN612" s="5"/>
      <c r="CO612" s="9"/>
      <c r="CP612" s="9"/>
      <c r="CQ612" s="9"/>
      <c r="CR612" s="5"/>
      <c r="CS612" s="9"/>
      <c r="CT612" s="5"/>
      <c r="CU612" s="9"/>
      <c r="CV612" s="9"/>
      <c r="CW612" s="9"/>
      <c r="CX612" s="5"/>
      <c r="CY612" s="9"/>
      <c r="CZ612" s="5"/>
      <c r="DA612" s="9"/>
      <c r="DB612" s="9"/>
      <c r="DC612" s="9"/>
      <c r="DD612" s="5"/>
      <c r="DE612" s="9"/>
      <c r="DF612" s="5"/>
      <c r="DG612" s="9"/>
      <c r="DH612" s="9"/>
      <c r="DI612" s="9"/>
      <c r="DJ612" s="5"/>
      <c r="DK612" s="9"/>
      <c r="DL612" s="5"/>
      <c r="DM612" s="9"/>
      <c r="DN612" s="9"/>
      <c r="DO612" s="9"/>
      <c r="DP612" s="5"/>
      <c r="DQ612" s="9"/>
      <c r="DR612" s="5"/>
      <c r="DS612" s="9"/>
      <c r="DT612" s="9"/>
      <c r="DU612" s="9"/>
      <c r="DV612" s="5"/>
      <c r="DW612" s="9"/>
      <c r="DX612" s="5"/>
      <c r="DY612" s="9"/>
      <c r="DZ612" s="9"/>
      <c r="EA612" s="9"/>
      <c r="EB612" s="5"/>
      <c r="EC612" s="9"/>
      <c r="ED612" s="5"/>
      <c r="EE612" s="9"/>
      <c r="EF612" s="9"/>
      <c r="EG612" s="9"/>
      <c r="EH612" s="5"/>
      <c r="EI612" s="9"/>
      <c r="EJ612" s="5"/>
      <c r="EK612" s="9"/>
      <c r="EL612" s="9"/>
      <c r="EM612" s="9"/>
      <c r="EN612" s="5"/>
      <c r="EO612" s="9"/>
      <c r="EP612" s="5"/>
      <c r="EQ612" s="9"/>
      <c r="ER612" s="9"/>
      <c r="ES612" s="9"/>
      <c r="ET612" s="5"/>
      <c r="EU612" s="9"/>
      <c r="EV612" s="5"/>
      <c r="EW612" s="9"/>
      <c r="EX612" s="9">
        <v>0.80606315283947605</v>
      </c>
      <c r="EY612" s="9">
        <v>0.57717649177572306</v>
      </c>
      <c r="EZ612" s="5">
        <v>0.71604376126428104</v>
      </c>
      <c r="FA612" s="9">
        <v>0.43125189098331101</v>
      </c>
      <c r="FB612" s="5">
        <v>0.53501005406854596</v>
      </c>
      <c r="FC612" s="9">
        <v>0.133333333333333</v>
      </c>
      <c r="FD612" s="8">
        <v>0</v>
      </c>
      <c r="FE612" s="8">
        <v>0</v>
      </c>
      <c r="FF612" s="5"/>
      <c r="FG612" s="8">
        <v>0</v>
      </c>
      <c r="FH612" s="5"/>
      <c r="FI612" s="8">
        <v>0</v>
      </c>
      <c r="FJ612" s="8">
        <v>0</v>
      </c>
      <c r="FK612" s="8">
        <v>0</v>
      </c>
      <c r="FL612" s="5"/>
      <c r="FM612" s="8">
        <v>0</v>
      </c>
      <c r="FN612" s="5"/>
      <c r="FO612" s="8">
        <v>0</v>
      </c>
      <c r="FP612" s="8">
        <v>0</v>
      </c>
      <c r="FQ612" s="8">
        <v>0</v>
      </c>
      <c r="FR612" s="5"/>
      <c r="FS612" s="8">
        <v>0</v>
      </c>
      <c r="FT612" s="5"/>
      <c r="FU612" s="8">
        <v>0</v>
      </c>
      <c r="FV612" s="8">
        <v>0</v>
      </c>
      <c r="FW612" s="8">
        <v>0</v>
      </c>
      <c r="FX612" s="5"/>
      <c r="FY612" s="8">
        <v>0</v>
      </c>
      <c r="FZ612" s="5"/>
      <c r="GA612" s="8">
        <v>0</v>
      </c>
      <c r="GB612" s="8">
        <v>0</v>
      </c>
      <c r="GC612" s="8">
        <v>0</v>
      </c>
      <c r="GD612" s="5"/>
      <c r="GE612" s="8">
        <v>0</v>
      </c>
      <c r="GF612" s="5"/>
      <c r="GG612" s="8">
        <v>0</v>
      </c>
      <c r="GH612" s="8">
        <v>0</v>
      </c>
      <c r="GI612" s="8">
        <v>0</v>
      </c>
      <c r="GJ612" s="5"/>
      <c r="GK612" s="8">
        <v>0</v>
      </c>
      <c r="GL612" s="5"/>
      <c r="GM612" s="8">
        <v>0</v>
      </c>
      <c r="GN612" s="8">
        <v>0</v>
      </c>
      <c r="GO612" s="8">
        <v>0</v>
      </c>
      <c r="GP612" s="5"/>
      <c r="GQ612" s="8">
        <v>0</v>
      </c>
      <c r="GR612" s="5"/>
      <c r="GS612" s="8">
        <v>0</v>
      </c>
      <c r="GT612" s="8">
        <v>0.80606315283947605</v>
      </c>
      <c r="GU612" s="8">
        <v>0.57717649177572306</v>
      </c>
      <c r="GV612" s="5">
        <v>0.71604376126428104</v>
      </c>
      <c r="GW612" s="8">
        <v>0.43125189098331101</v>
      </c>
      <c r="GX612" s="5">
        <v>0.53501005406854596</v>
      </c>
      <c r="GY612" s="8">
        <v>0.133333333333333</v>
      </c>
      <c r="GZ612" s="4"/>
    </row>
    <row r="613" spans="1:208" s="12" customFormat="1" x14ac:dyDescent="0.25">
      <c r="A613" s="8" t="s">
        <v>220</v>
      </c>
      <c r="B613" s="8" t="s">
        <v>1408</v>
      </c>
      <c r="C613" s="8" t="s">
        <v>1409</v>
      </c>
      <c r="D613" s="34" t="s">
        <v>254</v>
      </c>
      <c r="E613" s="8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>
        <v>4.8333979697395302</v>
      </c>
      <c r="S613" s="9">
        <v>-4.6108608420030999E-16</v>
      </c>
      <c r="T613" s="9">
        <v>-6.9913802889624205E-2</v>
      </c>
      <c r="U613" s="9">
        <v>0</v>
      </c>
      <c r="V613" s="9"/>
      <c r="W613" s="9"/>
      <c r="X613" s="9"/>
      <c r="Y613" s="9"/>
      <c r="Z613" s="9"/>
      <c r="AA613" s="9"/>
      <c r="AB613" s="9"/>
      <c r="AC613" s="9">
        <v>0</v>
      </c>
      <c r="AD613" s="9">
        <v>0</v>
      </c>
      <c r="AE613" s="9">
        <v>0</v>
      </c>
      <c r="AF613" s="9">
        <v>0</v>
      </c>
      <c r="AG613" s="9">
        <v>0</v>
      </c>
      <c r="AH613" s="9">
        <v>0</v>
      </c>
      <c r="AI613" s="9">
        <v>4.8333979697395302</v>
      </c>
      <c r="AJ613" s="9">
        <v>-6.9913802889624205E-2</v>
      </c>
      <c r="AK613" s="9">
        <v>0</v>
      </c>
      <c r="AL613" s="9">
        <v>0</v>
      </c>
      <c r="AM613" s="9">
        <v>0</v>
      </c>
      <c r="AN613" s="9">
        <v>0</v>
      </c>
      <c r="AO613" s="9"/>
      <c r="AP613" s="9"/>
      <c r="AQ613" s="9"/>
      <c r="AR613" s="9">
        <v>4.7634841668499002</v>
      </c>
      <c r="AS613" s="9"/>
      <c r="AT613" s="9"/>
      <c r="AU613" s="9">
        <f t="shared" si="52"/>
        <v>0</v>
      </c>
      <c r="AV613" s="9">
        <f t="shared" si="53"/>
        <v>4.7634841668499002</v>
      </c>
      <c r="AW613" s="9">
        <f t="shared" si="54"/>
        <v>-4.7634841668499002</v>
      </c>
      <c r="AX613" s="9">
        <v>0</v>
      </c>
      <c r="AY613" s="9">
        <v>0</v>
      </c>
      <c r="AZ613" s="9">
        <v>0</v>
      </c>
      <c r="BA613" s="9">
        <v>0</v>
      </c>
      <c r="BB613" s="9">
        <v>0</v>
      </c>
      <c r="BC613" s="9">
        <v>4.8333979697395302</v>
      </c>
      <c r="BD613" s="9">
        <v>-4.8333979697395302</v>
      </c>
      <c r="BE613" s="9">
        <v>-6.9913802889623802E-2</v>
      </c>
      <c r="BF613" s="9">
        <v>6.9913802889624205E-2</v>
      </c>
      <c r="BG613" s="9">
        <v>0</v>
      </c>
      <c r="BH613" s="9">
        <v>0</v>
      </c>
      <c r="BI613" s="9">
        <v>0</v>
      </c>
      <c r="BJ613" s="9">
        <v>0</v>
      </c>
      <c r="BK613" s="9">
        <v>0</v>
      </c>
      <c r="BL613" s="10">
        <v>0</v>
      </c>
      <c r="BM613" s="9" t="s">
        <v>298</v>
      </c>
      <c r="BN613" s="8" t="s">
        <v>298</v>
      </c>
      <c r="BO613" s="11"/>
      <c r="BP613" s="11"/>
      <c r="BQ613" s="8" t="s">
        <v>251</v>
      </c>
      <c r="BR613" s="9"/>
      <c r="BS613" s="9"/>
      <c r="BT613" s="5"/>
      <c r="BU613" s="9"/>
      <c r="BV613" s="5"/>
      <c r="BW613" s="9"/>
      <c r="BX613" s="9"/>
      <c r="BY613" s="9"/>
      <c r="BZ613" s="5"/>
      <c r="CA613" s="9"/>
      <c r="CB613" s="5"/>
      <c r="CC613" s="9"/>
      <c r="CD613" s="9"/>
      <c r="CE613" s="9"/>
      <c r="CF613" s="5"/>
      <c r="CG613" s="9"/>
      <c r="CH613" s="5"/>
      <c r="CI613" s="9"/>
      <c r="CJ613" s="9"/>
      <c r="CK613" s="9"/>
      <c r="CL613" s="5"/>
      <c r="CM613" s="9"/>
      <c r="CN613" s="5"/>
      <c r="CO613" s="9"/>
      <c r="CP613" s="9">
        <v>5.3961912543280999</v>
      </c>
      <c r="CQ613" s="9">
        <v>4.8866505115475496</v>
      </c>
      <c r="CR613" s="5">
        <v>0.90557400233509799</v>
      </c>
      <c r="CS613" s="9">
        <v>3.3863071480209701</v>
      </c>
      <c r="CT613" s="5">
        <v>0.62753653242088603</v>
      </c>
      <c r="CU613" s="9">
        <v>1.32258064516129</v>
      </c>
      <c r="CV613" s="9">
        <v>-4.9266146717741302E-16</v>
      </c>
      <c r="CW613" s="9">
        <v>-4.9266146717741302E-16</v>
      </c>
      <c r="CX613" s="5">
        <v>1</v>
      </c>
      <c r="CY613" s="9">
        <v>-2.27505922641127E-2</v>
      </c>
      <c r="CZ613" s="5">
        <v>-46178956098305.898</v>
      </c>
      <c r="DA613" s="9">
        <v>0</v>
      </c>
      <c r="DB613" s="9">
        <v>-6.8494180457582501E-2</v>
      </c>
      <c r="DC613" s="9">
        <v>-6.8494180457582501E-2</v>
      </c>
      <c r="DD613" s="5">
        <v>1</v>
      </c>
      <c r="DE613" s="9">
        <v>-6.8706452579171198E-2</v>
      </c>
      <c r="DF613" s="5">
        <v>-1.00309912638082</v>
      </c>
      <c r="DG613" s="9">
        <v>0</v>
      </c>
      <c r="DH613" s="9">
        <v>0</v>
      </c>
      <c r="DI613" s="9">
        <v>0</v>
      </c>
      <c r="DJ613" s="5"/>
      <c r="DK613" s="9">
        <v>-2.1365084762131701E-3</v>
      </c>
      <c r="DL613" s="5"/>
      <c r="DM613" s="9">
        <v>0</v>
      </c>
      <c r="DN613" s="9"/>
      <c r="DO613" s="9"/>
      <c r="DP613" s="5"/>
      <c r="DQ613" s="9"/>
      <c r="DR613" s="5"/>
      <c r="DS613" s="9"/>
      <c r="DT613" s="9"/>
      <c r="DU613" s="9"/>
      <c r="DV613" s="5"/>
      <c r="DW613" s="9"/>
      <c r="DX613" s="5"/>
      <c r="DY613" s="9"/>
      <c r="DZ613" s="9"/>
      <c r="EA613" s="9"/>
      <c r="EB613" s="5"/>
      <c r="EC613" s="9"/>
      <c r="ED613" s="5"/>
      <c r="EE613" s="9"/>
      <c r="EF613" s="9"/>
      <c r="EG613" s="9"/>
      <c r="EH613" s="5"/>
      <c r="EI613" s="9"/>
      <c r="EJ613" s="5"/>
      <c r="EK613" s="9"/>
      <c r="EL613" s="9"/>
      <c r="EM613" s="9"/>
      <c r="EN613" s="5"/>
      <c r="EO613" s="9"/>
      <c r="EP613" s="5"/>
      <c r="EQ613" s="9"/>
      <c r="ER613" s="9"/>
      <c r="ES613" s="9"/>
      <c r="ET613" s="5"/>
      <c r="EU613" s="9"/>
      <c r="EV613" s="5"/>
      <c r="EW613" s="9"/>
      <c r="EX613" s="9"/>
      <c r="EY613" s="9"/>
      <c r="EZ613" s="5"/>
      <c r="FA613" s="9"/>
      <c r="FB613" s="5"/>
      <c r="FC613" s="9"/>
      <c r="FD613" s="8">
        <v>0</v>
      </c>
      <c r="FE613" s="8">
        <v>0</v>
      </c>
      <c r="FF613" s="5"/>
      <c r="FG613" s="8">
        <v>0</v>
      </c>
      <c r="FH613" s="5"/>
      <c r="FI613" s="8">
        <v>0</v>
      </c>
      <c r="FJ613" s="8">
        <v>0</v>
      </c>
      <c r="FK613" s="8">
        <v>0</v>
      </c>
      <c r="FL613" s="5"/>
      <c r="FM613" s="8">
        <v>0</v>
      </c>
      <c r="FN613" s="5"/>
      <c r="FO613" s="8">
        <v>0</v>
      </c>
      <c r="FP613" s="8">
        <v>5.3961912543280901</v>
      </c>
      <c r="FQ613" s="8">
        <v>4.8866505115475496</v>
      </c>
      <c r="FR613" s="5">
        <v>0.90557400233509799</v>
      </c>
      <c r="FS613" s="8">
        <v>3.3635565557568499</v>
      </c>
      <c r="FT613" s="5">
        <v>0.62332048610379798</v>
      </c>
      <c r="FU613" s="8">
        <v>1.32258064516129</v>
      </c>
      <c r="FV613" s="8">
        <v>-6.8494180457582501E-2</v>
      </c>
      <c r="FW613" s="8">
        <v>-6.8494180457582501E-2</v>
      </c>
      <c r="FX613" s="5">
        <v>1</v>
      </c>
      <c r="FY613" s="8">
        <v>-7.0842961055384401E-2</v>
      </c>
      <c r="FZ613" s="5">
        <v>1.03429168116343</v>
      </c>
      <c r="GA613" s="8">
        <v>0</v>
      </c>
      <c r="GB613" s="8">
        <v>0</v>
      </c>
      <c r="GC613" s="8">
        <v>0</v>
      </c>
      <c r="GD613" s="5"/>
      <c r="GE613" s="8">
        <v>0</v>
      </c>
      <c r="GF613" s="5"/>
      <c r="GG613" s="8">
        <v>0</v>
      </c>
      <c r="GH613" s="8">
        <v>0</v>
      </c>
      <c r="GI613" s="8">
        <v>0</v>
      </c>
      <c r="GJ613" s="5"/>
      <c r="GK613" s="8">
        <v>0</v>
      </c>
      <c r="GL613" s="5"/>
      <c r="GM613" s="8">
        <v>0</v>
      </c>
      <c r="GN613" s="8">
        <v>0</v>
      </c>
      <c r="GO613" s="8">
        <v>0</v>
      </c>
      <c r="GP613" s="5"/>
      <c r="GQ613" s="8">
        <v>0</v>
      </c>
      <c r="GR613" s="5"/>
      <c r="GS613" s="8">
        <v>0</v>
      </c>
      <c r="GT613" s="8">
        <v>0</v>
      </c>
      <c r="GU613" s="8">
        <v>0</v>
      </c>
      <c r="GV613" s="5"/>
      <c r="GW613" s="8">
        <v>0</v>
      </c>
      <c r="GX613" s="5"/>
      <c r="GY613" s="8">
        <v>0</v>
      </c>
      <c r="GZ613" s="4"/>
    </row>
    <row r="614" spans="1:208" s="12" customFormat="1" x14ac:dyDescent="0.25">
      <c r="A614" s="8" t="s">
        <v>220</v>
      </c>
      <c r="B614" s="8" t="s">
        <v>1410</v>
      </c>
      <c r="C614" s="8" t="s">
        <v>1411</v>
      </c>
      <c r="D614" s="34" t="s">
        <v>223</v>
      </c>
      <c r="E614" s="8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>
        <v>11.7375208725881</v>
      </c>
      <c r="S614" s="9">
        <v>7.3312153957992301</v>
      </c>
      <c r="T614" s="9">
        <v>0</v>
      </c>
      <c r="U614" s="9">
        <v>0</v>
      </c>
      <c r="V614" s="9"/>
      <c r="W614" s="9"/>
      <c r="X614" s="9"/>
      <c r="Y614" s="9"/>
      <c r="Z614" s="9">
        <v>0</v>
      </c>
      <c r="AA614" s="9">
        <v>1.7976160865972901</v>
      </c>
      <c r="AB614" s="9">
        <v>1.77728053170005</v>
      </c>
      <c r="AC614" s="9">
        <v>0</v>
      </c>
      <c r="AD614" s="9">
        <v>0</v>
      </c>
      <c r="AE614" s="9">
        <v>0</v>
      </c>
      <c r="AF614" s="9">
        <v>0</v>
      </c>
      <c r="AG614" s="9">
        <v>0</v>
      </c>
      <c r="AH614" s="9">
        <v>0</v>
      </c>
      <c r="AI614" s="9">
        <v>19.068736268387401</v>
      </c>
      <c r="AJ614" s="9">
        <v>0</v>
      </c>
      <c r="AK614" s="9">
        <v>0</v>
      </c>
      <c r="AL614" s="9">
        <v>0</v>
      </c>
      <c r="AM614" s="9">
        <v>1.7976160865972901</v>
      </c>
      <c r="AN614" s="9">
        <v>1.77728053170005</v>
      </c>
      <c r="AO614" s="9"/>
      <c r="AP614" s="9"/>
      <c r="AQ614" s="9"/>
      <c r="AR614" s="9">
        <v>19.068736268387401</v>
      </c>
      <c r="AS614" s="9"/>
      <c r="AT614" s="9">
        <v>3.5748966182973398</v>
      </c>
      <c r="AU614" s="9">
        <f t="shared" si="52"/>
        <v>0</v>
      </c>
      <c r="AV614" s="9">
        <f t="shared" si="53"/>
        <v>19.068736268387401</v>
      </c>
      <c r="AW614" s="9">
        <f t="shared" si="54"/>
        <v>-19.068736268387401</v>
      </c>
      <c r="AX614" s="9">
        <v>0</v>
      </c>
      <c r="AY614" s="9">
        <v>0</v>
      </c>
      <c r="AZ614" s="9">
        <v>0</v>
      </c>
      <c r="BA614" s="9">
        <v>0</v>
      </c>
      <c r="BB614" s="9">
        <v>0</v>
      </c>
      <c r="BC614" s="9">
        <v>11.7375208725881</v>
      </c>
      <c r="BD614" s="9">
        <v>-4.4063054767889103</v>
      </c>
      <c r="BE614" s="9">
        <v>-7.3312153957992301</v>
      </c>
      <c r="BF614" s="9">
        <v>0</v>
      </c>
      <c r="BG614" s="9">
        <v>0</v>
      </c>
      <c r="BH614" s="9">
        <v>0</v>
      </c>
      <c r="BI614" s="9">
        <v>0</v>
      </c>
      <c r="BJ614" s="9">
        <v>0</v>
      </c>
      <c r="BK614" s="9">
        <v>0</v>
      </c>
      <c r="BL614" s="10">
        <v>1.7976160865972901</v>
      </c>
      <c r="BM614" s="9" t="s">
        <v>298</v>
      </c>
      <c r="BN614" s="8" t="s">
        <v>298</v>
      </c>
      <c r="BO614" s="11">
        <v>238</v>
      </c>
      <c r="BP614" s="11"/>
      <c r="BQ614" s="8" t="s">
        <v>251</v>
      </c>
      <c r="BR614" s="9"/>
      <c r="BS614" s="9"/>
      <c r="BT614" s="5"/>
      <c r="BU614" s="9"/>
      <c r="BV614" s="5"/>
      <c r="BW614" s="9"/>
      <c r="BX614" s="9"/>
      <c r="BY614" s="9"/>
      <c r="BZ614" s="5"/>
      <c r="CA614" s="9"/>
      <c r="CB614" s="5"/>
      <c r="CC614" s="9"/>
      <c r="CD614" s="9"/>
      <c r="CE614" s="9"/>
      <c r="CF614" s="5"/>
      <c r="CG614" s="9"/>
      <c r="CH614" s="5"/>
      <c r="CI614" s="9"/>
      <c r="CJ614" s="9"/>
      <c r="CK614" s="9"/>
      <c r="CL614" s="5"/>
      <c r="CM614" s="9"/>
      <c r="CN614" s="5"/>
      <c r="CO614" s="9"/>
      <c r="CP614" s="9">
        <v>11.7375208725881</v>
      </c>
      <c r="CQ614" s="9">
        <v>6.5846813256344099</v>
      </c>
      <c r="CR614" s="5">
        <v>0.56099421650548897</v>
      </c>
      <c r="CS614" s="9">
        <v>2.7708674267387399</v>
      </c>
      <c r="CT614" s="5">
        <v>0.23606922252294699</v>
      </c>
      <c r="CU614" s="9">
        <v>3.1994623655913998</v>
      </c>
      <c r="CV614" s="9">
        <v>7.3312153957992301</v>
      </c>
      <c r="CW614" s="9">
        <v>3.0797428478372102</v>
      </c>
      <c r="CX614" s="5">
        <v>0.42008625876712002</v>
      </c>
      <c r="CY614" s="9">
        <v>0.36724409315027901</v>
      </c>
      <c r="CZ614" s="5">
        <v>5.0093207377416397E-2</v>
      </c>
      <c r="DA614" s="9">
        <v>2.3951612903225801</v>
      </c>
      <c r="DB614" s="9">
        <v>0</v>
      </c>
      <c r="DC614" s="9">
        <v>0</v>
      </c>
      <c r="DD614" s="5"/>
      <c r="DE614" s="9">
        <v>-3.2686292094415499E-3</v>
      </c>
      <c r="DF614" s="5"/>
      <c r="DG614" s="9">
        <v>0</v>
      </c>
      <c r="DH614" s="9">
        <v>0</v>
      </c>
      <c r="DI614" s="9">
        <v>0</v>
      </c>
      <c r="DJ614" s="5"/>
      <c r="DK614" s="9">
        <v>-1.5437049761998301E-3</v>
      </c>
      <c r="DL614" s="5"/>
      <c r="DM614" s="9">
        <v>0</v>
      </c>
      <c r="DN614" s="9"/>
      <c r="DO614" s="9"/>
      <c r="DP614" s="5"/>
      <c r="DQ614" s="9"/>
      <c r="DR614" s="5"/>
      <c r="DS614" s="9"/>
      <c r="DT614" s="9"/>
      <c r="DU614" s="9"/>
      <c r="DV614" s="5"/>
      <c r="DW614" s="9"/>
      <c r="DX614" s="5"/>
      <c r="DY614" s="9"/>
      <c r="DZ614" s="9"/>
      <c r="EA614" s="9"/>
      <c r="EB614" s="5"/>
      <c r="EC614" s="9"/>
      <c r="ED614" s="5"/>
      <c r="EE614" s="9"/>
      <c r="EF614" s="9"/>
      <c r="EG614" s="9"/>
      <c r="EH614" s="5"/>
      <c r="EI614" s="9"/>
      <c r="EJ614" s="5"/>
      <c r="EK614" s="9"/>
      <c r="EL614" s="9">
        <v>0</v>
      </c>
      <c r="EM614" s="9">
        <v>-3.25049930879503</v>
      </c>
      <c r="EN614" s="5"/>
      <c r="EO614" s="9">
        <v>-7.8244432477305503</v>
      </c>
      <c r="EP614" s="5"/>
      <c r="EQ614" s="9">
        <v>4.7333333333333298</v>
      </c>
      <c r="ER614" s="9">
        <v>1.7407925144921601</v>
      </c>
      <c r="ES614" s="9">
        <v>-2.5784751834231399</v>
      </c>
      <c r="ET614" s="5">
        <v>-1.4812076464927599</v>
      </c>
      <c r="EU614" s="9">
        <v>-9.3270337993598407</v>
      </c>
      <c r="EV614" s="5">
        <v>-5.35792388909762</v>
      </c>
      <c r="EW614" s="9">
        <v>7</v>
      </c>
      <c r="EX614" s="9">
        <v>1.7611845359586999</v>
      </c>
      <c r="EY614" s="9">
        <v>-1.1599105812710899</v>
      </c>
      <c r="EZ614" s="5">
        <v>-0.65859684637742899</v>
      </c>
      <c r="FA614" s="9">
        <v>-6.8308979576216098</v>
      </c>
      <c r="FB614" s="5">
        <v>-3.8785816126322201</v>
      </c>
      <c r="FC614" s="9">
        <v>6</v>
      </c>
      <c r="FD614" s="8">
        <v>0</v>
      </c>
      <c r="FE614" s="8">
        <v>0</v>
      </c>
      <c r="FF614" s="5"/>
      <c r="FG614" s="8">
        <v>0</v>
      </c>
      <c r="FH614" s="5"/>
      <c r="FI614" s="8">
        <v>0</v>
      </c>
      <c r="FJ614" s="8">
        <v>0</v>
      </c>
      <c r="FK614" s="8">
        <v>0</v>
      </c>
      <c r="FL614" s="5"/>
      <c r="FM614" s="8">
        <v>0</v>
      </c>
      <c r="FN614" s="5"/>
      <c r="FO614" s="8">
        <v>0</v>
      </c>
      <c r="FP614" s="8">
        <v>19.068736268387401</v>
      </c>
      <c r="FQ614" s="8">
        <v>9.6644241734716196</v>
      </c>
      <c r="FR614" s="5">
        <v>0.50682038061921997</v>
      </c>
      <c r="FS614" s="8">
        <v>3.1381115198890202</v>
      </c>
      <c r="FT614" s="5">
        <v>0.16456840535843301</v>
      </c>
      <c r="FU614" s="8">
        <v>5.5946236559139804</v>
      </c>
      <c r="FV614" s="8">
        <v>0</v>
      </c>
      <c r="FW614" s="8">
        <v>0</v>
      </c>
      <c r="FX614" s="5"/>
      <c r="FY614" s="8">
        <v>-4.8123341856413796E-3</v>
      </c>
      <c r="FZ614" s="5"/>
      <c r="GA614" s="8">
        <v>0</v>
      </c>
      <c r="GB614" s="8">
        <v>0</v>
      </c>
      <c r="GC614" s="8">
        <v>0</v>
      </c>
      <c r="GD614" s="5"/>
      <c r="GE614" s="8">
        <v>0</v>
      </c>
      <c r="GF614" s="5"/>
      <c r="GG614" s="8">
        <v>0</v>
      </c>
      <c r="GH614" s="8">
        <v>0</v>
      </c>
      <c r="GI614" s="8">
        <v>0</v>
      </c>
      <c r="GJ614" s="5"/>
      <c r="GK614" s="8">
        <v>0</v>
      </c>
      <c r="GL614" s="5"/>
      <c r="GM614" s="8">
        <v>0</v>
      </c>
      <c r="GN614" s="8">
        <v>1.7407925144921601</v>
      </c>
      <c r="GO614" s="8">
        <v>-5.8289744922181699</v>
      </c>
      <c r="GP614" s="5">
        <v>-3.3484602235428702</v>
      </c>
      <c r="GQ614" s="8">
        <v>-17.151477047090399</v>
      </c>
      <c r="GR614" s="5">
        <v>-9.8526831338621701</v>
      </c>
      <c r="GS614" s="8">
        <v>11.733333333333301</v>
      </c>
      <c r="GT614" s="8">
        <v>1.7611845359586999</v>
      </c>
      <c r="GU614" s="8">
        <v>-1.1599105812710899</v>
      </c>
      <c r="GV614" s="5">
        <v>-0.65859684637742899</v>
      </c>
      <c r="GW614" s="8">
        <v>-6.8308979576216098</v>
      </c>
      <c r="GX614" s="5">
        <v>-3.8785816126322201</v>
      </c>
      <c r="GY614" s="8">
        <v>6</v>
      </c>
      <c r="GZ614" s="4"/>
    </row>
    <row r="615" spans="1:208" s="12" customFormat="1" x14ac:dyDescent="0.25">
      <c r="A615" s="8" t="s">
        <v>220</v>
      </c>
      <c r="B615" s="8" t="s">
        <v>1412</v>
      </c>
      <c r="C615" s="8" t="s">
        <v>1413</v>
      </c>
      <c r="D615" s="34" t="s">
        <v>223</v>
      </c>
      <c r="E615" s="8"/>
      <c r="F615" s="9">
        <v>40.4363467057101</v>
      </c>
      <c r="G615" s="9">
        <v>28.1695230853542</v>
      </c>
      <c r="H615" s="9">
        <v>27.878745224575599</v>
      </c>
      <c r="I615" s="9">
        <v>27.464510464355399</v>
      </c>
      <c r="J615" s="9">
        <v>27.707553481437699</v>
      </c>
      <c r="K615" s="9">
        <v>54.6437341651515</v>
      </c>
      <c r="L615" s="9">
        <v>44.410437265775798</v>
      </c>
      <c r="M615" s="9">
        <v>27.923904139896901</v>
      </c>
      <c r="N615" s="9">
        <v>17.648051006752201</v>
      </c>
      <c r="O615" s="9">
        <v>17.440752545992598</v>
      </c>
      <c r="P615" s="9">
        <v>8.5144189393003202</v>
      </c>
      <c r="Q615" s="9">
        <v>4.1791445421900502</v>
      </c>
      <c r="R615" s="9">
        <v>20.289608413784201</v>
      </c>
      <c r="S615" s="9">
        <v>5.6618612990527701</v>
      </c>
      <c r="T615" s="9">
        <v>0</v>
      </c>
      <c r="U615" s="9">
        <v>0</v>
      </c>
      <c r="V615" s="9"/>
      <c r="W615" s="9"/>
      <c r="X615" s="9"/>
      <c r="Y615" s="9"/>
      <c r="Z615" s="9"/>
      <c r="AA615" s="9"/>
      <c r="AB615" s="9"/>
      <c r="AC615" s="9">
        <v>68.605869791064293</v>
      </c>
      <c r="AD615" s="9">
        <v>55.343255688931002</v>
      </c>
      <c r="AE615" s="9">
        <v>82.3512876465891</v>
      </c>
      <c r="AF615" s="9">
        <v>72.334341405672703</v>
      </c>
      <c r="AG615" s="9">
        <v>35.0888035527448</v>
      </c>
      <c r="AH615" s="9">
        <v>12.693563481490401</v>
      </c>
      <c r="AI615" s="9">
        <v>25.951469712837</v>
      </c>
      <c r="AJ615" s="9">
        <v>0</v>
      </c>
      <c r="AK615" s="9">
        <v>0</v>
      </c>
      <c r="AL615" s="9">
        <v>0</v>
      </c>
      <c r="AM615" s="9">
        <v>0</v>
      </c>
      <c r="AN615" s="9">
        <v>0</v>
      </c>
      <c r="AO615" s="9">
        <v>123.949125479995</v>
      </c>
      <c r="AP615" s="9">
        <v>154.68562905226199</v>
      </c>
      <c r="AQ615" s="9">
        <v>47.7823670342352</v>
      </c>
      <c r="AR615" s="9">
        <v>25.951469712837</v>
      </c>
      <c r="AS615" s="9"/>
      <c r="AT615" s="9"/>
      <c r="AU615" s="9">
        <f t="shared" si="52"/>
        <v>-106.90326201802679</v>
      </c>
      <c r="AV615" s="9">
        <f t="shared" si="53"/>
        <v>-21.830897321398201</v>
      </c>
      <c r="AW615" s="9">
        <f t="shared" si="54"/>
        <v>-25.951469712837</v>
      </c>
      <c r="AX615" s="9">
        <v>-16.4865331258789</v>
      </c>
      <c r="AY615" s="9">
        <v>-10.2758531331447</v>
      </c>
      <c r="AZ615" s="9">
        <v>-0.20729846075962399</v>
      </c>
      <c r="BA615" s="9">
        <v>-8.9263336066922605</v>
      </c>
      <c r="BB615" s="9">
        <v>-4.3352743971102701</v>
      </c>
      <c r="BC615" s="9">
        <v>16.110463871594099</v>
      </c>
      <c r="BD615" s="9">
        <v>-14.627747114731401</v>
      </c>
      <c r="BE615" s="9">
        <v>-5.6618612990527701</v>
      </c>
      <c r="BF615" s="9">
        <v>0</v>
      </c>
      <c r="BG615" s="9">
        <v>0</v>
      </c>
      <c r="BH615" s="9">
        <v>0</v>
      </c>
      <c r="BI615" s="9">
        <v>0</v>
      </c>
      <c r="BJ615" s="9">
        <v>0</v>
      </c>
      <c r="BK615" s="9">
        <v>0</v>
      </c>
      <c r="BL615" s="10">
        <v>0</v>
      </c>
      <c r="BM615" s="9" t="s">
        <v>298</v>
      </c>
      <c r="BN615" s="8" t="s">
        <v>298</v>
      </c>
      <c r="BO615" s="11"/>
      <c r="BP615" s="11"/>
      <c r="BQ615" s="8" t="s">
        <v>251</v>
      </c>
      <c r="BR615" s="9">
        <v>17.648051006752201</v>
      </c>
      <c r="BS615" s="9">
        <v>15.189299705788599</v>
      </c>
      <c r="BT615" s="5">
        <v>0.86067859277929104</v>
      </c>
      <c r="BU615" s="9">
        <v>9.8226645874556002</v>
      </c>
      <c r="BV615" s="5">
        <v>0.55658636660203598</v>
      </c>
      <c r="BW615" s="9">
        <v>4.1290322580645196</v>
      </c>
      <c r="BX615" s="9">
        <v>17.440752545992598</v>
      </c>
      <c r="BY615" s="9">
        <v>15.560514402093</v>
      </c>
      <c r="BZ615" s="5">
        <v>0.89219283176334996</v>
      </c>
      <c r="CA615" s="9">
        <v>11.427218371390399</v>
      </c>
      <c r="CB615" s="5">
        <v>0.65520213885587397</v>
      </c>
      <c r="CC615" s="9">
        <v>3</v>
      </c>
      <c r="CD615" s="9">
        <v>8.5144189393003202</v>
      </c>
      <c r="CE615" s="9">
        <v>6.1913492930526202</v>
      </c>
      <c r="CF615" s="5">
        <v>0.72716051878478505</v>
      </c>
      <c r="CG615" s="9">
        <v>2.9852230430317799</v>
      </c>
      <c r="CH615" s="5">
        <v>0.35060795860687199</v>
      </c>
      <c r="CI615" s="9">
        <v>3</v>
      </c>
      <c r="CJ615" s="9">
        <v>4.1791445421900502</v>
      </c>
      <c r="CK615" s="9">
        <v>0.20415993998502999</v>
      </c>
      <c r="CL615" s="5">
        <v>4.8852088728675899E-2</v>
      </c>
      <c r="CM615" s="9">
        <v>-4.5014722549424402</v>
      </c>
      <c r="CN615" s="5">
        <v>-1.07712767756615</v>
      </c>
      <c r="CO615" s="9">
        <v>4</v>
      </c>
      <c r="CP615" s="9">
        <v>20.289608413784201</v>
      </c>
      <c r="CQ615" s="9">
        <v>17.337288567886201</v>
      </c>
      <c r="CR615" s="5">
        <v>0.85449103867907805</v>
      </c>
      <c r="CS615" s="9">
        <v>15.068996984454399</v>
      </c>
      <c r="CT615" s="5">
        <v>0.74269530870871703</v>
      </c>
      <c r="CU615" s="9">
        <v>2</v>
      </c>
      <c r="CV615" s="9">
        <v>5.6618612990527701</v>
      </c>
      <c r="CW615" s="9">
        <v>2.1131121087518201</v>
      </c>
      <c r="CX615" s="5">
        <v>0.373218628493309</v>
      </c>
      <c r="CY615" s="9">
        <v>0.19649897895965701</v>
      </c>
      <c r="CZ615" s="5">
        <v>3.4705721066062102E-2</v>
      </c>
      <c r="DA615" s="9">
        <v>2</v>
      </c>
      <c r="DB615" s="9">
        <v>0</v>
      </c>
      <c r="DC615" s="9">
        <v>1.52919121585431E-2</v>
      </c>
      <c r="DD615" s="5"/>
      <c r="DE615" s="9">
        <v>1.0806688475797001E-2</v>
      </c>
      <c r="DF615" s="5"/>
      <c r="DG615" s="9">
        <v>0</v>
      </c>
      <c r="DH615" s="9">
        <v>0</v>
      </c>
      <c r="DI615" s="9">
        <v>0</v>
      </c>
      <c r="DJ615" s="5"/>
      <c r="DK615" s="9">
        <v>3.49528635006029E-3</v>
      </c>
      <c r="DL615" s="5"/>
      <c r="DM615" s="9">
        <v>0</v>
      </c>
      <c r="DN615" s="9"/>
      <c r="DO615" s="9"/>
      <c r="DP615" s="5"/>
      <c r="DQ615" s="9"/>
      <c r="DR615" s="5"/>
      <c r="DS615" s="9"/>
      <c r="DT615" s="9"/>
      <c r="DU615" s="9"/>
      <c r="DV615" s="5"/>
      <c r="DW615" s="9"/>
      <c r="DX615" s="5"/>
      <c r="DY615" s="9"/>
      <c r="DZ615" s="9"/>
      <c r="EA615" s="9"/>
      <c r="EB615" s="5"/>
      <c r="EC615" s="9"/>
      <c r="ED615" s="5"/>
      <c r="EE615" s="9"/>
      <c r="EF615" s="9"/>
      <c r="EG615" s="9"/>
      <c r="EH615" s="5"/>
      <c r="EI615" s="9"/>
      <c r="EJ615" s="5"/>
      <c r="EK615" s="9"/>
      <c r="EL615" s="9"/>
      <c r="EM615" s="9"/>
      <c r="EN615" s="5"/>
      <c r="EO615" s="9"/>
      <c r="EP615" s="5"/>
      <c r="EQ615" s="9"/>
      <c r="ER615" s="9"/>
      <c r="ES615" s="9"/>
      <c r="ET615" s="5"/>
      <c r="EU615" s="9"/>
      <c r="EV615" s="5"/>
      <c r="EW615" s="9"/>
      <c r="EX615" s="9"/>
      <c r="EY615" s="9"/>
      <c r="EZ615" s="5"/>
      <c r="FA615" s="9"/>
      <c r="FB615" s="5"/>
      <c r="FC615" s="9"/>
      <c r="FD615" s="8">
        <v>35.0888035527448</v>
      </c>
      <c r="FE615" s="8">
        <v>30.749814107881601</v>
      </c>
      <c r="FF615" s="5">
        <v>0.87634262198935098</v>
      </c>
      <c r="FG615" s="8">
        <v>21.249882958846001</v>
      </c>
      <c r="FH615" s="5">
        <v>0.60560295043698398</v>
      </c>
      <c r="FI615" s="8">
        <v>7.1290322580645196</v>
      </c>
      <c r="FJ615" s="8">
        <v>12.693563481490401</v>
      </c>
      <c r="FK615" s="8">
        <v>6.3955092330376502</v>
      </c>
      <c r="FL615" s="5">
        <v>0.50383875594615501</v>
      </c>
      <c r="FM615" s="8">
        <v>-1.5162492119106601</v>
      </c>
      <c r="FN615" s="5">
        <v>-0.119450240598051</v>
      </c>
      <c r="FO615" s="8">
        <v>7</v>
      </c>
      <c r="FP615" s="8">
        <v>25.951469712837</v>
      </c>
      <c r="FQ615" s="8">
        <v>19.450400676638001</v>
      </c>
      <c r="FR615" s="5">
        <v>0.74949129632595801</v>
      </c>
      <c r="FS615" s="8">
        <v>15.2654959634141</v>
      </c>
      <c r="FT615" s="5">
        <v>0.58823242507390505</v>
      </c>
      <c r="FU615" s="8">
        <v>4</v>
      </c>
      <c r="FV615" s="8">
        <v>0</v>
      </c>
      <c r="FW615" s="8">
        <v>1.52919121585431E-2</v>
      </c>
      <c r="FX615" s="5"/>
      <c r="FY615" s="8">
        <v>1.4301974825857299E-2</v>
      </c>
      <c r="FZ615" s="5"/>
      <c r="GA615" s="8">
        <v>0</v>
      </c>
      <c r="GB615" s="8">
        <v>0</v>
      </c>
      <c r="GC615" s="8">
        <v>0</v>
      </c>
      <c r="GD615" s="5"/>
      <c r="GE615" s="8">
        <v>0</v>
      </c>
      <c r="GF615" s="5"/>
      <c r="GG615" s="8">
        <v>0</v>
      </c>
      <c r="GH615" s="8">
        <v>0</v>
      </c>
      <c r="GI615" s="8">
        <v>0</v>
      </c>
      <c r="GJ615" s="5"/>
      <c r="GK615" s="8">
        <v>0</v>
      </c>
      <c r="GL615" s="5"/>
      <c r="GM615" s="8">
        <v>0</v>
      </c>
      <c r="GN615" s="8">
        <v>0</v>
      </c>
      <c r="GO615" s="8">
        <v>0</v>
      </c>
      <c r="GP615" s="5"/>
      <c r="GQ615" s="8">
        <v>0</v>
      </c>
      <c r="GR615" s="5"/>
      <c r="GS615" s="8">
        <v>0</v>
      </c>
      <c r="GT615" s="8">
        <v>0</v>
      </c>
      <c r="GU615" s="8">
        <v>0</v>
      </c>
      <c r="GV615" s="5"/>
      <c r="GW615" s="8">
        <v>0</v>
      </c>
      <c r="GX615" s="5"/>
      <c r="GY615" s="8">
        <v>0</v>
      </c>
      <c r="GZ615" s="4"/>
    </row>
    <row r="616" spans="1:208" s="12" customFormat="1" x14ac:dyDescent="0.25">
      <c r="A616" s="8" t="s">
        <v>220</v>
      </c>
      <c r="B616" s="8" t="s">
        <v>1414</v>
      </c>
      <c r="C616" s="8" t="s">
        <v>1415</v>
      </c>
      <c r="D616" s="34" t="s">
        <v>223</v>
      </c>
      <c r="E616" s="8"/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>
        <v>0</v>
      </c>
      <c r="AD616" s="9">
        <v>0</v>
      </c>
      <c r="AE616" s="9">
        <v>0</v>
      </c>
      <c r="AF616" s="9">
        <v>0</v>
      </c>
      <c r="AG616" s="9">
        <v>0</v>
      </c>
      <c r="AH616" s="9">
        <v>0</v>
      </c>
      <c r="AI616" s="9">
        <v>0</v>
      </c>
      <c r="AJ616" s="9">
        <v>0</v>
      </c>
      <c r="AK616" s="9">
        <v>0</v>
      </c>
      <c r="AL616" s="9">
        <v>0</v>
      </c>
      <c r="AM616" s="9">
        <v>0</v>
      </c>
      <c r="AN616" s="9">
        <v>0</v>
      </c>
      <c r="AO616" s="9">
        <v>0</v>
      </c>
      <c r="AP616" s="9">
        <v>0</v>
      </c>
      <c r="AQ616" s="9"/>
      <c r="AR616" s="9"/>
      <c r="AS616" s="9"/>
      <c r="AT616" s="9"/>
      <c r="AU616" s="9">
        <f t="shared" si="52"/>
        <v>0</v>
      </c>
      <c r="AV616" s="9">
        <f t="shared" si="53"/>
        <v>0</v>
      </c>
      <c r="AW616" s="9">
        <f t="shared" si="54"/>
        <v>0</v>
      </c>
      <c r="AX616" s="9">
        <v>0</v>
      </c>
      <c r="AY616" s="9">
        <v>0</v>
      </c>
      <c r="AZ616" s="9">
        <v>0</v>
      </c>
      <c r="BA616" s="9">
        <v>0</v>
      </c>
      <c r="BB616" s="9">
        <v>0</v>
      </c>
      <c r="BC616" s="9">
        <v>0</v>
      </c>
      <c r="BD616" s="9">
        <v>0</v>
      </c>
      <c r="BE616" s="9">
        <v>0</v>
      </c>
      <c r="BF616" s="9">
        <v>0</v>
      </c>
      <c r="BG616" s="9">
        <v>0</v>
      </c>
      <c r="BH616" s="9">
        <v>0</v>
      </c>
      <c r="BI616" s="9">
        <v>0</v>
      </c>
      <c r="BJ616" s="9">
        <v>0</v>
      </c>
      <c r="BK616" s="9">
        <v>0</v>
      </c>
      <c r="BL616" s="10">
        <v>0</v>
      </c>
      <c r="BM616" s="9" t="s">
        <v>298</v>
      </c>
      <c r="BN616" s="8" t="s">
        <v>298</v>
      </c>
      <c r="BO616" s="11"/>
      <c r="BP616" s="11"/>
      <c r="BQ616" s="8" t="s">
        <v>251</v>
      </c>
      <c r="BR616" s="9"/>
      <c r="BS616" s="9"/>
      <c r="BT616" s="5"/>
      <c r="BU616" s="9"/>
      <c r="BV616" s="5"/>
      <c r="BW616" s="9"/>
      <c r="BX616" s="9"/>
      <c r="BY616" s="9"/>
      <c r="BZ616" s="5"/>
      <c r="CA616" s="9"/>
      <c r="CB616" s="5"/>
      <c r="CC616" s="9"/>
      <c r="CD616" s="9"/>
      <c r="CE616" s="9"/>
      <c r="CF616" s="5"/>
      <c r="CG616" s="9"/>
      <c r="CH616" s="5"/>
      <c r="CI616" s="9"/>
      <c r="CJ616" s="9"/>
      <c r="CK616" s="9"/>
      <c r="CL616" s="5"/>
      <c r="CM616" s="9"/>
      <c r="CN616" s="5"/>
      <c r="CO616" s="9"/>
      <c r="CP616" s="9"/>
      <c r="CQ616" s="9"/>
      <c r="CR616" s="5"/>
      <c r="CS616" s="9"/>
      <c r="CT616" s="5"/>
      <c r="CU616" s="9"/>
      <c r="CV616" s="9"/>
      <c r="CW616" s="9"/>
      <c r="CX616" s="5"/>
      <c r="CY616" s="9"/>
      <c r="CZ616" s="5"/>
      <c r="DA616" s="9"/>
      <c r="DB616" s="9"/>
      <c r="DC616" s="9"/>
      <c r="DD616" s="5"/>
      <c r="DE616" s="9"/>
      <c r="DF616" s="5"/>
      <c r="DG616" s="9"/>
      <c r="DH616" s="9"/>
      <c r="DI616" s="9"/>
      <c r="DJ616" s="5"/>
      <c r="DK616" s="9"/>
      <c r="DL616" s="5"/>
      <c r="DM616" s="9"/>
      <c r="DN616" s="9"/>
      <c r="DO616" s="9"/>
      <c r="DP616" s="5"/>
      <c r="DQ616" s="9"/>
      <c r="DR616" s="5"/>
      <c r="DS616" s="9"/>
      <c r="DT616" s="9"/>
      <c r="DU616" s="9"/>
      <c r="DV616" s="5"/>
      <c r="DW616" s="9"/>
      <c r="DX616" s="5"/>
      <c r="DY616" s="9"/>
      <c r="DZ616" s="9"/>
      <c r="EA616" s="9"/>
      <c r="EB616" s="5"/>
      <c r="EC616" s="9"/>
      <c r="ED616" s="5"/>
      <c r="EE616" s="9"/>
      <c r="EF616" s="9"/>
      <c r="EG616" s="9"/>
      <c r="EH616" s="5"/>
      <c r="EI616" s="9"/>
      <c r="EJ616" s="5"/>
      <c r="EK616" s="9"/>
      <c r="EL616" s="9"/>
      <c r="EM616" s="9"/>
      <c r="EN616" s="5"/>
      <c r="EO616" s="9"/>
      <c r="EP616" s="5"/>
      <c r="EQ616" s="9"/>
      <c r="ER616" s="9"/>
      <c r="ES616" s="9"/>
      <c r="ET616" s="5"/>
      <c r="EU616" s="9"/>
      <c r="EV616" s="5"/>
      <c r="EW616" s="9"/>
      <c r="EX616" s="9"/>
      <c r="EY616" s="9"/>
      <c r="EZ616" s="5"/>
      <c r="FA616" s="9"/>
      <c r="FB616" s="5"/>
      <c r="FC616" s="9"/>
      <c r="FD616" s="8">
        <v>0</v>
      </c>
      <c r="FE616" s="8">
        <v>0</v>
      </c>
      <c r="FF616" s="5"/>
      <c r="FG616" s="8">
        <v>0</v>
      </c>
      <c r="FH616" s="5"/>
      <c r="FI616" s="8">
        <v>0</v>
      </c>
      <c r="FJ616" s="8">
        <v>0</v>
      </c>
      <c r="FK616" s="8">
        <v>0</v>
      </c>
      <c r="FL616" s="5"/>
      <c r="FM616" s="8">
        <v>0</v>
      </c>
      <c r="FN616" s="5"/>
      <c r="FO616" s="8">
        <v>0</v>
      </c>
      <c r="FP616" s="8">
        <v>0</v>
      </c>
      <c r="FQ616" s="8">
        <v>0</v>
      </c>
      <c r="FR616" s="5"/>
      <c r="FS616" s="8">
        <v>0</v>
      </c>
      <c r="FT616" s="5"/>
      <c r="FU616" s="8">
        <v>0</v>
      </c>
      <c r="FV616" s="8">
        <v>0</v>
      </c>
      <c r="FW616" s="8">
        <v>0</v>
      </c>
      <c r="FX616" s="5"/>
      <c r="FY616" s="8">
        <v>0</v>
      </c>
      <c r="FZ616" s="5"/>
      <c r="GA616" s="8">
        <v>0</v>
      </c>
      <c r="GB616" s="8">
        <v>0</v>
      </c>
      <c r="GC616" s="8">
        <v>0</v>
      </c>
      <c r="GD616" s="5"/>
      <c r="GE616" s="8">
        <v>0</v>
      </c>
      <c r="GF616" s="5"/>
      <c r="GG616" s="8">
        <v>0</v>
      </c>
      <c r="GH616" s="8">
        <v>0</v>
      </c>
      <c r="GI616" s="8">
        <v>0</v>
      </c>
      <c r="GJ616" s="5"/>
      <c r="GK616" s="8">
        <v>0</v>
      </c>
      <c r="GL616" s="5"/>
      <c r="GM616" s="8">
        <v>0</v>
      </c>
      <c r="GN616" s="8">
        <v>0</v>
      </c>
      <c r="GO616" s="8">
        <v>0</v>
      </c>
      <c r="GP616" s="5"/>
      <c r="GQ616" s="8">
        <v>0</v>
      </c>
      <c r="GR616" s="5"/>
      <c r="GS616" s="8">
        <v>0</v>
      </c>
      <c r="GT616" s="8">
        <v>0</v>
      </c>
      <c r="GU616" s="8">
        <v>0</v>
      </c>
      <c r="GV616" s="5"/>
      <c r="GW616" s="8">
        <v>0</v>
      </c>
      <c r="GX616" s="5"/>
      <c r="GY616" s="8">
        <v>0</v>
      </c>
      <c r="GZ616" s="4"/>
    </row>
    <row r="617" spans="1:208" s="12" customFormat="1" x14ac:dyDescent="0.25">
      <c r="A617" s="8" t="s">
        <v>220</v>
      </c>
      <c r="B617" s="8" t="s">
        <v>1416</v>
      </c>
      <c r="C617" s="8" t="s">
        <v>1417</v>
      </c>
      <c r="D617" s="34" t="s">
        <v>228</v>
      </c>
      <c r="E617" s="8" t="s">
        <v>229</v>
      </c>
      <c r="F617" s="9"/>
      <c r="G617" s="9"/>
      <c r="H617" s="9"/>
      <c r="I617" s="9"/>
      <c r="J617" s="9">
        <v>0</v>
      </c>
      <c r="K617" s="9">
        <v>234.20905961819599</v>
      </c>
      <c r="L617" s="9">
        <v>308.77612453548801</v>
      </c>
      <c r="M617" s="9">
        <v>279.79836146984098</v>
      </c>
      <c r="N617" s="9">
        <v>257.52137122096701</v>
      </c>
      <c r="O617" s="9">
        <v>226.563742974413</v>
      </c>
      <c r="P617" s="9">
        <v>144.069231475148</v>
      </c>
      <c r="Q617" s="9">
        <v>80.198811003753605</v>
      </c>
      <c r="R617" s="9">
        <v>4.6036611451776501</v>
      </c>
      <c r="S617" s="9">
        <v>0</v>
      </c>
      <c r="T617" s="9"/>
      <c r="U617" s="9"/>
      <c r="V617" s="9"/>
      <c r="W617" s="9"/>
      <c r="X617" s="9"/>
      <c r="Y617" s="9"/>
      <c r="Z617" s="9"/>
      <c r="AA617" s="9"/>
      <c r="AB617" s="9"/>
      <c r="AC617" s="9">
        <v>0</v>
      </c>
      <c r="AD617" s="9">
        <v>0</v>
      </c>
      <c r="AE617" s="9">
        <v>234.20905961819599</v>
      </c>
      <c r="AF617" s="9">
        <v>588.57448600532905</v>
      </c>
      <c r="AG617" s="9">
        <v>484.08511419538002</v>
      </c>
      <c r="AH617" s="9">
        <v>224.268042478902</v>
      </c>
      <c r="AI617" s="9">
        <v>4.6036611451776501</v>
      </c>
      <c r="AJ617" s="9">
        <v>0</v>
      </c>
      <c r="AK617" s="9">
        <v>0</v>
      </c>
      <c r="AL617" s="9">
        <v>0</v>
      </c>
      <c r="AM617" s="9">
        <v>0</v>
      </c>
      <c r="AN617" s="9">
        <v>0</v>
      </c>
      <c r="AO617" s="9"/>
      <c r="AP617" s="9">
        <v>822.78354562352501</v>
      </c>
      <c r="AQ617" s="9">
        <v>708.35315667428097</v>
      </c>
      <c r="AR617" s="9">
        <v>4.6036611451776501</v>
      </c>
      <c r="AS617" s="9"/>
      <c r="AT617" s="9"/>
      <c r="AU617" s="9">
        <f t="shared" si="52"/>
        <v>-114.43038894924405</v>
      </c>
      <c r="AV617" s="9">
        <f t="shared" si="53"/>
        <v>-703.74949552910334</v>
      </c>
      <c r="AW617" s="9">
        <f t="shared" si="54"/>
        <v>-4.6036611451776501</v>
      </c>
      <c r="AX617" s="9">
        <v>-28.977763065647402</v>
      </c>
      <c r="AY617" s="9">
        <v>-22.2769902488741</v>
      </c>
      <c r="AZ617" s="9">
        <v>-30.957628246553799</v>
      </c>
      <c r="BA617" s="9">
        <v>-82.494511499265002</v>
      </c>
      <c r="BB617" s="9">
        <v>-63.870420471394397</v>
      </c>
      <c r="BC617" s="9">
        <v>-75.595149858575994</v>
      </c>
      <c r="BD617" s="9">
        <v>-4.6036611451776501</v>
      </c>
      <c r="BE617" s="9">
        <v>0</v>
      </c>
      <c r="BF617" s="9">
        <v>0</v>
      </c>
      <c r="BG617" s="9">
        <v>0</v>
      </c>
      <c r="BH617" s="9">
        <v>0</v>
      </c>
      <c r="BI617" s="9">
        <v>0</v>
      </c>
      <c r="BJ617" s="9">
        <v>0</v>
      </c>
      <c r="BK617" s="9">
        <v>0</v>
      </c>
      <c r="BL617" s="10">
        <v>0</v>
      </c>
      <c r="BM617" s="9" t="s">
        <v>298</v>
      </c>
      <c r="BN617" s="8" t="s">
        <v>298</v>
      </c>
      <c r="BO617" s="11"/>
      <c r="BP617" s="11"/>
      <c r="BQ617" s="8" t="s">
        <v>251</v>
      </c>
      <c r="BR617" s="9">
        <v>257.52497524833802</v>
      </c>
      <c r="BS617" s="9">
        <v>178.13381643903301</v>
      </c>
      <c r="BT617" s="5">
        <v>0.69171472113434396</v>
      </c>
      <c r="BU617" s="9">
        <v>91.912054313043797</v>
      </c>
      <c r="BV617" s="5">
        <v>0.35690540004677501</v>
      </c>
      <c r="BW617" s="9">
        <v>60.13</v>
      </c>
      <c r="BX617" s="9">
        <v>226.563742974413</v>
      </c>
      <c r="BY617" s="9">
        <v>153.71491073350501</v>
      </c>
      <c r="BZ617" s="5">
        <v>0.67846209069235297</v>
      </c>
      <c r="CA617" s="9">
        <v>89.355267997439398</v>
      </c>
      <c r="CB617" s="5">
        <v>0.39439350190966199</v>
      </c>
      <c r="CC617" s="9">
        <v>52.463333333333303</v>
      </c>
      <c r="CD617" s="9">
        <v>144.069231475148</v>
      </c>
      <c r="CE617" s="9">
        <v>86.570902341668102</v>
      </c>
      <c r="CF617" s="5">
        <v>0.60089792563793598</v>
      </c>
      <c r="CG617" s="9">
        <v>39.722893632236001</v>
      </c>
      <c r="CH617" s="5">
        <v>0.27572086854012501</v>
      </c>
      <c r="CI617" s="9">
        <v>40.271935483870998</v>
      </c>
      <c r="CJ617" s="9">
        <v>80.198811003753605</v>
      </c>
      <c r="CK617" s="9">
        <v>46.8787137622869</v>
      </c>
      <c r="CL617" s="5">
        <v>0.58453128139384503</v>
      </c>
      <c r="CM617" s="9">
        <v>21.1279426057141</v>
      </c>
      <c r="CN617" s="5">
        <v>0.26344458653788799</v>
      </c>
      <c r="CO617" s="9">
        <v>20.850645161290299</v>
      </c>
      <c r="CP617" s="9">
        <v>4.6036611451776501</v>
      </c>
      <c r="CQ617" s="9">
        <v>3.1588894604901099</v>
      </c>
      <c r="CR617" s="5">
        <v>0.68616897744506</v>
      </c>
      <c r="CS617" s="9">
        <v>1.98401385284718</v>
      </c>
      <c r="CT617" s="5">
        <v>0.43096435429993402</v>
      </c>
      <c r="CU617" s="9">
        <v>1.2</v>
      </c>
      <c r="CV617" s="9">
        <v>0</v>
      </c>
      <c r="CW617" s="9">
        <v>0</v>
      </c>
      <c r="CX617" s="5"/>
      <c r="CY617" s="9">
        <v>1.8246573533716101E-2</v>
      </c>
      <c r="CZ617" s="5"/>
      <c r="DA617" s="9">
        <v>0</v>
      </c>
      <c r="DB617" s="9"/>
      <c r="DC617" s="9"/>
      <c r="DD617" s="5"/>
      <c r="DE617" s="9"/>
      <c r="DF617" s="5"/>
      <c r="DG617" s="9"/>
      <c r="DH617" s="9"/>
      <c r="DI617" s="9"/>
      <c r="DJ617" s="5"/>
      <c r="DK617" s="9"/>
      <c r="DL617" s="5"/>
      <c r="DM617" s="9"/>
      <c r="DN617" s="9"/>
      <c r="DO617" s="9"/>
      <c r="DP617" s="5"/>
      <c r="DQ617" s="9"/>
      <c r="DR617" s="5"/>
      <c r="DS617" s="9"/>
      <c r="DT617" s="9"/>
      <c r="DU617" s="9"/>
      <c r="DV617" s="5"/>
      <c r="DW617" s="9"/>
      <c r="DX617" s="5"/>
      <c r="DY617" s="9"/>
      <c r="DZ617" s="9"/>
      <c r="EA617" s="9"/>
      <c r="EB617" s="5"/>
      <c r="EC617" s="9"/>
      <c r="ED617" s="5"/>
      <c r="EE617" s="9"/>
      <c r="EF617" s="9"/>
      <c r="EG617" s="9"/>
      <c r="EH617" s="5"/>
      <c r="EI617" s="9"/>
      <c r="EJ617" s="5"/>
      <c r="EK617" s="9"/>
      <c r="EL617" s="9"/>
      <c r="EM617" s="9"/>
      <c r="EN617" s="5"/>
      <c r="EO617" s="9"/>
      <c r="EP617" s="5"/>
      <c r="EQ617" s="9"/>
      <c r="ER617" s="9"/>
      <c r="ES617" s="9"/>
      <c r="ET617" s="5"/>
      <c r="EU617" s="9"/>
      <c r="EV617" s="5"/>
      <c r="EW617" s="9"/>
      <c r="EX617" s="9"/>
      <c r="EY617" s="9"/>
      <c r="EZ617" s="5"/>
      <c r="FA617" s="9"/>
      <c r="FB617" s="5"/>
      <c r="FC617" s="9"/>
      <c r="FD617" s="8">
        <v>484.08871822275103</v>
      </c>
      <c r="FE617" s="8">
        <v>331.84872717253802</v>
      </c>
      <c r="FF617" s="5">
        <v>0.68551221022225906</v>
      </c>
      <c r="FG617" s="8">
        <v>181.267322310483</v>
      </c>
      <c r="FH617" s="5">
        <v>0.374450623381547</v>
      </c>
      <c r="FI617" s="8">
        <v>112.59333333333301</v>
      </c>
      <c r="FJ617" s="8">
        <v>224.268042478902</v>
      </c>
      <c r="FK617" s="8">
        <v>133.44961610395501</v>
      </c>
      <c r="FL617" s="5">
        <v>0.59504517286054903</v>
      </c>
      <c r="FM617" s="8">
        <v>60.850836237950197</v>
      </c>
      <c r="FN617" s="5">
        <v>0.27133083949611198</v>
      </c>
      <c r="FO617" s="8">
        <v>61.1225806451613</v>
      </c>
      <c r="FP617" s="8">
        <v>4.6036611451776501</v>
      </c>
      <c r="FQ617" s="8">
        <v>3.1588894604901099</v>
      </c>
      <c r="FR617" s="5">
        <v>0.68616897744506</v>
      </c>
      <c r="FS617" s="8">
        <v>2.0022604263809001</v>
      </c>
      <c r="FT617" s="5">
        <v>0.434927846172665</v>
      </c>
      <c r="FU617" s="8">
        <v>1.2</v>
      </c>
      <c r="FV617" s="8">
        <v>0</v>
      </c>
      <c r="FW617" s="8">
        <v>0</v>
      </c>
      <c r="FX617" s="5"/>
      <c r="FY617" s="8">
        <v>0</v>
      </c>
      <c r="FZ617" s="5"/>
      <c r="GA617" s="8">
        <v>0</v>
      </c>
      <c r="GB617" s="8">
        <v>0</v>
      </c>
      <c r="GC617" s="8">
        <v>0</v>
      </c>
      <c r="GD617" s="5"/>
      <c r="GE617" s="8">
        <v>0</v>
      </c>
      <c r="GF617" s="5"/>
      <c r="GG617" s="8">
        <v>0</v>
      </c>
      <c r="GH617" s="8">
        <v>0</v>
      </c>
      <c r="GI617" s="8">
        <v>0</v>
      </c>
      <c r="GJ617" s="5"/>
      <c r="GK617" s="8">
        <v>0</v>
      </c>
      <c r="GL617" s="5"/>
      <c r="GM617" s="8">
        <v>0</v>
      </c>
      <c r="GN617" s="8">
        <v>0</v>
      </c>
      <c r="GO617" s="8">
        <v>0</v>
      </c>
      <c r="GP617" s="5"/>
      <c r="GQ617" s="8">
        <v>0</v>
      </c>
      <c r="GR617" s="5"/>
      <c r="GS617" s="8">
        <v>0</v>
      </c>
      <c r="GT617" s="8">
        <v>0</v>
      </c>
      <c r="GU617" s="8">
        <v>0</v>
      </c>
      <c r="GV617" s="5"/>
      <c r="GW617" s="8">
        <v>0</v>
      </c>
      <c r="GX617" s="5"/>
      <c r="GY617" s="8">
        <v>0</v>
      </c>
      <c r="GZ617" s="4"/>
    </row>
    <row r="618" spans="1:208" s="12" customFormat="1" x14ac:dyDescent="0.25">
      <c r="A618" s="8" t="s">
        <v>220</v>
      </c>
      <c r="B618" s="8" t="s">
        <v>1418</v>
      </c>
      <c r="C618" s="8" t="s">
        <v>1419</v>
      </c>
      <c r="D618" s="34" t="s">
        <v>223</v>
      </c>
      <c r="E618" s="8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>
        <v>5.1730757492438801</v>
      </c>
      <c r="R618" s="9">
        <v>18.828970570286199</v>
      </c>
      <c r="S618" s="9">
        <v>14.550622225276999</v>
      </c>
      <c r="T618" s="9">
        <v>17.0830719273008</v>
      </c>
      <c r="U618" s="9">
        <v>0</v>
      </c>
      <c r="V618" s="9"/>
      <c r="W618" s="9"/>
      <c r="X618" s="9"/>
      <c r="Y618" s="9"/>
      <c r="Z618" s="9"/>
      <c r="AA618" s="9"/>
      <c r="AB618" s="9"/>
      <c r="AC618" s="9">
        <v>0</v>
      </c>
      <c r="AD618" s="9">
        <v>0</v>
      </c>
      <c r="AE618" s="9">
        <v>0</v>
      </c>
      <c r="AF618" s="9">
        <v>0</v>
      </c>
      <c r="AG618" s="9">
        <v>0</v>
      </c>
      <c r="AH618" s="9">
        <v>5.1730757492438801</v>
      </c>
      <c r="AI618" s="9">
        <v>33.379592795563198</v>
      </c>
      <c r="AJ618" s="9">
        <v>17.0830719273008</v>
      </c>
      <c r="AK618" s="9">
        <v>0</v>
      </c>
      <c r="AL618" s="9">
        <v>0</v>
      </c>
      <c r="AM618" s="9">
        <v>0</v>
      </c>
      <c r="AN618" s="9">
        <v>0</v>
      </c>
      <c r="AO618" s="9"/>
      <c r="AP618" s="9"/>
      <c r="AQ618" s="9">
        <v>5.1730757492438801</v>
      </c>
      <c r="AR618" s="9">
        <v>50.462664722863998</v>
      </c>
      <c r="AS618" s="9"/>
      <c r="AT618" s="9"/>
      <c r="AU618" s="9">
        <f t="shared" si="52"/>
        <v>5.1730757492438801</v>
      </c>
      <c r="AV618" s="9">
        <f t="shared" si="53"/>
        <v>45.28958897362012</v>
      </c>
      <c r="AW618" s="9">
        <f t="shared" si="54"/>
        <v>-50.462664722863998</v>
      </c>
      <c r="AX618" s="9">
        <v>0</v>
      </c>
      <c r="AY618" s="9">
        <v>0</v>
      </c>
      <c r="AZ618" s="9">
        <v>0</v>
      </c>
      <c r="BA618" s="9">
        <v>0</v>
      </c>
      <c r="BB618" s="9">
        <v>5.1730757492438801</v>
      </c>
      <c r="BC618" s="9">
        <v>13.655894821042301</v>
      </c>
      <c r="BD618" s="9">
        <v>-4.2783483450092303</v>
      </c>
      <c r="BE618" s="9">
        <v>2.5324497020238601</v>
      </c>
      <c r="BF618" s="9">
        <v>-17.0830719273008</v>
      </c>
      <c r="BG618" s="9">
        <v>0</v>
      </c>
      <c r="BH618" s="9">
        <v>0</v>
      </c>
      <c r="BI618" s="9">
        <v>0</v>
      </c>
      <c r="BJ618" s="9">
        <v>0</v>
      </c>
      <c r="BK618" s="9">
        <v>0</v>
      </c>
      <c r="BL618" s="10">
        <v>0</v>
      </c>
      <c r="BM618" s="9" t="s">
        <v>298</v>
      </c>
      <c r="BN618" s="8" t="s">
        <v>298</v>
      </c>
      <c r="BO618" s="11">
        <v>913</v>
      </c>
      <c r="BP618" s="11"/>
      <c r="BQ618" s="8" t="s">
        <v>251</v>
      </c>
      <c r="BR618" s="9"/>
      <c r="BS618" s="9"/>
      <c r="BT618" s="5"/>
      <c r="BU618" s="9"/>
      <c r="BV618" s="5"/>
      <c r="BW618" s="9"/>
      <c r="BX618" s="9"/>
      <c r="BY618" s="9"/>
      <c r="BZ618" s="5"/>
      <c r="CA618" s="9"/>
      <c r="CB618" s="5"/>
      <c r="CC618" s="9"/>
      <c r="CD618" s="9"/>
      <c r="CE618" s="9"/>
      <c r="CF618" s="5"/>
      <c r="CG618" s="9"/>
      <c r="CH618" s="5"/>
      <c r="CI618" s="9"/>
      <c r="CJ618" s="9">
        <v>5.1730757492438801</v>
      </c>
      <c r="CK618" s="9">
        <v>2.08859045916964</v>
      </c>
      <c r="CL618" s="5">
        <v>0.403742485208132</v>
      </c>
      <c r="CM618" s="9">
        <v>-0.25504358804098998</v>
      </c>
      <c r="CN618" s="5">
        <v>-4.9302117425647198E-2</v>
      </c>
      <c r="CO618" s="9">
        <v>1.9838709677419399</v>
      </c>
      <c r="CP618" s="9">
        <v>18.828970570286199</v>
      </c>
      <c r="CQ618" s="9">
        <v>7.5495246095725399</v>
      </c>
      <c r="CR618" s="5">
        <v>0.400952594906403</v>
      </c>
      <c r="CS618" s="9">
        <v>1.27488812739878</v>
      </c>
      <c r="CT618" s="5">
        <v>6.7708859740354801E-2</v>
      </c>
      <c r="CU618" s="9">
        <v>6</v>
      </c>
      <c r="CV618" s="9">
        <v>14.550622225276999</v>
      </c>
      <c r="CW618" s="9">
        <v>2.7219218675824299</v>
      </c>
      <c r="CX618" s="5">
        <v>0.187065668082151</v>
      </c>
      <c r="CY618" s="9">
        <v>-3.4822010796554599</v>
      </c>
      <c r="CZ618" s="5">
        <v>-0.239316300412657</v>
      </c>
      <c r="DA618" s="9">
        <v>6</v>
      </c>
      <c r="DB618" s="9">
        <v>17.0830719273008</v>
      </c>
      <c r="DC618" s="9">
        <v>12.5390409369144</v>
      </c>
      <c r="DD618" s="5">
        <v>0.73400387180220905</v>
      </c>
      <c r="DE618" s="9">
        <v>9.4685622476223195</v>
      </c>
      <c r="DF618" s="5">
        <v>0.55426578357317602</v>
      </c>
      <c r="DG618" s="9">
        <v>2.7096774193548399</v>
      </c>
      <c r="DH618" s="9">
        <v>0</v>
      </c>
      <c r="DI618" s="9">
        <v>0.55818682006689002</v>
      </c>
      <c r="DJ618" s="5"/>
      <c r="DK618" s="9">
        <v>0.453728092986736</v>
      </c>
      <c r="DL618" s="5"/>
      <c r="DM618" s="9">
        <v>0</v>
      </c>
      <c r="DN618" s="9"/>
      <c r="DO618" s="9"/>
      <c r="DP618" s="5"/>
      <c r="DQ618" s="9"/>
      <c r="DR618" s="5"/>
      <c r="DS618" s="9"/>
      <c r="DT618" s="9"/>
      <c r="DU618" s="9"/>
      <c r="DV618" s="5"/>
      <c r="DW618" s="9"/>
      <c r="DX618" s="5"/>
      <c r="DY618" s="9"/>
      <c r="DZ618" s="9"/>
      <c r="EA618" s="9"/>
      <c r="EB618" s="5"/>
      <c r="EC618" s="9"/>
      <c r="ED618" s="5"/>
      <c r="EE618" s="9"/>
      <c r="EF618" s="9"/>
      <c r="EG618" s="9"/>
      <c r="EH618" s="5"/>
      <c r="EI618" s="9"/>
      <c r="EJ618" s="5"/>
      <c r="EK618" s="9"/>
      <c r="EL618" s="9"/>
      <c r="EM618" s="9"/>
      <c r="EN618" s="5"/>
      <c r="EO618" s="9"/>
      <c r="EP618" s="5"/>
      <c r="EQ618" s="9"/>
      <c r="ER618" s="9"/>
      <c r="ES618" s="9"/>
      <c r="ET618" s="5"/>
      <c r="EU618" s="9"/>
      <c r="EV618" s="5"/>
      <c r="EW618" s="9"/>
      <c r="EX618" s="9"/>
      <c r="EY618" s="9"/>
      <c r="EZ618" s="5"/>
      <c r="FA618" s="9"/>
      <c r="FB618" s="5"/>
      <c r="FC618" s="9"/>
      <c r="FD618" s="8">
        <v>0</v>
      </c>
      <c r="FE618" s="8">
        <v>0</v>
      </c>
      <c r="FF618" s="5"/>
      <c r="FG618" s="8">
        <v>0</v>
      </c>
      <c r="FH618" s="5"/>
      <c r="FI618" s="8">
        <v>0</v>
      </c>
      <c r="FJ618" s="8">
        <v>5.1730757492438801</v>
      </c>
      <c r="FK618" s="8">
        <v>2.08859045916964</v>
      </c>
      <c r="FL618" s="5">
        <v>0.403742485208132</v>
      </c>
      <c r="FM618" s="8">
        <v>-0.25504358804098998</v>
      </c>
      <c r="FN618" s="5">
        <v>-4.9302117425647198E-2</v>
      </c>
      <c r="FO618" s="8">
        <v>1.9838709677419399</v>
      </c>
      <c r="FP618" s="8">
        <v>33.379592795563198</v>
      </c>
      <c r="FQ618" s="8">
        <v>10.271446477154999</v>
      </c>
      <c r="FR618" s="5">
        <v>0.30771635052780699</v>
      </c>
      <c r="FS618" s="8">
        <v>-2.2073129522566801</v>
      </c>
      <c r="FT618" s="5">
        <v>-6.6127617726663201E-2</v>
      </c>
      <c r="FU618" s="8">
        <v>12</v>
      </c>
      <c r="FV618" s="8">
        <v>17.0830719273008</v>
      </c>
      <c r="FW618" s="8">
        <v>13.097227756981299</v>
      </c>
      <c r="FX618" s="5">
        <v>0.766678722229716</v>
      </c>
      <c r="FY618" s="8">
        <v>9.9222903406090506</v>
      </c>
      <c r="FZ618" s="5">
        <v>0.58082588323895201</v>
      </c>
      <c r="GA618" s="8">
        <v>2.7096774193548399</v>
      </c>
      <c r="GB618" s="8">
        <v>0</v>
      </c>
      <c r="GC618" s="8">
        <v>0</v>
      </c>
      <c r="GD618" s="5"/>
      <c r="GE618" s="8">
        <v>0</v>
      </c>
      <c r="GF618" s="5"/>
      <c r="GG618" s="8">
        <v>0</v>
      </c>
      <c r="GH618" s="8">
        <v>0</v>
      </c>
      <c r="GI618" s="8">
        <v>0</v>
      </c>
      <c r="GJ618" s="5"/>
      <c r="GK618" s="8">
        <v>0</v>
      </c>
      <c r="GL618" s="5"/>
      <c r="GM618" s="8">
        <v>0</v>
      </c>
      <c r="GN618" s="8">
        <v>0</v>
      </c>
      <c r="GO618" s="8">
        <v>0</v>
      </c>
      <c r="GP618" s="5"/>
      <c r="GQ618" s="8">
        <v>0</v>
      </c>
      <c r="GR618" s="5"/>
      <c r="GS618" s="8">
        <v>0</v>
      </c>
      <c r="GT618" s="8">
        <v>0</v>
      </c>
      <c r="GU618" s="8">
        <v>0</v>
      </c>
      <c r="GV618" s="5"/>
      <c r="GW618" s="8">
        <v>0</v>
      </c>
      <c r="GX618" s="5"/>
      <c r="GY618" s="8">
        <v>0</v>
      </c>
      <c r="GZ618" s="4"/>
    </row>
    <row r="619" spans="1:208" s="12" customFormat="1" x14ac:dyDescent="0.25">
      <c r="A619" s="8" t="s">
        <v>220</v>
      </c>
      <c r="B619" s="8" t="s">
        <v>1420</v>
      </c>
      <c r="C619" s="8" t="s">
        <v>1421</v>
      </c>
      <c r="D619" s="34" t="s">
        <v>236</v>
      </c>
      <c r="E619" s="8"/>
      <c r="F619" s="9">
        <v>0</v>
      </c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>
        <v>0</v>
      </c>
      <c r="AD619" s="9">
        <v>0</v>
      </c>
      <c r="AE619" s="9">
        <v>0</v>
      </c>
      <c r="AF619" s="9">
        <v>0</v>
      </c>
      <c r="AG619" s="9">
        <v>0</v>
      </c>
      <c r="AH619" s="9">
        <v>0</v>
      </c>
      <c r="AI619" s="9">
        <v>0</v>
      </c>
      <c r="AJ619" s="9">
        <v>0</v>
      </c>
      <c r="AK619" s="9">
        <v>0</v>
      </c>
      <c r="AL619" s="9">
        <v>0</v>
      </c>
      <c r="AM619" s="9">
        <v>0</v>
      </c>
      <c r="AN619" s="9">
        <v>0</v>
      </c>
      <c r="AO619" s="9">
        <v>0</v>
      </c>
      <c r="AP619" s="9"/>
      <c r="AQ619" s="9"/>
      <c r="AR619" s="9"/>
      <c r="AS619" s="9"/>
      <c r="AT619" s="9"/>
      <c r="AU619" s="9">
        <f t="shared" si="52"/>
        <v>0</v>
      </c>
      <c r="AV619" s="9">
        <f t="shared" si="53"/>
        <v>0</v>
      </c>
      <c r="AW619" s="9">
        <f t="shared" si="54"/>
        <v>0</v>
      </c>
      <c r="AX619" s="9">
        <v>0</v>
      </c>
      <c r="AY619" s="9">
        <v>0</v>
      </c>
      <c r="AZ619" s="9">
        <v>0</v>
      </c>
      <c r="BA619" s="9">
        <v>0</v>
      </c>
      <c r="BB619" s="9">
        <v>0</v>
      </c>
      <c r="BC619" s="9">
        <v>0</v>
      </c>
      <c r="BD619" s="9">
        <v>0</v>
      </c>
      <c r="BE619" s="9">
        <v>0</v>
      </c>
      <c r="BF619" s="9">
        <v>0</v>
      </c>
      <c r="BG619" s="9">
        <v>0</v>
      </c>
      <c r="BH619" s="9">
        <v>0</v>
      </c>
      <c r="BI619" s="9">
        <v>0</v>
      </c>
      <c r="BJ619" s="9">
        <v>0</v>
      </c>
      <c r="BK619" s="9">
        <v>0</v>
      </c>
      <c r="BL619" s="10">
        <v>0</v>
      </c>
      <c r="BM619" s="9" t="s">
        <v>298</v>
      </c>
      <c r="BN619" s="8" t="s">
        <v>298</v>
      </c>
      <c r="BO619" s="11"/>
      <c r="BP619" s="11"/>
      <c r="BQ619" s="8" t="s">
        <v>251</v>
      </c>
      <c r="BR619" s="9"/>
      <c r="BS619" s="9"/>
      <c r="BT619" s="5"/>
      <c r="BU619" s="9"/>
      <c r="BV619" s="5"/>
      <c r="BW619" s="9"/>
      <c r="BX619" s="9"/>
      <c r="BY619" s="9"/>
      <c r="BZ619" s="5"/>
      <c r="CA619" s="9"/>
      <c r="CB619" s="5"/>
      <c r="CC619" s="9"/>
      <c r="CD619" s="9"/>
      <c r="CE619" s="9"/>
      <c r="CF619" s="5"/>
      <c r="CG619" s="9"/>
      <c r="CH619" s="5"/>
      <c r="CI619" s="9"/>
      <c r="CJ619" s="9"/>
      <c r="CK619" s="9"/>
      <c r="CL619" s="5"/>
      <c r="CM619" s="9"/>
      <c r="CN619" s="5"/>
      <c r="CO619" s="9"/>
      <c r="CP619" s="9"/>
      <c r="CQ619" s="9"/>
      <c r="CR619" s="5"/>
      <c r="CS619" s="9"/>
      <c r="CT619" s="5"/>
      <c r="CU619" s="9"/>
      <c r="CV619" s="9"/>
      <c r="CW619" s="9"/>
      <c r="CX619" s="5"/>
      <c r="CY619" s="9"/>
      <c r="CZ619" s="5"/>
      <c r="DA619" s="9"/>
      <c r="DB619" s="9"/>
      <c r="DC619" s="9"/>
      <c r="DD619" s="5"/>
      <c r="DE619" s="9"/>
      <c r="DF619" s="5"/>
      <c r="DG619" s="9"/>
      <c r="DH619" s="9"/>
      <c r="DI619" s="9"/>
      <c r="DJ619" s="5"/>
      <c r="DK619" s="9"/>
      <c r="DL619" s="5"/>
      <c r="DM619" s="9"/>
      <c r="DN619" s="9"/>
      <c r="DO619" s="9"/>
      <c r="DP619" s="5"/>
      <c r="DQ619" s="9"/>
      <c r="DR619" s="5"/>
      <c r="DS619" s="9"/>
      <c r="DT619" s="9"/>
      <c r="DU619" s="9"/>
      <c r="DV619" s="5"/>
      <c r="DW619" s="9"/>
      <c r="DX619" s="5"/>
      <c r="DY619" s="9"/>
      <c r="DZ619" s="9"/>
      <c r="EA619" s="9"/>
      <c r="EB619" s="5"/>
      <c r="EC619" s="9"/>
      <c r="ED619" s="5"/>
      <c r="EE619" s="9"/>
      <c r="EF619" s="9"/>
      <c r="EG619" s="9"/>
      <c r="EH619" s="5"/>
      <c r="EI619" s="9"/>
      <c r="EJ619" s="5"/>
      <c r="EK619" s="9"/>
      <c r="EL619" s="9"/>
      <c r="EM619" s="9"/>
      <c r="EN619" s="5"/>
      <c r="EO619" s="9"/>
      <c r="EP619" s="5"/>
      <c r="EQ619" s="9"/>
      <c r="ER619" s="9"/>
      <c r="ES619" s="9"/>
      <c r="ET619" s="5"/>
      <c r="EU619" s="9"/>
      <c r="EV619" s="5"/>
      <c r="EW619" s="9"/>
      <c r="EX619" s="9"/>
      <c r="EY619" s="9"/>
      <c r="EZ619" s="5"/>
      <c r="FA619" s="9"/>
      <c r="FB619" s="5"/>
      <c r="FC619" s="9"/>
      <c r="FD619" s="8">
        <v>0</v>
      </c>
      <c r="FE619" s="8">
        <v>0</v>
      </c>
      <c r="FF619" s="5"/>
      <c r="FG619" s="8">
        <v>0</v>
      </c>
      <c r="FH619" s="5"/>
      <c r="FI619" s="8">
        <v>0</v>
      </c>
      <c r="FJ619" s="8">
        <v>0</v>
      </c>
      <c r="FK619" s="8">
        <v>0</v>
      </c>
      <c r="FL619" s="5"/>
      <c r="FM619" s="8">
        <v>0</v>
      </c>
      <c r="FN619" s="5"/>
      <c r="FO619" s="8">
        <v>0</v>
      </c>
      <c r="FP619" s="8">
        <v>0</v>
      </c>
      <c r="FQ619" s="8">
        <v>0</v>
      </c>
      <c r="FR619" s="5"/>
      <c r="FS619" s="8">
        <v>0</v>
      </c>
      <c r="FT619" s="5"/>
      <c r="FU619" s="8">
        <v>0</v>
      </c>
      <c r="FV619" s="8">
        <v>0</v>
      </c>
      <c r="FW619" s="8">
        <v>0</v>
      </c>
      <c r="FX619" s="5"/>
      <c r="FY619" s="8">
        <v>0</v>
      </c>
      <c r="FZ619" s="5"/>
      <c r="GA619" s="8">
        <v>0</v>
      </c>
      <c r="GB619" s="8">
        <v>0</v>
      </c>
      <c r="GC619" s="8">
        <v>0</v>
      </c>
      <c r="GD619" s="5"/>
      <c r="GE619" s="8">
        <v>0</v>
      </c>
      <c r="GF619" s="5"/>
      <c r="GG619" s="8">
        <v>0</v>
      </c>
      <c r="GH619" s="8">
        <v>0</v>
      </c>
      <c r="GI619" s="8">
        <v>0</v>
      </c>
      <c r="GJ619" s="5"/>
      <c r="GK619" s="8">
        <v>0</v>
      </c>
      <c r="GL619" s="5"/>
      <c r="GM619" s="8">
        <v>0</v>
      </c>
      <c r="GN619" s="8">
        <v>0</v>
      </c>
      <c r="GO619" s="8">
        <v>0</v>
      </c>
      <c r="GP619" s="5"/>
      <c r="GQ619" s="8">
        <v>0</v>
      </c>
      <c r="GR619" s="5"/>
      <c r="GS619" s="8">
        <v>0</v>
      </c>
      <c r="GT619" s="8">
        <v>0</v>
      </c>
      <c r="GU619" s="8">
        <v>0</v>
      </c>
      <c r="GV619" s="5"/>
      <c r="GW619" s="8">
        <v>0</v>
      </c>
      <c r="GX619" s="5"/>
      <c r="GY619" s="8">
        <v>0</v>
      </c>
      <c r="GZ619" s="4"/>
    </row>
    <row r="620" spans="1:208" s="12" customFormat="1" x14ac:dyDescent="0.25">
      <c r="A620" s="8" t="s">
        <v>220</v>
      </c>
      <c r="B620" s="8" t="s">
        <v>1422</v>
      </c>
      <c r="C620" s="8" t="s">
        <v>1423</v>
      </c>
      <c r="D620" s="34" t="s">
        <v>254</v>
      </c>
      <c r="E620" s="8"/>
      <c r="F620" s="9">
        <v>43.745619682486598</v>
      </c>
      <c r="G620" s="9">
        <v>27.261128024133001</v>
      </c>
      <c r="H620" s="9">
        <v>12.575763253155399</v>
      </c>
      <c r="I620" s="9">
        <v>12.454324518738201</v>
      </c>
      <c r="J620" s="9">
        <v>27.325075885317101</v>
      </c>
      <c r="K620" s="9">
        <v>19.0011380215286</v>
      </c>
      <c r="L620" s="9">
        <v>-6.7430651338179501</v>
      </c>
      <c r="M620" s="9">
        <v>0</v>
      </c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>
        <v>71.006747706619606</v>
      </c>
      <c r="AD620" s="9">
        <v>25.030087771893601</v>
      </c>
      <c r="AE620" s="9">
        <v>46.326213906845702</v>
      </c>
      <c r="AF620" s="9">
        <v>-6.7430651338179501</v>
      </c>
      <c r="AG620" s="9">
        <v>0</v>
      </c>
      <c r="AH620" s="9">
        <v>0</v>
      </c>
      <c r="AI620" s="9">
        <v>0</v>
      </c>
      <c r="AJ620" s="9">
        <v>0</v>
      </c>
      <c r="AK620" s="9">
        <v>0</v>
      </c>
      <c r="AL620" s="9">
        <v>0</v>
      </c>
      <c r="AM620" s="9">
        <v>0</v>
      </c>
      <c r="AN620" s="9">
        <v>0</v>
      </c>
      <c r="AO620" s="9">
        <v>96.036835478513296</v>
      </c>
      <c r="AP620" s="9">
        <v>39.583148773027801</v>
      </c>
      <c r="AQ620" s="9"/>
      <c r="AR620" s="9"/>
      <c r="AS620" s="9"/>
      <c r="AT620" s="9"/>
      <c r="AU620" s="9">
        <f t="shared" si="52"/>
        <v>-39.583148773027801</v>
      </c>
      <c r="AV620" s="9">
        <f t="shared" si="53"/>
        <v>0</v>
      </c>
      <c r="AW620" s="9">
        <f t="shared" si="54"/>
        <v>0</v>
      </c>
      <c r="AX620" s="9">
        <v>6.7430651338179501</v>
      </c>
      <c r="AY620" s="9">
        <v>0</v>
      </c>
      <c r="AZ620" s="9">
        <v>0</v>
      </c>
      <c r="BA620" s="9">
        <v>0</v>
      </c>
      <c r="BB620" s="9">
        <v>0</v>
      </c>
      <c r="BC620" s="9">
        <v>0</v>
      </c>
      <c r="BD620" s="9">
        <v>0</v>
      </c>
      <c r="BE620" s="9">
        <v>0</v>
      </c>
      <c r="BF620" s="9">
        <v>0</v>
      </c>
      <c r="BG620" s="9">
        <v>0</v>
      </c>
      <c r="BH620" s="9">
        <v>0</v>
      </c>
      <c r="BI620" s="9">
        <v>0</v>
      </c>
      <c r="BJ620" s="9">
        <v>0</v>
      </c>
      <c r="BK620" s="9">
        <v>0</v>
      </c>
      <c r="BL620" s="10">
        <v>0</v>
      </c>
      <c r="BM620" s="9" t="s">
        <v>298</v>
      </c>
      <c r="BN620" s="8" t="s">
        <v>298</v>
      </c>
      <c r="BO620" s="11"/>
      <c r="BP620" s="11"/>
      <c r="BQ620" s="8" t="s">
        <v>251</v>
      </c>
      <c r="BR620" s="9"/>
      <c r="BS620" s="9"/>
      <c r="BT620" s="5"/>
      <c r="BU620" s="9"/>
      <c r="BV620" s="5"/>
      <c r="BW620" s="9"/>
      <c r="BX620" s="9"/>
      <c r="BY620" s="9"/>
      <c r="BZ620" s="5"/>
      <c r="CA620" s="9"/>
      <c r="CB620" s="5"/>
      <c r="CC620" s="9"/>
      <c r="CD620" s="9"/>
      <c r="CE620" s="9"/>
      <c r="CF620" s="5"/>
      <c r="CG620" s="9"/>
      <c r="CH620" s="5"/>
      <c r="CI620" s="9"/>
      <c r="CJ620" s="9"/>
      <c r="CK620" s="9"/>
      <c r="CL620" s="5"/>
      <c r="CM620" s="9"/>
      <c r="CN620" s="5"/>
      <c r="CO620" s="9"/>
      <c r="CP620" s="9"/>
      <c r="CQ620" s="9"/>
      <c r="CR620" s="5"/>
      <c r="CS620" s="9"/>
      <c r="CT620" s="5"/>
      <c r="CU620" s="9"/>
      <c r="CV620" s="9"/>
      <c r="CW620" s="9"/>
      <c r="CX620" s="5"/>
      <c r="CY620" s="9"/>
      <c r="CZ620" s="5"/>
      <c r="DA620" s="9"/>
      <c r="DB620" s="9"/>
      <c r="DC620" s="9"/>
      <c r="DD620" s="5"/>
      <c r="DE620" s="9"/>
      <c r="DF620" s="5"/>
      <c r="DG620" s="9"/>
      <c r="DH620" s="9"/>
      <c r="DI620" s="9"/>
      <c r="DJ620" s="5"/>
      <c r="DK620" s="9"/>
      <c r="DL620" s="5"/>
      <c r="DM620" s="9"/>
      <c r="DN620" s="9"/>
      <c r="DO620" s="9"/>
      <c r="DP620" s="5"/>
      <c r="DQ620" s="9"/>
      <c r="DR620" s="5"/>
      <c r="DS620" s="9"/>
      <c r="DT620" s="9"/>
      <c r="DU620" s="9"/>
      <c r="DV620" s="5"/>
      <c r="DW620" s="9"/>
      <c r="DX620" s="5"/>
      <c r="DY620" s="9"/>
      <c r="DZ620" s="9"/>
      <c r="EA620" s="9"/>
      <c r="EB620" s="5"/>
      <c r="EC620" s="9"/>
      <c r="ED620" s="5"/>
      <c r="EE620" s="9"/>
      <c r="EF620" s="9"/>
      <c r="EG620" s="9"/>
      <c r="EH620" s="5"/>
      <c r="EI620" s="9"/>
      <c r="EJ620" s="5"/>
      <c r="EK620" s="9"/>
      <c r="EL620" s="9"/>
      <c r="EM620" s="9"/>
      <c r="EN620" s="5"/>
      <c r="EO620" s="9"/>
      <c r="EP620" s="5"/>
      <c r="EQ620" s="9"/>
      <c r="ER620" s="9"/>
      <c r="ES620" s="9"/>
      <c r="ET620" s="5"/>
      <c r="EU620" s="9"/>
      <c r="EV620" s="5"/>
      <c r="EW620" s="9"/>
      <c r="EX620" s="9"/>
      <c r="EY620" s="9"/>
      <c r="EZ620" s="5"/>
      <c r="FA620" s="9"/>
      <c r="FB620" s="5"/>
      <c r="FC620" s="9"/>
      <c r="FD620" s="8">
        <v>0</v>
      </c>
      <c r="FE620" s="8">
        <v>0</v>
      </c>
      <c r="FF620" s="5"/>
      <c r="FG620" s="8">
        <v>0</v>
      </c>
      <c r="FH620" s="5"/>
      <c r="FI620" s="8">
        <v>0</v>
      </c>
      <c r="FJ620" s="8">
        <v>0</v>
      </c>
      <c r="FK620" s="8">
        <v>0</v>
      </c>
      <c r="FL620" s="5"/>
      <c r="FM620" s="8">
        <v>0</v>
      </c>
      <c r="FN620" s="5"/>
      <c r="FO620" s="8">
        <v>0</v>
      </c>
      <c r="FP620" s="8">
        <v>0</v>
      </c>
      <c r="FQ620" s="8">
        <v>0</v>
      </c>
      <c r="FR620" s="5"/>
      <c r="FS620" s="8">
        <v>0</v>
      </c>
      <c r="FT620" s="5"/>
      <c r="FU620" s="8">
        <v>0</v>
      </c>
      <c r="FV620" s="8">
        <v>0</v>
      </c>
      <c r="FW620" s="8">
        <v>0</v>
      </c>
      <c r="FX620" s="5"/>
      <c r="FY620" s="8">
        <v>0</v>
      </c>
      <c r="FZ620" s="5"/>
      <c r="GA620" s="8">
        <v>0</v>
      </c>
      <c r="GB620" s="8">
        <v>0</v>
      </c>
      <c r="GC620" s="8">
        <v>0</v>
      </c>
      <c r="GD620" s="5"/>
      <c r="GE620" s="8">
        <v>0</v>
      </c>
      <c r="GF620" s="5"/>
      <c r="GG620" s="8">
        <v>0</v>
      </c>
      <c r="GH620" s="8">
        <v>0</v>
      </c>
      <c r="GI620" s="8">
        <v>0</v>
      </c>
      <c r="GJ620" s="5"/>
      <c r="GK620" s="8">
        <v>0</v>
      </c>
      <c r="GL620" s="5"/>
      <c r="GM620" s="8">
        <v>0</v>
      </c>
      <c r="GN620" s="8">
        <v>0</v>
      </c>
      <c r="GO620" s="8">
        <v>0</v>
      </c>
      <c r="GP620" s="5"/>
      <c r="GQ620" s="8">
        <v>0</v>
      </c>
      <c r="GR620" s="5"/>
      <c r="GS620" s="8">
        <v>0</v>
      </c>
      <c r="GT620" s="8">
        <v>0</v>
      </c>
      <c r="GU620" s="8">
        <v>0</v>
      </c>
      <c r="GV620" s="5"/>
      <c r="GW620" s="8">
        <v>0</v>
      </c>
      <c r="GX620" s="5"/>
      <c r="GY620" s="8">
        <v>0</v>
      </c>
      <c r="GZ620" s="4"/>
    </row>
    <row r="621" spans="1:208" s="12" customFormat="1" x14ac:dyDescent="0.25">
      <c r="A621" s="8" t="s">
        <v>220</v>
      </c>
      <c r="B621" s="8" t="s">
        <v>1424</v>
      </c>
      <c r="C621" s="8" t="s">
        <v>1425</v>
      </c>
      <c r="D621" s="34" t="s">
        <v>228</v>
      </c>
      <c r="E621" s="8" t="s">
        <v>229</v>
      </c>
      <c r="F621" s="9"/>
      <c r="G621" s="9"/>
      <c r="H621" s="9"/>
      <c r="I621" s="9"/>
      <c r="J621" s="9"/>
      <c r="K621" s="9">
        <v>0</v>
      </c>
      <c r="L621" s="9">
        <v>9.2305067380311598</v>
      </c>
      <c r="M621" s="9">
        <v>31.170943545490399</v>
      </c>
      <c r="N621" s="9">
        <v>31.124303520282499</v>
      </c>
      <c r="O621" s="9">
        <v>32.884569017766097</v>
      </c>
      <c r="P621" s="9">
        <v>22.226012412967101</v>
      </c>
      <c r="Q621" s="9">
        <v>30.546204045239801</v>
      </c>
      <c r="R621" s="9">
        <v>7.3701870321637504</v>
      </c>
      <c r="S621" s="9">
        <v>0</v>
      </c>
      <c r="T621" s="9"/>
      <c r="U621" s="9"/>
      <c r="V621" s="9"/>
      <c r="W621" s="9"/>
      <c r="X621" s="9"/>
      <c r="Y621" s="9"/>
      <c r="Z621" s="9"/>
      <c r="AA621" s="9"/>
      <c r="AB621" s="9"/>
      <c r="AC621" s="9">
        <v>0</v>
      </c>
      <c r="AD621" s="9">
        <v>0</v>
      </c>
      <c r="AE621" s="9">
        <v>0</v>
      </c>
      <c r="AF621" s="9">
        <v>40.401450283521598</v>
      </c>
      <c r="AG621" s="9">
        <v>64.008872538048607</v>
      </c>
      <c r="AH621" s="9">
        <v>52.772216458206898</v>
      </c>
      <c r="AI621" s="9">
        <v>7.3701870321637504</v>
      </c>
      <c r="AJ621" s="9">
        <v>0</v>
      </c>
      <c r="AK621" s="9">
        <v>0</v>
      </c>
      <c r="AL621" s="9">
        <v>0</v>
      </c>
      <c r="AM621" s="9">
        <v>0</v>
      </c>
      <c r="AN621" s="9">
        <v>0</v>
      </c>
      <c r="AO621" s="9"/>
      <c r="AP621" s="9">
        <v>40.401450283521598</v>
      </c>
      <c r="AQ621" s="9">
        <v>116.781088996256</v>
      </c>
      <c r="AR621" s="9">
        <v>7.3701870321637504</v>
      </c>
      <c r="AS621" s="9"/>
      <c r="AT621" s="9"/>
      <c r="AU621" s="9">
        <f t="shared" si="52"/>
        <v>76.379638712734405</v>
      </c>
      <c r="AV621" s="9">
        <f t="shared" si="53"/>
        <v>-109.41090196409225</v>
      </c>
      <c r="AW621" s="9">
        <f t="shared" si="54"/>
        <v>-7.3701870321637504</v>
      </c>
      <c r="AX621" s="9">
        <v>21.940436807459299</v>
      </c>
      <c r="AY621" s="9">
        <v>-4.6640025207938897E-2</v>
      </c>
      <c r="AZ621" s="9">
        <v>1.76026549748362</v>
      </c>
      <c r="BA621" s="9">
        <v>-10.658556604798999</v>
      </c>
      <c r="BB621" s="9">
        <v>8.3201916322727705</v>
      </c>
      <c r="BC621" s="9">
        <v>-23.176017013076098</v>
      </c>
      <c r="BD621" s="9">
        <v>-7.3701870321637504</v>
      </c>
      <c r="BE621" s="9">
        <v>0</v>
      </c>
      <c r="BF621" s="9">
        <v>0</v>
      </c>
      <c r="BG621" s="9">
        <v>0</v>
      </c>
      <c r="BH621" s="9">
        <v>0</v>
      </c>
      <c r="BI621" s="9">
        <v>0</v>
      </c>
      <c r="BJ621" s="9">
        <v>0</v>
      </c>
      <c r="BK621" s="9">
        <v>0</v>
      </c>
      <c r="BL621" s="10">
        <v>0</v>
      </c>
      <c r="BM621" s="9" t="s">
        <v>294</v>
      </c>
      <c r="BN621" s="8" t="s">
        <v>255</v>
      </c>
      <c r="BO621" s="11">
        <v>767</v>
      </c>
      <c r="BP621" s="11"/>
      <c r="BQ621" s="8" t="s">
        <v>251</v>
      </c>
      <c r="BR621" s="9">
        <v>31.553268453197798</v>
      </c>
      <c r="BS621" s="9">
        <v>14.604634438004901</v>
      </c>
      <c r="BT621" s="5">
        <v>0.46285646951812998</v>
      </c>
      <c r="BU621" s="9">
        <v>9.7565046993641804</v>
      </c>
      <c r="BV621" s="5">
        <v>0.30920741899799598</v>
      </c>
      <c r="BW621" s="9">
        <v>3</v>
      </c>
      <c r="BX621" s="9">
        <v>35.463075523384397</v>
      </c>
      <c r="BY621" s="9">
        <v>18.065499781900701</v>
      </c>
      <c r="BZ621" s="5">
        <v>0.50941717590140601</v>
      </c>
      <c r="CA621" s="9">
        <v>13.908217058368299</v>
      </c>
      <c r="CB621" s="5">
        <v>0.39218868789869099</v>
      </c>
      <c r="CC621" s="9">
        <v>3</v>
      </c>
      <c r="CD621" s="9">
        <v>24.518541817482699</v>
      </c>
      <c r="CE621" s="9">
        <v>12.805834298406101</v>
      </c>
      <c r="CF621" s="5">
        <v>0.52229183912050603</v>
      </c>
      <c r="CG621" s="9">
        <v>9.8808396526719395</v>
      </c>
      <c r="CH621" s="5">
        <v>0.40299458777872699</v>
      </c>
      <c r="CI621" s="9">
        <v>2.1838709677419401</v>
      </c>
      <c r="CJ621" s="9">
        <v>33.703008135367597</v>
      </c>
      <c r="CK621" s="9">
        <v>18.197875079629501</v>
      </c>
      <c r="CL621" s="5">
        <v>0.53994809622150097</v>
      </c>
      <c r="CM621" s="9">
        <v>13.6558131925045</v>
      </c>
      <c r="CN621" s="5">
        <v>0.40518084135564902</v>
      </c>
      <c r="CO621" s="9">
        <v>3</v>
      </c>
      <c r="CP621" s="9">
        <v>8.1789304989458795</v>
      </c>
      <c r="CQ621" s="9">
        <v>3.8984113389495301</v>
      </c>
      <c r="CR621" s="5">
        <v>0.47664072209098302</v>
      </c>
      <c r="CS621" s="9">
        <v>3.1643794300622901</v>
      </c>
      <c r="CT621" s="5">
        <v>0.38689403589749499</v>
      </c>
      <c r="CU621" s="9">
        <v>0.63333333333333297</v>
      </c>
      <c r="CV621" s="9">
        <v>0</v>
      </c>
      <c r="CW621" s="9">
        <v>0</v>
      </c>
      <c r="CX621" s="5"/>
      <c r="CY621" s="9">
        <v>6.3696012100546203E-3</v>
      </c>
      <c r="CZ621" s="5"/>
      <c r="DA621" s="9">
        <v>0</v>
      </c>
      <c r="DB621" s="9"/>
      <c r="DC621" s="9"/>
      <c r="DD621" s="5"/>
      <c r="DE621" s="9"/>
      <c r="DF621" s="5"/>
      <c r="DG621" s="9"/>
      <c r="DH621" s="9"/>
      <c r="DI621" s="9"/>
      <c r="DJ621" s="5"/>
      <c r="DK621" s="9"/>
      <c r="DL621" s="5"/>
      <c r="DM621" s="9"/>
      <c r="DN621" s="9"/>
      <c r="DO621" s="9"/>
      <c r="DP621" s="5"/>
      <c r="DQ621" s="9"/>
      <c r="DR621" s="5"/>
      <c r="DS621" s="9"/>
      <c r="DT621" s="9"/>
      <c r="DU621" s="9"/>
      <c r="DV621" s="5"/>
      <c r="DW621" s="9"/>
      <c r="DX621" s="5"/>
      <c r="DY621" s="9"/>
      <c r="DZ621" s="9"/>
      <c r="EA621" s="9"/>
      <c r="EB621" s="5"/>
      <c r="EC621" s="9"/>
      <c r="ED621" s="5"/>
      <c r="EE621" s="9"/>
      <c r="EF621" s="9"/>
      <c r="EG621" s="9"/>
      <c r="EH621" s="5"/>
      <c r="EI621" s="9"/>
      <c r="EJ621" s="5"/>
      <c r="EK621" s="9"/>
      <c r="EL621" s="9"/>
      <c r="EM621" s="9"/>
      <c r="EN621" s="5"/>
      <c r="EO621" s="9"/>
      <c r="EP621" s="5"/>
      <c r="EQ621" s="9"/>
      <c r="ER621" s="9"/>
      <c r="ES621" s="9"/>
      <c r="ET621" s="5"/>
      <c r="EU621" s="9"/>
      <c r="EV621" s="5"/>
      <c r="EW621" s="9"/>
      <c r="EX621" s="9"/>
      <c r="EY621" s="9"/>
      <c r="EZ621" s="5"/>
      <c r="FA621" s="9"/>
      <c r="FB621" s="5"/>
      <c r="FC621" s="9"/>
      <c r="FD621" s="8">
        <v>67.016343976582206</v>
      </c>
      <c r="FE621" s="8">
        <v>32.670134219905698</v>
      </c>
      <c r="FF621" s="5">
        <v>0.487495024069378</v>
      </c>
      <c r="FG621" s="8">
        <v>23.664721757732501</v>
      </c>
      <c r="FH621" s="5">
        <v>0.35311866260567298</v>
      </c>
      <c r="FI621" s="8">
        <v>6</v>
      </c>
      <c r="FJ621" s="8">
        <v>58.221549952850303</v>
      </c>
      <c r="FK621" s="8">
        <v>31.003709378035602</v>
      </c>
      <c r="FL621" s="5">
        <v>0.53251260749917095</v>
      </c>
      <c r="FM621" s="8">
        <v>23.536652845176501</v>
      </c>
      <c r="FN621" s="5">
        <v>0.40426015563373302</v>
      </c>
      <c r="FO621" s="8">
        <v>5.1838709677419397</v>
      </c>
      <c r="FP621" s="8">
        <v>8.1789304989458795</v>
      </c>
      <c r="FQ621" s="8">
        <v>3.8984113389495301</v>
      </c>
      <c r="FR621" s="5">
        <v>0.47664072209098302</v>
      </c>
      <c r="FS621" s="8">
        <v>3.1707490312723401</v>
      </c>
      <c r="FT621" s="5">
        <v>0.38767281757449801</v>
      </c>
      <c r="FU621" s="8">
        <v>0.63333333333333297</v>
      </c>
      <c r="FV621" s="8">
        <v>0</v>
      </c>
      <c r="FW621" s="8">
        <v>0</v>
      </c>
      <c r="FX621" s="5"/>
      <c r="FY621" s="8">
        <v>0</v>
      </c>
      <c r="FZ621" s="5"/>
      <c r="GA621" s="8">
        <v>0</v>
      </c>
      <c r="GB621" s="8">
        <v>0</v>
      </c>
      <c r="GC621" s="8">
        <v>0</v>
      </c>
      <c r="GD621" s="5"/>
      <c r="GE621" s="8">
        <v>0</v>
      </c>
      <c r="GF621" s="5"/>
      <c r="GG621" s="8">
        <v>0</v>
      </c>
      <c r="GH621" s="8">
        <v>0</v>
      </c>
      <c r="GI621" s="8">
        <v>0</v>
      </c>
      <c r="GJ621" s="5"/>
      <c r="GK621" s="8">
        <v>0</v>
      </c>
      <c r="GL621" s="5"/>
      <c r="GM621" s="8">
        <v>0</v>
      </c>
      <c r="GN621" s="8">
        <v>0</v>
      </c>
      <c r="GO621" s="8">
        <v>0</v>
      </c>
      <c r="GP621" s="5"/>
      <c r="GQ621" s="8">
        <v>0</v>
      </c>
      <c r="GR621" s="5"/>
      <c r="GS621" s="8">
        <v>0</v>
      </c>
      <c r="GT621" s="8">
        <v>0</v>
      </c>
      <c r="GU621" s="8">
        <v>0</v>
      </c>
      <c r="GV621" s="5"/>
      <c r="GW621" s="8">
        <v>0</v>
      </c>
      <c r="GX621" s="5"/>
      <c r="GY621" s="8">
        <v>0</v>
      </c>
      <c r="GZ621" s="4"/>
    </row>
    <row r="622" spans="1:208" s="12" customFormat="1" x14ac:dyDescent="0.25">
      <c r="A622" s="8" t="s">
        <v>220</v>
      </c>
      <c r="B622" s="8" t="s">
        <v>1426</v>
      </c>
      <c r="C622" s="8" t="s">
        <v>1427</v>
      </c>
      <c r="D622" s="34" t="s">
        <v>228</v>
      </c>
      <c r="E622" s="8" t="s">
        <v>229</v>
      </c>
      <c r="F622" s="9"/>
      <c r="G622" s="9">
        <v>23.932191375426999</v>
      </c>
      <c r="H622" s="9">
        <v>-1.8308238299169299</v>
      </c>
      <c r="I622" s="9">
        <v>128.93858614628201</v>
      </c>
      <c r="J622" s="9">
        <v>51.001538827452102</v>
      </c>
      <c r="K622" s="9">
        <v>46.957876761579897</v>
      </c>
      <c r="L622" s="9">
        <v>68.6530735816918</v>
      </c>
      <c r="M622" s="9">
        <v>48.696797431917197</v>
      </c>
      <c r="N622" s="9">
        <v>5.6003713684763996</v>
      </c>
      <c r="O622" s="9">
        <v>-14.2289820139427</v>
      </c>
      <c r="P622" s="9">
        <v>0</v>
      </c>
      <c r="Q622" s="9">
        <v>0</v>
      </c>
      <c r="R622" s="9">
        <v>0</v>
      </c>
      <c r="S622" s="9">
        <v>0</v>
      </c>
      <c r="T622" s="9">
        <v>0</v>
      </c>
      <c r="U622" s="9">
        <v>0</v>
      </c>
      <c r="V622" s="9"/>
      <c r="W622" s="9"/>
      <c r="X622" s="9"/>
      <c r="Y622" s="9"/>
      <c r="Z622" s="9"/>
      <c r="AA622" s="9"/>
      <c r="AB622" s="9"/>
      <c r="AC622" s="9">
        <v>23.932191375426999</v>
      </c>
      <c r="AD622" s="9">
        <v>127.107762316365</v>
      </c>
      <c r="AE622" s="9">
        <v>97.959415589031906</v>
      </c>
      <c r="AF622" s="9">
        <v>117.349871013609</v>
      </c>
      <c r="AG622" s="9">
        <v>-8.6286106454662796</v>
      </c>
      <c r="AH622" s="9">
        <v>0</v>
      </c>
      <c r="AI622" s="9">
        <v>0</v>
      </c>
      <c r="AJ622" s="9">
        <v>0</v>
      </c>
      <c r="AK622" s="9">
        <v>0</v>
      </c>
      <c r="AL622" s="9">
        <v>0</v>
      </c>
      <c r="AM622" s="9">
        <v>0</v>
      </c>
      <c r="AN622" s="9">
        <v>0</v>
      </c>
      <c r="AO622" s="9">
        <v>151.03995369179199</v>
      </c>
      <c r="AP622" s="9">
        <v>215.30928660264101</v>
      </c>
      <c r="AQ622" s="9">
        <v>-8.6286106454662796</v>
      </c>
      <c r="AR622" s="9">
        <v>0</v>
      </c>
      <c r="AS622" s="9"/>
      <c r="AT622" s="9"/>
      <c r="AU622" s="9">
        <f t="shared" si="52"/>
        <v>-223.93789724810728</v>
      </c>
      <c r="AV622" s="9">
        <f t="shared" si="53"/>
        <v>8.6286106454662796</v>
      </c>
      <c r="AW622" s="9">
        <f t="shared" si="54"/>
        <v>0</v>
      </c>
      <c r="AX622" s="9">
        <v>-19.956276149774599</v>
      </c>
      <c r="AY622" s="9">
        <v>-43.096426063440802</v>
      </c>
      <c r="AZ622" s="9">
        <v>-19.8293533824191</v>
      </c>
      <c r="BA622" s="9">
        <v>14.2289820139427</v>
      </c>
      <c r="BB622" s="9">
        <v>0</v>
      </c>
      <c r="BC622" s="9">
        <v>0</v>
      </c>
      <c r="BD622" s="9">
        <v>0</v>
      </c>
      <c r="BE622" s="9">
        <v>0</v>
      </c>
      <c r="BF622" s="9">
        <v>0</v>
      </c>
      <c r="BG622" s="9">
        <v>0</v>
      </c>
      <c r="BH622" s="9">
        <v>0</v>
      </c>
      <c r="BI622" s="9">
        <v>0</v>
      </c>
      <c r="BJ622" s="9">
        <v>0</v>
      </c>
      <c r="BK622" s="9">
        <v>0</v>
      </c>
      <c r="BL622" s="10">
        <v>0</v>
      </c>
      <c r="BM622" s="9" t="s">
        <v>298</v>
      </c>
      <c r="BN622" s="8" t="s">
        <v>224</v>
      </c>
      <c r="BO622" s="11"/>
      <c r="BP622" s="11"/>
      <c r="BQ622" s="8" t="s">
        <v>251</v>
      </c>
      <c r="BR622" s="9">
        <v>5.6003713684763996</v>
      </c>
      <c r="BS622" s="9">
        <v>-1.2454756555283499</v>
      </c>
      <c r="BT622" s="5">
        <v>-0.22239161898065099</v>
      </c>
      <c r="BU622" s="9">
        <v>-24.068193389622301</v>
      </c>
      <c r="BV622" s="5">
        <v>-4.2976066774961197</v>
      </c>
      <c r="BW622" s="9">
        <v>0.56666666666666698</v>
      </c>
      <c r="BX622" s="9">
        <v>-14.2289820139427</v>
      </c>
      <c r="BY622" s="9">
        <v>-14.3505732627537</v>
      </c>
      <c r="BZ622" s="5">
        <v>1.0085453231082799</v>
      </c>
      <c r="CA622" s="9">
        <v>-9.7312948366588792</v>
      </c>
      <c r="CB622" s="5">
        <v>-0.68390660885813104</v>
      </c>
      <c r="CC622" s="9">
        <v>0</v>
      </c>
      <c r="CD622" s="9">
        <v>0</v>
      </c>
      <c r="CE622" s="9">
        <v>0</v>
      </c>
      <c r="CF622" s="5"/>
      <c r="CG622" s="9">
        <v>7.7818576733877398</v>
      </c>
      <c r="CH622" s="5"/>
      <c r="CI622" s="9">
        <v>0</v>
      </c>
      <c r="CJ622" s="9">
        <v>0</v>
      </c>
      <c r="CK622" s="9">
        <v>0</v>
      </c>
      <c r="CL622" s="5"/>
      <c r="CM622" s="9">
        <v>-5.6137069877480999E-3</v>
      </c>
      <c r="CN622" s="5"/>
      <c r="CO622" s="9">
        <v>0</v>
      </c>
      <c r="CP622" s="9">
        <v>0</v>
      </c>
      <c r="CQ622" s="9">
        <v>0</v>
      </c>
      <c r="CR622" s="5"/>
      <c r="CS622" s="9">
        <v>-0.16259138127255199</v>
      </c>
      <c r="CT622" s="5"/>
      <c r="CU622" s="9">
        <v>0</v>
      </c>
      <c r="CV622" s="9">
        <v>0</v>
      </c>
      <c r="CW622" s="9">
        <v>0</v>
      </c>
      <c r="CX622" s="5"/>
      <c r="CY622" s="9">
        <v>1.3576831206543301E-2</v>
      </c>
      <c r="CZ622" s="5"/>
      <c r="DA622" s="9">
        <v>0</v>
      </c>
      <c r="DB622" s="9">
        <v>0</v>
      </c>
      <c r="DC622" s="9">
        <v>0</v>
      </c>
      <c r="DD622" s="5"/>
      <c r="DE622" s="9">
        <v>5.1100699963317604</v>
      </c>
      <c r="DF622" s="5"/>
      <c r="DG622" s="9">
        <v>0</v>
      </c>
      <c r="DH622" s="9">
        <v>0</v>
      </c>
      <c r="DI622" s="9">
        <v>0</v>
      </c>
      <c r="DJ622" s="5"/>
      <c r="DK622" s="9">
        <v>4.83939538767578</v>
      </c>
      <c r="DL622" s="5"/>
      <c r="DM622" s="9">
        <v>0</v>
      </c>
      <c r="DN622" s="9"/>
      <c r="DO622" s="9"/>
      <c r="DP622" s="5"/>
      <c r="DQ622" s="9"/>
      <c r="DR622" s="5"/>
      <c r="DS622" s="9"/>
      <c r="DT622" s="9"/>
      <c r="DU622" s="9"/>
      <c r="DV622" s="5"/>
      <c r="DW622" s="9"/>
      <c r="DX622" s="5"/>
      <c r="DY622" s="9"/>
      <c r="DZ622" s="9"/>
      <c r="EA622" s="9"/>
      <c r="EB622" s="5"/>
      <c r="EC622" s="9"/>
      <c r="ED622" s="5"/>
      <c r="EE622" s="9"/>
      <c r="EF622" s="9"/>
      <c r="EG622" s="9"/>
      <c r="EH622" s="5"/>
      <c r="EI622" s="9"/>
      <c r="EJ622" s="5"/>
      <c r="EK622" s="9"/>
      <c r="EL622" s="9"/>
      <c r="EM622" s="9"/>
      <c r="EN622" s="5"/>
      <c r="EO622" s="9"/>
      <c r="EP622" s="5"/>
      <c r="EQ622" s="9"/>
      <c r="ER622" s="9"/>
      <c r="ES622" s="9"/>
      <c r="ET622" s="5"/>
      <c r="EU622" s="9"/>
      <c r="EV622" s="5"/>
      <c r="EW622" s="9"/>
      <c r="EX622" s="9"/>
      <c r="EY622" s="9"/>
      <c r="EZ622" s="5"/>
      <c r="FA622" s="9"/>
      <c r="FB622" s="5"/>
      <c r="FC622" s="9"/>
      <c r="FD622" s="8">
        <v>-8.6286106454662796</v>
      </c>
      <c r="FE622" s="8">
        <v>-15.596048918281999</v>
      </c>
      <c r="FF622" s="5">
        <v>1.80748089803735</v>
      </c>
      <c r="FG622" s="8">
        <v>-33.799488226281198</v>
      </c>
      <c r="FH622" s="5">
        <v>3.9171414280977399</v>
      </c>
      <c r="FI622" s="8">
        <v>0.56666666666666698</v>
      </c>
      <c r="FJ622" s="8">
        <v>0</v>
      </c>
      <c r="FK622" s="8">
        <v>0</v>
      </c>
      <c r="FL622" s="5"/>
      <c r="FM622" s="8">
        <v>7.7762439663999903</v>
      </c>
      <c r="FN622" s="5"/>
      <c r="FO622" s="8">
        <v>0</v>
      </c>
      <c r="FP622" s="8">
        <v>0</v>
      </c>
      <c r="FQ622" s="8">
        <v>0</v>
      </c>
      <c r="FR622" s="5"/>
      <c r="FS622" s="8">
        <v>-0.149014550066009</v>
      </c>
      <c r="FT622" s="5"/>
      <c r="FU622" s="8">
        <v>0</v>
      </c>
      <c r="FV622" s="8">
        <v>0</v>
      </c>
      <c r="FW622" s="8">
        <v>0</v>
      </c>
      <c r="FX622" s="5"/>
      <c r="FY622" s="8">
        <v>9.9494653840075404</v>
      </c>
      <c r="FZ622" s="5"/>
      <c r="GA622" s="8">
        <v>0</v>
      </c>
      <c r="GB622" s="8">
        <v>0</v>
      </c>
      <c r="GC622" s="8">
        <v>0</v>
      </c>
      <c r="GD622" s="5"/>
      <c r="GE622" s="8">
        <v>0</v>
      </c>
      <c r="GF622" s="5"/>
      <c r="GG622" s="8">
        <v>0</v>
      </c>
      <c r="GH622" s="8">
        <v>0</v>
      </c>
      <c r="GI622" s="8">
        <v>0</v>
      </c>
      <c r="GJ622" s="5"/>
      <c r="GK622" s="8">
        <v>0</v>
      </c>
      <c r="GL622" s="5"/>
      <c r="GM622" s="8">
        <v>0</v>
      </c>
      <c r="GN622" s="8">
        <v>0</v>
      </c>
      <c r="GO622" s="8">
        <v>0</v>
      </c>
      <c r="GP622" s="5"/>
      <c r="GQ622" s="8">
        <v>0</v>
      </c>
      <c r="GR622" s="5"/>
      <c r="GS622" s="8">
        <v>0</v>
      </c>
      <c r="GT622" s="8">
        <v>0</v>
      </c>
      <c r="GU622" s="8">
        <v>0</v>
      </c>
      <c r="GV622" s="5"/>
      <c r="GW622" s="8">
        <v>0</v>
      </c>
      <c r="GX622" s="5"/>
      <c r="GY622" s="8">
        <v>0</v>
      </c>
      <c r="GZ622" s="4"/>
    </row>
    <row r="623" spans="1:208" s="12" customFormat="1" x14ac:dyDescent="0.25">
      <c r="A623" s="8" t="s">
        <v>220</v>
      </c>
      <c r="B623" s="8" t="s">
        <v>1428</v>
      </c>
      <c r="C623" s="8" t="s">
        <v>1429</v>
      </c>
      <c r="D623" s="34" t="s">
        <v>228</v>
      </c>
      <c r="E623" s="8" t="s">
        <v>229</v>
      </c>
      <c r="F623" s="9"/>
      <c r="G623" s="9"/>
      <c r="H623" s="9"/>
      <c r="I623" s="9"/>
      <c r="J623" s="9"/>
      <c r="K623" s="9"/>
      <c r="L623" s="9"/>
      <c r="M623" s="9"/>
      <c r="N623" s="9"/>
      <c r="O623" s="9">
        <v>0</v>
      </c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>
        <v>0</v>
      </c>
      <c r="AD623" s="9">
        <v>0</v>
      </c>
      <c r="AE623" s="9">
        <v>0</v>
      </c>
      <c r="AF623" s="9">
        <v>0</v>
      </c>
      <c r="AG623" s="9">
        <v>0</v>
      </c>
      <c r="AH623" s="9">
        <v>0</v>
      </c>
      <c r="AI623" s="9">
        <v>0</v>
      </c>
      <c r="AJ623" s="9">
        <v>0</v>
      </c>
      <c r="AK623" s="9">
        <v>0</v>
      </c>
      <c r="AL623" s="9">
        <v>0</v>
      </c>
      <c r="AM623" s="9">
        <v>0</v>
      </c>
      <c r="AN623" s="9">
        <v>0</v>
      </c>
      <c r="AO623" s="9"/>
      <c r="AP623" s="9"/>
      <c r="AQ623" s="9">
        <v>0</v>
      </c>
      <c r="AR623" s="9"/>
      <c r="AS623" s="9"/>
      <c r="AT623" s="9"/>
      <c r="AU623" s="9">
        <f t="shared" si="52"/>
        <v>0</v>
      </c>
      <c r="AV623" s="9">
        <f t="shared" si="53"/>
        <v>0</v>
      </c>
      <c r="AW623" s="9">
        <f t="shared" si="54"/>
        <v>0</v>
      </c>
      <c r="AX623" s="9">
        <v>0</v>
      </c>
      <c r="AY623" s="9">
        <v>0</v>
      </c>
      <c r="AZ623" s="9">
        <v>0</v>
      </c>
      <c r="BA623" s="9">
        <v>0</v>
      </c>
      <c r="BB623" s="9">
        <v>0</v>
      </c>
      <c r="BC623" s="9">
        <v>0</v>
      </c>
      <c r="BD623" s="9">
        <v>0</v>
      </c>
      <c r="BE623" s="9">
        <v>0</v>
      </c>
      <c r="BF623" s="9">
        <v>0</v>
      </c>
      <c r="BG623" s="9">
        <v>0</v>
      </c>
      <c r="BH623" s="9">
        <v>0</v>
      </c>
      <c r="BI623" s="9">
        <v>0</v>
      </c>
      <c r="BJ623" s="9">
        <v>0</v>
      </c>
      <c r="BK623" s="9">
        <v>0</v>
      </c>
      <c r="BL623" s="10">
        <v>0</v>
      </c>
      <c r="BM623" s="9" t="s">
        <v>298</v>
      </c>
      <c r="BN623" s="8" t="s">
        <v>255</v>
      </c>
      <c r="BO623" s="11">
        <v>145</v>
      </c>
      <c r="BP623" s="11"/>
      <c r="BQ623" s="8" t="s">
        <v>251</v>
      </c>
      <c r="BR623" s="9"/>
      <c r="BS623" s="9"/>
      <c r="BT623" s="5"/>
      <c r="BU623" s="9"/>
      <c r="BV623" s="5"/>
      <c r="BW623" s="9"/>
      <c r="BX623" s="9">
        <v>0</v>
      </c>
      <c r="BY623" s="9">
        <v>-3.6378566274719399</v>
      </c>
      <c r="BZ623" s="5"/>
      <c r="CA623" s="9">
        <v>-3.6378566274719399</v>
      </c>
      <c r="CB623" s="5"/>
      <c r="CC623" s="9">
        <v>0</v>
      </c>
      <c r="CD623" s="9"/>
      <c r="CE623" s="9"/>
      <c r="CF623" s="5"/>
      <c r="CG623" s="9"/>
      <c r="CH623" s="5"/>
      <c r="CI623" s="9"/>
      <c r="CJ623" s="9"/>
      <c r="CK623" s="9"/>
      <c r="CL623" s="5"/>
      <c r="CM623" s="9"/>
      <c r="CN623" s="5"/>
      <c r="CO623" s="9"/>
      <c r="CP623" s="9"/>
      <c r="CQ623" s="9"/>
      <c r="CR623" s="5"/>
      <c r="CS623" s="9"/>
      <c r="CT623" s="5"/>
      <c r="CU623" s="9"/>
      <c r="CV623" s="9"/>
      <c r="CW623" s="9"/>
      <c r="CX623" s="5"/>
      <c r="CY623" s="9"/>
      <c r="CZ623" s="5"/>
      <c r="DA623" s="9"/>
      <c r="DB623" s="9"/>
      <c r="DC623" s="9"/>
      <c r="DD623" s="5"/>
      <c r="DE623" s="9"/>
      <c r="DF623" s="5"/>
      <c r="DG623" s="9"/>
      <c r="DH623" s="9"/>
      <c r="DI623" s="9"/>
      <c r="DJ623" s="5"/>
      <c r="DK623" s="9"/>
      <c r="DL623" s="5"/>
      <c r="DM623" s="9"/>
      <c r="DN623" s="9"/>
      <c r="DO623" s="9"/>
      <c r="DP623" s="5"/>
      <c r="DQ623" s="9"/>
      <c r="DR623" s="5"/>
      <c r="DS623" s="9"/>
      <c r="DT623" s="9"/>
      <c r="DU623" s="9"/>
      <c r="DV623" s="5"/>
      <c r="DW623" s="9"/>
      <c r="DX623" s="5"/>
      <c r="DY623" s="9"/>
      <c r="DZ623" s="9"/>
      <c r="EA623" s="9"/>
      <c r="EB623" s="5"/>
      <c r="EC623" s="9"/>
      <c r="ED623" s="5"/>
      <c r="EE623" s="9"/>
      <c r="EF623" s="9"/>
      <c r="EG623" s="9"/>
      <c r="EH623" s="5"/>
      <c r="EI623" s="9"/>
      <c r="EJ623" s="5"/>
      <c r="EK623" s="9"/>
      <c r="EL623" s="9"/>
      <c r="EM623" s="9"/>
      <c r="EN623" s="5"/>
      <c r="EO623" s="9"/>
      <c r="EP623" s="5"/>
      <c r="EQ623" s="9"/>
      <c r="ER623" s="9"/>
      <c r="ES623" s="9"/>
      <c r="ET623" s="5"/>
      <c r="EU623" s="9"/>
      <c r="EV623" s="5"/>
      <c r="EW623" s="9"/>
      <c r="EX623" s="9"/>
      <c r="EY623" s="9"/>
      <c r="EZ623" s="5"/>
      <c r="FA623" s="9"/>
      <c r="FB623" s="5"/>
      <c r="FC623" s="9"/>
      <c r="FD623" s="8">
        <v>0</v>
      </c>
      <c r="FE623" s="8">
        <v>-3.6378566274719399</v>
      </c>
      <c r="FF623" s="5"/>
      <c r="FG623" s="8">
        <v>-3.6378566274719399</v>
      </c>
      <c r="FH623" s="5"/>
      <c r="FI623" s="8">
        <v>0</v>
      </c>
      <c r="FJ623" s="8">
        <v>0</v>
      </c>
      <c r="FK623" s="8">
        <v>0</v>
      </c>
      <c r="FL623" s="5"/>
      <c r="FM623" s="8">
        <v>0</v>
      </c>
      <c r="FN623" s="5"/>
      <c r="FO623" s="8">
        <v>0</v>
      </c>
      <c r="FP623" s="8">
        <v>0</v>
      </c>
      <c r="FQ623" s="8">
        <v>0</v>
      </c>
      <c r="FR623" s="5"/>
      <c r="FS623" s="8">
        <v>0</v>
      </c>
      <c r="FT623" s="5"/>
      <c r="FU623" s="8">
        <v>0</v>
      </c>
      <c r="FV623" s="8">
        <v>0</v>
      </c>
      <c r="FW623" s="8">
        <v>0</v>
      </c>
      <c r="FX623" s="5"/>
      <c r="FY623" s="8">
        <v>0</v>
      </c>
      <c r="FZ623" s="5"/>
      <c r="GA623" s="8">
        <v>0</v>
      </c>
      <c r="GB623" s="8">
        <v>0</v>
      </c>
      <c r="GC623" s="8">
        <v>0</v>
      </c>
      <c r="GD623" s="5"/>
      <c r="GE623" s="8">
        <v>0</v>
      </c>
      <c r="GF623" s="5"/>
      <c r="GG623" s="8">
        <v>0</v>
      </c>
      <c r="GH623" s="8">
        <v>0</v>
      </c>
      <c r="GI623" s="8">
        <v>0</v>
      </c>
      <c r="GJ623" s="5"/>
      <c r="GK623" s="8">
        <v>0</v>
      </c>
      <c r="GL623" s="5"/>
      <c r="GM623" s="8">
        <v>0</v>
      </c>
      <c r="GN623" s="8">
        <v>0</v>
      </c>
      <c r="GO623" s="8">
        <v>0</v>
      </c>
      <c r="GP623" s="5"/>
      <c r="GQ623" s="8">
        <v>0</v>
      </c>
      <c r="GR623" s="5"/>
      <c r="GS623" s="8">
        <v>0</v>
      </c>
      <c r="GT623" s="8">
        <v>0</v>
      </c>
      <c r="GU623" s="8">
        <v>0</v>
      </c>
      <c r="GV623" s="5"/>
      <c r="GW623" s="8">
        <v>0</v>
      </c>
      <c r="GX623" s="5"/>
      <c r="GY623" s="8">
        <v>0</v>
      </c>
      <c r="GZ623" s="4"/>
    </row>
    <row r="624" spans="1:208" s="12" customFormat="1" x14ac:dyDescent="0.25">
      <c r="A624" s="8" t="s">
        <v>220</v>
      </c>
      <c r="B624" s="8" t="s">
        <v>1430</v>
      </c>
      <c r="C624" s="8" t="s">
        <v>1431</v>
      </c>
      <c r="D624" s="34" t="s">
        <v>789</v>
      </c>
      <c r="E624" s="8"/>
      <c r="F624" s="9">
        <v>0</v>
      </c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>
        <v>0</v>
      </c>
      <c r="AD624" s="9">
        <v>0</v>
      </c>
      <c r="AE624" s="9">
        <v>0</v>
      </c>
      <c r="AF624" s="9">
        <v>0</v>
      </c>
      <c r="AG624" s="9">
        <v>0</v>
      </c>
      <c r="AH624" s="9">
        <v>0</v>
      </c>
      <c r="AI624" s="9">
        <v>0</v>
      </c>
      <c r="AJ624" s="9">
        <v>0</v>
      </c>
      <c r="AK624" s="9">
        <v>0</v>
      </c>
      <c r="AL624" s="9">
        <v>0</v>
      </c>
      <c r="AM624" s="9">
        <v>0</v>
      </c>
      <c r="AN624" s="9">
        <v>0</v>
      </c>
      <c r="AO624" s="9">
        <v>0</v>
      </c>
      <c r="AP624" s="9"/>
      <c r="AQ624" s="9"/>
      <c r="AR624" s="9"/>
      <c r="AS624" s="9"/>
      <c r="AT624" s="9"/>
      <c r="AU624" s="9">
        <f t="shared" si="52"/>
        <v>0</v>
      </c>
      <c r="AV624" s="9">
        <f t="shared" si="53"/>
        <v>0</v>
      </c>
      <c r="AW624" s="9">
        <f t="shared" si="54"/>
        <v>0</v>
      </c>
      <c r="AX624" s="9">
        <v>0</v>
      </c>
      <c r="AY624" s="9">
        <v>0</v>
      </c>
      <c r="AZ624" s="9">
        <v>0</v>
      </c>
      <c r="BA624" s="9">
        <v>0</v>
      </c>
      <c r="BB624" s="9">
        <v>0</v>
      </c>
      <c r="BC624" s="9">
        <v>0</v>
      </c>
      <c r="BD624" s="9">
        <v>0</v>
      </c>
      <c r="BE624" s="9">
        <v>0</v>
      </c>
      <c r="BF624" s="9">
        <v>0</v>
      </c>
      <c r="BG624" s="9">
        <v>0</v>
      </c>
      <c r="BH624" s="9">
        <v>0</v>
      </c>
      <c r="BI624" s="9">
        <v>0</v>
      </c>
      <c r="BJ624" s="9">
        <v>0</v>
      </c>
      <c r="BK624" s="9">
        <v>0</v>
      </c>
      <c r="BL624" s="10">
        <v>0</v>
      </c>
      <c r="BM624" s="9" t="s">
        <v>298</v>
      </c>
      <c r="BN624" s="8" t="s">
        <v>298</v>
      </c>
      <c r="BO624" s="11"/>
      <c r="BP624" s="11"/>
      <c r="BQ624" s="8" t="s">
        <v>251</v>
      </c>
      <c r="BR624" s="9"/>
      <c r="BS624" s="9"/>
      <c r="BT624" s="5"/>
      <c r="BU624" s="9"/>
      <c r="BV624" s="5"/>
      <c r="BW624" s="9"/>
      <c r="BX624" s="9"/>
      <c r="BY624" s="9"/>
      <c r="BZ624" s="5"/>
      <c r="CA624" s="9"/>
      <c r="CB624" s="5"/>
      <c r="CC624" s="9"/>
      <c r="CD624" s="9"/>
      <c r="CE624" s="9"/>
      <c r="CF624" s="5"/>
      <c r="CG624" s="9"/>
      <c r="CH624" s="5"/>
      <c r="CI624" s="9"/>
      <c r="CJ624" s="9"/>
      <c r="CK624" s="9"/>
      <c r="CL624" s="5"/>
      <c r="CM624" s="9"/>
      <c r="CN624" s="5"/>
      <c r="CO624" s="9"/>
      <c r="CP624" s="9"/>
      <c r="CQ624" s="9"/>
      <c r="CR624" s="5"/>
      <c r="CS624" s="9"/>
      <c r="CT624" s="5"/>
      <c r="CU624" s="9"/>
      <c r="CV624" s="9"/>
      <c r="CW624" s="9"/>
      <c r="CX624" s="5"/>
      <c r="CY624" s="9"/>
      <c r="CZ624" s="5"/>
      <c r="DA624" s="9"/>
      <c r="DB624" s="9"/>
      <c r="DC624" s="9"/>
      <c r="DD624" s="5"/>
      <c r="DE624" s="9"/>
      <c r="DF624" s="5"/>
      <c r="DG624" s="9"/>
      <c r="DH624" s="9"/>
      <c r="DI624" s="9"/>
      <c r="DJ624" s="5"/>
      <c r="DK624" s="9"/>
      <c r="DL624" s="5"/>
      <c r="DM624" s="9"/>
      <c r="DN624" s="9"/>
      <c r="DO624" s="9"/>
      <c r="DP624" s="5"/>
      <c r="DQ624" s="9"/>
      <c r="DR624" s="5"/>
      <c r="DS624" s="9"/>
      <c r="DT624" s="9"/>
      <c r="DU624" s="9"/>
      <c r="DV624" s="5"/>
      <c r="DW624" s="9"/>
      <c r="DX624" s="5"/>
      <c r="DY624" s="9"/>
      <c r="DZ624" s="9"/>
      <c r="EA624" s="9"/>
      <c r="EB624" s="5"/>
      <c r="EC624" s="9"/>
      <c r="ED624" s="5"/>
      <c r="EE624" s="9"/>
      <c r="EF624" s="9"/>
      <c r="EG624" s="9"/>
      <c r="EH624" s="5"/>
      <c r="EI624" s="9"/>
      <c r="EJ624" s="5"/>
      <c r="EK624" s="9"/>
      <c r="EL624" s="9"/>
      <c r="EM624" s="9"/>
      <c r="EN624" s="5"/>
      <c r="EO624" s="9"/>
      <c r="EP624" s="5"/>
      <c r="EQ624" s="9"/>
      <c r="ER624" s="9"/>
      <c r="ES624" s="9"/>
      <c r="ET624" s="5"/>
      <c r="EU624" s="9"/>
      <c r="EV624" s="5"/>
      <c r="EW624" s="9"/>
      <c r="EX624" s="9"/>
      <c r="EY624" s="9"/>
      <c r="EZ624" s="5"/>
      <c r="FA624" s="9"/>
      <c r="FB624" s="5"/>
      <c r="FC624" s="9"/>
      <c r="FD624" s="8">
        <v>0</v>
      </c>
      <c r="FE624" s="8">
        <v>0</v>
      </c>
      <c r="FF624" s="5"/>
      <c r="FG624" s="8">
        <v>0</v>
      </c>
      <c r="FH624" s="5"/>
      <c r="FI624" s="8">
        <v>0</v>
      </c>
      <c r="FJ624" s="8">
        <v>0</v>
      </c>
      <c r="FK624" s="8">
        <v>0</v>
      </c>
      <c r="FL624" s="5"/>
      <c r="FM624" s="8">
        <v>0</v>
      </c>
      <c r="FN624" s="5"/>
      <c r="FO624" s="8">
        <v>0</v>
      </c>
      <c r="FP624" s="8">
        <v>0</v>
      </c>
      <c r="FQ624" s="8">
        <v>0</v>
      </c>
      <c r="FR624" s="5"/>
      <c r="FS624" s="8">
        <v>0</v>
      </c>
      <c r="FT624" s="5"/>
      <c r="FU624" s="8">
        <v>0</v>
      </c>
      <c r="FV624" s="8">
        <v>0</v>
      </c>
      <c r="FW624" s="8">
        <v>0</v>
      </c>
      <c r="FX624" s="5"/>
      <c r="FY624" s="8">
        <v>0</v>
      </c>
      <c r="FZ624" s="5"/>
      <c r="GA624" s="8">
        <v>0</v>
      </c>
      <c r="GB624" s="8">
        <v>0</v>
      </c>
      <c r="GC624" s="8">
        <v>0</v>
      </c>
      <c r="GD624" s="5"/>
      <c r="GE624" s="8">
        <v>0</v>
      </c>
      <c r="GF624" s="5"/>
      <c r="GG624" s="8">
        <v>0</v>
      </c>
      <c r="GH624" s="8">
        <v>0</v>
      </c>
      <c r="GI624" s="8">
        <v>0</v>
      </c>
      <c r="GJ624" s="5"/>
      <c r="GK624" s="8">
        <v>0</v>
      </c>
      <c r="GL624" s="5"/>
      <c r="GM624" s="8">
        <v>0</v>
      </c>
      <c r="GN624" s="8">
        <v>0</v>
      </c>
      <c r="GO624" s="8">
        <v>0</v>
      </c>
      <c r="GP624" s="5"/>
      <c r="GQ624" s="8">
        <v>0</v>
      </c>
      <c r="GR624" s="5"/>
      <c r="GS624" s="8">
        <v>0</v>
      </c>
      <c r="GT624" s="8">
        <v>0</v>
      </c>
      <c r="GU624" s="8">
        <v>0</v>
      </c>
      <c r="GV624" s="5"/>
      <c r="GW624" s="8">
        <v>0</v>
      </c>
      <c r="GX624" s="5"/>
      <c r="GY624" s="8">
        <v>0</v>
      </c>
      <c r="GZ624" s="4"/>
    </row>
    <row r="625" spans="1:208" s="12" customFormat="1" x14ac:dyDescent="0.25">
      <c r="A625" s="8" t="s">
        <v>220</v>
      </c>
      <c r="B625" s="8" t="s">
        <v>1432</v>
      </c>
      <c r="C625" s="8" t="s">
        <v>1433</v>
      </c>
      <c r="D625" s="34" t="s">
        <v>236</v>
      </c>
      <c r="E625" s="8"/>
      <c r="F625" s="9"/>
      <c r="G625" s="9"/>
      <c r="H625" s="9"/>
      <c r="I625" s="9"/>
      <c r="J625" s="9"/>
      <c r="K625" s="9"/>
      <c r="L625" s="9"/>
      <c r="M625" s="9">
        <v>12.2753683579704</v>
      </c>
      <c r="N625" s="9">
        <v>18.826214707088099</v>
      </c>
      <c r="O625" s="9">
        <v>16.400096779145802</v>
      </c>
      <c r="P625" s="9">
        <v>23.2498153382904</v>
      </c>
      <c r="Q625" s="9">
        <v>36.258222973890398</v>
      </c>
      <c r="R625" s="9">
        <v>17.908222269108201</v>
      </c>
      <c r="S625" s="9">
        <v>18.223242382590801</v>
      </c>
      <c r="T625" s="9">
        <v>15.0935773633013</v>
      </c>
      <c r="U625" s="9">
        <v>0</v>
      </c>
      <c r="V625" s="9"/>
      <c r="W625" s="9"/>
      <c r="X625" s="9"/>
      <c r="Y625" s="9"/>
      <c r="Z625" s="9"/>
      <c r="AA625" s="9"/>
      <c r="AB625" s="9"/>
      <c r="AC625" s="9">
        <v>0</v>
      </c>
      <c r="AD625" s="9">
        <v>0</v>
      </c>
      <c r="AE625" s="9">
        <v>0</v>
      </c>
      <c r="AF625" s="9">
        <v>12.2753683579704</v>
      </c>
      <c r="AG625" s="9">
        <v>35.226311486233897</v>
      </c>
      <c r="AH625" s="9">
        <v>59.508038312180901</v>
      </c>
      <c r="AI625" s="9">
        <v>36.131464651698899</v>
      </c>
      <c r="AJ625" s="9">
        <v>15.0935773633013</v>
      </c>
      <c r="AK625" s="9">
        <v>0</v>
      </c>
      <c r="AL625" s="9">
        <v>0</v>
      </c>
      <c r="AM625" s="9">
        <v>0</v>
      </c>
      <c r="AN625" s="9">
        <v>0</v>
      </c>
      <c r="AO625" s="9"/>
      <c r="AP625" s="9">
        <v>12.2753683579704</v>
      </c>
      <c r="AQ625" s="9">
        <v>94.734349798414797</v>
      </c>
      <c r="AR625" s="9">
        <v>51.225042015000199</v>
      </c>
      <c r="AS625" s="9"/>
      <c r="AT625" s="9"/>
      <c r="AU625" s="9">
        <f t="shared" si="52"/>
        <v>82.458981440444404</v>
      </c>
      <c r="AV625" s="9">
        <f t="shared" si="53"/>
        <v>-43.509307783414599</v>
      </c>
      <c r="AW625" s="9">
        <f t="shared" si="54"/>
        <v>-51.225042015000199</v>
      </c>
      <c r="AX625" s="9">
        <v>12.2753683579704</v>
      </c>
      <c r="AY625" s="9">
        <v>6.5508463491177098</v>
      </c>
      <c r="AZ625" s="9">
        <v>-2.4261179279423599</v>
      </c>
      <c r="BA625" s="9">
        <v>6.8497185591446597</v>
      </c>
      <c r="BB625" s="9">
        <v>13.008407635599999</v>
      </c>
      <c r="BC625" s="9">
        <v>-18.3500007047822</v>
      </c>
      <c r="BD625" s="9">
        <v>0.31502011348258901</v>
      </c>
      <c r="BE625" s="9">
        <v>-3.1296650192895101</v>
      </c>
      <c r="BF625" s="9">
        <v>-15.0935773633013</v>
      </c>
      <c r="BG625" s="9">
        <v>0</v>
      </c>
      <c r="BH625" s="9">
        <v>0</v>
      </c>
      <c r="BI625" s="9">
        <v>0</v>
      </c>
      <c r="BJ625" s="9">
        <v>0</v>
      </c>
      <c r="BK625" s="9">
        <v>0</v>
      </c>
      <c r="BL625" s="10">
        <v>0</v>
      </c>
      <c r="BM625" s="9" t="s">
        <v>298</v>
      </c>
      <c r="BN625" s="8" t="s">
        <v>298</v>
      </c>
      <c r="BO625" s="11"/>
      <c r="BP625" s="11"/>
      <c r="BQ625" s="8" t="s">
        <v>251</v>
      </c>
      <c r="BR625" s="9">
        <v>18.826214707088099</v>
      </c>
      <c r="BS625" s="9">
        <v>16.432358380627502</v>
      </c>
      <c r="BT625" s="5">
        <v>0.87284452218855502</v>
      </c>
      <c r="BU625" s="9">
        <v>17.734270348165602</v>
      </c>
      <c r="BV625" s="5">
        <v>0.94199873017960301</v>
      </c>
      <c r="BW625" s="9">
        <v>3</v>
      </c>
      <c r="BX625" s="9">
        <v>16.400096779145802</v>
      </c>
      <c r="BY625" s="9">
        <v>14.253115099061301</v>
      </c>
      <c r="BZ625" s="5">
        <v>0.869087255459703</v>
      </c>
      <c r="CA625" s="9">
        <v>10.359594194661099</v>
      </c>
      <c r="CB625" s="5">
        <v>0.63167884520256501</v>
      </c>
      <c r="CC625" s="9">
        <v>3</v>
      </c>
      <c r="CD625" s="9">
        <v>23.2498153382904</v>
      </c>
      <c r="CE625" s="9">
        <v>20.328919446718501</v>
      </c>
      <c r="CF625" s="5">
        <v>0.87436907136370101</v>
      </c>
      <c r="CG625" s="9">
        <v>15.3003276186307</v>
      </c>
      <c r="CH625" s="5">
        <v>0.65808383404372095</v>
      </c>
      <c r="CI625" s="9">
        <v>3.9064516129032301</v>
      </c>
      <c r="CJ625" s="9">
        <v>36.258222973890398</v>
      </c>
      <c r="CK625" s="9">
        <v>31.205500801246401</v>
      </c>
      <c r="CL625" s="5">
        <v>0.86064617186886105</v>
      </c>
      <c r="CM625" s="9">
        <v>23.148970244729998</v>
      </c>
      <c r="CN625" s="5">
        <v>0.63844745677138104</v>
      </c>
      <c r="CO625" s="9">
        <v>6</v>
      </c>
      <c r="CP625" s="9">
        <v>17.908222269108201</v>
      </c>
      <c r="CQ625" s="9">
        <v>15.307777024313699</v>
      </c>
      <c r="CR625" s="5">
        <v>0.85479043057890203</v>
      </c>
      <c r="CS625" s="9">
        <v>12.380674605360699</v>
      </c>
      <c r="CT625" s="5">
        <v>0.69134023574844095</v>
      </c>
      <c r="CU625" s="9">
        <v>3.0333333333333301</v>
      </c>
      <c r="CV625" s="9">
        <v>18.223242382590801</v>
      </c>
      <c r="CW625" s="9">
        <v>15.14008632174</v>
      </c>
      <c r="CX625" s="5">
        <v>0.83081188319175003</v>
      </c>
      <c r="CY625" s="9">
        <v>12.3334852145785</v>
      </c>
      <c r="CZ625" s="5">
        <v>0.67679971300612496</v>
      </c>
      <c r="DA625" s="9">
        <v>3</v>
      </c>
      <c r="DB625" s="9">
        <v>15.0935773633013</v>
      </c>
      <c r="DC625" s="9">
        <v>12.9247266721116</v>
      </c>
      <c r="DD625" s="5">
        <v>0.85630638522693903</v>
      </c>
      <c r="DE625" s="9">
        <v>10.775694090726599</v>
      </c>
      <c r="DF625" s="5">
        <v>0.71392578653532102</v>
      </c>
      <c r="DG625" s="9">
        <v>2.45161290322581</v>
      </c>
      <c r="DH625" s="9">
        <v>0</v>
      </c>
      <c r="DI625" s="9">
        <v>0</v>
      </c>
      <c r="DJ625" s="5"/>
      <c r="DK625" s="9">
        <v>9.2173478675812506E-2</v>
      </c>
      <c r="DL625" s="5"/>
      <c r="DM625" s="9">
        <v>0</v>
      </c>
      <c r="DN625" s="9"/>
      <c r="DO625" s="9"/>
      <c r="DP625" s="5"/>
      <c r="DQ625" s="9"/>
      <c r="DR625" s="5"/>
      <c r="DS625" s="9"/>
      <c r="DT625" s="9"/>
      <c r="DU625" s="9"/>
      <c r="DV625" s="5"/>
      <c r="DW625" s="9"/>
      <c r="DX625" s="5"/>
      <c r="DY625" s="9"/>
      <c r="DZ625" s="9"/>
      <c r="EA625" s="9"/>
      <c r="EB625" s="5"/>
      <c r="EC625" s="9"/>
      <c r="ED625" s="5"/>
      <c r="EE625" s="9"/>
      <c r="EF625" s="9"/>
      <c r="EG625" s="9"/>
      <c r="EH625" s="5"/>
      <c r="EI625" s="9"/>
      <c r="EJ625" s="5"/>
      <c r="EK625" s="9"/>
      <c r="EL625" s="9"/>
      <c r="EM625" s="9"/>
      <c r="EN625" s="5"/>
      <c r="EO625" s="9"/>
      <c r="EP625" s="5"/>
      <c r="EQ625" s="9"/>
      <c r="ER625" s="9"/>
      <c r="ES625" s="9"/>
      <c r="ET625" s="5"/>
      <c r="EU625" s="9"/>
      <c r="EV625" s="5"/>
      <c r="EW625" s="9"/>
      <c r="EX625" s="9"/>
      <c r="EY625" s="9"/>
      <c r="EZ625" s="5"/>
      <c r="FA625" s="9"/>
      <c r="FB625" s="5"/>
      <c r="FC625" s="9"/>
      <c r="FD625" s="8">
        <v>35.226311486233897</v>
      </c>
      <c r="FE625" s="8">
        <v>30.685473479688799</v>
      </c>
      <c r="FF625" s="5">
        <v>0.871095274669344</v>
      </c>
      <c r="FG625" s="8">
        <v>28.093864542826701</v>
      </c>
      <c r="FH625" s="5">
        <v>0.79752501347765303</v>
      </c>
      <c r="FI625" s="8">
        <v>6</v>
      </c>
      <c r="FJ625" s="8">
        <v>59.508038312180901</v>
      </c>
      <c r="FK625" s="8">
        <v>51.534420247964903</v>
      </c>
      <c r="FL625" s="5">
        <v>0.86600771441353697</v>
      </c>
      <c r="FM625" s="8">
        <v>38.449297863360698</v>
      </c>
      <c r="FN625" s="5">
        <v>0.64611939754516101</v>
      </c>
      <c r="FO625" s="8">
        <v>9.9064516129032292</v>
      </c>
      <c r="FP625" s="8">
        <v>36.131464651698899</v>
      </c>
      <c r="FQ625" s="8">
        <v>30.447863346053602</v>
      </c>
      <c r="FR625" s="5">
        <v>0.84269662576830895</v>
      </c>
      <c r="FS625" s="8">
        <v>24.714159819939201</v>
      </c>
      <c r="FT625" s="5">
        <v>0.68400658700607497</v>
      </c>
      <c r="FU625" s="8">
        <v>6.0333333333333297</v>
      </c>
      <c r="FV625" s="8">
        <v>15.0935773633013</v>
      </c>
      <c r="FW625" s="8">
        <v>12.9247266721116</v>
      </c>
      <c r="FX625" s="5">
        <v>0.85630638522693903</v>
      </c>
      <c r="FY625" s="8">
        <v>10.867867569402399</v>
      </c>
      <c r="FZ625" s="5">
        <v>0.72003258788911595</v>
      </c>
      <c r="GA625" s="8">
        <v>2.45161290322581</v>
      </c>
      <c r="GB625" s="8">
        <v>0</v>
      </c>
      <c r="GC625" s="8">
        <v>0</v>
      </c>
      <c r="GD625" s="5"/>
      <c r="GE625" s="8">
        <v>0</v>
      </c>
      <c r="GF625" s="5"/>
      <c r="GG625" s="8">
        <v>0</v>
      </c>
      <c r="GH625" s="8">
        <v>0</v>
      </c>
      <c r="GI625" s="8">
        <v>0</v>
      </c>
      <c r="GJ625" s="5"/>
      <c r="GK625" s="8">
        <v>0</v>
      </c>
      <c r="GL625" s="5"/>
      <c r="GM625" s="8">
        <v>0</v>
      </c>
      <c r="GN625" s="8">
        <v>0</v>
      </c>
      <c r="GO625" s="8">
        <v>0</v>
      </c>
      <c r="GP625" s="5"/>
      <c r="GQ625" s="8">
        <v>0</v>
      </c>
      <c r="GR625" s="5"/>
      <c r="GS625" s="8">
        <v>0</v>
      </c>
      <c r="GT625" s="8">
        <v>0</v>
      </c>
      <c r="GU625" s="8">
        <v>0</v>
      </c>
      <c r="GV625" s="5"/>
      <c r="GW625" s="8">
        <v>0</v>
      </c>
      <c r="GX625" s="5"/>
      <c r="GY625" s="8">
        <v>0</v>
      </c>
      <c r="GZ625" s="4"/>
    </row>
    <row r="626" spans="1:208" s="12" customFormat="1" x14ac:dyDescent="0.25">
      <c r="A626" s="8" t="s">
        <v>220</v>
      </c>
      <c r="B626" s="8" t="s">
        <v>1434</v>
      </c>
      <c r="C626" s="8" t="s">
        <v>1435</v>
      </c>
      <c r="D626" s="34" t="s">
        <v>297</v>
      </c>
      <c r="E626" s="8" t="s">
        <v>240</v>
      </c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>
        <v>0</v>
      </c>
      <c r="AC626" s="9">
        <v>0</v>
      </c>
      <c r="AD626" s="9">
        <v>0</v>
      </c>
      <c r="AE626" s="9">
        <v>0</v>
      </c>
      <c r="AF626" s="9">
        <v>0</v>
      </c>
      <c r="AG626" s="9">
        <v>0</v>
      </c>
      <c r="AH626" s="9">
        <v>0</v>
      </c>
      <c r="AI626" s="9">
        <v>0</v>
      </c>
      <c r="AJ626" s="9">
        <v>0</v>
      </c>
      <c r="AK626" s="9">
        <v>0</v>
      </c>
      <c r="AL626" s="9">
        <v>0</v>
      </c>
      <c r="AM626" s="9">
        <v>0</v>
      </c>
      <c r="AN626" s="9">
        <v>0</v>
      </c>
      <c r="AO626" s="9"/>
      <c r="AP626" s="9"/>
      <c r="AQ626" s="9"/>
      <c r="AR626" s="9"/>
      <c r="AS626" s="9"/>
      <c r="AT626" s="9">
        <v>0</v>
      </c>
      <c r="AU626" s="9">
        <f t="shared" si="52"/>
        <v>0</v>
      </c>
      <c r="AV626" s="9">
        <f t="shared" si="53"/>
        <v>0</v>
      </c>
      <c r="AW626" s="9">
        <f t="shared" si="54"/>
        <v>0</v>
      </c>
      <c r="AX626" s="9">
        <v>0</v>
      </c>
      <c r="AY626" s="9">
        <v>0</v>
      </c>
      <c r="AZ626" s="9">
        <v>0</v>
      </c>
      <c r="BA626" s="9">
        <v>0</v>
      </c>
      <c r="BB626" s="9">
        <v>0</v>
      </c>
      <c r="BC626" s="9">
        <v>0</v>
      </c>
      <c r="BD626" s="9">
        <v>0</v>
      </c>
      <c r="BE626" s="9">
        <v>0</v>
      </c>
      <c r="BF626" s="9">
        <v>0</v>
      </c>
      <c r="BG626" s="9">
        <v>0</v>
      </c>
      <c r="BH626" s="9">
        <v>0</v>
      </c>
      <c r="BI626" s="9">
        <v>0</v>
      </c>
      <c r="BJ626" s="9">
        <v>0</v>
      </c>
      <c r="BK626" s="9">
        <v>0</v>
      </c>
      <c r="BL626" s="10">
        <v>0</v>
      </c>
      <c r="BM626" s="9" t="s">
        <v>294</v>
      </c>
      <c r="BN626" s="8" t="s">
        <v>294</v>
      </c>
      <c r="BO626" s="11"/>
      <c r="BP626" s="11"/>
      <c r="BQ626" s="8" t="s">
        <v>251</v>
      </c>
      <c r="BR626" s="9"/>
      <c r="BS626" s="9"/>
      <c r="BT626" s="5"/>
      <c r="BU626" s="9"/>
      <c r="BV626" s="5"/>
      <c r="BW626" s="9"/>
      <c r="BX626" s="9"/>
      <c r="BY626" s="9"/>
      <c r="BZ626" s="5"/>
      <c r="CA626" s="9"/>
      <c r="CB626" s="5"/>
      <c r="CC626" s="9"/>
      <c r="CD626" s="9"/>
      <c r="CE626" s="9"/>
      <c r="CF626" s="5"/>
      <c r="CG626" s="9"/>
      <c r="CH626" s="5"/>
      <c r="CI626" s="9"/>
      <c r="CJ626" s="9"/>
      <c r="CK626" s="9"/>
      <c r="CL626" s="5"/>
      <c r="CM626" s="9"/>
      <c r="CN626" s="5"/>
      <c r="CO626" s="9"/>
      <c r="CP626" s="9"/>
      <c r="CQ626" s="9"/>
      <c r="CR626" s="5"/>
      <c r="CS626" s="9"/>
      <c r="CT626" s="5"/>
      <c r="CU626" s="9"/>
      <c r="CV626" s="9"/>
      <c r="CW626" s="9"/>
      <c r="CX626" s="5"/>
      <c r="CY626" s="9"/>
      <c r="CZ626" s="5"/>
      <c r="DA626" s="9"/>
      <c r="DB626" s="9"/>
      <c r="DC626" s="9"/>
      <c r="DD626" s="5"/>
      <c r="DE626" s="9"/>
      <c r="DF626" s="5"/>
      <c r="DG626" s="9"/>
      <c r="DH626" s="9"/>
      <c r="DI626" s="9"/>
      <c r="DJ626" s="5"/>
      <c r="DK626" s="9"/>
      <c r="DL626" s="5"/>
      <c r="DM626" s="9"/>
      <c r="DN626" s="9"/>
      <c r="DO626" s="9"/>
      <c r="DP626" s="5"/>
      <c r="DQ626" s="9"/>
      <c r="DR626" s="5"/>
      <c r="DS626" s="9"/>
      <c r="DT626" s="9"/>
      <c r="DU626" s="9"/>
      <c r="DV626" s="5"/>
      <c r="DW626" s="9"/>
      <c r="DX626" s="5"/>
      <c r="DY626" s="9"/>
      <c r="DZ626" s="9"/>
      <c r="EA626" s="9"/>
      <c r="EB626" s="5"/>
      <c r="EC626" s="9"/>
      <c r="ED626" s="5"/>
      <c r="EE626" s="9"/>
      <c r="EF626" s="9"/>
      <c r="EG626" s="9"/>
      <c r="EH626" s="5"/>
      <c r="EI626" s="9"/>
      <c r="EJ626" s="5"/>
      <c r="EK626" s="9"/>
      <c r="EL626" s="9"/>
      <c r="EM626" s="9"/>
      <c r="EN626" s="5"/>
      <c r="EO626" s="9"/>
      <c r="EP626" s="5"/>
      <c r="EQ626" s="9"/>
      <c r="ER626" s="9"/>
      <c r="ES626" s="9"/>
      <c r="ET626" s="5"/>
      <c r="EU626" s="9"/>
      <c r="EV626" s="5"/>
      <c r="EW626" s="9"/>
      <c r="EX626" s="9">
        <v>0</v>
      </c>
      <c r="EY626" s="9">
        <v>-0.80919834313843197</v>
      </c>
      <c r="EZ626" s="5"/>
      <c r="FA626" s="9">
        <v>-1.0503888822187499</v>
      </c>
      <c r="FB626" s="5"/>
      <c r="FC626" s="9">
        <v>0.233333333333333</v>
      </c>
      <c r="FD626" s="8">
        <v>0</v>
      </c>
      <c r="FE626" s="8">
        <v>0</v>
      </c>
      <c r="FF626" s="5"/>
      <c r="FG626" s="8">
        <v>0</v>
      </c>
      <c r="FH626" s="5"/>
      <c r="FI626" s="8">
        <v>0</v>
      </c>
      <c r="FJ626" s="8">
        <v>0</v>
      </c>
      <c r="FK626" s="8">
        <v>0</v>
      </c>
      <c r="FL626" s="5"/>
      <c r="FM626" s="8">
        <v>0</v>
      </c>
      <c r="FN626" s="5"/>
      <c r="FO626" s="8">
        <v>0</v>
      </c>
      <c r="FP626" s="8">
        <v>0</v>
      </c>
      <c r="FQ626" s="8">
        <v>0</v>
      </c>
      <c r="FR626" s="5"/>
      <c r="FS626" s="8">
        <v>0</v>
      </c>
      <c r="FT626" s="5"/>
      <c r="FU626" s="8">
        <v>0</v>
      </c>
      <c r="FV626" s="8">
        <v>0</v>
      </c>
      <c r="FW626" s="8">
        <v>0</v>
      </c>
      <c r="FX626" s="5"/>
      <c r="FY626" s="8">
        <v>0</v>
      </c>
      <c r="FZ626" s="5"/>
      <c r="GA626" s="8">
        <v>0</v>
      </c>
      <c r="GB626" s="8">
        <v>0</v>
      </c>
      <c r="GC626" s="8">
        <v>0</v>
      </c>
      <c r="GD626" s="5"/>
      <c r="GE626" s="8">
        <v>0</v>
      </c>
      <c r="GF626" s="5"/>
      <c r="GG626" s="8">
        <v>0</v>
      </c>
      <c r="GH626" s="8">
        <v>0</v>
      </c>
      <c r="GI626" s="8">
        <v>0</v>
      </c>
      <c r="GJ626" s="5"/>
      <c r="GK626" s="8">
        <v>0</v>
      </c>
      <c r="GL626" s="5"/>
      <c r="GM626" s="8">
        <v>0</v>
      </c>
      <c r="GN626" s="8">
        <v>0</v>
      </c>
      <c r="GO626" s="8">
        <v>0</v>
      </c>
      <c r="GP626" s="5"/>
      <c r="GQ626" s="8">
        <v>0</v>
      </c>
      <c r="GR626" s="5"/>
      <c r="GS626" s="8">
        <v>0</v>
      </c>
      <c r="GT626" s="8">
        <v>0</v>
      </c>
      <c r="GU626" s="8">
        <v>-0.80919834313843197</v>
      </c>
      <c r="GV626" s="5"/>
      <c r="GW626" s="8">
        <v>-1.0503888822187499</v>
      </c>
      <c r="GX626" s="5"/>
      <c r="GY626" s="8">
        <v>0.233333333333333</v>
      </c>
      <c r="GZ626" s="4"/>
    </row>
    <row r="627" spans="1:208" s="12" customFormat="1" x14ac:dyDescent="0.25">
      <c r="A627" s="8" t="s">
        <v>220</v>
      </c>
      <c r="B627" s="8" t="s">
        <v>1436</v>
      </c>
      <c r="C627" s="8" t="s">
        <v>1437</v>
      </c>
      <c r="D627" s="34" t="s">
        <v>254</v>
      </c>
      <c r="E627" s="8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>
        <v>-14.404756784190701</v>
      </c>
      <c r="R627" s="9">
        <v>57.509259505506002</v>
      </c>
      <c r="S627" s="9">
        <v>-42.969796454442204</v>
      </c>
      <c r="T627" s="9">
        <v>-13.2160486968885</v>
      </c>
      <c r="U627" s="9">
        <v>0</v>
      </c>
      <c r="V627" s="9"/>
      <c r="W627" s="9"/>
      <c r="X627" s="9"/>
      <c r="Y627" s="9"/>
      <c r="Z627" s="9"/>
      <c r="AA627" s="9">
        <v>0.16902622257618</v>
      </c>
      <c r="AB627" s="9">
        <v>29.575800969639001</v>
      </c>
      <c r="AC627" s="9">
        <v>0</v>
      </c>
      <c r="AD627" s="9">
        <v>0</v>
      </c>
      <c r="AE627" s="9">
        <v>0</v>
      </c>
      <c r="AF627" s="9">
        <v>0</v>
      </c>
      <c r="AG627" s="9">
        <v>0</v>
      </c>
      <c r="AH627" s="9">
        <v>-14.404756784190701</v>
      </c>
      <c r="AI627" s="9">
        <v>14.5394630510637</v>
      </c>
      <c r="AJ627" s="9">
        <v>-13.2160486968885</v>
      </c>
      <c r="AK627" s="9">
        <v>0</v>
      </c>
      <c r="AL627" s="9">
        <v>0</v>
      </c>
      <c r="AM627" s="9">
        <v>0.16902622257618</v>
      </c>
      <c r="AN627" s="9">
        <v>29.575800969639001</v>
      </c>
      <c r="AO627" s="9"/>
      <c r="AP627" s="9"/>
      <c r="AQ627" s="9">
        <v>-14.404756784190701</v>
      </c>
      <c r="AR627" s="9">
        <v>1.3234143541752801</v>
      </c>
      <c r="AS627" s="9"/>
      <c r="AT627" s="9">
        <v>29.744827192215201</v>
      </c>
      <c r="AU627" s="9">
        <f t="shared" si="52"/>
        <v>-14.404756784190701</v>
      </c>
      <c r="AV627" s="9">
        <f t="shared" si="53"/>
        <v>15.728171138365981</v>
      </c>
      <c r="AW627" s="9">
        <f t="shared" si="54"/>
        <v>-1.3234143541752801</v>
      </c>
      <c r="AX627" s="9">
        <v>0</v>
      </c>
      <c r="AY627" s="9">
        <v>0</v>
      </c>
      <c r="AZ627" s="9">
        <v>0</v>
      </c>
      <c r="BA627" s="9">
        <v>0</v>
      </c>
      <c r="BB627" s="9">
        <v>-14.404756784190701</v>
      </c>
      <c r="BC627" s="9">
        <v>71.914016289696704</v>
      </c>
      <c r="BD627" s="9">
        <v>-100.479055959948</v>
      </c>
      <c r="BE627" s="9">
        <v>29.7537477575538</v>
      </c>
      <c r="BF627" s="9">
        <v>13.2160486968885</v>
      </c>
      <c r="BG627" s="9">
        <v>0</v>
      </c>
      <c r="BH627" s="9">
        <v>0</v>
      </c>
      <c r="BI627" s="9">
        <v>0</v>
      </c>
      <c r="BJ627" s="9">
        <v>0</v>
      </c>
      <c r="BK627" s="9">
        <v>0</v>
      </c>
      <c r="BL627" s="10">
        <v>0.16902622257618</v>
      </c>
      <c r="BM627" s="9" t="s">
        <v>298</v>
      </c>
      <c r="BN627" s="8" t="s">
        <v>298</v>
      </c>
      <c r="BO627" s="11"/>
      <c r="BP627" s="11"/>
      <c r="BQ627" s="8" t="s">
        <v>251</v>
      </c>
      <c r="BR627" s="9"/>
      <c r="BS627" s="9"/>
      <c r="BT627" s="5"/>
      <c r="BU627" s="9"/>
      <c r="BV627" s="5"/>
      <c r="BW627" s="9"/>
      <c r="BX627" s="9"/>
      <c r="BY627" s="9"/>
      <c r="BZ627" s="5"/>
      <c r="CA627" s="9"/>
      <c r="CB627" s="5"/>
      <c r="CC627" s="9"/>
      <c r="CD627" s="9"/>
      <c r="CE627" s="9"/>
      <c r="CF627" s="5"/>
      <c r="CG627" s="9"/>
      <c r="CH627" s="5"/>
      <c r="CI627" s="9"/>
      <c r="CJ627" s="9">
        <v>-15.635417376958999</v>
      </c>
      <c r="CK627" s="9">
        <v>-28.585035564321998</v>
      </c>
      <c r="CL627" s="5">
        <v>1.8282233774229799</v>
      </c>
      <c r="CM627" s="9">
        <v>-38.675267427156001</v>
      </c>
      <c r="CN627" s="5">
        <v>-2.4735679575877101</v>
      </c>
      <c r="CO627" s="9">
        <v>8.4516129032258096</v>
      </c>
      <c r="CP627" s="9">
        <v>64.117854052952495</v>
      </c>
      <c r="CQ627" s="9">
        <v>40.784930668021801</v>
      </c>
      <c r="CR627" s="5">
        <v>0.63609319542009501</v>
      </c>
      <c r="CS627" s="9">
        <v>19.3462751988599</v>
      </c>
      <c r="CT627" s="5">
        <v>0.30172992350746097</v>
      </c>
      <c r="CU627" s="9">
        <v>18.996774193548401</v>
      </c>
      <c r="CV627" s="9">
        <v>-45.761897700351597</v>
      </c>
      <c r="CW627" s="9">
        <v>-73.064778887043005</v>
      </c>
      <c r="CX627" s="5">
        <v>1.59662912944455</v>
      </c>
      <c r="CY627" s="9">
        <v>-95.761972872246702</v>
      </c>
      <c r="CZ627" s="5">
        <v>-2.0926136739191801</v>
      </c>
      <c r="DA627" s="9">
        <v>21.235483870967698</v>
      </c>
      <c r="DB627" s="9">
        <v>-13.707489019817899</v>
      </c>
      <c r="DC627" s="9">
        <v>-24.675414614224501</v>
      </c>
      <c r="DD627" s="5">
        <v>1.8001411183732801</v>
      </c>
      <c r="DE627" s="9">
        <v>-36.824711512082999</v>
      </c>
      <c r="DF627" s="5">
        <v>-2.6864666066004399</v>
      </c>
      <c r="DG627" s="9">
        <v>8.8989247311828006</v>
      </c>
      <c r="DH627" s="9">
        <v>0</v>
      </c>
      <c r="DI627" s="9">
        <v>0</v>
      </c>
      <c r="DJ627" s="5"/>
      <c r="DK627" s="9">
        <v>-3.4310839043631497E-2</v>
      </c>
      <c r="DL627" s="5"/>
      <c r="DM627" s="9">
        <v>0</v>
      </c>
      <c r="DN627" s="9"/>
      <c r="DO627" s="9"/>
      <c r="DP627" s="5"/>
      <c r="DQ627" s="9"/>
      <c r="DR627" s="5"/>
      <c r="DS627" s="9"/>
      <c r="DT627" s="9"/>
      <c r="DU627" s="9"/>
      <c r="DV627" s="5"/>
      <c r="DW627" s="9"/>
      <c r="DX627" s="5"/>
      <c r="DY627" s="9"/>
      <c r="DZ627" s="9"/>
      <c r="EA627" s="9"/>
      <c r="EB627" s="5"/>
      <c r="EC627" s="9"/>
      <c r="ED627" s="5"/>
      <c r="EE627" s="9"/>
      <c r="EF627" s="9"/>
      <c r="EG627" s="9"/>
      <c r="EH627" s="5"/>
      <c r="EI627" s="9"/>
      <c r="EJ627" s="5"/>
      <c r="EK627" s="9"/>
      <c r="EL627" s="9"/>
      <c r="EM627" s="9"/>
      <c r="EN627" s="5"/>
      <c r="EO627" s="9"/>
      <c r="EP627" s="5"/>
      <c r="EQ627" s="9"/>
      <c r="ER627" s="9">
        <v>0.164761371841155</v>
      </c>
      <c r="ES627" s="9">
        <v>0.164761371841155</v>
      </c>
      <c r="ET627" s="5">
        <v>1</v>
      </c>
      <c r="EU627" s="9">
        <v>0.164757761732852</v>
      </c>
      <c r="EV627" s="5">
        <v>0.99997808886717299</v>
      </c>
      <c r="EW627" s="9">
        <v>0</v>
      </c>
      <c r="EX627" s="9">
        <v>28.670254595698701</v>
      </c>
      <c r="EY627" s="9">
        <v>28.674366095500002</v>
      </c>
      <c r="EZ627" s="5">
        <v>1.00014340646288</v>
      </c>
      <c r="FA627" s="9">
        <v>28.197606519033499</v>
      </c>
      <c r="FB627" s="5">
        <v>0.98351433974583402</v>
      </c>
      <c r="FC627" s="9">
        <v>0</v>
      </c>
      <c r="FD627" s="8">
        <v>0</v>
      </c>
      <c r="FE627" s="8">
        <v>0</v>
      </c>
      <c r="FF627" s="5"/>
      <c r="FG627" s="8">
        <v>0</v>
      </c>
      <c r="FH627" s="5"/>
      <c r="FI627" s="8">
        <v>0</v>
      </c>
      <c r="FJ627" s="8">
        <v>-15.635417376958999</v>
      </c>
      <c r="FK627" s="8">
        <v>-28.585035564321998</v>
      </c>
      <c r="FL627" s="5">
        <v>1.8282233774229799</v>
      </c>
      <c r="FM627" s="8">
        <v>-38.675267427156001</v>
      </c>
      <c r="FN627" s="5">
        <v>2.4735679575877101</v>
      </c>
      <c r="FO627" s="8">
        <v>8.4516129032258096</v>
      </c>
      <c r="FP627" s="8">
        <v>18.355956352600899</v>
      </c>
      <c r="FQ627" s="8">
        <v>-32.279848219021197</v>
      </c>
      <c r="FR627" s="5">
        <v>-1.7585489744557701</v>
      </c>
      <c r="FS627" s="8">
        <v>-76.415697673386802</v>
      </c>
      <c r="FT627" s="5">
        <v>-4.1629919033098703</v>
      </c>
      <c r="FU627" s="8">
        <v>40.232258064516103</v>
      </c>
      <c r="FV627" s="8">
        <v>-13.707489019817899</v>
      </c>
      <c r="FW627" s="8">
        <v>-24.675414614224501</v>
      </c>
      <c r="FX627" s="5">
        <v>1.8001411183732801</v>
      </c>
      <c r="FY627" s="8">
        <v>-36.859022351126598</v>
      </c>
      <c r="FZ627" s="5">
        <v>2.6889696791175202</v>
      </c>
      <c r="GA627" s="8">
        <v>8.8989247311828006</v>
      </c>
      <c r="GB627" s="8">
        <v>0</v>
      </c>
      <c r="GC627" s="8">
        <v>0</v>
      </c>
      <c r="GD627" s="5"/>
      <c r="GE627" s="8">
        <v>0</v>
      </c>
      <c r="GF627" s="5"/>
      <c r="GG627" s="8">
        <v>0</v>
      </c>
      <c r="GH627" s="8">
        <v>0</v>
      </c>
      <c r="GI627" s="8">
        <v>0</v>
      </c>
      <c r="GJ627" s="5"/>
      <c r="GK627" s="8">
        <v>0</v>
      </c>
      <c r="GL627" s="5"/>
      <c r="GM627" s="8">
        <v>0</v>
      </c>
      <c r="GN627" s="8">
        <v>0.164761371841155</v>
      </c>
      <c r="GO627" s="8">
        <v>0.164761371841155</v>
      </c>
      <c r="GP627" s="5">
        <v>1</v>
      </c>
      <c r="GQ627" s="8">
        <v>0.164757761732852</v>
      </c>
      <c r="GR627" s="5">
        <v>0.99997808886717299</v>
      </c>
      <c r="GS627" s="8">
        <v>0</v>
      </c>
      <c r="GT627" s="8">
        <v>28.670254595698701</v>
      </c>
      <c r="GU627" s="8">
        <v>28.674366095500002</v>
      </c>
      <c r="GV627" s="5">
        <v>1.00014340646288</v>
      </c>
      <c r="GW627" s="8">
        <v>28.197606519033499</v>
      </c>
      <c r="GX627" s="5">
        <v>0.98351433974583402</v>
      </c>
      <c r="GY627" s="8">
        <v>0</v>
      </c>
      <c r="GZ627" s="4"/>
    </row>
    <row r="628" spans="1:208" s="12" customFormat="1" x14ac:dyDescent="0.25">
      <c r="A628" s="8" t="s">
        <v>220</v>
      </c>
      <c r="B628" s="8" t="s">
        <v>1438</v>
      </c>
      <c r="C628" s="8" t="s">
        <v>1439</v>
      </c>
      <c r="D628" s="34" t="s">
        <v>272</v>
      </c>
      <c r="E628" s="8" t="s">
        <v>240</v>
      </c>
      <c r="F628" s="9">
        <v>0</v>
      </c>
      <c r="G628" s="9">
        <v>0</v>
      </c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>
        <v>0</v>
      </c>
      <c r="AD628" s="9">
        <v>0</v>
      </c>
      <c r="AE628" s="9">
        <v>0</v>
      </c>
      <c r="AF628" s="9">
        <v>0</v>
      </c>
      <c r="AG628" s="9">
        <v>0</v>
      </c>
      <c r="AH628" s="9">
        <v>0</v>
      </c>
      <c r="AI628" s="9">
        <v>0</v>
      </c>
      <c r="AJ628" s="9">
        <v>0</v>
      </c>
      <c r="AK628" s="9">
        <v>0</v>
      </c>
      <c r="AL628" s="9">
        <v>0</v>
      </c>
      <c r="AM628" s="9">
        <v>0</v>
      </c>
      <c r="AN628" s="9">
        <v>0</v>
      </c>
      <c r="AO628" s="9">
        <v>0</v>
      </c>
      <c r="AP628" s="9"/>
      <c r="AQ628" s="9"/>
      <c r="AR628" s="9"/>
      <c r="AS628" s="9"/>
      <c r="AT628" s="9"/>
      <c r="AU628" s="9">
        <f t="shared" si="52"/>
        <v>0</v>
      </c>
      <c r="AV628" s="9">
        <f t="shared" si="53"/>
        <v>0</v>
      </c>
      <c r="AW628" s="9">
        <f t="shared" si="54"/>
        <v>0</v>
      </c>
      <c r="AX628" s="9">
        <v>0</v>
      </c>
      <c r="AY628" s="9">
        <v>0</v>
      </c>
      <c r="AZ628" s="9">
        <v>0</v>
      </c>
      <c r="BA628" s="9">
        <v>0</v>
      </c>
      <c r="BB628" s="9">
        <v>0</v>
      </c>
      <c r="BC628" s="9">
        <v>0</v>
      </c>
      <c r="BD628" s="9">
        <v>0</v>
      </c>
      <c r="BE628" s="9">
        <v>0</v>
      </c>
      <c r="BF628" s="9">
        <v>0</v>
      </c>
      <c r="BG628" s="9">
        <v>0</v>
      </c>
      <c r="BH628" s="9">
        <v>0</v>
      </c>
      <c r="BI628" s="9">
        <v>0</v>
      </c>
      <c r="BJ628" s="9">
        <v>0</v>
      </c>
      <c r="BK628" s="9">
        <v>0</v>
      </c>
      <c r="BL628" s="10">
        <v>0</v>
      </c>
      <c r="BM628" s="9" t="s">
        <v>298</v>
      </c>
      <c r="BN628" s="8" t="s">
        <v>298</v>
      </c>
      <c r="BO628" s="11"/>
      <c r="BP628" s="11"/>
      <c r="BQ628" s="8" t="s">
        <v>251</v>
      </c>
      <c r="BR628" s="9"/>
      <c r="BS628" s="9"/>
      <c r="BT628" s="5"/>
      <c r="BU628" s="9"/>
      <c r="BV628" s="5"/>
      <c r="BW628" s="9"/>
      <c r="BX628" s="9"/>
      <c r="BY628" s="9"/>
      <c r="BZ628" s="5"/>
      <c r="CA628" s="9"/>
      <c r="CB628" s="5"/>
      <c r="CC628" s="9"/>
      <c r="CD628" s="9"/>
      <c r="CE628" s="9"/>
      <c r="CF628" s="5"/>
      <c r="CG628" s="9"/>
      <c r="CH628" s="5"/>
      <c r="CI628" s="9"/>
      <c r="CJ628" s="9"/>
      <c r="CK628" s="9"/>
      <c r="CL628" s="5"/>
      <c r="CM628" s="9"/>
      <c r="CN628" s="5"/>
      <c r="CO628" s="9"/>
      <c r="CP628" s="9"/>
      <c r="CQ628" s="9"/>
      <c r="CR628" s="5"/>
      <c r="CS628" s="9"/>
      <c r="CT628" s="5"/>
      <c r="CU628" s="9"/>
      <c r="CV628" s="9"/>
      <c r="CW628" s="9"/>
      <c r="CX628" s="5"/>
      <c r="CY628" s="9"/>
      <c r="CZ628" s="5"/>
      <c r="DA628" s="9"/>
      <c r="DB628" s="9"/>
      <c r="DC628" s="9"/>
      <c r="DD628" s="5"/>
      <c r="DE628" s="9"/>
      <c r="DF628" s="5"/>
      <c r="DG628" s="9"/>
      <c r="DH628" s="9"/>
      <c r="DI628" s="9"/>
      <c r="DJ628" s="5"/>
      <c r="DK628" s="9"/>
      <c r="DL628" s="5"/>
      <c r="DM628" s="9"/>
      <c r="DN628" s="9"/>
      <c r="DO628" s="9"/>
      <c r="DP628" s="5"/>
      <c r="DQ628" s="9"/>
      <c r="DR628" s="5"/>
      <c r="DS628" s="9"/>
      <c r="DT628" s="9"/>
      <c r="DU628" s="9"/>
      <c r="DV628" s="5"/>
      <c r="DW628" s="9"/>
      <c r="DX628" s="5"/>
      <c r="DY628" s="9"/>
      <c r="DZ628" s="9"/>
      <c r="EA628" s="9"/>
      <c r="EB628" s="5"/>
      <c r="EC628" s="9"/>
      <c r="ED628" s="5"/>
      <c r="EE628" s="9"/>
      <c r="EF628" s="9"/>
      <c r="EG628" s="9"/>
      <c r="EH628" s="5"/>
      <c r="EI628" s="9"/>
      <c r="EJ628" s="5"/>
      <c r="EK628" s="9"/>
      <c r="EL628" s="9"/>
      <c r="EM628" s="9"/>
      <c r="EN628" s="5"/>
      <c r="EO628" s="9"/>
      <c r="EP628" s="5"/>
      <c r="EQ628" s="9"/>
      <c r="ER628" s="9"/>
      <c r="ES628" s="9"/>
      <c r="ET628" s="5"/>
      <c r="EU628" s="9"/>
      <c r="EV628" s="5"/>
      <c r="EW628" s="9"/>
      <c r="EX628" s="9"/>
      <c r="EY628" s="9"/>
      <c r="EZ628" s="5"/>
      <c r="FA628" s="9"/>
      <c r="FB628" s="5"/>
      <c r="FC628" s="9"/>
      <c r="FD628" s="8">
        <v>0</v>
      </c>
      <c r="FE628" s="8">
        <v>0</v>
      </c>
      <c r="FF628" s="5"/>
      <c r="FG628" s="8">
        <v>0</v>
      </c>
      <c r="FH628" s="5"/>
      <c r="FI628" s="8">
        <v>0</v>
      </c>
      <c r="FJ628" s="8">
        <v>0</v>
      </c>
      <c r="FK628" s="8">
        <v>0</v>
      </c>
      <c r="FL628" s="5"/>
      <c r="FM628" s="8">
        <v>0</v>
      </c>
      <c r="FN628" s="5"/>
      <c r="FO628" s="8">
        <v>0</v>
      </c>
      <c r="FP628" s="8">
        <v>0</v>
      </c>
      <c r="FQ628" s="8">
        <v>0</v>
      </c>
      <c r="FR628" s="5"/>
      <c r="FS628" s="8">
        <v>0</v>
      </c>
      <c r="FT628" s="5"/>
      <c r="FU628" s="8">
        <v>0</v>
      </c>
      <c r="FV628" s="8">
        <v>0</v>
      </c>
      <c r="FW628" s="8">
        <v>0</v>
      </c>
      <c r="FX628" s="5"/>
      <c r="FY628" s="8">
        <v>0</v>
      </c>
      <c r="FZ628" s="5"/>
      <c r="GA628" s="8">
        <v>0</v>
      </c>
      <c r="GB628" s="8">
        <v>0</v>
      </c>
      <c r="GC628" s="8">
        <v>0</v>
      </c>
      <c r="GD628" s="5"/>
      <c r="GE628" s="8">
        <v>0</v>
      </c>
      <c r="GF628" s="5"/>
      <c r="GG628" s="8">
        <v>0</v>
      </c>
      <c r="GH628" s="8">
        <v>0</v>
      </c>
      <c r="GI628" s="8">
        <v>0</v>
      </c>
      <c r="GJ628" s="5"/>
      <c r="GK628" s="8">
        <v>0</v>
      </c>
      <c r="GL628" s="5"/>
      <c r="GM628" s="8">
        <v>0</v>
      </c>
      <c r="GN628" s="8">
        <v>0</v>
      </c>
      <c r="GO628" s="8">
        <v>0</v>
      </c>
      <c r="GP628" s="5"/>
      <c r="GQ628" s="8">
        <v>0</v>
      </c>
      <c r="GR628" s="5"/>
      <c r="GS628" s="8">
        <v>0</v>
      </c>
      <c r="GT628" s="8">
        <v>0</v>
      </c>
      <c r="GU628" s="8">
        <v>0</v>
      </c>
      <c r="GV628" s="5"/>
      <c r="GW628" s="8">
        <v>0</v>
      </c>
      <c r="GX628" s="5"/>
      <c r="GY628" s="8">
        <v>0</v>
      </c>
      <c r="GZ628" s="4"/>
    </row>
    <row r="629" spans="1:208" s="12" customFormat="1" x14ac:dyDescent="0.25">
      <c r="A629" s="8" t="s">
        <v>220</v>
      </c>
      <c r="B629" s="8" t="s">
        <v>1440</v>
      </c>
      <c r="C629" s="8" t="s">
        <v>1441</v>
      </c>
      <c r="D629" s="34" t="s">
        <v>254</v>
      </c>
      <c r="E629" s="8"/>
      <c r="F629" s="9">
        <v>13.9048872329966</v>
      </c>
      <c r="G629" s="9">
        <v>68.093490001097095</v>
      </c>
      <c r="H629" s="9">
        <v>24.724040926343701</v>
      </c>
      <c r="I629" s="9">
        <v>31.1337386683504</v>
      </c>
      <c r="J629" s="9">
        <v>0</v>
      </c>
      <c r="K629" s="9">
        <v>6.28338578465869</v>
      </c>
      <c r="L629" s="9">
        <v>5.2658604651162797</v>
      </c>
      <c r="M629" s="9">
        <v>0</v>
      </c>
      <c r="N629" s="9">
        <v>0</v>
      </c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>
        <v>81.998377234093695</v>
      </c>
      <c r="AD629" s="9">
        <v>55.8577795946942</v>
      </c>
      <c r="AE629" s="9">
        <v>6.28338578465869</v>
      </c>
      <c r="AF629" s="9">
        <v>5.2658604651162797</v>
      </c>
      <c r="AG629" s="9">
        <v>0</v>
      </c>
      <c r="AH629" s="9">
        <v>0</v>
      </c>
      <c r="AI629" s="9">
        <v>0</v>
      </c>
      <c r="AJ629" s="9">
        <v>0</v>
      </c>
      <c r="AK629" s="9">
        <v>0</v>
      </c>
      <c r="AL629" s="9">
        <v>0</v>
      </c>
      <c r="AM629" s="9">
        <v>0</v>
      </c>
      <c r="AN629" s="9">
        <v>0</v>
      </c>
      <c r="AO629" s="9">
        <v>137.85615682878799</v>
      </c>
      <c r="AP629" s="9">
        <v>11.549246249775001</v>
      </c>
      <c r="AQ629" s="9">
        <v>0</v>
      </c>
      <c r="AR629" s="9"/>
      <c r="AS629" s="9"/>
      <c r="AT629" s="9"/>
      <c r="AU629" s="9">
        <f t="shared" si="52"/>
        <v>-11.549246249775001</v>
      </c>
      <c r="AV629" s="9">
        <f t="shared" si="53"/>
        <v>0</v>
      </c>
      <c r="AW629" s="9">
        <f t="shared" si="54"/>
        <v>0</v>
      </c>
      <c r="AX629" s="9">
        <v>-5.2658604651162797</v>
      </c>
      <c r="AY629" s="9">
        <v>0</v>
      </c>
      <c r="AZ629" s="9">
        <v>0</v>
      </c>
      <c r="BA629" s="9">
        <v>0</v>
      </c>
      <c r="BB629" s="9">
        <v>0</v>
      </c>
      <c r="BC629" s="9">
        <v>0</v>
      </c>
      <c r="BD629" s="9">
        <v>0</v>
      </c>
      <c r="BE629" s="9">
        <v>0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10">
        <v>0</v>
      </c>
      <c r="BM629" s="9" t="s">
        <v>298</v>
      </c>
      <c r="BN629" s="8" t="s">
        <v>298</v>
      </c>
      <c r="BO629" s="11">
        <v>920</v>
      </c>
      <c r="BP629" s="11"/>
      <c r="BQ629" s="8" t="s">
        <v>251</v>
      </c>
      <c r="BR629" s="9">
        <v>0</v>
      </c>
      <c r="BS629" s="9">
        <v>0</v>
      </c>
      <c r="BT629" s="5"/>
      <c r="BU629" s="9">
        <v>2.78627594047087E-3</v>
      </c>
      <c r="BV629" s="5"/>
      <c r="BW629" s="9">
        <v>0</v>
      </c>
      <c r="BX629" s="9"/>
      <c r="BY629" s="9"/>
      <c r="BZ629" s="5"/>
      <c r="CA629" s="9"/>
      <c r="CB629" s="5"/>
      <c r="CC629" s="9"/>
      <c r="CD629" s="9"/>
      <c r="CE629" s="9"/>
      <c r="CF629" s="5"/>
      <c r="CG629" s="9"/>
      <c r="CH629" s="5"/>
      <c r="CI629" s="9"/>
      <c r="CJ629" s="9"/>
      <c r="CK629" s="9"/>
      <c r="CL629" s="5"/>
      <c r="CM629" s="9"/>
      <c r="CN629" s="5"/>
      <c r="CO629" s="9"/>
      <c r="CP629" s="9"/>
      <c r="CQ629" s="9"/>
      <c r="CR629" s="5"/>
      <c r="CS629" s="9"/>
      <c r="CT629" s="5"/>
      <c r="CU629" s="9"/>
      <c r="CV629" s="9"/>
      <c r="CW629" s="9"/>
      <c r="CX629" s="5"/>
      <c r="CY629" s="9"/>
      <c r="CZ629" s="5"/>
      <c r="DA629" s="9"/>
      <c r="DB629" s="9"/>
      <c r="DC629" s="9"/>
      <c r="DD629" s="5"/>
      <c r="DE629" s="9"/>
      <c r="DF629" s="5"/>
      <c r="DG629" s="9"/>
      <c r="DH629" s="9"/>
      <c r="DI629" s="9"/>
      <c r="DJ629" s="5"/>
      <c r="DK629" s="9"/>
      <c r="DL629" s="5"/>
      <c r="DM629" s="9"/>
      <c r="DN629" s="9"/>
      <c r="DO629" s="9"/>
      <c r="DP629" s="5"/>
      <c r="DQ629" s="9"/>
      <c r="DR629" s="5"/>
      <c r="DS629" s="9"/>
      <c r="DT629" s="9"/>
      <c r="DU629" s="9"/>
      <c r="DV629" s="5"/>
      <c r="DW629" s="9"/>
      <c r="DX629" s="5"/>
      <c r="DY629" s="9"/>
      <c r="DZ629" s="9"/>
      <c r="EA629" s="9"/>
      <c r="EB629" s="5"/>
      <c r="EC629" s="9"/>
      <c r="ED629" s="5"/>
      <c r="EE629" s="9"/>
      <c r="EF629" s="9"/>
      <c r="EG629" s="9"/>
      <c r="EH629" s="5"/>
      <c r="EI629" s="9"/>
      <c r="EJ629" s="5"/>
      <c r="EK629" s="9"/>
      <c r="EL629" s="9"/>
      <c r="EM629" s="9"/>
      <c r="EN629" s="5"/>
      <c r="EO629" s="9"/>
      <c r="EP629" s="5"/>
      <c r="EQ629" s="9"/>
      <c r="ER629" s="9"/>
      <c r="ES629" s="9"/>
      <c r="ET629" s="5"/>
      <c r="EU629" s="9"/>
      <c r="EV629" s="5"/>
      <c r="EW629" s="9"/>
      <c r="EX629" s="9"/>
      <c r="EY629" s="9"/>
      <c r="EZ629" s="5"/>
      <c r="FA629" s="9"/>
      <c r="FB629" s="5"/>
      <c r="FC629" s="9"/>
      <c r="FD629" s="8">
        <v>0</v>
      </c>
      <c r="FE629" s="8">
        <v>0</v>
      </c>
      <c r="FF629" s="5"/>
      <c r="FG629" s="8">
        <v>2.78627594047087E-3</v>
      </c>
      <c r="FH629" s="5"/>
      <c r="FI629" s="8">
        <v>0</v>
      </c>
      <c r="FJ629" s="8">
        <v>0</v>
      </c>
      <c r="FK629" s="8">
        <v>0</v>
      </c>
      <c r="FL629" s="5"/>
      <c r="FM629" s="8">
        <v>0</v>
      </c>
      <c r="FN629" s="5"/>
      <c r="FO629" s="8">
        <v>0</v>
      </c>
      <c r="FP629" s="8">
        <v>0</v>
      </c>
      <c r="FQ629" s="8">
        <v>0</v>
      </c>
      <c r="FR629" s="5"/>
      <c r="FS629" s="8">
        <v>0</v>
      </c>
      <c r="FT629" s="5"/>
      <c r="FU629" s="8">
        <v>0</v>
      </c>
      <c r="FV629" s="8">
        <v>0</v>
      </c>
      <c r="FW629" s="8">
        <v>0</v>
      </c>
      <c r="FX629" s="5"/>
      <c r="FY629" s="8">
        <v>0</v>
      </c>
      <c r="FZ629" s="5"/>
      <c r="GA629" s="8">
        <v>0</v>
      </c>
      <c r="GB629" s="8">
        <v>0</v>
      </c>
      <c r="GC629" s="8">
        <v>0</v>
      </c>
      <c r="GD629" s="5"/>
      <c r="GE629" s="8">
        <v>0</v>
      </c>
      <c r="GF629" s="5"/>
      <c r="GG629" s="8">
        <v>0</v>
      </c>
      <c r="GH629" s="8">
        <v>0</v>
      </c>
      <c r="GI629" s="8">
        <v>0</v>
      </c>
      <c r="GJ629" s="5"/>
      <c r="GK629" s="8">
        <v>0</v>
      </c>
      <c r="GL629" s="5"/>
      <c r="GM629" s="8">
        <v>0</v>
      </c>
      <c r="GN629" s="8">
        <v>0</v>
      </c>
      <c r="GO629" s="8">
        <v>0</v>
      </c>
      <c r="GP629" s="5"/>
      <c r="GQ629" s="8">
        <v>0</v>
      </c>
      <c r="GR629" s="5"/>
      <c r="GS629" s="8">
        <v>0</v>
      </c>
      <c r="GT629" s="8">
        <v>0</v>
      </c>
      <c r="GU629" s="8">
        <v>0</v>
      </c>
      <c r="GV629" s="5"/>
      <c r="GW629" s="8">
        <v>0</v>
      </c>
      <c r="GX629" s="5"/>
      <c r="GY629" s="8">
        <v>0</v>
      </c>
      <c r="GZ629" s="4"/>
    </row>
    <row r="630" spans="1:208" s="12" customFormat="1" x14ac:dyDescent="0.25">
      <c r="A630" s="8" t="s">
        <v>220</v>
      </c>
      <c r="B630" s="8" t="s">
        <v>1442</v>
      </c>
      <c r="C630" s="8" t="s">
        <v>1443</v>
      </c>
      <c r="D630" s="34" t="s">
        <v>236</v>
      </c>
      <c r="E630" s="8"/>
      <c r="F630" s="9"/>
      <c r="G630" s="9"/>
      <c r="H630" s="9"/>
      <c r="I630" s="9"/>
      <c r="J630" s="9">
        <v>0</v>
      </c>
      <c r="K630" s="9">
        <v>33.5644142324999</v>
      </c>
      <c r="L630" s="9">
        <v>11.3006562367865</v>
      </c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>
        <v>0</v>
      </c>
      <c r="AD630" s="9">
        <v>0</v>
      </c>
      <c r="AE630" s="9">
        <v>33.5644142324999</v>
      </c>
      <c r="AF630" s="9">
        <v>11.3006562367865</v>
      </c>
      <c r="AG630" s="9">
        <v>0</v>
      </c>
      <c r="AH630" s="9">
        <v>0</v>
      </c>
      <c r="AI630" s="9">
        <v>0</v>
      </c>
      <c r="AJ630" s="9">
        <v>0</v>
      </c>
      <c r="AK630" s="9">
        <v>0</v>
      </c>
      <c r="AL630" s="9">
        <v>0</v>
      </c>
      <c r="AM630" s="9">
        <v>0</v>
      </c>
      <c r="AN630" s="9">
        <v>0</v>
      </c>
      <c r="AO630" s="9"/>
      <c r="AP630" s="9">
        <v>44.865070469286302</v>
      </c>
      <c r="AQ630" s="9"/>
      <c r="AR630" s="9"/>
      <c r="AS630" s="9"/>
      <c r="AT630" s="9"/>
      <c r="AU630" s="9">
        <f t="shared" si="52"/>
        <v>-44.865070469286302</v>
      </c>
      <c r="AV630" s="9">
        <f t="shared" si="53"/>
        <v>0</v>
      </c>
      <c r="AW630" s="9">
        <f t="shared" si="54"/>
        <v>0</v>
      </c>
      <c r="AX630" s="9">
        <v>-11.3006562367865</v>
      </c>
      <c r="AY630" s="9">
        <v>0</v>
      </c>
      <c r="AZ630" s="9">
        <v>0</v>
      </c>
      <c r="BA630" s="9">
        <v>0</v>
      </c>
      <c r="BB630" s="9">
        <v>0</v>
      </c>
      <c r="BC630" s="9">
        <v>0</v>
      </c>
      <c r="BD630" s="9">
        <v>0</v>
      </c>
      <c r="BE630" s="9">
        <v>0</v>
      </c>
      <c r="BF630" s="9">
        <v>0</v>
      </c>
      <c r="BG630" s="9">
        <v>0</v>
      </c>
      <c r="BH630" s="9">
        <v>0</v>
      </c>
      <c r="BI630" s="9">
        <v>0</v>
      </c>
      <c r="BJ630" s="9">
        <v>0</v>
      </c>
      <c r="BK630" s="9">
        <v>0</v>
      </c>
      <c r="BL630" s="10">
        <v>0</v>
      </c>
      <c r="BM630" s="9" t="s">
        <v>294</v>
      </c>
      <c r="BN630" s="8" t="s">
        <v>224</v>
      </c>
      <c r="BO630" s="11"/>
      <c r="BP630" s="11"/>
      <c r="BQ630" s="8" t="s">
        <v>251</v>
      </c>
      <c r="BR630" s="9"/>
      <c r="BS630" s="9"/>
      <c r="BT630" s="5"/>
      <c r="BU630" s="9"/>
      <c r="BV630" s="5"/>
      <c r="BW630" s="9"/>
      <c r="BX630" s="9"/>
      <c r="BY630" s="9"/>
      <c r="BZ630" s="5"/>
      <c r="CA630" s="9"/>
      <c r="CB630" s="5"/>
      <c r="CC630" s="9"/>
      <c r="CD630" s="9"/>
      <c r="CE630" s="9"/>
      <c r="CF630" s="5"/>
      <c r="CG630" s="9"/>
      <c r="CH630" s="5"/>
      <c r="CI630" s="9"/>
      <c r="CJ630" s="9"/>
      <c r="CK630" s="9"/>
      <c r="CL630" s="5"/>
      <c r="CM630" s="9"/>
      <c r="CN630" s="5"/>
      <c r="CO630" s="9"/>
      <c r="CP630" s="9"/>
      <c r="CQ630" s="9"/>
      <c r="CR630" s="5"/>
      <c r="CS630" s="9"/>
      <c r="CT630" s="5"/>
      <c r="CU630" s="9"/>
      <c r="CV630" s="9"/>
      <c r="CW630" s="9"/>
      <c r="CX630" s="5"/>
      <c r="CY630" s="9"/>
      <c r="CZ630" s="5"/>
      <c r="DA630" s="9"/>
      <c r="DB630" s="9"/>
      <c r="DC630" s="9"/>
      <c r="DD630" s="5"/>
      <c r="DE630" s="9"/>
      <c r="DF630" s="5"/>
      <c r="DG630" s="9"/>
      <c r="DH630" s="9"/>
      <c r="DI630" s="9"/>
      <c r="DJ630" s="5"/>
      <c r="DK630" s="9"/>
      <c r="DL630" s="5"/>
      <c r="DM630" s="9"/>
      <c r="DN630" s="9"/>
      <c r="DO630" s="9"/>
      <c r="DP630" s="5"/>
      <c r="DQ630" s="9"/>
      <c r="DR630" s="5"/>
      <c r="DS630" s="9"/>
      <c r="DT630" s="9"/>
      <c r="DU630" s="9"/>
      <c r="DV630" s="5"/>
      <c r="DW630" s="9"/>
      <c r="DX630" s="5"/>
      <c r="DY630" s="9"/>
      <c r="DZ630" s="9"/>
      <c r="EA630" s="9"/>
      <c r="EB630" s="5"/>
      <c r="EC630" s="9"/>
      <c r="ED630" s="5"/>
      <c r="EE630" s="9"/>
      <c r="EF630" s="9"/>
      <c r="EG630" s="9"/>
      <c r="EH630" s="5"/>
      <c r="EI630" s="9"/>
      <c r="EJ630" s="5"/>
      <c r="EK630" s="9"/>
      <c r="EL630" s="9"/>
      <c r="EM630" s="9"/>
      <c r="EN630" s="5"/>
      <c r="EO630" s="9"/>
      <c r="EP630" s="5"/>
      <c r="EQ630" s="9"/>
      <c r="ER630" s="9"/>
      <c r="ES630" s="9"/>
      <c r="ET630" s="5"/>
      <c r="EU630" s="9"/>
      <c r="EV630" s="5"/>
      <c r="EW630" s="9"/>
      <c r="EX630" s="9"/>
      <c r="EY630" s="9"/>
      <c r="EZ630" s="5"/>
      <c r="FA630" s="9"/>
      <c r="FB630" s="5"/>
      <c r="FC630" s="9"/>
      <c r="FD630" s="8">
        <v>0</v>
      </c>
      <c r="FE630" s="8">
        <v>0</v>
      </c>
      <c r="FF630" s="5"/>
      <c r="FG630" s="8">
        <v>0</v>
      </c>
      <c r="FH630" s="5"/>
      <c r="FI630" s="8">
        <v>0</v>
      </c>
      <c r="FJ630" s="8">
        <v>0</v>
      </c>
      <c r="FK630" s="8">
        <v>0</v>
      </c>
      <c r="FL630" s="5"/>
      <c r="FM630" s="8">
        <v>0</v>
      </c>
      <c r="FN630" s="5"/>
      <c r="FO630" s="8">
        <v>0</v>
      </c>
      <c r="FP630" s="8">
        <v>0</v>
      </c>
      <c r="FQ630" s="8">
        <v>0</v>
      </c>
      <c r="FR630" s="5"/>
      <c r="FS630" s="8">
        <v>0</v>
      </c>
      <c r="FT630" s="5"/>
      <c r="FU630" s="8">
        <v>0</v>
      </c>
      <c r="FV630" s="8">
        <v>0</v>
      </c>
      <c r="FW630" s="8">
        <v>0</v>
      </c>
      <c r="FX630" s="5"/>
      <c r="FY630" s="8">
        <v>0</v>
      </c>
      <c r="FZ630" s="5"/>
      <c r="GA630" s="8">
        <v>0</v>
      </c>
      <c r="GB630" s="8">
        <v>0</v>
      </c>
      <c r="GC630" s="8">
        <v>0</v>
      </c>
      <c r="GD630" s="5"/>
      <c r="GE630" s="8">
        <v>0</v>
      </c>
      <c r="GF630" s="5"/>
      <c r="GG630" s="8">
        <v>0</v>
      </c>
      <c r="GH630" s="8">
        <v>0</v>
      </c>
      <c r="GI630" s="8">
        <v>0</v>
      </c>
      <c r="GJ630" s="5"/>
      <c r="GK630" s="8">
        <v>0</v>
      </c>
      <c r="GL630" s="5"/>
      <c r="GM630" s="8">
        <v>0</v>
      </c>
      <c r="GN630" s="8">
        <v>0</v>
      </c>
      <c r="GO630" s="8">
        <v>0</v>
      </c>
      <c r="GP630" s="5"/>
      <c r="GQ630" s="8">
        <v>0</v>
      </c>
      <c r="GR630" s="5"/>
      <c r="GS630" s="8">
        <v>0</v>
      </c>
      <c r="GT630" s="8">
        <v>0</v>
      </c>
      <c r="GU630" s="8">
        <v>0</v>
      </c>
      <c r="GV630" s="5"/>
      <c r="GW630" s="8">
        <v>0</v>
      </c>
      <c r="GX630" s="5"/>
      <c r="GY630" s="8">
        <v>0</v>
      </c>
      <c r="GZ630" s="4"/>
    </row>
    <row r="631" spans="1:208" s="12" customFormat="1" x14ac:dyDescent="0.25">
      <c r="A631" s="8" t="s">
        <v>220</v>
      </c>
      <c r="B631" s="8" t="s">
        <v>1444</v>
      </c>
      <c r="C631" s="8" t="s">
        <v>1445</v>
      </c>
      <c r="D631" s="34" t="s">
        <v>228</v>
      </c>
      <c r="E631" s="8" t="s">
        <v>240</v>
      </c>
      <c r="F631" s="9">
        <v>15.3494243951626</v>
      </c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>
        <v>15.3494243951626</v>
      </c>
      <c r="AD631" s="9">
        <v>0</v>
      </c>
      <c r="AE631" s="9">
        <v>0</v>
      </c>
      <c r="AF631" s="9">
        <v>0</v>
      </c>
      <c r="AG631" s="9">
        <v>0</v>
      </c>
      <c r="AH631" s="9">
        <v>0</v>
      </c>
      <c r="AI631" s="9">
        <v>0</v>
      </c>
      <c r="AJ631" s="9">
        <v>0</v>
      </c>
      <c r="AK631" s="9">
        <v>0</v>
      </c>
      <c r="AL631" s="9">
        <v>0</v>
      </c>
      <c r="AM631" s="9">
        <v>0</v>
      </c>
      <c r="AN631" s="9">
        <v>0</v>
      </c>
      <c r="AO631" s="9">
        <v>15.3494243951626</v>
      </c>
      <c r="AP631" s="9"/>
      <c r="AQ631" s="9"/>
      <c r="AR631" s="9"/>
      <c r="AS631" s="9"/>
      <c r="AT631" s="9"/>
      <c r="AU631" s="9">
        <f t="shared" si="52"/>
        <v>0</v>
      </c>
      <c r="AV631" s="9">
        <f t="shared" si="53"/>
        <v>0</v>
      </c>
      <c r="AW631" s="9">
        <f t="shared" si="54"/>
        <v>0</v>
      </c>
      <c r="AX631" s="9">
        <v>0</v>
      </c>
      <c r="AY631" s="9">
        <v>0</v>
      </c>
      <c r="AZ631" s="9">
        <v>0</v>
      </c>
      <c r="BA631" s="9">
        <v>0</v>
      </c>
      <c r="BB631" s="9">
        <v>0</v>
      </c>
      <c r="BC631" s="9">
        <v>0</v>
      </c>
      <c r="BD631" s="9">
        <v>0</v>
      </c>
      <c r="BE631" s="9">
        <v>0</v>
      </c>
      <c r="BF631" s="9">
        <v>0</v>
      </c>
      <c r="BG631" s="9">
        <v>0</v>
      </c>
      <c r="BH631" s="9">
        <v>0</v>
      </c>
      <c r="BI631" s="9">
        <v>0</v>
      </c>
      <c r="BJ631" s="9">
        <v>0</v>
      </c>
      <c r="BK631" s="9">
        <v>0</v>
      </c>
      <c r="BL631" s="10">
        <v>0</v>
      </c>
      <c r="BM631" s="9" t="s">
        <v>298</v>
      </c>
      <c r="BN631" s="8" t="s">
        <v>298</v>
      </c>
      <c r="BO631" s="11"/>
      <c r="BP631" s="11"/>
      <c r="BQ631" s="8" t="s">
        <v>251</v>
      </c>
      <c r="BR631" s="9"/>
      <c r="BS631" s="9"/>
      <c r="BT631" s="5"/>
      <c r="BU631" s="9"/>
      <c r="BV631" s="5"/>
      <c r="BW631" s="9"/>
      <c r="BX631" s="9"/>
      <c r="BY631" s="9"/>
      <c r="BZ631" s="5"/>
      <c r="CA631" s="9"/>
      <c r="CB631" s="5"/>
      <c r="CC631" s="9"/>
      <c r="CD631" s="9"/>
      <c r="CE631" s="9"/>
      <c r="CF631" s="5"/>
      <c r="CG631" s="9"/>
      <c r="CH631" s="5"/>
      <c r="CI631" s="9"/>
      <c r="CJ631" s="9"/>
      <c r="CK631" s="9"/>
      <c r="CL631" s="5"/>
      <c r="CM631" s="9"/>
      <c r="CN631" s="5"/>
      <c r="CO631" s="9"/>
      <c r="CP631" s="9"/>
      <c r="CQ631" s="9"/>
      <c r="CR631" s="5"/>
      <c r="CS631" s="9"/>
      <c r="CT631" s="5"/>
      <c r="CU631" s="9"/>
      <c r="CV631" s="9"/>
      <c r="CW631" s="9"/>
      <c r="CX631" s="5"/>
      <c r="CY631" s="9"/>
      <c r="CZ631" s="5"/>
      <c r="DA631" s="9"/>
      <c r="DB631" s="9"/>
      <c r="DC631" s="9"/>
      <c r="DD631" s="5"/>
      <c r="DE631" s="9"/>
      <c r="DF631" s="5"/>
      <c r="DG631" s="9"/>
      <c r="DH631" s="9"/>
      <c r="DI631" s="9"/>
      <c r="DJ631" s="5"/>
      <c r="DK631" s="9"/>
      <c r="DL631" s="5"/>
      <c r="DM631" s="9"/>
      <c r="DN631" s="9"/>
      <c r="DO631" s="9"/>
      <c r="DP631" s="5"/>
      <c r="DQ631" s="9"/>
      <c r="DR631" s="5"/>
      <c r="DS631" s="9"/>
      <c r="DT631" s="9"/>
      <c r="DU631" s="9"/>
      <c r="DV631" s="5"/>
      <c r="DW631" s="9"/>
      <c r="DX631" s="5"/>
      <c r="DY631" s="9"/>
      <c r="DZ631" s="9"/>
      <c r="EA631" s="9"/>
      <c r="EB631" s="5"/>
      <c r="EC631" s="9"/>
      <c r="ED631" s="5"/>
      <c r="EE631" s="9"/>
      <c r="EF631" s="9"/>
      <c r="EG631" s="9"/>
      <c r="EH631" s="5"/>
      <c r="EI631" s="9"/>
      <c r="EJ631" s="5"/>
      <c r="EK631" s="9"/>
      <c r="EL631" s="9"/>
      <c r="EM631" s="9"/>
      <c r="EN631" s="5"/>
      <c r="EO631" s="9"/>
      <c r="EP631" s="5"/>
      <c r="EQ631" s="9"/>
      <c r="ER631" s="9"/>
      <c r="ES631" s="9"/>
      <c r="ET631" s="5"/>
      <c r="EU631" s="9"/>
      <c r="EV631" s="5"/>
      <c r="EW631" s="9"/>
      <c r="EX631" s="9"/>
      <c r="EY631" s="9"/>
      <c r="EZ631" s="5"/>
      <c r="FA631" s="9"/>
      <c r="FB631" s="5"/>
      <c r="FC631" s="9"/>
      <c r="FD631" s="8">
        <v>0</v>
      </c>
      <c r="FE631" s="8">
        <v>0</v>
      </c>
      <c r="FF631" s="5"/>
      <c r="FG631" s="8">
        <v>0</v>
      </c>
      <c r="FH631" s="5"/>
      <c r="FI631" s="8">
        <v>0</v>
      </c>
      <c r="FJ631" s="8">
        <v>0</v>
      </c>
      <c r="FK631" s="8">
        <v>0</v>
      </c>
      <c r="FL631" s="5"/>
      <c r="FM631" s="8">
        <v>0</v>
      </c>
      <c r="FN631" s="5"/>
      <c r="FO631" s="8">
        <v>0</v>
      </c>
      <c r="FP631" s="8">
        <v>0</v>
      </c>
      <c r="FQ631" s="8">
        <v>0</v>
      </c>
      <c r="FR631" s="5"/>
      <c r="FS631" s="8">
        <v>0</v>
      </c>
      <c r="FT631" s="5"/>
      <c r="FU631" s="8">
        <v>0</v>
      </c>
      <c r="FV631" s="8">
        <v>0</v>
      </c>
      <c r="FW631" s="8">
        <v>0</v>
      </c>
      <c r="FX631" s="5"/>
      <c r="FY631" s="8">
        <v>0</v>
      </c>
      <c r="FZ631" s="5"/>
      <c r="GA631" s="8">
        <v>0</v>
      </c>
      <c r="GB631" s="8">
        <v>0</v>
      </c>
      <c r="GC631" s="8">
        <v>0</v>
      </c>
      <c r="GD631" s="5"/>
      <c r="GE631" s="8">
        <v>0</v>
      </c>
      <c r="GF631" s="5"/>
      <c r="GG631" s="8">
        <v>0</v>
      </c>
      <c r="GH631" s="8">
        <v>0</v>
      </c>
      <c r="GI631" s="8">
        <v>0</v>
      </c>
      <c r="GJ631" s="5"/>
      <c r="GK631" s="8">
        <v>0</v>
      </c>
      <c r="GL631" s="5"/>
      <c r="GM631" s="8">
        <v>0</v>
      </c>
      <c r="GN631" s="8">
        <v>0</v>
      </c>
      <c r="GO631" s="8">
        <v>0</v>
      </c>
      <c r="GP631" s="5"/>
      <c r="GQ631" s="8">
        <v>0</v>
      </c>
      <c r="GR631" s="5"/>
      <c r="GS631" s="8">
        <v>0</v>
      </c>
      <c r="GT631" s="8">
        <v>0</v>
      </c>
      <c r="GU631" s="8">
        <v>0</v>
      </c>
      <c r="GV631" s="5"/>
      <c r="GW631" s="8">
        <v>0</v>
      </c>
      <c r="GX631" s="5"/>
      <c r="GY631" s="8">
        <v>0</v>
      </c>
      <c r="GZ631" s="4"/>
    </row>
    <row r="632" spans="1:208" s="12" customFormat="1" x14ac:dyDescent="0.25">
      <c r="A632" s="8" t="s">
        <v>220</v>
      </c>
      <c r="B632" s="8" t="s">
        <v>1446</v>
      </c>
      <c r="C632" s="8" t="s">
        <v>1447</v>
      </c>
      <c r="D632" s="34" t="s">
        <v>236</v>
      </c>
      <c r="E632" s="8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>
        <v>38.7912172251092</v>
      </c>
      <c r="AA632" s="9">
        <v>80.206810241998895</v>
      </c>
      <c r="AB632" s="9">
        <v>7.5682260341488297</v>
      </c>
      <c r="AC632" s="9">
        <v>0</v>
      </c>
      <c r="AD632" s="9">
        <v>0</v>
      </c>
      <c r="AE632" s="9">
        <v>0</v>
      </c>
      <c r="AF632" s="9">
        <v>0</v>
      </c>
      <c r="AG632" s="9">
        <v>0</v>
      </c>
      <c r="AH632" s="9">
        <v>0</v>
      </c>
      <c r="AI632" s="9">
        <v>0</v>
      </c>
      <c r="AJ632" s="9">
        <v>0</v>
      </c>
      <c r="AK632" s="9">
        <v>0</v>
      </c>
      <c r="AL632" s="9">
        <v>0</v>
      </c>
      <c r="AM632" s="9">
        <v>118.998027467108</v>
      </c>
      <c r="AN632" s="9">
        <v>7.5682260341488297</v>
      </c>
      <c r="AO632" s="9"/>
      <c r="AP632" s="9"/>
      <c r="AQ632" s="9"/>
      <c r="AR632" s="9"/>
      <c r="AS632" s="9"/>
      <c r="AT632" s="9">
        <v>126.56625350125699</v>
      </c>
      <c r="AU632" s="9">
        <f t="shared" si="52"/>
        <v>0</v>
      </c>
      <c r="AV632" s="9">
        <f t="shared" si="53"/>
        <v>0</v>
      </c>
      <c r="AW632" s="9">
        <f t="shared" si="54"/>
        <v>0</v>
      </c>
      <c r="AX632" s="9">
        <v>0</v>
      </c>
      <c r="AY632" s="9">
        <v>0</v>
      </c>
      <c r="AZ632" s="9">
        <v>0</v>
      </c>
      <c r="BA632" s="9">
        <v>0</v>
      </c>
      <c r="BB632" s="9">
        <v>0</v>
      </c>
      <c r="BC632" s="9">
        <v>0</v>
      </c>
      <c r="BD632" s="9">
        <v>0</v>
      </c>
      <c r="BE632" s="9">
        <v>0</v>
      </c>
      <c r="BF632" s="9">
        <v>0</v>
      </c>
      <c r="BG632" s="9">
        <v>0</v>
      </c>
      <c r="BH632" s="9">
        <v>0</v>
      </c>
      <c r="BI632" s="9">
        <v>0</v>
      </c>
      <c r="BJ632" s="9">
        <v>0</v>
      </c>
      <c r="BK632" s="9">
        <v>38.7912172251092</v>
      </c>
      <c r="BL632" s="10">
        <v>41.415593016889702</v>
      </c>
      <c r="BM632" s="9" t="s">
        <v>298</v>
      </c>
      <c r="BN632" s="8" t="s">
        <v>298</v>
      </c>
      <c r="BO632" s="11"/>
      <c r="BP632" s="11"/>
      <c r="BQ632" s="8" t="s">
        <v>251</v>
      </c>
      <c r="BR632" s="9"/>
      <c r="BS632" s="9"/>
      <c r="BT632" s="5"/>
      <c r="BU632" s="9"/>
      <c r="BV632" s="5"/>
      <c r="BW632" s="9"/>
      <c r="BX632" s="9"/>
      <c r="BY632" s="9"/>
      <c r="BZ632" s="5"/>
      <c r="CA632" s="9"/>
      <c r="CB632" s="5"/>
      <c r="CC632" s="9"/>
      <c r="CD632" s="9"/>
      <c r="CE632" s="9"/>
      <c r="CF632" s="5"/>
      <c r="CG632" s="9"/>
      <c r="CH632" s="5"/>
      <c r="CI632" s="9"/>
      <c r="CJ632" s="9"/>
      <c r="CK632" s="9"/>
      <c r="CL632" s="5"/>
      <c r="CM632" s="9"/>
      <c r="CN632" s="5"/>
      <c r="CO632" s="9"/>
      <c r="CP632" s="9"/>
      <c r="CQ632" s="9"/>
      <c r="CR632" s="5"/>
      <c r="CS632" s="9"/>
      <c r="CT632" s="5"/>
      <c r="CU632" s="9"/>
      <c r="CV632" s="9"/>
      <c r="CW632" s="9"/>
      <c r="CX632" s="5"/>
      <c r="CY632" s="9"/>
      <c r="CZ632" s="5"/>
      <c r="DA632" s="9"/>
      <c r="DB632" s="9"/>
      <c r="DC632" s="9"/>
      <c r="DD632" s="5"/>
      <c r="DE632" s="9"/>
      <c r="DF632" s="5"/>
      <c r="DG632" s="9"/>
      <c r="DH632" s="9"/>
      <c r="DI632" s="9"/>
      <c r="DJ632" s="5"/>
      <c r="DK632" s="9"/>
      <c r="DL632" s="5"/>
      <c r="DM632" s="9"/>
      <c r="DN632" s="9"/>
      <c r="DO632" s="9"/>
      <c r="DP632" s="5"/>
      <c r="DQ632" s="9"/>
      <c r="DR632" s="5"/>
      <c r="DS632" s="9"/>
      <c r="DT632" s="9"/>
      <c r="DU632" s="9"/>
      <c r="DV632" s="5"/>
      <c r="DW632" s="9"/>
      <c r="DX632" s="5"/>
      <c r="DY632" s="9"/>
      <c r="DZ632" s="9"/>
      <c r="EA632" s="9"/>
      <c r="EB632" s="5"/>
      <c r="EC632" s="9"/>
      <c r="ED632" s="5"/>
      <c r="EE632" s="9"/>
      <c r="EF632" s="9"/>
      <c r="EG632" s="9"/>
      <c r="EH632" s="5"/>
      <c r="EI632" s="9"/>
      <c r="EJ632" s="5"/>
      <c r="EK632" s="9"/>
      <c r="EL632" s="9">
        <v>38.555250605766901</v>
      </c>
      <c r="EM632" s="9">
        <v>17.509697739969901</v>
      </c>
      <c r="EN632" s="5">
        <v>0.45414560831180001</v>
      </c>
      <c r="EO632" s="9">
        <v>13.885241926040001</v>
      </c>
      <c r="EP632" s="5">
        <v>0.36013880620356098</v>
      </c>
      <c r="EQ632" s="9">
        <v>2.6451612903225801</v>
      </c>
      <c r="ER632" s="9">
        <v>78.190134910656198</v>
      </c>
      <c r="ES632" s="9">
        <v>29.8888499131602</v>
      </c>
      <c r="ET632" s="5">
        <v>0.38225857964451099</v>
      </c>
      <c r="EU632" s="9">
        <v>14.2309024727163</v>
      </c>
      <c r="EV632" s="5">
        <v>0.182003810186249</v>
      </c>
      <c r="EW632" s="9">
        <v>6</v>
      </c>
      <c r="EX632" s="9">
        <v>7.1991706761984604</v>
      </c>
      <c r="EY632" s="9">
        <v>-4.3508120802079304</v>
      </c>
      <c r="EZ632" s="5">
        <v>-0.60434906684354295</v>
      </c>
      <c r="FA632" s="9">
        <v>-5.2250871868757596</v>
      </c>
      <c r="FB632" s="5">
        <v>-0.72579015304508399</v>
      </c>
      <c r="FC632" s="9">
        <v>0.66666666666666696</v>
      </c>
      <c r="FD632" s="8">
        <v>0</v>
      </c>
      <c r="FE632" s="8">
        <v>0</v>
      </c>
      <c r="FF632" s="5"/>
      <c r="FG632" s="8">
        <v>0</v>
      </c>
      <c r="FH632" s="5"/>
      <c r="FI632" s="8">
        <v>0</v>
      </c>
      <c r="FJ632" s="8">
        <v>0</v>
      </c>
      <c r="FK632" s="8">
        <v>0</v>
      </c>
      <c r="FL632" s="5"/>
      <c r="FM632" s="8">
        <v>0</v>
      </c>
      <c r="FN632" s="5"/>
      <c r="FO632" s="8">
        <v>0</v>
      </c>
      <c r="FP632" s="8">
        <v>0</v>
      </c>
      <c r="FQ632" s="8">
        <v>0</v>
      </c>
      <c r="FR632" s="5"/>
      <c r="FS632" s="8">
        <v>0</v>
      </c>
      <c r="FT632" s="5"/>
      <c r="FU632" s="8">
        <v>0</v>
      </c>
      <c r="FV632" s="8">
        <v>0</v>
      </c>
      <c r="FW632" s="8">
        <v>0</v>
      </c>
      <c r="FX632" s="5"/>
      <c r="FY632" s="8">
        <v>0</v>
      </c>
      <c r="FZ632" s="5"/>
      <c r="GA632" s="8">
        <v>0</v>
      </c>
      <c r="GB632" s="8">
        <v>0</v>
      </c>
      <c r="GC632" s="8">
        <v>0</v>
      </c>
      <c r="GD632" s="5"/>
      <c r="GE632" s="8">
        <v>0</v>
      </c>
      <c r="GF632" s="5"/>
      <c r="GG632" s="8">
        <v>0</v>
      </c>
      <c r="GH632" s="8">
        <v>0</v>
      </c>
      <c r="GI632" s="8">
        <v>0</v>
      </c>
      <c r="GJ632" s="5"/>
      <c r="GK632" s="8">
        <v>0</v>
      </c>
      <c r="GL632" s="5"/>
      <c r="GM632" s="8">
        <v>0</v>
      </c>
      <c r="GN632" s="8">
        <v>116.745385516423</v>
      </c>
      <c r="GO632" s="8">
        <v>47.398547653130102</v>
      </c>
      <c r="GP632" s="5">
        <v>0.405999324456916</v>
      </c>
      <c r="GQ632" s="8">
        <v>28.116144398756301</v>
      </c>
      <c r="GR632" s="5">
        <v>0.240833025428667</v>
      </c>
      <c r="GS632" s="8">
        <v>8.6451612903225801</v>
      </c>
      <c r="GT632" s="8">
        <v>7.1991706761984604</v>
      </c>
      <c r="GU632" s="8">
        <v>-4.3508120802079304</v>
      </c>
      <c r="GV632" s="5">
        <v>-0.60434906684354295</v>
      </c>
      <c r="GW632" s="8">
        <v>-5.2250871868757596</v>
      </c>
      <c r="GX632" s="5">
        <v>-0.72579015304508399</v>
      </c>
      <c r="GY632" s="8">
        <v>0.66666666666666696</v>
      </c>
      <c r="GZ632" s="4"/>
    </row>
    <row r="633" spans="1:208" s="12" customFormat="1" x14ac:dyDescent="0.25">
      <c r="A633" s="8" t="s">
        <v>220</v>
      </c>
      <c r="B633" s="8" t="s">
        <v>1448</v>
      </c>
      <c r="C633" s="8" t="s">
        <v>1449</v>
      </c>
      <c r="D633" s="34" t="s">
        <v>236</v>
      </c>
      <c r="E633" s="8"/>
      <c r="F633" s="9">
        <v>60.997597840878001</v>
      </c>
      <c r="G633" s="9">
        <v>3.71156719220029</v>
      </c>
      <c r="H633" s="9">
        <v>0</v>
      </c>
      <c r="I633" s="9">
        <v>38.873152230245097</v>
      </c>
      <c r="J633" s="9">
        <v>0</v>
      </c>
      <c r="K633" s="9">
        <v>0</v>
      </c>
      <c r="L633" s="9">
        <v>0</v>
      </c>
      <c r="M633" s="9">
        <v>0</v>
      </c>
      <c r="N633" s="9">
        <v>0</v>
      </c>
      <c r="O633" s="9">
        <v>0</v>
      </c>
      <c r="P633" s="9">
        <v>0</v>
      </c>
      <c r="Q633" s="9">
        <v>51.8402792944525</v>
      </c>
      <c r="R633" s="9">
        <v>86.179645014826306</v>
      </c>
      <c r="S633" s="9">
        <v>15.173142950151201</v>
      </c>
      <c r="T633" s="9"/>
      <c r="U633" s="9"/>
      <c r="V633" s="9"/>
      <c r="W633" s="9"/>
      <c r="X633" s="9"/>
      <c r="Y633" s="9"/>
      <c r="Z633" s="9"/>
      <c r="AA633" s="9"/>
      <c r="AB633" s="9"/>
      <c r="AC633" s="9">
        <v>64.709165033078307</v>
      </c>
      <c r="AD633" s="9">
        <v>38.873152230245097</v>
      </c>
      <c r="AE633" s="9">
        <v>0</v>
      </c>
      <c r="AF633" s="9">
        <v>0</v>
      </c>
      <c r="AG633" s="9">
        <v>0</v>
      </c>
      <c r="AH633" s="9">
        <v>51.8402792944525</v>
      </c>
      <c r="AI633" s="9">
        <v>101.35278796497801</v>
      </c>
      <c r="AJ633" s="9">
        <v>0</v>
      </c>
      <c r="AK633" s="9">
        <v>0</v>
      </c>
      <c r="AL633" s="9">
        <v>0</v>
      </c>
      <c r="AM633" s="9">
        <v>0</v>
      </c>
      <c r="AN633" s="9">
        <v>0</v>
      </c>
      <c r="AO633" s="9">
        <v>103.58231726332301</v>
      </c>
      <c r="AP633" s="9">
        <v>0</v>
      </c>
      <c r="AQ633" s="9">
        <v>51.8402792944525</v>
      </c>
      <c r="AR633" s="9">
        <v>101.35278796497801</v>
      </c>
      <c r="AS633" s="9"/>
      <c r="AT633" s="9"/>
      <c r="AU633" s="9">
        <f t="shared" si="52"/>
        <v>51.8402792944525</v>
      </c>
      <c r="AV633" s="9">
        <f t="shared" si="53"/>
        <v>49.512508670525506</v>
      </c>
      <c r="AW633" s="9">
        <f t="shared" si="54"/>
        <v>-101.35278796497801</v>
      </c>
      <c r="AX633" s="9">
        <v>0</v>
      </c>
      <c r="AY633" s="9">
        <v>0</v>
      </c>
      <c r="AZ633" s="9">
        <v>0</v>
      </c>
      <c r="BA633" s="9">
        <v>0</v>
      </c>
      <c r="BB633" s="9">
        <v>51.8402792944525</v>
      </c>
      <c r="BC633" s="9">
        <v>34.339365720373699</v>
      </c>
      <c r="BD633" s="9">
        <v>-71.006502064675004</v>
      </c>
      <c r="BE633" s="9">
        <v>-15.173142950151201</v>
      </c>
      <c r="BF633" s="9">
        <v>0</v>
      </c>
      <c r="BG633" s="9">
        <v>0</v>
      </c>
      <c r="BH633" s="9">
        <v>0</v>
      </c>
      <c r="BI633" s="9">
        <v>0</v>
      </c>
      <c r="BJ633" s="9">
        <v>0</v>
      </c>
      <c r="BK633" s="9">
        <v>0</v>
      </c>
      <c r="BL633" s="10">
        <v>0</v>
      </c>
      <c r="BM633" s="9" t="s">
        <v>298</v>
      </c>
      <c r="BN633" s="8" t="s">
        <v>298</v>
      </c>
      <c r="BO633" s="11"/>
      <c r="BP633" s="11"/>
      <c r="BQ633" s="8" t="s">
        <v>251</v>
      </c>
      <c r="BR633" s="9">
        <v>0</v>
      </c>
      <c r="BS633" s="9">
        <v>0</v>
      </c>
      <c r="BT633" s="5"/>
      <c r="BU633" s="9">
        <v>-1.6121680630919599</v>
      </c>
      <c r="BV633" s="5"/>
      <c r="BW633" s="9">
        <v>0</v>
      </c>
      <c r="BX633" s="9">
        <v>0</v>
      </c>
      <c r="BY633" s="9">
        <v>0</v>
      </c>
      <c r="BZ633" s="5"/>
      <c r="CA633" s="9">
        <v>-1.0504702800899</v>
      </c>
      <c r="CB633" s="5"/>
      <c r="CC633" s="9">
        <v>0</v>
      </c>
      <c r="CD633" s="9">
        <v>0</v>
      </c>
      <c r="CE633" s="9">
        <v>0</v>
      </c>
      <c r="CF633" s="5"/>
      <c r="CG633" s="9">
        <v>-2.2276412642467101</v>
      </c>
      <c r="CH633" s="5"/>
      <c r="CI633" s="9">
        <v>0</v>
      </c>
      <c r="CJ633" s="9">
        <v>59.179222573549602</v>
      </c>
      <c r="CK633" s="9">
        <v>34.300579873522103</v>
      </c>
      <c r="CL633" s="5">
        <v>0.57960511108256596</v>
      </c>
      <c r="CM633" s="9">
        <v>83.519985120671095</v>
      </c>
      <c r="CN633" s="5">
        <v>1.41130588555586</v>
      </c>
      <c r="CO633" s="9">
        <v>3.4285714285714302</v>
      </c>
      <c r="CP633" s="9">
        <v>98.8698907096542</v>
      </c>
      <c r="CQ633" s="9">
        <v>58.407624199189499</v>
      </c>
      <c r="CR633" s="5">
        <v>0.59075238963004395</v>
      </c>
      <c r="CS633" s="9">
        <v>21.397297986196602</v>
      </c>
      <c r="CT633" s="5">
        <v>0.216418748241898</v>
      </c>
      <c r="CU633" s="9">
        <v>5.5333333333333297</v>
      </c>
      <c r="CV633" s="9">
        <v>16.910412468090801</v>
      </c>
      <c r="CW633" s="9">
        <v>10.6604647319629</v>
      </c>
      <c r="CX633" s="5">
        <v>0.63040832103171496</v>
      </c>
      <c r="CY633" s="9">
        <v>-3.3516036170412198</v>
      </c>
      <c r="CZ633" s="5">
        <v>-0.19819762666141599</v>
      </c>
      <c r="DA633" s="9">
        <v>0.967741935483871</v>
      </c>
      <c r="DB633" s="9"/>
      <c r="DC633" s="9"/>
      <c r="DD633" s="5"/>
      <c r="DE633" s="9"/>
      <c r="DF633" s="5"/>
      <c r="DG633" s="9"/>
      <c r="DH633" s="9"/>
      <c r="DI633" s="9"/>
      <c r="DJ633" s="5"/>
      <c r="DK633" s="9"/>
      <c r="DL633" s="5"/>
      <c r="DM633" s="9"/>
      <c r="DN633" s="9"/>
      <c r="DO633" s="9"/>
      <c r="DP633" s="5"/>
      <c r="DQ633" s="9"/>
      <c r="DR633" s="5"/>
      <c r="DS633" s="9"/>
      <c r="DT633" s="9"/>
      <c r="DU633" s="9"/>
      <c r="DV633" s="5"/>
      <c r="DW633" s="9"/>
      <c r="DX633" s="5"/>
      <c r="DY633" s="9"/>
      <c r="DZ633" s="9"/>
      <c r="EA633" s="9"/>
      <c r="EB633" s="5"/>
      <c r="EC633" s="9"/>
      <c r="ED633" s="5"/>
      <c r="EE633" s="9"/>
      <c r="EF633" s="9"/>
      <c r="EG633" s="9"/>
      <c r="EH633" s="5"/>
      <c r="EI633" s="9"/>
      <c r="EJ633" s="5"/>
      <c r="EK633" s="9"/>
      <c r="EL633" s="9"/>
      <c r="EM633" s="9"/>
      <c r="EN633" s="5"/>
      <c r="EO633" s="9"/>
      <c r="EP633" s="5"/>
      <c r="EQ633" s="9"/>
      <c r="ER633" s="9"/>
      <c r="ES633" s="9"/>
      <c r="ET633" s="5"/>
      <c r="EU633" s="9"/>
      <c r="EV633" s="5"/>
      <c r="EW633" s="9"/>
      <c r="EX633" s="9"/>
      <c r="EY633" s="9"/>
      <c r="EZ633" s="5"/>
      <c r="FA633" s="9"/>
      <c r="FB633" s="5"/>
      <c r="FC633" s="9"/>
      <c r="FD633" s="8">
        <v>0</v>
      </c>
      <c r="FE633" s="8">
        <v>0</v>
      </c>
      <c r="FF633" s="5"/>
      <c r="FG633" s="8">
        <v>-2.6626383431818601</v>
      </c>
      <c r="FH633" s="5"/>
      <c r="FI633" s="8">
        <v>0</v>
      </c>
      <c r="FJ633" s="8">
        <v>59.179222573549602</v>
      </c>
      <c r="FK633" s="8">
        <v>34.300579873522103</v>
      </c>
      <c r="FL633" s="5">
        <v>0.57960511108256596</v>
      </c>
      <c r="FM633" s="8">
        <v>81.292343856424395</v>
      </c>
      <c r="FN633" s="5">
        <v>1.3736635988313599</v>
      </c>
      <c r="FO633" s="8">
        <v>3.4285714285714302</v>
      </c>
      <c r="FP633" s="8">
        <v>115.780303177745</v>
      </c>
      <c r="FQ633" s="8">
        <v>69.068088931152403</v>
      </c>
      <c r="FR633" s="5">
        <v>0.596544377890595</v>
      </c>
      <c r="FS633" s="8">
        <v>18.045694369155399</v>
      </c>
      <c r="FT633" s="5">
        <v>0.155861522848595</v>
      </c>
      <c r="FU633" s="8">
        <v>6.5010752688171998</v>
      </c>
      <c r="FV633" s="8">
        <v>0</v>
      </c>
      <c r="FW633" s="8">
        <v>0</v>
      </c>
      <c r="FX633" s="5"/>
      <c r="FY633" s="8">
        <v>0</v>
      </c>
      <c r="FZ633" s="5"/>
      <c r="GA633" s="8">
        <v>0</v>
      </c>
      <c r="GB633" s="8">
        <v>0</v>
      </c>
      <c r="GC633" s="8">
        <v>0</v>
      </c>
      <c r="GD633" s="5"/>
      <c r="GE633" s="8">
        <v>0</v>
      </c>
      <c r="GF633" s="5"/>
      <c r="GG633" s="8">
        <v>0</v>
      </c>
      <c r="GH633" s="8">
        <v>0</v>
      </c>
      <c r="GI633" s="8">
        <v>0</v>
      </c>
      <c r="GJ633" s="5"/>
      <c r="GK633" s="8">
        <v>0</v>
      </c>
      <c r="GL633" s="5"/>
      <c r="GM633" s="8">
        <v>0</v>
      </c>
      <c r="GN633" s="8">
        <v>0</v>
      </c>
      <c r="GO633" s="8">
        <v>0</v>
      </c>
      <c r="GP633" s="5"/>
      <c r="GQ633" s="8">
        <v>0</v>
      </c>
      <c r="GR633" s="5"/>
      <c r="GS633" s="8">
        <v>0</v>
      </c>
      <c r="GT633" s="8">
        <v>0</v>
      </c>
      <c r="GU633" s="8">
        <v>0</v>
      </c>
      <c r="GV633" s="5"/>
      <c r="GW633" s="8">
        <v>0</v>
      </c>
      <c r="GX633" s="5"/>
      <c r="GY633" s="8">
        <v>0</v>
      </c>
      <c r="GZ633" s="4"/>
    </row>
    <row r="634" spans="1:208" s="12" customFormat="1" x14ac:dyDescent="0.25">
      <c r="A634" s="8" t="s">
        <v>220</v>
      </c>
      <c r="B634" s="8" t="s">
        <v>1450</v>
      </c>
      <c r="C634" s="8" t="s">
        <v>1451</v>
      </c>
      <c r="D634" s="34" t="s">
        <v>228</v>
      </c>
      <c r="E634" s="8" t="s">
        <v>229</v>
      </c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>
        <v>10.1254409884477</v>
      </c>
      <c r="AB634" s="9">
        <v>9.8209137845986199</v>
      </c>
      <c r="AC634" s="9">
        <v>0</v>
      </c>
      <c r="AD634" s="9">
        <v>0</v>
      </c>
      <c r="AE634" s="9">
        <v>0</v>
      </c>
      <c r="AF634" s="9">
        <v>0</v>
      </c>
      <c r="AG634" s="9">
        <v>0</v>
      </c>
      <c r="AH634" s="9">
        <v>0</v>
      </c>
      <c r="AI634" s="9">
        <v>0</v>
      </c>
      <c r="AJ634" s="9">
        <v>0</v>
      </c>
      <c r="AK634" s="9">
        <v>0</v>
      </c>
      <c r="AL634" s="9">
        <v>0</v>
      </c>
      <c r="AM634" s="9">
        <v>10.1254409884477</v>
      </c>
      <c r="AN634" s="9">
        <v>9.8209137845986199</v>
      </c>
      <c r="AO634" s="9"/>
      <c r="AP634" s="9"/>
      <c r="AQ634" s="9"/>
      <c r="AR634" s="9"/>
      <c r="AS634" s="9"/>
      <c r="AT634" s="9">
        <v>19.946354773046401</v>
      </c>
      <c r="AU634" s="9">
        <f t="shared" si="52"/>
        <v>0</v>
      </c>
      <c r="AV634" s="9">
        <f t="shared" si="53"/>
        <v>0</v>
      </c>
      <c r="AW634" s="9">
        <f t="shared" si="54"/>
        <v>0</v>
      </c>
      <c r="AX634" s="9">
        <v>0</v>
      </c>
      <c r="AY634" s="9">
        <v>0</v>
      </c>
      <c r="AZ634" s="9">
        <v>0</v>
      </c>
      <c r="BA634" s="9">
        <v>0</v>
      </c>
      <c r="BB634" s="9">
        <v>0</v>
      </c>
      <c r="BC634" s="9">
        <v>0</v>
      </c>
      <c r="BD634" s="9">
        <v>0</v>
      </c>
      <c r="BE634" s="9">
        <v>0</v>
      </c>
      <c r="BF634" s="9">
        <v>0</v>
      </c>
      <c r="BG634" s="9">
        <v>0</v>
      </c>
      <c r="BH634" s="9">
        <v>0</v>
      </c>
      <c r="BI634" s="9">
        <v>0</v>
      </c>
      <c r="BJ634" s="9">
        <v>0</v>
      </c>
      <c r="BK634" s="9">
        <v>0</v>
      </c>
      <c r="BL634" s="10">
        <v>10.1254409884477</v>
      </c>
      <c r="BM634" s="9" t="s">
        <v>298</v>
      </c>
      <c r="BN634" s="8" t="s">
        <v>298</v>
      </c>
      <c r="BO634" s="11"/>
      <c r="BP634" s="11"/>
      <c r="BQ634" s="8" t="s">
        <v>251</v>
      </c>
      <c r="BR634" s="9"/>
      <c r="BS634" s="9"/>
      <c r="BT634" s="5"/>
      <c r="BU634" s="9"/>
      <c r="BV634" s="5"/>
      <c r="BW634" s="9"/>
      <c r="BX634" s="9"/>
      <c r="BY634" s="9"/>
      <c r="BZ634" s="5"/>
      <c r="CA634" s="9"/>
      <c r="CB634" s="5"/>
      <c r="CC634" s="9"/>
      <c r="CD634" s="9"/>
      <c r="CE634" s="9"/>
      <c r="CF634" s="5"/>
      <c r="CG634" s="9"/>
      <c r="CH634" s="5"/>
      <c r="CI634" s="9"/>
      <c r="CJ634" s="9"/>
      <c r="CK634" s="9"/>
      <c r="CL634" s="5"/>
      <c r="CM634" s="9"/>
      <c r="CN634" s="5"/>
      <c r="CO634" s="9"/>
      <c r="CP634" s="9"/>
      <c r="CQ634" s="9"/>
      <c r="CR634" s="5"/>
      <c r="CS634" s="9"/>
      <c r="CT634" s="5"/>
      <c r="CU634" s="9"/>
      <c r="CV634" s="9"/>
      <c r="CW634" s="9"/>
      <c r="CX634" s="5"/>
      <c r="CY634" s="9"/>
      <c r="CZ634" s="5"/>
      <c r="DA634" s="9"/>
      <c r="DB634" s="9"/>
      <c r="DC634" s="9"/>
      <c r="DD634" s="5"/>
      <c r="DE634" s="9"/>
      <c r="DF634" s="5"/>
      <c r="DG634" s="9"/>
      <c r="DH634" s="9"/>
      <c r="DI634" s="9"/>
      <c r="DJ634" s="5"/>
      <c r="DK634" s="9"/>
      <c r="DL634" s="5"/>
      <c r="DM634" s="9"/>
      <c r="DN634" s="9"/>
      <c r="DO634" s="9"/>
      <c r="DP634" s="5"/>
      <c r="DQ634" s="9"/>
      <c r="DR634" s="5"/>
      <c r="DS634" s="9"/>
      <c r="DT634" s="9"/>
      <c r="DU634" s="9"/>
      <c r="DV634" s="5"/>
      <c r="DW634" s="9"/>
      <c r="DX634" s="5"/>
      <c r="DY634" s="9"/>
      <c r="DZ634" s="9"/>
      <c r="EA634" s="9"/>
      <c r="EB634" s="5"/>
      <c r="EC634" s="9"/>
      <c r="ED634" s="5"/>
      <c r="EE634" s="9"/>
      <c r="EF634" s="9"/>
      <c r="EG634" s="9"/>
      <c r="EH634" s="5"/>
      <c r="EI634" s="9"/>
      <c r="EJ634" s="5"/>
      <c r="EK634" s="9"/>
      <c r="EL634" s="9"/>
      <c r="EM634" s="9"/>
      <c r="EN634" s="5"/>
      <c r="EO634" s="9"/>
      <c r="EP634" s="5"/>
      <c r="EQ634" s="9"/>
      <c r="ER634" s="9">
        <v>9.7303266774825907</v>
      </c>
      <c r="ES634" s="9">
        <v>1.24135615309374</v>
      </c>
      <c r="ET634" s="5">
        <v>0.127575999680095</v>
      </c>
      <c r="EU634" s="9">
        <v>0.29003593018375301</v>
      </c>
      <c r="EV634" s="5">
        <v>2.9807419606470001E-2</v>
      </c>
      <c r="EW634" s="9">
        <v>0.5</v>
      </c>
      <c r="EX634" s="9">
        <v>9.4714588676103197</v>
      </c>
      <c r="EY634" s="9">
        <v>0.51277775457054897</v>
      </c>
      <c r="EZ634" s="5">
        <v>5.4139257926157799E-2</v>
      </c>
      <c r="FA634" s="9">
        <v>-0.39676331259507402</v>
      </c>
      <c r="FB634" s="5">
        <v>-4.1890411829997101E-2</v>
      </c>
      <c r="FC634" s="9">
        <v>0.5</v>
      </c>
      <c r="FD634" s="8">
        <v>0</v>
      </c>
      <c r="FE634" s="8">
        <v>0</v>
      </c>
      <c r="FF634" s="5"/>
      <c r="FG634" s="8">
        <v>0</v>
      </c>
      <c r="FH634" s="5"/>
      <c r="FI634" s="8">
        <v>0</v>
      </c>
      <c r="FJ634" s="8">
        <v>0</v>
      </c>
      <c r="FK634" s="8">
        <v>0</v>
      </c>
      <c r="FL634" s="5"/>
      <c r="FM634" s="8">
        <v>0</v>
      </c>
      <c r="FN634" s="5"/>
      <c r="FO634" s="8">
        <v>0</v>
      </c>
      <c r="FP634" s="8">
        <v>0</v>
      </c>
      <c r="FQ634" s="8">
        <v>0</v>
      </c>
      <c r="FR634" s="5"/>
      <c r="FS634" s="8">
        <v>0</v>
      </c>
      <c r="FT634" s="5"/>
      <c r="FU634" s="8">
        <v>0</v>
      </c>
      <c r="FV634" s="8">
        <v>0</v>
      </c>
      <c r="FW634" s="8">
        <v>0</v>
      </c>
      <c r="FX634" s="5"/>
      <c r="FY634" s="8">
        <v>0</v>
      </c>
      <c r="FZ634" s="5"/>
      <c r="GA634" s="8">
        <v>0</v>
      </c>
      <c r="GB634" s="8">
        <v>0</v>
      </c>
      <c r="GC634" s="8">
        <v>0</v>
      </c>
      <c r="GD634" s="5"/>
      <c r="GE634" s="8">
        <v>0</v>
      </c>
      <c r="GF634" s="5"/>
      <c r="GG634" s="8">
        <v>0</v>
      </c>
      <c r="GH634" s="8">
        <v>0</v>
      </c>
      <c r="GI634" s="8">
        <v>0</v>
      </c>
      <c r="GJ634" s="5"/>
      <c r="GK634" s="8">
        <v>0</v>
      </c>
      <c r="GL634" s="5"/>
      <c r="GM634" s="8">
        <v>0</v>
      </c>
      <c r="GN634" s="8">
        <v>9.7303266774825907</v>
      </c>
      <c r="GO634" s="8">
        <v>1.24135615309374</v>
      </c>
      <c r="GP634" s="5">
        <v>0.127575999680095</v>
      </c>
      <c r="GQ634" s="8">
        <v>0.29003593018375301</v>
      </c>
      <c r="GR634" s="5">
        <v>2.9807419606470001E-2</v>
      </c>
      <c r="GS634" s="8">
        <v>0.5</v>
      </c>
      <c r="GT634" s="8">
        <v>9.4714588676103197</v>
      </c>
      <c r="GU634" s="8">
        <v>0.51277775457054897</v>
      </c>
      <c r="GV634" s="5">
        <v>5.4139257926157799E-2</v>
      </c>
      <c r="GW634" s="8">
        <v>-0.39676331259507402</v>
      </c>
      <c r="GX634" s="5">
        <v>-4.1890411829997101E-2</v>
      </c>
      <c r="GY634" s="8">
        <v>0.5</v>
      </c>
      <c r="GZ634" s="4"/>
    </row>
    <row r="635" spans="1:208" s="12" customFormat="1" x14ac:dyDescent="0.25">
      <c r="A635" s="8" t="s">
        <v>220</v>
      </c>
      <c r="B635" s="8" t="s">
        <v>1452</v>
      </c>
      <c r="C635" s="8" t="s">
        <v>1453</v>
      </c>
      <c r="D635" s="34" t="s">
        <v>236</v>
      </c>
      <c r="E635" s="8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>
        <v>54.0187998059845</v>
      </c>
      <c r="AA635" s="9">
        <v>22.294748991749699</v>
      </c>
      <c r="AB635" s="9">
        <v>0</v>
      </c>
      <c r="AC635" s="9">
        <v>0</v>
      </c>
      <c r="AD635" s="9">
        <v>0</v>
      </c>
      <c r="AE635" s="9">
        <v>0</v>
      </c>
      <c r="AF635" s="9">
        <v>0</v>
      </c>
      <c r="AG635" s="9">
        <v>0</v>
      </c>
      <c r="AH635" s="9">
        <v>0</v>
      </c>
      <c r="AI635" s="9">
        <v>0</v>
      </c>
      <c r="AJ635" s="9">
        <v>0</v>
      </c>
      <c r="AK635" s="9">
        <v>0</v>
      </c>
      <c r="AL635" s="9">
        <v>0</v>
      </c>
      <c r="AM635" s="9">
        <v>76.3135487977342</v>
      </c>
      <c r="AN635" s="9">
        <v>0</v>
      </c>
      <c r="AO635" s="9"/>
      <c r="AP635" s="9"/>
      <c r="AQ635" s="9"/>
      <c r="AR635" s="9"/>
      <c r="AS635" s="9"/>
      <c r="AT635" s="9">
        <v>76.3135487977342</v>
      </c>
      <c r="AU635" s="9">
        <f t="shared" si="52"/>
        <v>0</v>
      </c>
      <c r="AV635" s="9">
        <f t="shared" si="53"/>
        <v>0</v>
      </c>
      <c r="AW635" s="9">
        <f t="shared" si="54"/>
        <v>0</v>
      </c>
      <c r="AX635" s="9">
        <v>0</v>
      </c>
      <c r="AY635" s="9">
        <v>0</v>
      </c>
      <c r="AZ635" s="9">
        <v>0</v>
      </c>
      <c r="BA635" s="9">
        <v>0</v>
      </c>
      <c r="BB635" s="9">
        <v>0</v>
      </c>
      <c r="BC635" s="9">
        <v>0</v>
      </c>
      <c r="BD635" s="9">
        <v>0</v>
      </c>
      <c r="BE635" s="9">
        <v>0</v>
      </c>
      <c r="BF635" s="9">
        <v>0</v>
      </c>
      <c r="BG635" s="9">
        <v>0</v>
      </c>
      <c r="BH635" s="9">
        <v>0</v>
      </c>
      <c r="BI635" s="9">
        <v>0</v>
      </c>
      <c r="BJ635" s="9">
        <v>0</v>
      </c>
      <c r="BK635" s="9">
        <v>54.0187998059845</v>
      </c>
      <c r="BL635" s="10">
        <v>-31.724050814234801</v>
      </c>
      <c r="BM635" s="9" t="s">
        <v>298</v>
      </c>
      <c r="BN635" s="8" t="s">
        <v>298</v>
      </c>
      <c r="BO635" s="11"/>
      <c r="BP635" s="11"/>
      <c r="BQ635" s="8" t="s">
        <v>251</v>
      </c>
      <c r="BR635" s="9"/>
      <c r="BS635" s="9"/>
      <c r="BT635" s="5"/>
      <c r="BU635" s="9"/>
      <c r="BV635" s="5"/>
      <c r="BW635" s="9"/>
      <c r="BX635" s="9"/>
      <c r="BY635" s="9"/>
      <c r="BZ635" s="5"/>
      <c r="CA635" s="9"/>
      <c r="CB635" s="5"/>
      <c r="CC635" s="9"/>
      <c r="CD635" s="9"/>
      <c r="CE635" s="9"/>
      <c r="CF635" s="5"/>
      <c r="CG635" s="9"/>
      <c r="CH635" s="5"/>
      <c r="CI635" s="9"/>
      <c r="CJ635" s="9"/>
      <c r="CK635" s="9"/>
      <c r="CL635" s="5"/>
      <c r="CM635" s="9"/>
      <c r="CN635" s="5"/>
      <c r="CO635" s="9"/>
      <c r="CP635" s="9"/>
      <c r="CQ635" s="9"/>
      <c r="CR635" s="5"/>
      <c r="CS635" s="9"/>
      <c r="CT635" s="5"/>
      <c r="CU635" s="9"/>
      <c r="CV635" s="9"/>
      <c r="CW635" s="9"/>
      <c r="CX635" s="5"/>
      <c r="CY635" s="9"/>
      <c r="CZ635" s="5"/>
      <c r="DA635" s="9"/>
      <c r="DB635" s="9"/>
      <c r="DC635" s="9"/>
      <c r="DD635" s="5"/>
      <c r="DE635" s="9"/>
      <c r="DF635" s="5"/>
      <c r="DG635" s="9"/>
      <c r="DH635" s="9"/>
      <c r="DI635" s="9"/>
      <c r="DJ635" s="5"/>
      <c r="DK635" s="9"/>
      <c r="DL635" s="5"/>
      <c r="DM635" s="9"/>
      <c r="DN635" s="9"/>
      <c r="DO635" s="9"/>
      <c r="DP635" s="5"/>
      <c r="DQ635" s="9"/>
      <c r="DR635" s="5"/>
      <c r="DS635" s="9"/>
      <c r="DT635" s="9"/>
      <c r="DU635" s="9"/>
      <c r="DV635" s="5"/>
      <c r="DW635" s="9"/>
      <c r="DX635" s="5"/>
      <c r="DY635" s="9"/>
      <c r="DZ635" s="9"/>
      <c r="EA635" s="9"/>
      <c r="EB635" s="5"/>
      <c r="EC635" s="9"/>
      <c r="ED635" s="5"/>
      <c r="EE635" s="9"/>
      <c r="EF635" s="9"/>
      <c r="EG635" s="9"/>
      <c r="EH635" s="5"/>
      <c r="EI635" s="9"/>
      <c r="EJ635" s="5"/>
      <c r="EK635" s="9"/>
      <c r="EL635" s="9">
        <v>54.0187998059845</v>
      </c>
      <c r="EM635" s="9">
        <v>40.112378129697802</v>
      </c>
      <c r="EN635" s="5">
        <v>0.74256329784753705</v>
      </c>
      <c r="EO635" s="9">
        <v>27.792605733316002</v>
      </c>
      <c r="EP635" s="5">
        <v>0.51449876400691397</v>
      </c>
      <c r="EQ635" s="9">
        <v>13.3274193548387</v>
      </c>
      <c r="ER635" s="9">
        <v>22.294748991749699</v>
      </c>
      <c r="ES635" s="9">
        <v>19.018984423727701</v>
      </c>
      <c r="ET635" s="5">
        <v>0.85307013013538602</v>
      </c>
      <c r="EU635" s="9">
        <v>13.8839863339714</v>
      </c>
      <c r="EV635" s="5">
        <v>0.62274692301354095</v>
      </c>
      <c r="EW635" s="9">
        <v>4.2741935483870996</v>
      </c>
      <c r="EX635" s="9">
        <v>0</v>
      </c>
      <c r="EY635" s="9">
        <v>0.77971588975877004</v>
      </c>
      <c r="EZ635" s="5"/>
      <c r="FA635" s="9">
        <v>0.80276760285145998</v>
      </c>
      <c r="FB635" s="5"/>
      <c r="FC635" s="9">
        <v>0</v>
      </c>
      <c r="FD635" s="8">
        <v>0</v>
      </c>
      <c r="FE635" s="8">
        <v>0</v>
      </c>
      <c r="FF635" s="5"/>
      <c r="FG635" s="8">
        <v>0</v>
      </c>
      <c r="FH635" s="5"/>
      <c r="FI635" s="8">
        <v>0</v>
      </c>
      <c r="FJ635" s="8">
        <v>0</v>
      </c>
      <c r="FK635" s="8">
        <v>0</v>
      </c>
      <c r="FL635" s="5"/>
      <c r="FM635" s="8">
        <v>0</v>
      </c>
      <c r="FN635" s="5"/>
      <c r="FO635" s="8">
        <v>0</v>
      </c>
      <c r="FP635" s="8">
        <v>0</v>
      </c>
      <c r="FQ635" s="8">
        <v>0</v>
      </c>
      <c r="FR635" s="5"/>
      <c r="FS635" s="8">
        <v>0</v>
      </c>
      <c r="FT635" s="5"/>
      <c r="FU635" s="8">
        <v>0</v>
      </c>
      <c r="FV635" s="8">
        <v>0</v>
      </c>
      <c r="FW635" s="8">
        <v>0</v>
      </c>
      <c r="FX635" s="5"/>
      <c r="FY635" s="8">
        <v>0</v>
      </c>
      <c r="FZ635" s="5"/>
      <c r="GA635" s="8">
        <v>0</v>
      </c>
      <c r="GB635" s="8">
        <v>0</v>
      </c>
      <c r="GC635" s="8">
        <v>0</v>
      </c>
      <c r="GD635" s="5"/>
      <c r="GE635" s="8">
        <v>0</v>
      </c>
      <c r="GF635" s="5"/>
      <c r="GG635" s="8">
        <v>0</v>
      </c>
      <c r="GH635" s="8">
        <v>0</v>
      </c>
      <c r="GI635" s="8">
        <v>0</v>
      </c>
      <c r="GJ635" s="5"/>
      <c r="GK635" s="8">
        <v>0</v>
      </c>
      <c r="GL635" s="5"/>
      <c r="GM635" s="8">
        <v>0</v>
      </c>
      <c r="GN635" s="8">
        <v>76.3135487977342</v>
      </c>
      <c r="GO635" s="8">
        <v>59.131362553425497</v>
      </c>
      <c r="GP635" s="5">
        <v>0.77484750067318398</v>
      </c>
      <c r="GQ635" s="8">
        <v>41.676592067287302</v>
      </c>
      <c r="GR635" s="5">
        <v>0.54612310295972899</v>
      </c>
      <c r="GS635" s="8">
        <v>17.601612903225799</v>
      </c>
      <c r="GT635" s="8">
        <v>0</v>
      </c>
      <c r="GU635" s="8">
        <v>0.77971588975877004</v>
      </c>
      <c r="GV635" s="5"/>
      <c r="GW635" s="8">
        <v>0.80276760285145998</v>
      </c>
      <c r="GX635" s="5"/>
      <c r="GY635" s="8">
        <v>0</v>
      </c>
      <c r="GZ635" s="4"/>
    </row>
    <row r="636" spans="1:208" s="12" customFormat="1" x14ac:dyDescent="0.25">
      <c r="A636" s="8" t="s">
        <v>220</v>
      </c>
      <c r="B636" s="8" t="s">
        <v>1454</v>
      </c>
      <c r="C636" s="8" t="s">
        <v>1455</v>
      </c>
      <c r="D636" s="34" t="s">
        <v>254</v>
      </c>
      <c r="E636" s="8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>
        <v>37.045976270958903</v>
      </c>
      <c r="AB636" s="9">
        <v>-7.3455214263845797E-2</v>
      </c>
      <c r="AC636" s="9">
        <v>0</v>
      </c>
      <c r="AD636" s="9">
        <v>0</v>
      </c>
      <c r="AE636" s="9">
        <v>0</v>
      </c>
      <c r="AF636" s="9">
        <v>0</v>
      </c>
      <c r="AG636" s="9">
        <v>0</v>
      </c>
      <c r="AH636" s="9">
        <v>0</v>
      </c>
      <c r="AI636" s="9">
        <v>0</v>
      </c>
      <c r="AJ636" s="9">
        <v>0</v>
      </c>
      <c r="AK636" s="9">
        <v>0</v>
      </c>
      <c r="AL636" s="9">
        <v>0</v>
      </c>
      <c r="AM636" s="9">
        <v>37.045976270958903</v>
      </c>
      <c r="AN636" s="9">
        <v>-7.3455214263845797E-2</v>
      </c>
      <c r="AO636" s="9"/>
      <c r="AP636" s="9"/>
      <c r="AQ636" s="9"/>
      <c r="AR636" s="9"/>
      <c r="AS636" s="9"/>
      <c r="AT636" s="9">
        <v>36.972521056695101</v>
      </c>
      <c r="AU636" s="9">
        <f t="shared" si="52"/>
        <v>0</v>
      </c>
      <c r="AV636" s="9">
        <f t="shared" si="53"/>
        <v>0</v>
      </c>
      <c r="AW636" s="9">
        <f t="shared" si="54"/>
        <v>0</v>
      </c>
      <c r="AX636" s="9">
        <v>0</v>
      </c>
      <c r="AY636" s="9">
        <v>0</v>
      </c>
      <c r="AZ636" s="9">
        <v>0</v>
      </c>
      <c r="BA636" s="9">
        <v>0</v>
      </c>
      <c r="BB636" s="9">
        <v>0</v>
      </c>
      <c r="BC636" s="9">
        <v>0</v>
      </c>
      <c r="BD636" s="9">
        <v>0</v>
      </c>
      <c r="BE636" s="9">
        <v>0</v>
      </c>
      <c r="BF636" s="9">
        <v>0</v>
      </c>
      <c r="BG636" s="9">
        <v>0</v>
      </c>
      <c r="BH636" s="9">
        <v>0</v>
      </c>
      <c r="BI636" s="9">
        <v>0</v>
      </c>
      <c r="BJ636" s="9">
        <v>0</v>
      </c>
      <c r="BK636" s="9">
        <v>0</v>
      </c>
      <c r="BL636" s="10">
        <v>37.045976270958903</v>
      </c>
      <c r="BM636" s="9" t="s">
        <v>294</v>
      </c>
      <c r="BN636" s="8" t="s">
        <v>294</v>
      </c>
      <c r="BO636" s="11">
        <v>311</v>
      </c>
      <c r="BP636" s="11"/>
      <c r="BQ636" s="8" t="s">
        <v>251</v>
      </c>
      <c r="BR636" s="9"/>
      <c r="BS636" s="9"/>
      <c r="BT636" s="5"/>
      <c r="BU636" s="9"/>
      <c r="BV636" s="5"/>
      <c r="BW636" s="9"/>
      <c r="BX636" s="9"/>
      <c r="BY636" s="9"/>
      <c r="BZ636" s="5"/>
      <c r="CA636" s="9"/>
      <c r="CB636" s="5"/>
      <c r="CC636" s="9"/>
      <c r="CD636" s="9"/>
      <c r="CE636" s="9"/>
      <c r="CF636" s="5"/>
      <c r="CG636" s="9"/>
      <c r="CH636" s="5"/>
      <c r="CI636" s="9"/>
      <c r="CJ636" s="9"/>
      <c r="CK636" s="9"/>
      <c r="CL636" s="5"/>
      <c r="CM636" s="9"/>
      <c r="CN636" s="5"/>
      <c r="CO636" s="9"/>
      <c r="CP636" s="9"/>
      <c r="CQ636" s="9"/>
      <c r="CR636" s="5"/>
      <c r="CS636" s="9"/>
      <c r="CT636" s="5"/>
      <c r="CU636" s="9"/>
      <c r="CV636" s="9"/>
      <c r="CW636" s="9"/>
      <c r="CX636" s="5"/>
      <c r="CY636" s="9"/>
      <c r="CZ636" s="5"/>
      <c r="DA636" s="9"/>
      <c r="DB636" s="9"/>
      <c r="DC636" s="9"/>
      <c r="DD636" s="5"/>
      <c r="DE636" s="9"/>
      <c r="DF636" s="5"/>
      <c r="DG636" s="9"/>
      <c r="DH636" s="9"/>
      <c r="DI636" s="9"/>
      <c r="DJ636" s="5"/>
      <c r="DK636" s="9"/>
      <c r="DL636" s="5"/>
      <c r="DM636" s="9"/>
      <c r="DN636" s="9"/>
      <c r="DO636" s="9"/>
      <c r="DP636" s="5"/>
      <c r="DQ636" s="9"/>
      <c r="DR636" s="5"/>
      <c r="DS636" s="9"/>
      <c r="DT636" s="9"/>
      <c r="DU636" s="9"/>
      <c r="DV636" s="5"/>
      <c r="DW636" s="9"/>
      <c r="DX636" s="5"/>
      <c r="DY636" s="9"/>
      <c r="DZ636" s="9"/>
      <c r="EA636" s="9"/>
      <c r="EB636" s="5"/>
      <c r="EC636" s="9"/>
      <c r="ED636" s="5"/>
      <c r="EE636" s="9"/>
      <c r="EF636" s="9"/>
      <c r="EG636" s="9"/>
      <c r="EH636" s="5"/>
      <c r="EI636" s="9"/>
      <c r="EJ636" s="5"/>
      <c r="EK636" s="9"/>
      <c r="EL636" s="9"/>
      <c r="EM636" s="9"/>
      <c r="EN636" s="5"/>
      <c r="EO636" s="9"/>
      <c r="EP636" s="5"/>
      <c r="EQ636" s="9"/>
      <c r="ER636" s="9">
        <v>37.115286102065099</v>
      </c>
      <c r="ES636" s="9">
        <v>5.7981579914187504</v>
      </c>
      <c r="ET636" s="5">
        <v>0.15622021545177101</v>
      </c>
      <c r="EU636" s="9">
        <v>-7.8811740601292497</v>
      </c>
      <c r="EV636" s="5">
        <v>-0.21234307714768599</v>
      </c>
      <c r="EW636" s="9">
        <v>13.6720430107527</v>
      </c>
      <c r="EX636" s="9">
        <v>-7.2089390844645607E-2</v>
      </c>
      <c r="EY636" s="9">
        <v>0.244189474948938</v>
      </c>
      <c r="EZ636" s="5">
        <v>-3.3873150000001</v>
      </c>
      <c r="FA636" s="9">
        <v>2.1362393107571698E-2</v>
      </c>
      <c r="FB636" s="5">
        <v>0.29633199639053998</v>
      </c>
      <c r="FC636" s="9">
        <v>0</v>
      </c>
      <c r="FD636" s="8">
        <v>0</v>
      </c>
      <c r="FE636" s="8">
        <v>0</v>
      </c>
      <c r="FF636" s="5"/>
      <c r="FG636" s="8">
        <v>0</v>
      </c>
      <c r="FH636" s="5"/>
      <c r="FI636" s="8">
        <v>0</v>
      </c>
      <c r="FJ636" s="8">
        <v>0</v>
      </c>
      <c r="FK636" s="8">
        <v>0</v>
      </c>
      <c r="FL636" s="5"/>
      <c r="FM636" s="8">
        <v>0</v>
      </c>
      <c r="FN636" s="5"/>
      <c r="FO636" s="8">
        <v>0</v>
      </c>
      <c r="FP636" s="8">
        <v>0</v>
      </c>
      <c r="FQ636" s="8">
        <v>0</v>
      </c>
      <c r="FR636" s="5"/>
      <c r="FS636" s="8">
        <v>0</v>
      </c>
      <c r="FT636" s="5"/>
      <c r="FU636" s="8">
        <v>0</v>
      </c>
      <c r="FV636" s="8">
        <v>0</v>
      </c>
      <c r="FW636" s="8">
        <v>0</v>
      </c>
      <c r="FX636" s="5"/>
      <c r="FY636" s="8">
        <v>0</v>
      </c>
      <c r="FZ636" s="5"/>
      <c r="GA636" s="8">
        <v>0</v>
      </c>
      <c r="GB636" s="8">
        <v>0</v>
      </c>
      <c r="GC636" s="8">
        <v>0</v>
      </c>
      <c r="GD636" s="5"/>
      <c r="GE636" s="8">
        <v>0</v>
      </c>
      <c r="GF636" s="5"/>
      <c r="GG636" s="8">
        <v>0</v>
      </c>
      <c r="GH636" s="8">
        <v>0</v>
      </c>
      <c r="GI636" s="8">
        <v>0</v>
      </c>
      <c r="GJ636" s="5"/>
      <c r="GK636" s="8">
        <v>0</v>
      </c>
      <c r="GL636" s="5"/>
      <c r="GM636" s="8">
        <v>0</v>
      </c>
      <c r="GN636" s="8">
        <v>37.115286102065099</v>
      </c>
      <c r="GO636" s="8">
        <v>5.7981579914187504</v>
      </c>
      <c r="GP636" s="5">
        <v>0.15622021545177101</v>
      </c>
      <c r="GQ636" s="8">
        <v>-7.8811740601292497</v>
      </c>
      <c r="GR636" s="5">
        <v>-0.21234307714768599</v>
      </c>
      <c r="GS636" s="8">
        <v>13.6720430107527</v>
      </c>
      <c r="GT636" s="8">
        <v>-7.2089390844645607E-2</v>
      </c>
      <c r="GU636" s="8">
        <v>0.244189474948938</v>
      </c>
      <c r="GV636" s="5">
        <v>-3.3873150000001</v>
      </c>
      <c r="GW636" s="8">
        <v>2.1362393107571698E-2</v>
      </c>
      <c r="GX636" s="5">
        <v>-0.29633199639053998</v>
      </c>
      <c r="GY636" s="8">
        <v>0</v>
      </c>
      <c r="GZ636" s="4"/>
    </row>
    <row r="637" spans="1:208" s="12" customFormat="1" x14ac:dyDescent="0.25">
      <c r="A637" s="8" t="s">
        <v>220</v>
      </c>
      <c r="B637" s="8" t="s">
        <v>1456</v>
      </c>
      <c r="C637" s="8" t="s">
        <v>1457</v>
      </c>
      <c r="D637" s="34" t="s">
        <v>279</v>
      </c>
      <c r="E637" s="8"/>
      <c r="F637" s="9"/>
      <c r="G637" s="9">
        <v>0</v>
      </c>
      <c r="H637" s="9">
        <v>0</v>
      </c>
      <c r="I637" s="9">
        <v>19.605965857495999</v>
      </c>
      <c r="J637" s="9">
        <v>-1.38868261616989</v>
      </c>
      <c r="K637" s="9">
        <v>2.00061214410227</v>
      </c>
      <c r="L637" s="9"/>
      <c r="M637" s="9"/>
      <c r="N637" s="9">
        <v>0</v>
      </c>
      <c r="O637" s="9">
        <v>0</v>
      </c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>
        <v>0</v>
      </c>
      <c r="AD637" s="9">
        <v>19.605965857495999</v>
      </c>
      <c r="AE637" s="9">
        <v>0.61192952793237498</v>
      </c>
      <c r="AF637" s="9">
        <v>0</v>
      </c>
      <c r="AG637" s="9">
        <v>0</v>
      </c>
      <c r="AH637" s="9">
        <v>0</v>
      </c>
      <c r="AI637" s="9">
        <v>0</v>
      </c>
      <c r="AJ637" s="9">
        <v>0</v>
      </c>
      <c r="AK637" s="9">
        <v>0</v>
      </c>
      <c r="AL637" s="9">
        <v>0</v>
      </c>
      <c r="AM637" s="9">
        <v>0</v>
      </c>
      <c r="AN637" s="9">
        <v>0</v>
      </c>
      <c r="AO637" s="9">
        <v>19.605965857495999</v>
      </c>
      <c r="AP637" s="9">
        <v>0.61192952793237498</v>
      </c>
      <c r="AQ637" s="9">
        <v>0</v>
      </c>
      <c r="AR637" s="9"/>
      <c r="AS637" s="9"/>
      <c r="AT637" s="9"/>
      <c r="AU637" s="9">
        <f t="shared" si="52"/>
        <v>-0.61192952793237498</v>
      </c>
      <c r="AV637" s="9">
        <f t="shared" si="53"/>
        <v>0</v>
      </c>
      <c r="AW637" s="9">
        <f t="shared" si="54"/>
        <v>0</v>
      </c>
      <c r="AX637" s="9">
        <v>0</v>
      </c>
      <c r="AY637" s="9">
        <v>0</v>
      </c>
      <c r="AZ637" s="9">
        <v>0</v>
      </c>
      <c r="BA637" s="9">
        <v>0</v>
      </c>
      <c r="BB637" s="9">
        <v>0</v>
      </c>
      <c r="BC637" s="9">
        <v>0</v>
      </c>
      <c r="BD637" s="9">
        <v>0</v>
      </c>
      <c r="BE637" s="9">
        <v>0</v>
      </c>
      <c r="BF637" s="9">
        <v>0</v>
      </c>
      <c r="BG637" s="9">
        <v>0</v>
      </c>
      <c r="BH637" s="9">
        <v>0</v>
      </c>
      <c r="BI637" s="9">
        <v>0</v>
      </c>
      <c r="BJ637" s="9">
        <v>0</v>
      </c>
      <c r="BK637" s="9">
        <v>0</v>
      </c>
      <c r="BL637" s="10">
        <v>0</v>
      </c>
      <c r="BM637" s="9" t="s">
        <v>298</v>
      </c>
      <c r="BN637" s="8" t="s">
        <v>298</v>
      </c>
      <c r="BO637" s="11">
        <v>413</v>
      </c>
      <c r="BP637" s="11"/>
      <c r="BQ637" s="8" t="s">
        <v>251</v>
      </c>
      <c r="BR637" s="9">
        <v>0</v>
      </c>
      <c r="BS637" s="9">
        <v>-0.206297661514071</v>
      </c>
      <c r="BT637" s="5"/>
      <c r="BU637" s="9">
        <v>-0.78196789536266298</v>
      </c>
      <c r="BV637" s="5"/>
      <c r="BW637" s="9">
        <v>0.43333333333333302</v>
      </c>
      <c r="BX637" s="9">
        <v>0</v>
      </c>
      <c r="BY637" s="9">
        <v>-0.58610261892036297</v>
      </c>
      <c r="BZ637" s="5"/>
      <c r="CA637" s="9">
        <v>-1.74976189203634</v>
      </c>
      <c r="CB637" s="5"/>
      <c r="CC637" s="9">
        <v>1</v>
      </c>
      <c r="CD637" s="9"/>
      <c r="CE637" s="9"/>
      <c r="CF637" s="5"/>
      <c r="CG637" s="9"/>
      <c r="CH637" s="5"/>
      <c r="CI637" s="9"/>
      <c r="CJ637" s="9"/>
      <c r="CK637" s="9"/>
      <c r="CL637" s="5"/>
      <c r="CM637" s="9"/>
      <c r="CN637" s="5"/>
      <c r="CO637" s="9"/>
      <c r="CP637" s="9"/>
      <c r="CQ637" s="9"/>
      <c r="CR637" s="5"/>
      <c r="CS637" s="9"/>
      <c r="CT637" s="5"/>
      <c r="CU637" s="9"/>
      <c r="CV637" s="9"/>
      <c r="CW637" s="9"/>
      <c r="CX637" s="5"/>
      <c r="CY637" s="9"/>
      <c r="CZ637" s="5"/>
      <c r="DA637" s="9"/>
      <c r="DB637" s="9"/>
      <c r="DC637" s="9"/>
      <c r="DD637" s="5"/>
      <c r="DE637" s="9"/>
      <c r="DF637" s="5"/>
      <c r="DG637" s="9"/>
      <c r="DH637" s="9"/>
      <c r="DI637" s="9"/>
      <c r="DJ637" s="5"/>
      <c r="DK637" s="9"/>
      <c r="DL637" s="5"/>
      <c r="DM637" s="9"/>
      <c r="DN637" s="9"/>
      <c r="DO637" s="9"/>
      <c r="DP637" s="5"/>
      <c r="DQ637" s="9"/>
      <c r="DR637" s="5"/>
      <c r="DS637" s="9"/>
      <c r="DT637" s="9"/>
      <c r="DU637" s="9"/>
      <c r="DV637" s="5"/>
      <c r="DW637" s="9"/>
      <c r="DX637" s="5"/>
      <c r="DY637" s="9"/>
      <c r="DZ637" s="9"/>
      <c r="EA637" s="9"/>
      <c r="EB637" s="5"/>
      <c r="EC637" s="9"/>
      <c r="ED637" s="5"/>
      <c r="EE637" s="9"/>
      <c r="EF637" s="9"/>
      <c r="EG637" s="9"/>
      <c r="EH637" s="5"/>
      <c r="EI637" s="9"/>
      <c r="EJ637" s="5"/>
      <c r="EK637" s="9"/>
      <c r="EL637" s="9"/>
      <c r="EM637" s="9"/>
      <c r="EN637" s="5"/>
      <c r="EO637" s="9"/>
      <c r="EP637" s="5"/>
      <c r="EQ637" s="9"/>
      <c r="ER637" s="9"/>
      <c r="ES637" s="9"/>
      <c r="ET637" s="5"/>
      <c r="EU637" s="9"/>
      <c r="EV637" s="5"/>
      <c r="EW637" s="9"/>
      <c r="EX637" s="9"/>
      <c r="EY637" s="9"/>
      <c r="EZ637" s="5"/>
      <c r="FA637" s="9"/>
      <c r="FB637" s="5"/>
      <c r="FC637" s="9"/>
      <c r="FD637" s="8">
        <v>0</v>
      </c>
      <c r="FE637" s="8">
        <v>-0.792400280434434</v>
      </c>
      <c r="FF637" s="5"/>
      <c r="FG637" s="8">
        <v>-2.5317297873990099</v>
      </c>
      <c r="FH637" s="5"/>
      <c r="FI637" s="8">
        <v>1.43333333333333</v>
      </c>
      <c r="FJ637" s="8">
        <v>0</v>
      </c>
      <c r="FK637" s="8">
        <v>0</v>
      </c>
      <c r="FL637" s="5"/>
      <c r="FM637" s="8">
        <v>0</v>
      </c>
      <c r="FN637" s="5"/>
      <c r="FO637" s="8">
        <v>0</v>
      </c>
      <c r="FP637" s="8">
        <v>0</v>
      </c>
      <c r="FQ637" s="8">
        <v>0</v>
      </c>
      <c r="FR637" s="5"/>
      <c r="FS637" s="8">
        <v>0</v>
      </c>
      <c r="FT637" s="5"/>
      <c r="FU637" s="8">
        <v>0</v>
      </c>
      <c r="FV637" s="8">
        <v>0</v>
      </c>
      <c r="FW637" s="8">
        <v>0</v>
      </c>
      <c r="FX637" s="5"/>
      <c r="FY637" s="8">
        <v>0</v>
      </c>
      <c r="FZ637" s="5"/>
      <c r="GA637" s="8">
        <v>0</v>
      </c>
      <c r="GB637" s="8">
        <v>0</v>
      </c>
      <c r="GC637" s="8">
        <v>0</v>
      </c>
      <c r="GD637" s="5"/>
      <c r="GE637" s="8">
        <v>0</v>
      </c>
      <c r="GF637" s="5"/>
      <c r="GG637" s="8">
        <v>0</v>
      </c>
      <c r="GH637" s="8">
        <v>0</v>
      </c>
      <c r="GI637" s="8">
        <v>0</v>
      </c>
      <c r="GJ637" s="5"/>
      <c r="GK637" s="8">
        <v>0</v>
      </c>
      <c r="GL637" s="5"/>
      <c r="GM637" s="8">
        <v>0</v>
      </c>
      <c r="GN637" s="8">
        <v>0</v>
      </c>
      <c r="GO637" s="8">
        <v>0</v>
      </c>
      <c r="GP637" s="5"/>
      <c r="GQ637" s="8">
        <v>0</v>
      </c>
      <c r="GR637" s="5"/>
      <c r="GS637" s="8">
        <v>0</v>
      </c>
      <c r="GT637" s="8">
        <v>0</v>
      </c>
      <c r="GU637" s="8">
        <v>0</v>
      </c>
      <c r="GV637" s="5"/>
      <c r="GW637" s="8">
        <v>0</v>
      </c>
      <c r="GX637" s="5"/>
      <c r="GY637" s="8">
        <v>0</v>
      </c>
      <c r="GZ637" s="4"/>
    </row>
    <row r="638" spans="1:208" s="12" customFormat="1" x14ac:dyDescent="0.25">
      <c r="A638" s="8" t="s">
        <v>220</v>
      </c>
      <c r="B638" s="8" t="s">
        <v>1458</v>
      </c>
      <c r="C638" s="8" t="s">
        <v>1459</v>
      </c>
      <c r="D638" s="34" t="s">
        <v>223</v>
      </c>
      <c r="E638" s="8"/>
      <c r="F638" s="9">
        <v>69.919206942636393</v>
      </c>
      <c r="G638" s="9">
        <v>0</v>
      </c>
      <c r="H638" s="9">
        <v>0</v>
      </c>
      <c r="I638" s="9">
        <v>0</v>
      </c>
      <c r="J638" s="9"/>
      <c r="K638" s="9"/>
      <c r="L638" s="9">
        <v>29.547880128553398</v>
      </c>
      <c r="M638" s="9">
        <v>26.7587229320233</v>
      </c>
      <c r="N638" s="9">
        <v>35.835975581715097</v>
      </c>
      <c r="O638" s="9">
        <v>12.558004409406699</v>
      </c>
      <c r="P638" s="9">
        <v>0</v>
      </c>
      <c r="Q638" s="9">
        <v>0</v>
      </c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>
        <v>69.919206942636393</v>
      </c>
      <c r="AD638" s="9">
        <v>0</v>
      </c>
      <c r="AE638" s="9">
        <v>0</v>
      </c>
      <c r="AF638" s="9">
        <v>56.306603060576698</v>
      </c>
      <c r="AG638" s="9">
        <v>48.393979991121903</v>
      </c>
      <c r="AH638" s="9">
        <v>0</v>
      </c>
      <c r="AI638" s="9">
        <v>0</v>
      </c>
      <c r="AJ638" s="9">
        <v>0</v>
      </c>
      <c r="AK638" s="9">
        <v>0</v>
      </c>
      <c r="AL638" s="9">
        <v>0</v>
      </c>
      <c r="AM638" s="9">
        <v>0</v>
      </c>
      <c r="AN638" s="9">
        <v>0</v>
      </c>
      <c r="AO638" s="9">
        <v>69.919206942636393</v>
      </c>
      <c r="AP638" s="9">
        <v>56.306603060576698</v>
      </c>
      <c r="AQ638" s="9">
        <v>48.393979991121903</v>
      </c>
      <c r="AR638" s="9"/>
      <c r="AS638" s="9"/>
      <c r="AT638" s="9"/>
      <c r="AU638" s="9">
        <f t="shared" si="52"/>
        <v>-7.9126230694547957</v>
      </c>
      <c r="AV638" s="9">
        <f t="shared" si="53"/>
        <v>-48.393979991121903</v>
      </c>
      <c r="AW638" s="9">
        <f t="shared" si="54"/>
        <v>0</v>
      </c>
      <c r="AX638" s="9">
        <v>-2.7891571965301898</v>
      </c>
      <c r="AY638" s="9">
        <v>9.0772526496918893</v>
      </c>
      <c r="AZ638" s="9">
        <v>-23.277971172308401</v>
      </c>
      <c r="BA638" s="9">
        <v>-12.558004409406699</v>
      </c>
      <c r="BB638" s="9">
        <v>0</v>
      </c>
      <c r="BC638" s="9">
        <v>0</v>
      </c>
      <c r="BD638" s="9">
        <v>0</v>
      </c>
      <c r="BE638" s="9">
        <v>0</v>
      </c>
      <c r="BF638" s="9">
        <v>0</v>
      </c>
      <c r="BG638" s="9">
        <v>0</v>
      </c>
      <c r="BH638" s="9">
        <v>0</v>
      </c>
      <c r="BI638" s="9">
        <v>0</v>
      </c>
      <c r="BJ638" s="9">
        <v>0</v>
      </c>
      <c r="BK638" s="9">
        <v>0</v>
      </c>
      <c r="BL638" s="10">
        <v>0</v>
      </c>
      <c r="BM638" s="9" t="s">
        <v>298</v>
      </c>
      <c r="BN638" s="8" t="s">
        <v>298</v>
      </c>
      <c r="BO638" s="11"/>
      <c r="BP638" s="11"/>
      <c r="BQ638" s="8" t="s">
        <v>251</v>
      </c>
      <c r="BR638" s="9">
        <v>35.835975581715097</v>
      </c>
      <c r="BS638" s="9">
        <v>31.439439149926699</v>
      </c>
      <c r="BT638" s="5">
        <v>0.87731500648661898</v>
      </c>
      <c r="BU638" s="9">
        <v>23.445389329704799</v>
      </c>
      <c r="BV638" s="5">
        <v>0.65424169285536304</v>
      </c>
      <c r="BW638" s="9">
        <v>6</v>
      </c>
      <c r="BX638" s="9">
        <v>12.558004409406699</v>
      </c>
      <c r="BY638" s="9">
        <v>10.996903661143801</v>
      </c>
      <c r="BZ638" s="5">
        <v>0.875688788013675</v>
      </c>
      <c r="CA638" s="9">
        <v>8.3450415189310405</v>
      </c>
      <c r="CB638" s="5">
        <v>0.66451971562297596</v>
      </c>
      <c r="CC638" s="9">
        <v>2</v>
      </c>
      <c r="CD638" s="9">
        <v>0</v>
      </c>
      <c r="CE638" s="9">
        <v>0</v>
      </c>
      <c r="CF638" s="5"/>
      <c r="CG638" s="9">
        <v>-9.2213848482123398E-3</v>
      </c>
      <c r="CH638" s="5"/>
      <c r="CI638" s="9">
        <v>0</v>
      </c>
      <c r="CJ638" s="9">
        <v>0</v>
      </c>
      <c r="CK638" s="9">
        <v>0</v>
      </c>
      <c r="CL638" s="5"/>
      <c r="CM638" s="9">
        <v>-1.01928239968304E-2</v>
      </c>
      <c r="CN638" s="5"/>
      <c r="CO638" s="9">
        <v>0</v>
      </c>
      <c r="CP638" s="9"/>
      <c r="CQ638" s="9"/>
      <c r="CR638" s="5"/>
      <c r="CS638" s="9"/>
      <c r="CT638" s="5"/>
      <c r="CU638" s="9"/>
      <c r="CV638" s="9"/>
      <c r="CW638" s="9"/>
      <c r="CX638" s="5"/>
      <c r="CY638" s="9"/>
      <c r="CZ638" s="5"/>
      <c r="DA638" s="9"/>
      <c r="DB638" s="9"/>
      <c r="DC638" s="9"/>
      <c r="DD638" s="5"/>
      <c r="DE638" s="9"/>
      <c r="DF638" s="5"/>
      <c r="DG638" s="9"/>
      <c r="DH638" s="9"/>
      <c r="DI638" s="9"/>
      <c r="DJ638" s="5"/>
      <c r="DK638" s="9"/>
      <c r="DL638" s="5"/>
      <c r="DM638" s="9"/>
      <c r="DN638" s="9"/>
      <c r="DO638" s="9"/>
      <c r="DP638" s="5"/>
      <c r="DQ638" s="9"/>
      <c r="DR638" s="5"/>
      <c r="DS638" s="9"/>
      <c r="DT638" s="9"/>
      <c r="DU638" s="9"/>
      <c r="DV638" s="5"/>
      <c r="DW638" s="9"/>
      <c r="DX638" s="5"/>
      <c r="DY638" s="9"/>
      <c r="DZ638" s="9"/>
      <c r="EA638" s="9"/>
      <c r="EB638" s="5"/>
      <c r="EC638" s="9"/>
      <c r="ED638" s="5"/>
      <c r="EE638" s="9"/>
      <c r="EF638" s="9"/>
      <c r="EG638" s="9"/>
      <c r="EH638" s="5"/>
      <c r="EI638" s="9"/>
      <c r="EJ638" s="5"/>
      <c r="EK638" s="9"/>
      <c r="EL638" s="9"/>
      <c r="EM638" s="9"/>
      <c r="EN638" s="5"/>
      <c r="EO638" s="9"/>
      <c r="EP638" s="5"/>
      <c r="EQ638" s="9"/>
      <c r="ER638" s="9"/>
      <c r="ES638" s="9"/>
      <c r="ET638" s="5"/>
      <c r="EU638" s="9"/>
      <c r="EV638" s="5"/>
      <c r="EW638" s="9"/>
      <c r="EX638" s="9"/>
      <c r="EY638" s="9"/>
      <c r="EZ638" s="5"/>
      <c r="FA638" s="9"/>
      <c r="FB638" s="5"/>
      <c r="FC638" s="9"/>
      <c r="FD638" s="8">
        <v>48.393979991121903</v>
      </c>
      <c r="FE638" s="8">
        <v>42.436342811070503</v>
      </c>
      <c r="FF638" s="5">
        <v>0.87689301063594405</v>
      </c>
      <c r="FG638" s="8">
        <v>31.7904308486358</v>
      </c>
      <c r="FH638" s="5">
        <v>0.65690879019390302</v>
      </c>
      <c r="FI638" s="8">
        <v>8</v>
      </c>
      <c r="FJ638" s="8">
        <v>0</v>
      </c>
      <c r="FK638" s="8">
        <v>0</v>
      </c>
      <c r="FL638" s="5"/>
      <c r="FM638" s="8">
        <v>-1.9414208845042798E-2</v>
      </c>
      <c r="FN638" s="5"/>
      <c r="FO638" s="8">
        <v>0</v>
      </c>
      <c r="FP638" s="8">
        <v>0</v>
      </c>
      <c r="FQ638" s="8">
        <v>0</v>
      </c>
      <c r="FR638" s="5"/>
      <c r="FS638" s="8">
        <v>0</v>
      </c>
      <c r="FT638" s="5"/>
      <c r="FU638" s="8">
        <v>0</v>
      </c>
      <c r="FV638" s="8">
        <v>0</v>
      </c>
      <c r="FW638" s="8">
        <v>0</v>
      </c>
      <c r="FX638" s="5"/>
      <c r="FY638" s="8">
        <v>0</v>
      </c>
      <c r="FZ638" s="5"/>
      <c r="GA638" s="8">
        <v>0</v>
      </c>
      <c r="GB638" s="8">
        <v>0</v>
      </c>
      <c r="GC638" s="8">
        <v>0</v>
      </c>
      <c r="GD638" s="5"/>
      <c r="GE638" s="8">
        <v>0</v>
      </c>
      <c r="GF638" s="5"/>
      <c r="GG638" s="8">
        <v>0</v>
      </c>
      <c r="GH638" s="8">
        <v>0</v>
      </c>
      <c r="GI638" s="8">
        <v>0</v>
      </c>
      <c r="GJ638" s="5"/>
      <c r="GK638" s="8">
        <v>0</v>
      </c>
      <c r="GL638" s="5"/>
      <c r="GM638" s="8">
        <v>0</v>
      </c>
      <c r="GN638" s="8">
        <v>0</v>
      </c>
      <c r="GO638" s="8">
        <v>0</v>
      </c>
      <c r="GP638" s="5"/>
      <c r="GQ638" s="8">
        <v>0</v>
      </c>
      <c r="GR638" s="5"/>
      <c r="GS638" s="8">
        <v>0</v>
      </c>
      <c r="GT638" s="8">
        <v>0</v>
      </c>
      <c r="GU638" s="8">
        <v>0</v>
      </c>
      <c r="GV638" s="5"/>
      <c r="GW638" s="8">
        <v>0</v>
      </c>
      <c r="GX638" s="5"/>
      <c r="GY638" s="8">
        <v>0</v>
      </c>
      <c r="GZ638" s="4"/>
    </row>
    <row r="639" spans="1:208" s="12" customFormat="1" x14ac:dyDescent="0.25">
      <c r="A639" s="8" t="s">
        <v>220</v>
      </c>
      <c r="B639" s="8" t="s">
        <v>1460</v>
      </c>
      <c r="C639" s="8" t="s">
        <v>1461</v>
      </c>
      <c r="D639" s="34" t="s">
        <v>789</v>
      </c>
      <c r="E639" s="8"/>
      <c r="F639" s="9">
        <v>4.4704028234148803</v>
      </c>
      <c r="G639" s="9">
        <v>0</v>
      </c>
      <c r="H639" s="9">
        <v>0</v>
      </c>
      <c r="I639" s="9">
        <v>0</v>
      </c>
      <c r="J639" s="9"/>
      <c r="K639" s="9"/>
      <c r="L639" s="9"/>
      <c r="M639" s="9"/>
      <c r="N639" s="9">
        <v>0</v>
      </c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>
        <v>4.4704028234148803</v>
      </c>
      <c r="AD639" s="9">
        <v>0</v>
      </c>
      <c r="AE639" s="9">
        <v>0</v>
      </c>
      <c r="AF639" s="9">
        <v>0</v>
      </c>
      <c r="AG639" s="9">
        <v>0</v>
      </c>
      <c r="AH639" s="9">
        <v>0</v>
      </c>
      <c r="AI639" s="9">
        <v>0</v>
      </c>
      <c r="AJ639" s="9">
        <v>0</v>
      </c>
      <c r="AK639" s="9">
        <v>0</v>
      </c>
      <c r="AL639" s="9">
        <v>0</v>
      </c>
      <c r="AM639" s="9">
        <v>0</v>
      </c>
      <c r="AN639" s="9">
        <v>0</v>
      </c>
      <c r="AO639" s="9">
        <v>4.4704028234148803</v>
      </c>
      <c r="AP639" s="9"/>
      <c r="AQ639" s="9">
        <v>0</v>
      </c>
      <c r="AR639" s="9"/>
      <c r="AS639" s="9"/>
      <c r="AT639" s="9"/>
      <c r="AU639" s="9">
        <f t="shared" si="52"/>
        <v>0</v>
      </c>
      <c r="AV639" s="9">
        <f t="shared" si="53"/>
        <v>0</v>
      </c>
      <c r="AW639" s="9">
        <f t="shared" si="54"/>
        <v>0</v>
      </c>
      <c r="AX639" s="9">
        <v>0</v>
      </c>
      <c r="AY639" s="9">
        <v>0</v>
      </c>
      <c r="AZ639" s="9">
        <v>0</v>
      </c>
      <c r="BA639" s="9">
        <v>0</v>
      </c>
      <c r="BB639" s="9">
        <v>0</v>
      </c>
      <c r="BC639" s="9">
        <v>0</v>
      </c>
      <c r="BD639" s="9">
        <v>0</v>
      </c>
      <c r="BE639" s="9">
        <v>0</v>
      </c>
      <c r="BF639" s="9">
        <v>0</v>
      </c>
      <c r="BG639" s="9">
        <v>0</v>
      </c>
      <c r="BH639" s="9">
        <v>0</v>
      </c>
      <c r="BI639" s="9">
        <v>0</v>
      </c>
      <c r="BJ639" s="9">
        <v>0</v>
      </c>
      <c r="BK639" s="9">
        <v>0</v>
      </c>
      <c r="BL639" s="10">
        <v>0</v>
      </c>
      <c r="BM639" s="9" t="s">
        <v>298</v>
      </c>
      <c r="BN639" s="8" t="s">
        <v>298</v>
      </c>
      <c r="BO639" s="11"/>
      <c r="BP639" s="11"/>
      <c r="BQ639" s="8" t="s">
        <v>251</v>
      </c>
      <c r="BR639" s="9">
        <v>0</v>
      </c>
      <c r="BS639" s="9">
        <v>0</v>
      </c>
      <c r="BT639" s="5"/>
      <c r="BU639" s="9">
        <v>16.7035520929618</v>
      </c>
      <c r="BV639" s="5"/>
      <c r="BW639" s="9">
        <v>0</v>
      </c>
      <c r="BX639" s="9"/>
      <c r="BY639" s="9"/>
      <c r="BZ639" s="5"/>
      <c r="CA639" s="9"/>
      <c r="CB639" s="5"/>
      <c r="CC639" s="9"/>
      <c r="CD639" s="9"/>
      <c r="CE639" s="9"/>
      <c r="CF639" s="5"/>
      <c r="CG639" s="9"/>
      <c r="CH639" s="5"/>
      <c r="CI639" s="9"/>
      <c r="CJ639" s="9"/>
      <c r="CK639" s="9"/>
      <c r="CL639" s="5"/>
      <c r="CM639" s="9"/>
      <c r="CN639" s="5"/>
      <c r="CO639" s="9"/>
      <c r="CP639" s="9"/>
      <c r="CQ639" s="9"/>
      <c r="CR639" s="5"/>
      <c r="CS639" s="9"/>
      <c r="CT639" s="5"/>
      <c r="CU639" s="9"/>
      <c r="CV639" s="9"/>
      <c r="CW639" s="9"/>
      <c r="CX639" s="5"/>
      <c r="CY639" s="9"/>
      <c r="CZ639" s="5"/>
      <c r="DA639" s="9"/>
      <c r="DB639" s="9"/>
      <c r="DC639" s="9"/>
      <c r="DD639" s="5"/>
      <c r="DE639" s="9"/>
      <c r="DF639" s="5"/>
      <c r="DG639" s="9"/>
      <c r="DH639" s="9"/>
      <c r="DI639" s="9"/>
      <c r="DJ639" s="5"/>
      <c r="DK639" s="9"/>
      <c r="DL639" s="5"/>
      <c r="DM639" s="9"/>
      <c r="DN639" s="9"/>
      <c r="DO639" s="9"/>
      <c r="DP639" s="5"/>
      <c r="DQ639" s="9"/>
      <c r="DR639" s="5"/>
      <c r="DS639" s="9"/>
      <c r="DT639" s="9"/>
      <c r="DU639" s="9"/>
      <c r="DV639" s="5"/>
      <c r="DW639" s="9"/>
      <c r="DX639" s="5"/>
      <c r="DY639" s="9"/>
      <c r="DZ639" s="9"/>
      <c r="EA639" s="9"/>
      <c r="EB639" s="5"/>
      <c r="EC639" s="9"/>
      <c r="ED639" s="5"/>
      <c r="EE639" s="9"/>
      <c r="EF639" s="9"/>
      <c r="EG639" s="9"/>
      <c r="EH639" s="5"/>
      <c r="EI639" s="9"/>
      <c r="EJ639" s="5"/>
      <c r="EK639" s="9"/>
      <c r="EL639" s="9"/>
      <c r="EM639" s="9"/>
      <c r="EN639" s="5"/>
      <c r="EO639" s="9"/>
      <c r="EP639" s="5"/>
      <c r="EQ639" s="9"/>
      <c r="ER639" s="9"/>
      <c r="ES639" s="9"/>
      <c r="ET639" s="5"/>
      <c r="EU639" s="9"/>
      <c r="EV639" s="5"/>
      <c r="EW639" s="9"/>
      <c r="EX639" s="9"/>
      <c r="EY639" s="9"/>
      <c r="EZ639" s="5"/>
      <c r="FA639" s="9"/>
      <c r="FB639" s="5"/>
      <c r="FC639" s="9"/>
      <c r="FD639" s="8">
        <v>0</v>
      </c>
      <c r="FE639" s="8">
        <v>0</v>
      </c>
      <c r="FF639" s="5"/>
      <c r="FG639" s="8">
        <v>16.7035520929618</v>
      </c>
      <c r="FH639" s="5"/>
      <c r="FI639" s="8">
        <v>0</v>
      </c>
      <c r="FJ639" s="8">
        <v>0</v>
      </c>
      <c r="FK639" s="8">
        <v>0</v>
      </c>
      <c r="FL639" s="5"/>
      <c r="FM639" s="8">
        <v>0</v>
      </c>
      <c r="FN639" s="5"/>
      <c r="FO639" s="8">
        <v>0</v>
      </c>
      <c r="FP639" s="8">
        <v>0</v>
      </c>
      <c r="FQ639" s="8">
        <v>0</v>
      </c>
      <c r="FR639" s="5"/>
      <c r="FS639" s="8">
        <v>0</v>
      </c>
      <c r="FT639" s="5"/>
      <c r="FU639" s="8">
        <v>0</v>
      </c>
      <c r="FV639" s="8">
        <v>0</v>
      </c>
      <c r="FW639" s="8">
        <v>0</v>
      </c>
      <c r="FX639" s="5"/>
      <c r="FY639" s="8">
        <v>0</v>
      </c>
      <c r="FZ639" s="5"/>
      <c r="GA639" s="8">
        <v>0</v>
      </c>
      <c r="GB639" s="8">
        <v>0</v>
      </c>
      <c r="GC639" s="8">
        <v>0</v>
      </c>
      <c r="GD639" s="5"/>
      <c r="GE639" s="8">
        <v>0</v>
      </c>
      <c r="GF639" s="5"/>
      <c r="GG639" s="8">
        <v>0</v>
      </c>
      <c r="GH639" s="8">
        <v>0</v>
      </c>
      <c r="GI639" s="8">
        <v>0</v>
      </c>
      <c r="GJ639" s="5"/>
      <c r="GK639" s="8">
        <v>0</v>
      </c>
      <c r="GL639" s="5"/>
      <c r="GM639" s="8">
        <v>0</v>
      </c>
      <c r="GN639" s="8">
        <v>0</v>
      </c>
      <c r="GO639" s="8">
        <v>0</v>
      </c>
      <c r="GP639" s="5"/>
      <c r="GQ639" s="8">
        <v>0</v>
      </c>
      <c r="GR639" s="5"/>
      <c r="GS639" s="8">
        <v>0</v>
      </c>
      <c r="GT639" s="8">
        <v>0</v>
      </c>
      <c r="GU639" s="8">
        <v>0</v>
      </c>
      <c r="GV639" s="5"/>
      <c r="GW639" s="8">
        <v>0</v>
      </c>
      <c r="GX639" s="5"/>
      <c r="GY639" s="8">
        <v>0</v>
      </c>
      <c r="GZ639" s="4"/>
    </row>
    <row r="640" spans="1:208" s="12" customFormat="1" x14ac:dyDescent="0.25">
      <c r="A640" s="8" t="s">
        <v>220</v>
      </c>
      <c r="B640" s="8" t="s">
        <v>1462</v>
      </c>
      <c r="C640" s="8" t="s">
        <v>1463</v>
      </c>
      <c r="D640" s="34" t="s">
        <v>279</v>
      </c>
      <c r="E640" s="8"/>
      <c r="F640" s="9"/>
      <c r="G640" s="9">
        <v>1.09512514308773</v>
      </c>
      <c r="H640" s="9">
        <v>170.241657697931</v>
      </c>
      <c r="I640" s="9">
        <v>26.8149633665567</v>
      </c>
      <c r="J640" s="9">
        <v>-31.257541710524599</v>
      </c>
      <c r="K640" s="9">
        <v>35.428248575499801</v>
      </c>
      <c r="L640" s="9">
        <v>68.766231093363899</v>
      </c>
      <c r="M640" s="9">
        <v>127.777052981211</v>
      </c>
      <c r="N640" s="9">
        <v>78.699638611720303</v>
      </c>
      <c r="O640" s="9">
        <v>47.463213841156502</v>
      </c>
      <c r="P640" s="9">
        <v>38.511812904116901</v>
      </c>
      <c r="Q640" s="9">
        <v>-11.832569211846399</v>
      </c>
      <c r="R640" s="9">
        <v>33.757925105658899</v>
      </c>
      <c r="S640" s="9">
        <v>0</v>
      </c>
      <c r="T640" s="9"/>
      <c r="U640" s="9"/>
      <c r="V640" s="9"/>
      <c r="W640" s="9"/>
      <c r="X640" s="9"/>
      <c r="Y640" s="9"/>
      <c r="Z640" s="9"/>
      <c r="AA640" s="9"/>
      <c r="AB640" s="9"/>
      <c r="AC640" s="9">
        <v>1.09512514308773</v>
      </c>
      <c r="AD640" s="9">
        <v>197.05662106448801</v>
      </c>
      <c r="AE640" s="9">
        <v>4.1707068649751298</v>
      </c>
      <c r="AF640" s="9">
        <v>196.54328407457501</v>
      </c>
      <c r="AG640" s="9">
        <v>126.162852452877</v>
      </c>
      <c r="AH640" s="9">
        <v>26.6792436922705</v>
      </c>
      <c r="AI640" s="9">
        <v>33.757925105658899</v>
      </c>
      <c r="AJ640" s="9">
        <v>0</v>
      </c>
      <c r="AK640" s="9">
        <v>0</v>
      </c>
      <c r="AL640" s="9">
        <v>0</v>
      </c>
      <c r="AM640" s="9">
        <v>0</v>
      </c>
      <c r="AN640" s="9">
        <v>0</v>
      </c>
      <c r="AO640" s="9">
        <v>198.151746207576</v>
      </c>
      <c r="AP640" s="9">
        <v>200.71399093955</v>
      </c>
      <c r="AQ640" s="9">
        <v>152.842096145147</v>
      </c>
      <c r="AR640" s="9">
        <v>33.757925105658899</v>
      </c>
      <c r="AS640" s="9"/>
      <c r="AT640" s="9"/>
      <c r="AU640" s="9">
        <f t="shared" si="52"/>
        <v>-47.871894794403005</v>
      </c>
      <c r="AV640" s="9">
        <f t="shared" si="53"/>
        <v>-119.0841710394881</v>
      </c>
      <c r="AW640" s="9">
        <f t="shared" si="54"/>
        <v>-33.757925105658899</v>
      </c>
      <c r="AX640" s="9">
        <v>59.0108218878473</v>
      </c>
      <c r="AY640" s="9">
        <v>-49.077414369490903</v>
      </c>
      <c r="AZ640" s="9">
        <v>-31.236424770563801</v>
      </c>
      <c r="BA640" s="9">
        <v>-8.9514009370396206</v>
      </c>
      <c r="BB640" s="9">
        <v>-50.344382115963299</v>
      </c>
      <c r="BC640" s="9">
        <v>45.590494317505303</v>
      </c>
      <c r="BD640" s="9">
        <v>-33.757925105658899</v>
      </c>
      <c r="BE640" s="9">
        <v>0</v>
      </c>
      <c r="BF640" s="9">
        <v>0</v>
      </c>
      <c r="BG640" s="9">
        <v>0</v>
      </c>
      <c r="BH640" s="9">
        <v>0</v>
      </c>
      <c r="BI640" s="9">
        <v>0</v>
      </c>
      <c r="BJ640" s="9">
        <v>0</v>
      </c>
      <c r="BK640" s="9">
        <v>0</v>
      </c>
      <c r="BL640" s="10">
        <v>0</v>
      </c>
      <c r="BM640" s="9" t="s">
        <v>298</v>
      </c>
      <c r="BN640" s="8" t="s">
        <v>298</v>
      </c>
      <c r="BO640" s="11">
        <v>467</v>
      </c>
      <c r="BP640" s="11"/>
      <c r="BQ640" s="8" t="s">
        <v>251</v>
      </c>
      <c r="BR640" s="9">
        <v>80.154402415442704</v>
      </c>
      <c r="BS640" s="9">
        <v>58.2060008736686</v>
      </c>
      <c r="BT640" s="5">
        <v>0.72617347419028999</v>
      </c>
      <c r="BU640" s="9">
        <v>47.273619232656102</v>
      </c>
      <c r="BV640" s="5">
        <v>0.58978194345003698</v>
      </c>
      <c r="BW640" s="9">
        <v>9</v>
      </c>
      <c r="BX640" s="9">
        <v>51.3788979783914</v>
      </c>
      <c r="BY640" s="9">
        <v>39.101564012124499</v>
      </c>
      <c r="BZ640" s="5">
        <v>0.76104325998914202</v>
      </c>
      <c r="CA640" s="9">
        <v>30.751978471669901</v>
      </c>
      <c r="CB640" s="5">
        <v>0.59853324383491902</v>
      </c>
      <c r="CC640" s="9">
        <v>7.0967741935483897</v>
      </c>
      <c r="CD640" s="9">
        <v>42.590468760003503</v>
      </c>
      <c r="CE640" s="9">
        <v>31.122956037791202</v>
      </c>
      <c r="CF640" s="5">
        <v>0.73074931889499795</v>
      </c>
      <c r="CG640" s="9">
        <v>23.8121264564166</v>
      </c>
      <c r="CH640" s="5">
        <v>0.55909519546726505</v>
      </c>
      <c r="CI640" s="9">
        <v>6</v>
      </c>
      <c r="CJ640" s="9">
        <v>-12.424707898755299</v>
      </c>
      <c r="CK640" s="9">
        <v>-16.553310985001801</v>
      </c>
      <c r="CL640" s="5">
        <v>1.3322897503819799</v>
      </c>
      <c r="CM640" s="9">
        <v>-19.5956615367732</v>
      </c>
      <c r="CN640" s="5">
        <v>-1.57715269416806</v>
      </c>
      <c r="CO640" s="9">
        <v>2</v>
      </c>
      <c r="CP640" s="9">
        <v>37.460557825116297</v>
      </c>
      <c r="CQ640" s="9">
        <v>43.2992241568639</v>
      </c>
      <c r="CR640" s="5">
        <v>1.1558617028343601</v>
      </c>
      <c r="CS640" s="9">
        <v>40.513902569495997</v>
      </c>
      <c r="CT640" s="5">
        <v>1.0815082561939999</v>
      </c>
      <c r="CU640" s="9">
        <v>1.67741935483871</v>
      </c>
      <c r="CV640" s="9">
        <v>0</v>
      </c>
      <c r="CW640" s="9">
        <v>0</v>
      </c>
      <c r="CX640" s="5"/>
      <c r="CY640" s="9">
        <v>-1.1383244486034399E-2</v>
      </c>
      <c r="CZ640" s="5"/>
      <c r="DA640" s="9">
        <v>0</v>
      </c>
      <c r="DB640" s="9"/>
      <c r="DC640" s="9"/>
      <c r="DD640" s="5"/>
      <c r="DE640" s="9"/>
      <c r="DF640" s="5"/>
      <c r="DG640" s="9"/>
      <c r="DH640" s="9"/>
      <c r="DI640" s="9"/>
      <c r="DJ640" s="5"/>
      <c r="DK640" s="9"/>
      <c r="DL640" s="5"/>
      <c r="DM640" s="9"/>
      <c r="DN640" s="9"/>
      <c r="DO640" s="9"/>
      <c r="DP640" s="5"/>
      <c r="DQ640" s="9"/>
      <c r="DR640" s="5"/>
      <c r="DS640" s="9"/>
      <c r="DT640" s="9"/>
      <c r="DU640" s="9"/>
      <c r="DV640" s="5"/>
      <c r="DW640" s="9"/>
      <c r="DX640" s="5"/>
      <c r="DY640" s="9"/>
      <c r="DZ640" s="9"/>
      <c r="EA640" s="9"/>
      <c r="EB640" s="5"/>
      <c r="EC640" s="9"/>
      <c r="ED640" s="5"/>
      <c r="EE640" s="9"/>
      <c r="EF640" s="9"/>
      <c r="EG640" s="9"/>
      <c r="EH640" s="5"/>
      <c r="EI640" s="9"/>
      <c r="EJ640" s="5"/>
      <c r="EK640" s="9"/>
      <c r="EL640" s="9"/>
      <c r="EM640" s="9"/>
      <c r="EN640" s="5"/>
      <c r="EO640" s="9"/>
      <c r="EP640" s="5"/>
      <c r="EQ640" s="9"/>
      <c r="ER640" s="9"/>
      <c r="ES640" s="9"/>
      <c r="ET640" s="5"/>
      <c r="EU640" s="9"/>
      <c r="EV640" s="5"/>
      <c r="EW640" s="9"/>
      <c r="EX640" s="9"/>
      <c r="EY640" s="9"/>
      <c r="EZ640" s="5"/>
      <c r="FA640" s="9"/>
      <c r="FB640" s="5"/>
      <c r="FC640" s="9"/>
      <c r="FD640" s="8">
        <v>131.533300393834</v>
      </c>
      <c r="FE640" s="8">
        <v>97.307564885793099</v>
      </c>
      <c r="FF640" s="5">
        <v>0.73979414030087398</v>
      </c>
      <c r="FG640" s="8">
        <v>78.025597704326003</v>
      </c>
      <c r="FH640" s="5">
        <v>0.59320033383716197</v>
      </c>
      <c r="FI640" s="8">
        <v>16.096774193548399</v>
      </c>
      <c r="FJ640" s="8">
        <v>30.165760861248099</v>
      </c>
      <c r="FK640" s="8">
        <v>14.5696450527895</v>
      </c>
      <c r="FL640" s="5">
        <v>0.48298616168856801</v>
      </c>
      <c r="FM640" s="8">
        <v>4.2164649196433599</v>
      </c>
      <c r="FN640" s="5">
        <v>0.13977651480556399</v>
      </c>
      <c r="FO640" s="8">
        <v>8</v>
      </c>
      <c r="FP640" s="8">
        <v>37.460557825116297</v>
      </c>
      <c r="FQ640" s="8">
        <v>43.2992241568639</v>
      </c>
      <c r="FR640" s="5">
        <v>1.1558617028343601</v>
      </c>
      <c r="FS640" s="8">
        <v>40.502519325009899</v>
      </c>
      <c r="FT640" s="5">
        <v>1.08120438339693</v>
      </c>
      <c r="FU640" s="8">
        <v>1.67741935483871</v>
      </c>
      <c r="FV640" s="8">
        <v>0</v>
      </c>
      <c r="FW640" s="8">
        <v>0</v>
      </c>
      <c r="FX640" s="5"/>
      <c r="FY640" s="8">
        <v>0</v>
      </c>
      <c r="FZ640" s="5"/>
      <c r="GA640" s="8">
        <v>0</v>
      </c>
      <c r="GB640" s="8">
        <v>0</v>
      </c>
      <c r="GC640" s="8">
        <v>0</v>
      </c>
      <c r="GD640" s="5"/>
      <c r="GE640" s="8">
        <v>0</v>
      </c>
      <c r="GF640" s="5"/>
      <c r="GG640" s="8">
        <v>0</v>
      </c>
      <c r="GH640" s="8">
        <v>0</v>
      </c>
      <c r="GI640" s="8">
        <v>0</v>
      </c>
      <c r="GJ640" s="5"/>
      <c r="GK640" s="8">
        <v>0</v>
      </c>
      <c r="GL640" s="5"/>
      <c r="GM640" s="8">
        <v>0</v>
      </c>
      <c r="GN640" s="8">
        <v>0</v>
      </c>
      <c r="GO640" s="8">
        <v>0</v>
      </c>
      <c r="GP640" s="5"/>
      <c r="GQ640" s="8">
        <v>0</v>
      </c>
      <c r="GR640" s="5"/>
      <c r="GS640" s="8">
        <v>0</v>
      </c>
      <c r="GT640" s="8">
        <v>0</v>
      </c>
      <c r="GU640" s="8">
        <v>0</v>
      </c>
      <c r="GV640" s="5"/>
      <c r="GW640" s="8">
        <v>0</v>
      </c>
      <c r="GX640" s="5"/>
      <c r="GY640" s="8">
        <v>0</v>
      </c>
      <c r="GZ640" s="4"/>
    </row>
    <row r="641" spans="1:208" s="12" customFormat="1" x14ac:dyDescent="0.25">
      <c r="A641" s="8" t="s">
        <v>220</v>
      </c>
      <c r="B641" s="8" t="s">
        <v>1464</v>
      </c>
      <c r="C641" s="8" t="s">
        <v>1465</v>
      </c>
      <c r="D641" s="34" t="s">
        <v>272</v>
      </c>
      <c r="E641" s="8" t="s">
        <v>240</v>
      </c>
      <c r="F641" s="9"/>
      <c r="G641" s="9"/>
      <c r="H641" s="9"/>
      <c r="I641" s="9">
        <v>7.2637436305732503</v>
      </c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>
        <v>0</v>
      </c>
      <c r="AD641" s="9">
        <v>7.2637436305732503</v>
      </c>
      <c r="AE641" s="9">
        <v>0</v>
      </c>
      <c r="AF641" s="9">
        <v>0</v>
      </c>
      <c r="AG641" s="9">
        <v>0</v>
      </c>
      <c r="AH641" s="9">
        <v>0</v>
      </c>
      <c r="AI641" s="9">
        <v>0</v>
      </c>
      <c r="AJ641" s="9">
        <v>0</v>
      </c>
      <c r="AK641" s="9">
        <v>0</v>
      </c>
      <c r="AL641" s="9">
        <v>0</v>
      </c>
      <c r="AM641" s="9">
        <v>0</v>
      </c>
      <c r="AN641" s="9">
        <v>0</v>
      </c>
      <c r="AO641" s="9">
        <v>7.2637436305732503</v>
      </c>
      <c r="AP641" s="9"/>
      <c r="AQ641" s="9"/>
      <c r="AR641" s="9"/>
      <c r="AS641" s="9"/>
      <c r="AT641" s="9"/>
      <c r="AU641" s="9">
        <f t="shared" si="52"/>
        <v>0</v>
      </c>
      <c r="AV641" s="9">
        <f t="shared" si="53"/>
        <v>0</v>
      </c>
      <c r="AW641" s="9">
        <f t="shared" si="54"/>
        <v>0</v>
      </c>
      <c r="AX641" s="9">
        <v>0</v>
      </c>
      <c r="AY641" s="9">
        <v>0</v>
      </c>
      <c r="AZ641" s="9">
        <v>0</v>
      </c>
      <c r="BA641" s="9">
        <v>0</v>
      </c>
      <c r="BB641" s="9">
        <v>0</v>
      </c>
      <c r="BC641" s="9">
        <v>0</v>
      </c>
      <c r="BD641" s="9">
        <v>0</v>
      </c>
      <c r="BE641" s="9">
        <v>0</v>
      </c>
      <c r="BF641" s="9">
        <v>0</v>
      </c>
      <c r="BG641" s="9">
        <v>0</v>
      </c>
      <c r="BH641" s="9">
        <v>0</v>
      </c>
      <c r="BI641" s="9">
        <v>0</v>
      </c>
      <c r="BJ641" s="9">
        <v>0</v>
      </c>
      <c r="BK641" s="9">
        <v>0</v>
      </c>
      <c r="BL641" s="10">
        <v>0</v>
      </c>
      <c r="BM641" s="9" t="s">
        <v>298</v>
      </c>
      <c r="BN641" s="8" t="s">
        <v>298</v>
      </c>
      <c r="BO641" s="11"/>
      <c r="BP641" s="11"/>
      <c r="BQ641" s="8" t="s">
        <v>251</v>
      </c>
      <c r="BR641" s="9"/>
      <c r="BS641" s="9"/>
      <c r="BT641" s="5"/>
      <c r="BU641" s="9"/>
      <c r="BV641" s="5"/>
      <c r="BW641" s="9"/>
      <c r="BX641" s="9"/>
      <c r="BY641" s="9"/>
      <c r="BZ641" s="5"/>
      <c r="CA641" s="9"/>
      <c r="CB641" s="5"/>
      <c r="CC641" s="9"/>
      <c r="CD641" s="9"/>
      <c r="CE641" s="9"/>
      <c r="CF641" s="5"/>
      <c r="CG641" s="9"/>
      <c r="CH641" s="5"/>
      <c r="CI641" s="9"/>
      <c r="CJ641" s="9"/>
      <c r="CK641" s="9"/>
      <c r="CL641" s="5"/>
      <c r="CM641" s="9"/>
      <c r="CN641" s="5"/>
      <c r="CO641" s="9"/>
      <c r="CP641" s="9"/>
      <c r="CQ641" s="9"/>
      <c r="CR641" s="5"/>
      <c r="CS641" s="9"/>
      <c r="CT641" s="5"/>
      <c r="CU641" s="9"/>
      <c r="CV641" s="9"/>
      <c r="CW641" s="9"/>
      <c r="CX641" s="5"/>
      <c r="CY641" s="9"/>
      <c r="CZ641" s="5"/>
      <c r="DA641" s="9"/>
      <c r="DB641" s="9"/>
      <c r="DC641" s="9"/>
      <c r="DD641" s="5"/>
      <c r="DE641" s="9"/>
      <c r="DF641" s="5"/>
      <c r="DG641" s="9"/>
      <c r="DH641" s="9"/>
      <c r="DI641" s="9"/>
      <c r="DJ641" s="5"/>
      <c r="DK641" s="9"/>
      <c r="DL641" s="5"/>
      <c r="DM641" s="9"/>
      <c r="DN641" s="9"/>
      <c r="DO641" s="9"/>
      <c r="DP641" s="5"/>
      <c r="DQ641" s="9"/>
      <c r="DR641" s="5"/>
      <c r="DS641" s="9"/>
      <c r="DT641" s="9"/>
      <c r="DU641" s="9"/>
      <c r="DV641" s="5"/>
      <c r="DW641" s="9"/>
      <c r="DX641" s="5"/>
      <c r="DY641" s="9"/>
      <c r="DZ641" s="9"/>
      <c r="EA641" s="9"/>
      <c r="EB641" s="5"/>
      <c r="EC641" s="9"/>
      <c r="ED641" s="5"/>
      <c r="EE641" s="9"/>
      <c r="EF641" s="9"/>
      <c r="EG641" s="9"/>
      <c r="EH641" s="5"/>
      <c r="EI641" s="9"/>
      <c r="EJ641" s="5"/>
      <c r="EK641" s="9"/>
      <c r="EL641" s="9"/>
      <c r="EM641" s="9"/>
      <c r="EN641" s="5"/>
      <c r="EO641" s="9"/>
      <c r="EP641" s="5"/>
      <c r="EQ641" s="9"/>
      <c r="ER641" s="9"/>
      <c r="ES641" s="9"/>
      <c r="ET641" s="5"/>
      <c r="EU641" s="9"/>
      <c r="EV641" s="5"/>
      <c r="EW641" s="9"/>
      <c r="EX641" s="9"/>
      <c r="EY641" s="9"/>
      <c r="EZ641" s="5"/>
      <c r="FA641" s="9"/>
      <c r="FB641" s="5"/>
      <c r="FC641" s="9"/>
      <c r="FD641" s="8">
        <v>0</v>
      </c>
      <c r="FE641" s="8">
        <v>0</v>
      </c>
      <c r="FF641" s="5"/>
      <c r="FG641" s="8">
        <v>0</v>
      </c>
      <c r="FH641" s="5"/>
      <c r="FI641" s="8">
        <v>0</v>
      </c>
      <c r="FJ641" s="8">
        <v>0</v>
      </c>
      <c r="FK641" s="8">
        <v>0</v>
      </c>
      <c r="FL641" s="5"/>
      <c r="FM641" s="8">
        <v>0</v>
      </c>
      <c r="FN641" s="5"/>
      <c r="FO641" s="8">
        <v>0</v>
      </c>
      <c r="FP641" s="8">
        <v>0</v>
      </c>
      <c r="FQ641" s="8">
        <v>0</v>
      </c>
      <c r="FR641" s="5"/>
      <c r="FS641" s="8">
        <v>0</v>
      </c>
      <c r="FT641" s="5"/>
      <c r="FU641" s="8">
        <v>0</v>
      </c>
      <c r="FV641" s="8">
        <v>0</v>
      </c>
      <c r="FW641" s="8">
        <v>0</v>
      </c>
      <c r="FX641" s="5"/>
      <c r="FY641" s="8">
        <v>0</v>
      </c>
      <c r="FZ641" s="5"/>
      <c r="GA641" s="8">
        <v>0</v>
      </c>
      <c r="GB641" s="8">
        <v>0</v>
      </c>
      <c r="GC641" s="8">
        <v>0</v>
      </c>
      <c r="GD641" s="5"/>
      <c r="GE641" s="8">
        <v>0</v>
      </c>
      <c r="GF641" s="5"/>
      <c r="GG641" s="8">
        <v>0</v>
      </c>
      <c r="GH641" s="8">
        <v>0</v>
      </c>
      <c r="GI641" s="8">
        <v>0</v>
      </c>
      <c r="GJ641" s="5"/>
      <c r="GK641" s="8">
        <v>0</v>
      </c>
      <c r="GL641" s="5"/>
      <c r="GM641" s="8">
        <v>0</v>
      </c>
      <c r="GN641" s="8">
        <v>0</v>
      </c>
      <c r="GO641" s="8">
        <v>0</v>
      </c>
      <c r="GP641" s="5"/>
      <c r="GQ641" s="8">
        <v>0</v>
      </c>
      <c r="GR641" s="5"/>
      <c r="GS641" s="8">
        <v>0</v>
      </c>
      <c r="GT641" s="8">
        <v>0</v>
      </c>
      <c r="GU641" s="8">
        <v>0</v>
      </c>
      <c r="GV641" s="5"/>
      <c r="GW641" s="8">
        <v>0</v>
      </c>
      <c r="GX641" s="5"/>
      <c r="GY641" s="8">
        <v>0</v>
      </c>
      <c r="GZ641" s="4"/>
    </row>
    <row r="642" spans="1:208" s="12" customFormat="1" x14ac:dyDescent="0.25">
      <c r="A642" s="8" t="s">
        <v>220</v>
      </c>
      <c r="B642" s="8" t="s">
        <v>1466</v>
      </c>
      <c r="C642" s="8" t="s">
        <v>1467</v>
      </c>
      <c r="D642" s="34" t="s">
        <v>279</v>
      </c>
      <c r="E642" s="8"/>
      <c r="F642" s="9"/>
      <c r="G642" s="9"/>
      <c r="H642" s="9">
        <v>21.388967645806702</v>
      </c>
      <c r="I642" s="9">
        <v>25.348168563809299</v>
      </c>
      <c r="J642" s="9">
        <v>54.820376451377001</v>
      </c>
      <c r="K642" s="9">
        <v>30.219737846242499</v>
      </c>
      <c r="L642" s="9">
        <v>22.9981860194736</v>
      </c>
      <c r="M642" s="9">
        <v>7.6628244772939098</v>
      </c>
      <c r="N642" s="9">
        <v>23.698616409162501</v>
      </c>
      <c r="O642" s="9">
        <v>3.7533467397113802</v>
      </c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>
        <v>0</v>
      </c>
      <c r="AD642" s="9">
        <v>46.737136209615997</v>
      </c>
      <c r="AE642" s="9">
        <v>85.040114297619496</v>
      </c>
      <c r="AF642" s="9">
        <v>30.661010496767499</v>
      </c>
      <c r="AG642" s="9">
        <v>27.451963148873901</v>
      </c>
      <c r="AH642" s="9">
        <v>0</v>
      </c>
      <c r="AI642" s="9">
        <v>0</v>
      </c>
      <c r="AJ642" s="9">
        <v>0</v>
      </c>
      <c r="AK642" s="9">
        <v>0</v>
      </c>
      <c r="AL642" s="9">
        <v>0</v>
      </c>
      <c r="AM642" s="9">
        <v>0</v>
      </c>
      <c r="AN642" s="9">
        <v>0</v>
      </c>
      <c r="AO642" s="9">
        <v>46.737136209615997</v>
      </c>
      <c r="AP642" s="9">
        <v>115.701124794387</v>
      </c>
      <c r="AQ642" s="9">
        <v>27.451963148873901</v>
      </c>
      <c r="AR642" s="9"/>
      <c r="AS642" s="9"/>
      <c r="AT642" s="9"/>
      <c r="AU642" s="9">
        <f t="shared" si="52"/>
        <v>-88.249161645513098</v>
      </c>
      <c r="AV642" s="9">
        <f t="shared" si="53"/>
        <v>-27.451963148873901</v>
      </c>
      <c r="AW642" s="9">
        <f t="shared" si="54"/>
        <v>0</v>
      </c>
      <c r="AX642" s="9">
        <v>-15.335361542179699</v>
      </c>
      <c r="AY642" s="9">
        <v>16.035791931868602</v>
      </c>
      <c r="AZ642" s="9">
        <v>-19.9452696694511</v>
      </c>
      <c r="BA642" s="9">
        <v>-3.7533467397113802</v>
      </c>
      <c r="BB642" s="9">
        <v>0</v>
      </c>
      <c r="BC642" s="9">
        <v>0</v>
      </c>
      <c r="BD642" s="9">
        <v>0</v>
      </c>
      <c r="BE642" s="9">
        <v>0</v>
      </c>
      <c r="BF642" s="9">
        <v>0</v>
      </c>
      <c r="BG642" s="9">
        <v>0</v>
      </c>
      <c r="BH642" s="9">
        <v>0</v>
      </c>
      <c r="BI642" s="9">
        <v>0</v>
      </c>
      <c r="BJ642" s="9">
        <v>0</v>
      </c>
      <c r="BK642" s="9">
        <v>0</v>
      </c>
      <c r="BL642" s="10">
        <v>0</v>
      </c>
      <c r="BM642" s="9" t="s">
        <v>298</v>
      </c>
      <c r="BN642" s="8" t="s">
        <v>298</v>
      </c>
      <c r="BO642" s="11">
        <v>922</v>
      </c>
      <c r="BP642" s="11"/>
      <c r="BQ642" s="8" t="s">
        <v>251</v>
      </c>
      <c r="BR642" s="9">
        <v>23.698616409162501</v>
      </c>
      <c r="BS642" s="9">
        <v>21.337746687060701</v>
      </c>
      <c r="BT642" s="5">
        <v>0.90037942800791504</v>
      </c>
      <c r="BU642" s="9">
        <v>17.5185481268358</v>
      </c>
      <c r="BV642" s="5">
        <v>0.73922240118890303</v>
      </c>
      <c r="BW642" s="9">
        <v>3</v>
      </c>
      <c r="BX642" s="9">
        <v>3.7533467397113802</v>
      </c>
      <c r="BY642" s="9">
        <v>3.29805598610369</v>
      </c>
      <c r="BZ642" s="5">
        <v>0.87869739057396401</v>
      </c>
      <c r="CA642" s="9">
        <v>2.6672545383794701</v>
      </c>
      <c r="CB642" s="5">
        <v>0.71063366199536604</v>
      </c>
      <c r="CC642" s="9">
        <v>0.54838709677419395</v>
      </c>
      <c r="CD642" s="9"/>
      <c r="CE642" s="9"/>
      <c r="CF642" s="5"/>
      <c r="CG642" s="9"/>
      <c r="CH642" s="5"/>
      <c r="CI642" s="9"/>
      <c r="CJ642" s="9"/>
      <c r="CK642" s="9"/>
      <c r="CL642" s="5"/>
      <c r="CM642" s="9"/>
      <c r="CN642" s="5"/>
      <c r="CO642" s="9"/>
      <c r="CP642" s="9"/>
      <c r="CQ642" s="9"/>
      <c r="CR642" s="5"/>
      <c r="CS642" s="9"/>
      <c r="CT642" s="5"/>
      <c r="CU642" s="9"/>
      <c r="CV642" s="9"/>
      <c r="CW642" s="9"/>
      <c r="CX642" s="5"/>
      <c r="CY642" s="9"/>
      <c r="CZ642" s="5"/>
      <c r="DA642" s="9"/>
      <c r="DB642" s="9"/>
      <c r="DC642" s="9"/>
      <c r="DD642" s="5"/>
      <c r="DE642" s="9"/>
      <c r="DF642" s="5"/>
      <c r="DG642" s="9"/>
      <c r="DH642" s="9"/>
      <c r="DI642" s="9"/>
      <c r="DJ642" s="5"/>
      <c r="DK642" s="9"/>
      <c r="DL642" s="5"/>
      <c r="DM642" s="9"/>
      <c r="DN642" s="9"/>
      <c r="DO642" s="9"/>
      <c r="DP642" s="5"/>
      <c r="DQ642" s="9"/>
      <c r="DR642" s="5"/>
      <c r="DS642" s="9"/>
      <c r="DT642" s="9"/>
      <c r="DU642" s="9"/>
      <c r="DV642" s="5"/>
      <c r="DW642" s="9"/>
      <c r="DX642" s="5"/>
      <c r="DY642" s="9"/>
      <c r="DZ642" s="9"/>
      <c r="EA642" s="9"/>
      <c r="EB642" s="5"/>
      <c r="EC642" s="9"/>
      <c r="ED642" s="5"/>
      <c r="EE642" s="9"/>
      <c r="EF642" s="9"/>
      <c r="EG642" s="9"/>
      <c r="EH642" s="5"/>
      <c r="EI642" s="9"/>
      <c r="EJ642" s="5"/>
      <c r="EK642" s="9"/>
      <c r="EL642" s="9"/>
      <c r="EM642" s="9"/>
      <c r="EN642" s="5"/>
      <c r="EO642" s="9"/>
      <c r="EP642" s="5"/>
      <c r="EQ642" s="9"/>
      <c r="ER642" s="9"/>
      <c r="ES642" s="9"/>
      <c r="ET642" s="5"/>
      <c r="EU642" s="9"/>
      <c r="EV642" s="5"/>
      <c r="EW642" s="9"/>
      <c r="EX642" s="9"/>
      <c r="EY642" s="9"/>
      <c r="EZ642" s="5"/>
      <c r="FA642" s="9"/>
      <c r="FB642" s="5"/>
      <c r="FC642" s="9"/>
      <c r="FD642" s="8">
        <v>27.451963148873901</v>
      </c>
      <c r="FE642" s="8">
        <v>24.635802673164399</v>
      </c>
      <c r="FF642" s="5">
        <v>0.89741496954380795</v>
      </c>
      <c r="FG642" s="8">
        <v>20.185802665215299</v>
      </c>
      <c r="FH642" s="5">
        <v>0.73531362969366998</v>
      </c>
      <c r="FI642" s="8">
        <v>3.54838709677419</v>
      </c>
      <c r="FJ642" s="8">
        <v>0</v>
      </c>
      <c r="FK642" s="8">
        <v>0</v>
      </c>
      <c r="FL642" s="5"/>
      <c r="FM642" s="8">
        <v>0</v>
      </c>
      <c r="FN642" s="5"/>
      <c r="FO642" s="8">
        <v>0</v>
      </c>
      <c r="FP642" s="8">
        <v>0</v>
      </c>
      <c r="FQ642" s="8">
        <v>0</v>
      </c>
      <c r="FR642" s="5"/>
      <c r="FS642" s="8">
        <v>0</v>
      </c>
      <c r="FT642" s="5"/>
      <c r="FU642" s="8">
        <v>0</v>
      </c>
      <c r="FV642" s="8">
        <v>0</v>
      </c>
      <c r="FW642" s="8">
        <v>0</v>
      </c>
      <c r="FX642" s="5"/>
      <c r="FY642" s="8">
        <v>0</v>
      </c>
      <c r="FZ642" s="5"/>
      <c r="GA642" s="8">
        <v>0</v>
      </c>
      <c r="GB642" s="8">
        <v>0</v>
      </c>
      <c r="GC642" s="8">
        <v>0</v>
      </c>
      <c r="GD642" s="5"/>
      <c r="GE642" s="8">
        <v>0</v>
      </c>
      <c r="GF642" s="5"/>
      <c r="GG642" s="8">
        <v>0</v>
      </c>
      <c r="GH642" s="8">
        <v>0</v>
      </c>
      <c r="GI642" s="8">
        <v>0</v>
      </c>
      <c r="GJ642" s="5"/>
      <c r="GK642" s="8">
        <v>0</v>
      </c>
      <c r="GL642" s="5"/>
      <c r="GM642" s="8">
        <v>0</v>
      </c>
      <c r="GN642" s="8">
        <v>0</v>
      </c>
      <c r="GO642" s="8">
        <v>0</v>
      </c>
      <c r="GP642" s="5"/>
      <c r="GQ642" s="8">
        <v>0</v>
      </c>
      <c r="GR642" s="5"/>
      <c r="GS642" s="8">
        <v>0</v>
      </c>
      <c r="GT642" s="8">
        <v>0</v>
      </c>
      <c r="GU642" s="8">
        <v>0</v>
      </c>
      <c r="GV642" s="5"/>
      <c r="GW642" s="8">
        <v>0</v>
      </c>
      <c r="GX642" s="5"/>
      <c r="GY642" s="8">
        <v>0</v>
      </c>
      <c r="GZ642" s="4"/>
    </row>
    <row r="643" spans="1:208" s="12" customFormat="1" x14ac:dyDescent="0.25">
      <c r="A643" s="8" t="s">
        <v>220</v>
      </c>
      <c r="B643" s="8" t="s">
        <v>1468</v>
      </c>
      <c r="C643" s="8" t="s">
        <v>1469</v>
      </c>
      <c r="D643" s="34" t="s">
        <v>279</v>
      </c>
      <c r="E643" s="8"/>
      <c r="F643" s="9">
        <v>0</v>
      </c>
      <c r="G643" s="9">
        <v>21.8035779481562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>
        <v>21.8035779481562</v>
      </c>
      <c r="AD643" s="9">
        <v>0</v>
      </c>
      <c r="AE643" s="9">
        <v>0</v>
      </c>
      <c r="AF643" s="9">
        <v>0</v>
      </c>
      <c r="AG643" s="9">
        <v>0</v>
      </c>
      <c r="AH643" s="9">
        <v>0</v>
      </c>
      <c r="AI643" s="9">
        <v>0</v>
      </c>
      <c r="AJ643" s="9">
        <v>0</v>
      </c>
      <c r="AK643" s="9">
        <v>0</v>
      </c>
      <c r="AL643" s="9">
        <v>0</v>
      </c>
      <c r="AM643" s="9">
        <v>0</v>
      </c>
      <c r="AN643" s="9">
        <v>0</v>
      </c>
      <c r="AO643" s="9">
        <v>21.8035779481562</v>
      </c>
      <c r="AP643" s="9">
        <v>0</v>
      </c>
      <c r="AQ643" s="9"/>
      <c r="AR643" s="9"/>
      <c r="AS643" s="9"/>
      <c r="AT643" s="9"/>
      <c r="AU643" s="9">
        <f t="shared" si="52"/>
        <v>0</v>
      </c>
      <c r="AV643" s="9">
        <f t="shared" si="53"/>
        <v>0</v>
      </c>
      <c r="AW643" s="9">
        <f t="shared" si="54"/>
        <v>0</v>
      </c>
      <c r="AX643" s="9">
        <v>0</v>
      </c>
      <c r="AY643" s="9">
        <v>0</v>
      </c>
      <c r="AZ643" s="9">
        <v>0</v>
      </c>
      <c r="BA643" s="9">
        <v>0</v>
      </c>
      <c r="BB643" s="9">
        <v>0</v>
      </c>
      <c r="BC643" s="9">
        <v>0</v>
      </c>
      <c r="BD643" s="9">
        <v>0</v>
      </c>
      <c r="BE643" s="9">
        <v>0</v>
      </c>
      <c r="BF643" s="9">
        <v>0</v>
      </c>
      <c r="BG643" s="9">
        <v>0</v>
      </c>
      <c r="BH643" s="9">
        <v>0</v>
      </c>
      <c r="BI643" s="9">
        <v>0</v>
      </c>
      <c r="BJ643" s="9">
        <v>0</v>
      </c>
      <c r="BK643" s="9">
        <v>0</v>
      </c>
      <c r="BL643" s="10">
        <v>0</v>
      </c>
      <c r="BM643" s="9" t="s">
        <v>298</v>
      </c>
      <c r="BN643" s="8" t="s">
        <v>298</v>
      </c>
      <c r="BO643" s="11">
        <v>923</v>
      </c>
      <c r="BP643" s="11"/>
      <c r="BQ643" s="8" t="s">
        <v>251</v>
      </c>
      <c r="BR643" s="9"/>
      <c r="BS643" s="9"/>
      <c r="BT643" s="5"/>
      <c r="BU643" s="9"/>
      <c r="BV643" s="5"/>
      <c r="BW643" s="9"/>
      <c r="BX643" s="9"/>
      <c r="BY643" s="9"/>
      <c r="BZ643" s="5"/>
      <c r="CA643" s="9"/>
      <c r="CB643" s="5"/>
      <c r="CC643" s="9"/>
      <c r="CD643" s="9"/>
      <c r="CE643" s="9"/>
      <c r="CF643" s="5"/>
      <c r="CG643" s="9"/>
      <c r="CH643" s="5"/>
      <c r="CI643" s="9"/>
      <c r="CJ643" s="9"/>
      <c r="CK643" s="9"/>
      <c r="CL643" s="5"/>
      <c r="CM643" s="9"/>
      <c r="CN643" s="5"/>
      <c r="CO643" s="9"/>
      <c r="CP643" s="9"/>
      <c r="CQ643" s="9"/>
      <c r="CR643" s="5"/>
      <c r="CS643" s="9"/>
      <c r="CT643" s="5"/>
      <c r="CU643" s="9"/>
      <c r="CV643" s="9"/>
      <c r="CW643" s="9"/>
      <c r="CX643" s="5"/>
      <c r="CY643" s="9"/>
      <c r="CZ643" s="5"/>
      <c r="DA643" s="9"/>
      <c r="DB643" s="9"/>
      <c r="DC643" s="9"/>
      <c r="DD643" s="5"/>
      <c r="DE643" s="9"/>
      <c r="DF643" s="5"/>
      <c r="DG643" s="9"/>
      <c r="DH643" s="9"/>
      <c r="DI643" s="9"/>
      <c r="DJ643" s="5"/>
      <c r="DK643" s="9"/>
      <c r="DL643" s="5"/>
      <c r="DM643" s="9"/>
      <c r="DN643" s="9"/>
      <c r="DO643" s="9"/>
      <c r="DP643" s="5"/>
      <c r="DQ643" s="9"/>
      <c r="DR643" s="5"/>
      <c r="DS643" s="9"/>
      <c r="DT643" s="9"/>
      <c r="DU643" s="9"/>
      <c r="DV643" s="5"/>
      <c r="DW643" s="9"/>
      <c r="DX643" s="5"/>
      <c r="DY643" s="9"/>
      <c r="DZ643" s="9"/>
      <c r="EA643" s="9"/>
      <c r="EB643" s="5"/>
      <c r="EC643" s="9"/>
      <c r="ED643" s="5"/>
      <c r="EE643" s="9"/>
      <c r="EF643" s="9"/>
      <c r="EG643" s="9"/>
      <c r="EH643" s="5"/>
      <c r="EI643" s="9"/>
      <c r="EJ643" s="5"/>
      <c r="EK643" s="9"/>
      <c r="EL643" s="9"/>
      <c r="EM643" s="9"/>
      <c r="EN643" s="5"/>
      <c r="EO643" s="9"/>
      <c r="EP643" s="5"/>
      <c r="EQ643" s="9"/>
      <c r="ER643" s="9"/>
      <c r="ES643" s="9"/>
      <c r="ET643" s="5"/>
      <c r="EU643" s="9"/>
      <c r="EV643" s="5"/>
      <c r="EW643" s="9"/>
      <c r="EX643" s="9"/>
      <c r="EY643" s="9"/>
      <c r="EZ643" s="5"/>
      <c r="FA643" s="9"/>
      <c r="FB643" s="5"/>
      <c r="FC643" s="9"/>
      <c r="FD643" s="8">
        <v>0</v>
      </c>
      <c r="FE643" s="8">
        <v>0</v>
      </c>
      <c r="FF643" s="5"/>
      <c r="FG643" s="8">
        <v>0</v>
      </c>
      <c r="FH643" s="5"/>
      <c r="FI643" s="8">
        <v>0</v>
      </c>
      <c r="FJ643" s="8">
        <v>0</v>
      </c>
      <c r="FK643" s="8">
        <v>0</v>
      </c>
      <c r="FL643" s="5"/>
      <c r="FM643" s="8">
        <v>0</v>
      </c>
      <c r="FN643" s="5"/>
      <c r="FO643" s="8">
        <v>0</v>
      </c>
      <c r="FP643" s="8">
        <v>0</v>
      </c>
      <c r="FQ643" s="8">
        <v>0</v>
      </c>
      <c r="FR643" s="5"/>
      <c r="FS643" s="8">
        <v>0</v>
      </c>
      <c r="FT643" s="5"/>
      <c r="FU643" s="8">
        <v>0</v>
      </c>
      <c r="FV643" s="8">
        <v>0</v>
      </c>
      <c r="FW643" s="8">
        <v>0</v>
      </c>
      <c r="FX643" s="5"/>
      <c r="FY643" s="8">
        <v>0</v>
      </c>
      <c r="FZ643" s="5"/>
      <c r="GA643" s="8">
        <v>0</v>
      </c>
      <c r="GB643" s="8">
        <v>0</v>
      </c>
      <c r="GC643" s="8">
        <v>0</v>
      </c>
      <c r="GD643" s="5"/>
      <c r="GE643" s="8">
        <v>0</v>
      </c>
      <c r="GF643" s="5"/>
      <c r="GG643" s="8">
        <v>0</v>
      </c>
      <c r="GH643" s="8">
        <v>0</v>
      </c>
      <c r="GI643" s="8">
        <v>0</v>
      </c>
      <c r="GJ643" s="5"/>
      <c r="GK643" s="8">
        <v>0</v>
      </c>
      <c r="GL643" s="5"/>
      <c r="GM643" s="8">
        <v>0</v>
      </c>
      <c r="GN643" s="8">
        <v>0</v>
      </c>
      <c r="GO643" s="8">
        <v>0</v>
      </c>
      <c r="GP643" s="5"/>
      <c r="GQ643" s="8">
        <v>0</v>
      </c>
      <c r="GR643" s="5"/>
      <c r="GS643" s="8">
        <v>0</v>
      </c>
      <c r="GT643" s="8">
        <v>0</v>
      </c>
      <c r="GU643" s="8">
        <v>0</v>
      </c>
      <c r="GV643" s="5"/>
      <c r="GW643" s="8">
        <v>0</v>
      </c>
      <c r="GX643" s="5"/>
      <c r="GY643" s="8">
        <v>0</v>
      </c>
      <c r="GZ643" s="4"/>
    </row>
    <row r="644" spans="1:208" s="12" customFormat="1" x14ac:dyDescent="0.25">
      <c r="A644" s="8" t="s">
        <v>220</v>
      </c>
      <c r="B644" s="8" t="s">
        <v>1470</v>
      </c>
      <c r="C644" s="8" t="s">
        <v>1471</v>
      </c>
      <c r="D644" s="34" t="s">
        <v>228</v>
      </c>
      <c r="E644" s="8" t="s">
        <v>229</v>
      </c>
      <c r="F644" s="9"/>
      <c r="G644" s="9"/>
      <c r="H644" s="9">
        <v>0</v>
      </c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>
        <v>0</v>
      </c>
      <c r="AD644" s="9">
        <v>0</v>
      </c>
      <c r="AE644" s="9">
        <v>0</v>
      </c>
      <c r="AF644" s="9">
        <v>0</v>
      </c>
      <c r="AG644" s="9">
        <v>0</v>
      </c>
      <c r="AH644" s="9">
        <v>0</v>
      </c>
      <c r="AI644" s="9">
        <v>0</v>
      </c>
      <c r="AJ644" s="9">
        <v>0</v>
      </c>
      <c r="AK644" s="9">
        <v>0</v>
      </c>
      <c r="AL644" s="9">
        <v>0</v>
      </c>
      <c r="AM644" s="9">
        <v>0</v>
      </c>
      <c r="AN644" s="9">
        <v>0</v>
      </c>
      <c r="AO644" s="9">
        <v>0</v>
      </c>
      <c r="AP644" s="9"/>
      <c r="AQ644" s="9"/>
      <c r="AR644" s="9"/>
      <c r="AS644" s="9"/>
      <c r="AT644" s="9"/>
      <c r="AU644" s="9">
        <f t="shared" si="52"/>
        <v>0</v>
      </c>
      <c r="AV644" s="9">
        <f t="shared" si="53"/>
        <v>0</v>
      </c>
      <c r="AW644" s="9">
        <f t="shared" si="54"/>
        <v>0</v>
      </c>
      <c r="AX644" s="9">
        <v>0</v>
      </c>
      <c r="AY644" s="9">
        <v>0</v>
      </c>
      <c r="AZ644" s="9">
        <v>0</v>
      </c>
      <c r="BA644" s="9">
        <v>0</v>
      </c>
      <c r="BB644" s="9">
        <v>0</v>
      </c>
      <c r="BC644" s="9">
        <v>0</v>
      </c>
      <c r="BD644" s="9">
        <v>0</v>
      </c>
      <c r="BE644" s="9">
        <v>0</v>
      </c>
      <c r="BF644" s="9">
        <v>0</v>
      </c>
      <c r="BG644" s="9">
        <v>0</v>
      </c>
      <c r="BH644" s="9">
        <v>0</v>
      </c>
      <c r="BI644" s="9">
        <v>0</v>
      </c>
      <c r="BJ644" s="9">
        <v>0</v>
      </c>
      <c r="BK644" s="9">
        <v>0</v>
      </c>
      <c r="BL644" s="10">
        <v>0</v>
      </c>
      <c r="BM644" s="9" t="s">
        <v>298</v>
      </c>
      <c r="BN644" s="8" t="s">
        <v>255</v>
      </c>
      <c r="BO644" s="11">
        <v>1002</v>
      </c>
      <c r="BP644" s="11"/>
      <c r="BQ644" s="8" t="s">
        <v>251</v>
      </c>
      <c r="BR644" s="9"/>
      <c r="BS644" s="9"/>
      <c r="BT644" s="5"/>
      <c r="BU644" s="9"/>
      <c r="BV644" s="5"/>
      <c r="BW644" s="9"/>
      <c r="BX644" s="9"/>
      <c r="BY644" s="9"/>
      <c r="BZ644" s="5"/>
      <c r="CA644" s="9"/>
      <c r="CB644" s="5"/>
      <c r="CC644" s="9"/>
      <c r="CD644" s="9"/>
      <c r="CE644" s="9"/>
      <c r="CF644" s="5"/>
      <c r="CG644" s="9"/>
      <c r="CH644" s="5"/>
      <c r="CI644" s="9"/>
      <c r="CJ644" s="9"/>
      <c r="CK644" s="9"/>
      <c r="CL644" s="5"/>
      <c r="CM644" s="9"/>
      <c r="CN644" s="5"/>
      <c r="CO644" s="9"/>
      <c r="CP644" s="9"/>
      <c r="CQ644" s="9"/>
      <c r="CR644" s="5"/>
      <c r="CS644" s="9"/>
      <c r="CT644" s="5"/>
      <c r="CU644" s="9"/>
      <c r="CV644" s="9"/>
      <c r="CW644" s="9"/>
      <c r="CX644" s="5"/>
      <c r="CY644" s="9"/>
      <c r="CZ644" s="5"/>
      <c r="DA644" s="9"/>
      <c r="DB644" s="9"/>
      <c r="DC644" s="9"/>
      <c r="DD644" s="5"/>
      <c r="DE644" s="9"/>
      <c r="DF644" s="5"/>
      <c r="DG644" s="9"/>
      <c r="DH644" s="9"/>
      <c r="DI644" s="9"/>
      <c r="DJ644" s="5"/>
      <c r="DK644" s="9"/>
      <c r="DL644" s="5"/>
      <c r="DM644" s="9"/>
      <c r="DN644" s="9"/>
      <c r="DO644" s="9"/>
      <c r="DP644" s="5"/>
      <c r="DQ644" s="9"/>
      <c r="DR644" s="5"/>
      <c r="DS644" s="9"/>
      <c r="DT644" s="9"/>
      <c r="DU644" s="9"/>
      <c r="DV644" s="5"/>
      <c r="DW644" s="9"/>
      <c r="DX644" s="5"/>
      <c r="DY644" s="9"/>
      <c r="DZ644" s="9"/>
      <c r="EA644" s="9"/>
      <c r="EB644" s="5"/>
      <c r="EC644" s="9"/>
      <c r="ED644" s="5"/>
      <c r="EE644" s="9"/>
      <c r="EF644" s="9"/>
      <c r="EG644" s="9"/>
      <c r="EH644" s="5"/>
      <c r="EI644" s="9"/>
      <c r="EJ644" s="5"/>
      <c r="EK644" s="9"/>
      <c r="EL644" s="9"/>
      <c r="EM644" s="9"/>
      <c r="EN644" s="5"/>
      <c r="EO644" s="9"/>
      <c r="EP644" s="5"/>
      <c r="EQ644" s="9"/>
      <c r="ER644" s="9"/>
      <c r="ES644" s="9"/>
      <c r="ET644" s="5"/>
      <c r="EU644" s="9"/>
      <c r="EV644" s="5"/>
      <c r="EW644" s="9"/>
      <c r="EX644" s="9"/>
      <c r="EY644" s="9"/>
      <c r="EZ644" s="5"/>
      <c r="FA644" s="9"/>
      <c r="FB644" s="5"/>
      <c r="FC644" s="9"/>
      <c r="FD644" s="8">
        <v>0</v>
      </c>
      <c r="FE644" s="8">
        <v>0</v>
      </c>
      <c r="FF644" s="5"/>
      <c r="FG644" s="8">
        <v>0</v>
      </c>
      <c r="FH644" s="5"/>
      <c r="FI644" s="8">
        <v>0</v>
      </c>
      <c r="FJ644" s="8">
        <v>0</v>
      </c>
      <c r="FK644" s="8">
        <v>0</v>
      </c>
      <c r="FL644" s="5"/>
      <c r="FM644" s="8">
        <v>0</v>
      </c>
      <c r="FN644" s="5"/>
      <c r="FO644" s="8">
        <v>0</v>
      </c>
      <c r="FP644" s="8">
        <v>0</v>
      </c>
      <c r="FQ644" s="8">
        <v>0</v>
      </c>
      <c r="FR644" s="5"/>
      <c r="FS644" s="8">
        <v>0</v>
      </c>
      <c r="FT644" s="5"/>
      <c r="FU644" s="8">
        <v>0</v>
      </c>
      <c r="FV644" s="8">
        <v>0</v>
      </c>
      <c r="FW644" s="8">
        <v>0</v>
      </c>
      <c r="FX644" s="5"/>
      <c r="FY644" s="8">
        <v>0</v>
      </c>
      <c r="FZ644" s="5"/>
      <c r="GA644" s="8">
        <v>0</v>
      </c>
      <c r="GB644" s="8">
        <v>0</v>
      </c>
      <c r="GC644" s="8">
        <v>0</v>
      </c>
      <c r="GD644" s="5"/>
      <c r="GE644" s="8">
        <v>0</v>
      </c>
      <c r="GF644" s="5"/>
      <c r="GG644" s="8">
        <v>0</v>
      </c>
      <c r="GH644" s="8">
        <v>0</v>
      </c>
      <c r="GI644" s="8">
        <v>0</v>
      </c>
      <c r="GJ644" s="5"/>
      <c r="GK644" s="8">
        <v>0</v>
      </c>
      <c r="GL644" s="5"/>
      <c r="GM644" s="8">
        <v>0</v>
      </c>
      <c r="GN644" s="8">
        <v>0</v>
      </c>
      <c r="GO644" s="8">
        <v>0</v>
      </c>
      <c r="GP644" s="5"/>
      <c r="GQ644" s="8">
        <v>0</v>
      </c>
      <c r="GR644" s="5"/>
      <c r="GS644" s="8">
        <v>0</v>
      </c>
      <c r="GT644" s="8">
        <v>0</v>
      </c>
      <c r="GU644" s="8">
        <v>0</v>
      </c>
      <c r="GV644" s="5"/>
      <c r="GW644" s="8">
        <v>0</v>
      </c>
      <c r="GX644" s="5"/>
      <c r="GY644" s="8">
        <v>0</v>
      </c>
      <c r="GZ644" s="4"/>
    </row>
    <row r="645" spans="1:208" s="12" customFormat="1" x14ac:dyDescent="0.25">
      <c r="A645" s="8" t="s">
        <v>220</v>
      </c>
      <c r="B645" s="8" t="s">
        <v>1472</v>
      </c>
      <c r="C645" s="8" t="s">
        <v>1473</v>
      </c>
      <c r="D645" s="34" t="s">
        <v>254</v>
      </c>
      <c r="E645" s="8"/>
      <c r="F645" s="9">
        <v>50.351023140207403</v>
      </c>
      <c r="G645" s="9">
        <v>13.974480733961199</v>
      </c>
      <c r="H645" s="9">
        <v>3.2452568468852001</v>
      </c>
      <c r="I645" s="9">
        <v>1.9722218314812201</v>
      </c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>
        <v>64.325503874168604</v>
      </c>
      <c r="AD645" s="9">
        <v>5.2174786783664198</v>
      </c>
      <c r="AE645" s="9">
        <v>0</v>
      </c>
      <c r="AF645" s="9">
        <v>0</v>
      </c>
      <c r="AG645" s="9">
        <v>0</v>
      </c>
      <c r="AH645" s="9">
        <v>0</v>
      </c>
      <c r="AI645" s="9">
        <v>0</v>
      </c>
      <c r="AJ645" s="9">
        <v>0</v>
      </c>
      <c r="AK645" s="9">
        <v>0</v>
      </c>
      <c r="AL645" s="9">
        <v>0</v>
      </c>
      <c r="AM645" s="9">
        <v>0</v>
      </c>
      <c r="AN645" s="9">
        <v>0</v>
      </c>
      <c r="AO645" s="9">
        <v>69.542982552534994</v>
      </c>
      <c r="AP645" s="9"/>
      <c r="AQ645" s="9"/>
      <c r="AR645" s="9"/>
      <c r="AS645" s="9"/>
      <c r="AT645" s="9"/>
      <c r="AU645" s="9">
        <f t="shared" si="52"/>
        <v>0</v>
      </c>
      <c r="AV645" s="9">
        <f t="shared" si="53"/>
        <v>0</v>
      </c>
      <c r="AW645" s="9">
        <f t="shared" si="54"/>
        <v>0</v>
      </c>
      <c r="AX645" s="9">
        <v>0</v>
      </c>
      <c r="AY645" s="9">
        <v>0</v>
      </c>
      <c r="AZ645" s="9">
        <v>0</v>
      </c>
      <c r="BA645" s="9">
        <v>0</v>
      </c>
      <c r="BB645" s="9">
        <v>0</v>
      </c>
      <c r="BC645" s="9">
        <v>0</v>
      </c>
      <c r="BD645" s="9">
        <v>0</v>
      </c>
      <c r="BE645" s="9">
        <v>0</v>
      </c>
      <c r="BF645" s="9">
        <v>0</v>
      </c>
      <c r="BG645" s="9">
        <v>0</v>
      </c>
      <c r="BH645" s="9">
        <v>0</v>
      </c>
      <c r="BI645" s="9">
        <v>0</v>
      </c>
      <c r="BJ645" s="9">
        <v>0</v>
      </c>
      <c r="BK645" s="9">
        <v>0</v>
      </c>
      <c r="BL645" s="10">
        <v>0</v>
      </c>
      <c r="BM645" s="9" t="s">
        <v>298</v>
      </c>
      <c r="BN645" s="8" t="s">
        <v>298</v>
      </c>
      <c r="BO645" s="11">
        <v>918</v>
      </c>
      <c r="BP645" s="11"/>
      <c r="BQ645" s="8" t="s">
        <v>251</v>
      </c>
      <c r="BR645" s="9"/>
      <c r="BS645" s="9"/>
      <c r="BT645" s="5"/>
      <c r="BU645" s="9"/>
      <c r="BV645" s="5"/>
      <c r="BW645" s="9"/>
      <c r="BX645" s="9"/>
      <c r="BY645" s="9"/>
      <c r="BZ645" s="5"/>
      <c r="CA645" s="9"/>
      <c r="CB645" s="5"/>
      <c r="CC645" s="9"/>
      <c r="CD645" s="9"/>
      <c r="CE645" s="9"/>
      <c r="CF645" s="5"/>
      <c r="CG645" s="9"/>
      <c r="CH645" s="5"/>
      <c r="CI645" s="9"/>
      <c r="CJ645" s="9"/>
      <c r="CK645" s="9"/>
      <c r="CL645" s="5"/>
      <c r="CM645" s="9"/>
      <c r="CN645" s="5"/>
      <c r="CO645" s="9"/>
      <c r="CP645" s="9"/>
      <c r="CQ645" s="9"/>
      <c r="CR645" s="5"/>
      <c r="CS645" s="9"/>
      <c r="CT645" s="5"/>
      <c r="CU645" s="9"/>
      <c r="CV645" s="9"/>
      <c r="CW645" s="9"/>
      <c r="CX645" s="5"/>
      <c r="CY645" s="9"/>
      <c r="CZ645" s="5"/>
      <c r="DA645" s="9"/>
      <c r="DB645" s="9"/>
      <c r="DC645" s="9"/>
      <c r="DD645" s="5"/>
      <c r="DE645" s="9"/>
      <c r="DF645" s="5"/>
      <c r="DG645" s="9"/>
      <c r="DH645" s="9"/>
      <c r="DI645" s="9"/>
      <c r="DJ645" s="5"/>
      <c r="DK645" s="9"/>
      <c r="DL645" s="5"/>
      <c r="DM645" s="9"/>
      <c r="DN645" s="9"/>
      <c r="DO645" s="9"/>
      <c r="DP645" s="5"/>
      <c r="DQ645" s="9"/>
      <c r="DR645" s="5"/>
      <c r="DS645" s="9"/>
      <c r="DT645" s="9"/>
      <c r="DU645" s="9"/>
      <c r="DV645" s="5"/>
      <c r="DW645" s="9"/>
      <c r="DX645" s="5"/>
      <c r="DY645" s="9"/>
      <c r="DZ645" s="9"/>
      <c r="EA645" s="9"/>
      <c r="EB645" s="5"/>
      <c r="EC645" s="9"/>
      <c r="ED645" s="5"/>
      <c r="EE645" s="9"/>
      <c r="EF645" s="9"/>
      <c r="EG645" s="9"/>
      <c r="EH645" s="5"/>
      <c r="EI645" s="9"/>
      <c r="EJ645" s="5"/>
      <c r="EK645" s="9"/>
      <c r="EL645" s="9"/>
      <c r="EM645" s="9"/>
      <c r="EN645" s="5"/>
      <c r="EO645" s="9"/>
      <c r="EP645" s="5"/>
      <c r="EQ645" s="9"/>
      <c r="ER645" s="9"/>
      <c r="ES645" s="9"/>
      <c r="ET645" s="5"/>
      <c r="EU645" s="9"/>
      <c r="EV645" s="5"/>
      <c r="EW645" s="9"/>
      <c r="EX645" s="9"/>
      <c r="EY645" s="9"/>
      <c r="EZ645" s="5"/>
      <c r="FA645" s="9"/>
      <c r="FB645" s="5"/>
      <c r="FC645" s="9"/>
      <c r="FD645" s="8">
        <v>0</v>
      </c>
      <c r="FE645" s="8">
        <v>0</v>
      </c>
      <c r="FF645" s="5"/>
      <c r="FG645" s="8">
        <v>0</v>
      </c>
      <c r="FH645" s="5"/>
      <c r="FI645" s="8">
        <v>0</v>
      </c>
      <c r="FJ645" s="8">
        <v>0</v>
      </c>
      <c r="FK645" s="8">
        <v>0</v>
      </c>
      <c r="FL645" s="5"/>
      <c r="FM645" s="8">
        <v>0</v>
      </c>
      <c r="FN645" s="5"/>
      <c r="FO645" s="8">
        <v>0</v>
      </c>
      <c r="FP645" s="8">
        <v>0</v>
      </c>
      <c r="FQ645" s="8">
        <v>0</v>
      </c>
      <c r="FR645" s="5"/>
      <c r="FS645" s="8">
        <v>0</v>
      </c>
      <c r="FT645" s="5"/>
      <c r="FU645" s="8">
        <v>0</v>
      </c>
      <c r="FV645" s="8">
        <v>0</v>
      </c>
      <c r="FW645" s="8">
        <v>0</v>
      </c>
      <c r="FX645" s="5"/>
      <c r="FY645" s="8">
        <v>0</v>
      </c>
      <c r="FZ645" s="5"/>
      <c r="GA645" s="8">
        <v>0</v>
      </c>
      <c r="GB645" s="8">
        <v>0</v>
      </c>
      <c r="GC645" s="8">
        <v>0</v>
      </c>
      <c r="GD645" s="5"/>
      <c r="GE645" s="8">
        <v>0</v>
      </c>
      <c r="GF645" s="5"/>
      <c r="GG645" s="8">
        <v>0</v>
      </c>
      <c r="GH645" s="8">
        <v>0</v>
      </c>
      <c r="GI645" s="8">
        <v>0</v>
      </c>
      <c r="GJ645" s="5"/>
      <c r="GK645" s="8">
        <v>0</v>
      </c>
      <c r="GL645" s="5"/>
      <c r="GM645" s="8">
        <v>0</v>
      </c>
      <c r="GN645" s="8">
        <v>0</v>
      </c>
      <c r="GO645" s="8">
        <v>0</v>
      </c>
      <c r="GP645" s="5"/>
      <c r="GQ645" s="8">
        <v>0</v>
      </c>
      <c r="GR645" s="5"/>
      <c r="GS645" s="8">
        <v>0</v>
      </c>
      <c r="GT645" s="8">
        <v>0</v>
      </c>
      <c r="GU645" s="8">
        <v>0</v>
      </c>
      <c r="GV645" s="5"/>
      <c r="GW645" s="8">
        <v>0</v>
      </c>
      <c r="GX645" s="5"/>
      <c r="GY645" s="8">
        <v>0</v>
      </c>
      <c r="GZ645" s="4"/>
    </row>
    <row r="646" spans="1:208" s="12" customFormat="1" x14ac:dyDescent="0.25">
      <c r="A646" s="8" t="s">
        <v>220</v>
      </c>
      <c r="B646" s="8" t="s">
        <v>1474</v>
      </c>
      <c r="C646" s="8" t="s">
        <v>1475</v>
      </c>
      <c r="D646" s="34" t="s">
        <v>236</v>
      </c>
      <c r="E646" s="8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>
        <v>0</v>
      </c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>
        <v>0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s="9">
        <v>0</v>
      </c>
      <c r="AJ646" s="9">
        <v>0</v>
      </c>
      <c r="AK646" s="9">
        <v>0</v>
      </c>
      <c r="AL646" s="9">
        <v>0</v>
      </c>
      <c r="AM646" s="9">
        <v>0</v>
      </c>
      <c r="AN646" s="9">
        <v>0</v>
      </c>
      <c r="AO646" s="9"/>
      <c r="AP646" s="9"/>
      <c r="AQ646" s="9">
        <v>0</v>
      </c>
      <c r="AR646" s="9"/>
      <c r="AS646" s="9"/>
      <c r="AT646" s="9"/>
      <c r="AU646" s="9">
        <f t="shared" si="52"/>
        <v>0</v>
      </c>
      <c r="AV646" s="9">
        <f t="shared" si="53"/>
        <v>0</v>
      </c>
      <c r="AW646" s="9">
        <f t="shared" si="54"/>
        <v>0</v>
      </c>
      <c r="AX646" s="9">
        <v>0</v>
      </c>
      <c r="AY646" s="9">
        <v>0</v>
      </c>
      <c r="AZ646" s="9">
        <v>0</v>
      </c>
      <c r="BA646" s="9">
        <v>0</v>
      </c>
      <c r="BB646" s="9">
        <v>0</v>
      </c>
      <c r="BC646" s="9">
        <v>0</v>
      </c>
      <c r="BD646" s="9">
        <v>0</v>
      </c>
      <c r="BE646" s="9">
        <v>0</v>
      </c>
      <c r="BF646" s="9">
        <v>0</v>
      </c>
      <c r="BG646" s="9">
        <v>0</v>
      </c>
      <c r="BH646" s="9">
        <v>0</v>
      </c>
      <c r="BI646" s="9">
        <v>0</v>
      </c>
      <c r="BJ646" s="9">
        <v>0</v>
      </c>
      <c r="BK646" s="9">
        <v>0</v>
      </c>
      <c r="BL646" s="10">
        <v>0</v>
      </c>
      <c r="BM646" s="9" t="s">
        <v>298</v>
      </c>
      <c r="BN646" s="8" t="s">
        <v>298</v>
      </c>
      <c r="BO646" s="11"/>
      <c r="BP646" s="11"/>
      <c r="BQ646" s="8" t="s">
        <v>251</v>
      </c>
      <c r="BR646" s="9"/>
      <c r="BS646" s="9"/>
      <c r="BT646" s="5"/>
      <c r="BU646" s="9"/>
      <c r="BV646" s="5"/>
      <c r="BW646" s="9"/>
      <c r="BX646" s="9"/>
      <c r="BY646" s="9"/>
      <c r="BZ646" s="5"/>
      <c r="CA646" s="9"/>
      <c r="CB646" s="5"/>
      <c r="CC646" s="9"/>
      <c r="CD646" s="9"/>
      <c r="CE646" s="9"/>
      <c r="CF646" s="5"/>
      <c r="CG646" s="9"/>
      <c r="CH646" s="5"/>
      <c r="CI646" s="9"/>
      <c r="CJ646" s="9">
        <v>0</v>
      </c>
      <c r="CK646" s="9">
        <v>0</v>
      </c>
      <c r="CL646" s="5"/>
      <c r="CM646" s="9">
        <v>-1.96293308088367</v>
      </c>
      <c r="CN646" s="5"/>
      <c r="CO646" s="9">
        <v>0</v>
      </c>
      <c r="CP646" s="9"/>
      <c r="CQ646" s="9"/>
      <c r="CR646" s="5"/>
      <c r="CS646" s="9"/>
      <c r="CT646" s="5"/>
      <c r="CU646" s="9"/>
      <c r="CV646" s="9"/>
      <c r="CW646" s="9"/>
      <c r="CX646" s="5"/>
      <c r="CY646" s="9"/>
      <c r="CZ646" s="5"/>
      <c r="DA646" s="9"/>
      <c r="DB646" s="9"/>
      <c r="DC646" s="9"/>
      <c r="DD646" s="5"/>
      <c r="DE646" s="9"/>
      <c r="DF646" s="5"/>
      <c r="DG646" s="9"/>
      <c r="DH646" s="9"/>
      <c r="DI646" s="9"/>
      <c r="DJ646" s="5"/>
      <c r="DK646" s="9"/>
      <c r="DL646" s="5"/>
      <c r="DM646" s="9"/>
      <c r="DN646" s="9"/>
      <c r="DO646" s="9"/>
      <c r="DP646" s="5"/>
      <c r="DQ646" s="9"/>
      <c r="DR646" s="5"/>
      <c r="DS646" s="9"/>
      <c r="DT646" s="9"/>
      <c r="DU646" s="9"/>
      <c r="DV646" s="5"/>
      <c r="DW646" s="9"/>
      <c r="DX646" s="5"/>
      <c r="DY646" s="9"/>
      <c r="DZ646" s="9"/>
      <c r="EA646" s="9"/>
      <c r="EB646" s="5"/>
      <c r="EC646" s="9"/>
      <c r="ED646" s="5"/>
      <c r="EE646" s="9"/>
      <c r="EF646" s="9"/>
      <c r="EG646" s="9"/>
      <c r="EH646" s="5"/>
      <c r="EI646" s="9"/>
      <c r="EJ646" s="5"/>
      <c r="EK646" s="9"/>
      <c r="EL646" s="9"/>
      <c r="EM646" s="9"/>
      <c r="EN646" s="5"/>
      <c r="EO646" s="9"/>
      <c r="EP646" s="5"/>
      <c r="EQ646" s="9"/>
      <c r="ER646" s="9"/>
      <c r="ES646" s="9"/>
      <c r="ET646" s="5"/>
      <c r="EU646" s="9"/>
      <c r="EV646" s="5"/>
      <c r="EW646" s="9"/>
      <c r="EX646" s="9"/>
      <c r="EY646" s="9"/>
      <c r="EZ646" s="5"/>
      <c r="FA646" s="9"/>
      <c r="FB646" s="5"/>
      <c r="FC646" s="9"/>
      <c r="FD646" s="8">
        <v>0</v>
      </c>
      <c r="FE646" s="8">
        <v>0</v>
      </c>
      <c r="FF646" s="5"/>
      <c r="FG646" s="8">
        <v>0</v>
      </c>
      <c r="FH646" s="5"/>
      <c r="FI646" s="8">
        <v>0</v>
      </c>
      <c r="FJ646" s="8">
        <v>0</v>
      </c>
      <c r="FK646" s="8">
        <v>0</v>
      </c>
      <c r="FL646" s="5"/>
      <c r="FM646" s="8">
        <v>-1.96293308088367</v>
      </c>
      <c r="FN646" s="5"/>
      <c r="FO646" s="8">
        <v>0</v>
      </c>
      <c r="FP646" s="8">
        <v>0</v>
      </c>
      <c r="FQ646" s="8">
        <v>0</v>
      </c>
      <c r="FR646" s="5"/>
      <c r="FS646" s="8">
        <v>0</v>
      </c>
      <c r="FT646" s="5"/>
      <c r="FU646" s="8">
        <v>0</v>
      </c>
      <c r="FV646" s="8">
        <v>0</v>
      </c>
      <c r="FW646" s="8">
        <v>0</v>
      </c>
      <c r="FX646" s="5"/>
      <c r="FY646" s="8">
        <v>0</v>
      </c>
      <c r="FZ646" s="5"/>
      <c r="GA646" s="8">
        <v>0</v>
      </c>
      <c r="GB646" s="8">
        <v>0</v>
      </c>
      <c r="GC646" s="8">
        <v>0</v>
      </c>
      <c r="GD646" s="5"/>
      <c r="GE646" s="8">
        <v>0</v>
      </c>
      <c r="GF646" s="5"/>
      <c r="GG646" s="8">
        <v>0</v>
      </c>
      <c r="GH646" s="8">
        <v>0</v>
      </c>
      <c r="GI646" s="8">
        <v>0</v>
      </c>
      <c r="GJ646" s="5"/>
      <c r="GK646" s="8">
        <v>0</v>
      </c>
      <c r="GL646" s="5"/>
      <c r="GM646" s="8">
        <v>0</v>
      </c>
      <c r="GN646" s="8">
        <v>0</v>
      </c>
      <c r="GO646" s="8">
        <v>0</v>
      </c>
      <c r="GP646" s="5"/>
      <c r="GQ646" s="8">
        <v>0</v>
      </c>
      <c r="GR646" s="5"/>
      <c r="GS646" s="8">
        <v>0</v>
      </c>
      <c r="GT646" s="8">
        <v>0</v>
      </c>
      <c r="GU646" s="8">
        <v>0</v>
      </c>
      <c r="GV646" s="5"/>
      <c r="GW646" s="8">
        <v>0</v>
      </c>
      <c r="GX646" s="5"/>
      <c r="GY646" s="8">
        <v>0</v>
      </c>
      <c r="GZ646" s="4"/>
    </row>
    <row r="647" spans="1:208" s="12" customFormat="1" x14ac:dyDescent="0.25">
      <c r="A647" s="8" t="s">
        <v>220</v>
      </c>
      <c r="B647" s="8" t="s">
        <v>1476</v>
      </c>
      <c r="C647" s="8" t="s">
        <v>1477</v>
      </c>
      <c r="D647" s="34" t="s">
        <v>1478</v>
      </c>
      <c r="E647" s="8" t="s">
        <v>229</v>
      </c>
      <c r="F647" s="9">
        <v>0</v>
      </c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>
        <v>0</v>
      </c>
      <c r="AD647" s="9">
        <v>0</v>
      </c>
      <c r="AE647" s="9">
        <v>0</v>
      </c>
      <c r="AF647" s="9">
        <v>0</v>
      </c>
      <c r="AG647" s="9">
        <v>0</v>
      </c>
      <c r="AH647" s="9">
        <v>0</v>
      </c>
      <c r="AI647" s="9">
        <v>0</v>
      </c>
      <c r="AJ647" s="9">
        <v>0</v>
      </c>
      <c r="AK647" s="9">
        <v>0</v>
      </c>
      <c r="AL647" s="9">
        <v>0</v>
      </c>
      <c r="AM647" s="9">
        <v>0</v>
      </c>
      <c r="AN647" s="9">
        <v>0</v>
      </c>
      <c r="AO647" s="9">
        <v>0</v>
      </c>
      <c r="AP647" s="9"/>
      <c r="AQ647" s="9"/>
      <c r="AR647" s="9"/>
      <c r="AS647" s="9"/>
      <c r="AT647" s="9"/>
      <c r="AU647" s="9">
        <f t="shared" si="52"/>
        <v>0</v>
      </c>
      <c r="AV647" s="9">
        <f t="shared" si="53"/>
        <v>0</v>
      </c>
      <c r="AW647" s="9">
        <f t="shared" si="54"/>
        <v>0</v>
      </c>
      <c r="AX647" s="9">
        <v>0</v>
      </c>
      <c r="AY647" s="9">
        <v>0</v>
      </c>
      <c r="AZ647" s="9">
        <v>0</v>
      </c>
      <c r="BA647" s="9">
        <v>0</v>
      </c>
      <c r="BB647" s="9">
        <v>0</v>
      </c>
      <c r="BC647" s="9">
        <v>0</v>
      </c>
      <c r="BD647" s="9">
        <v>0</v>
      </c>
      <c r="BE647" s="9">
        <v>0</v>
      </c>
      <c r="BF647" s="9">
        <v>0</v>
      </c>
      <c r="BG647" s="9">
        <v>0</v>
      </c>
      <c r="BH647" s="9">
        <v>0</v>
      </c>
      <c r="BI647" s="9">
        <v>0</v>
      </c>
      <c r="BJ647" s="9">
        <v>0</v>
      </c>
      <c r="BK647" s="9">
        <v>0</v>
      </c>
      <c r="BL647" s="10">
        <v>0</v>
      </c>
      <c r="BM647" s="9" t="s">
        <v>298</v>
      </c>
      <c r="BN647" s="8" t="s">
        <v>255</v>
      </c>
      <c r="BO647" s="11"/>
      <c r="BP647" s="11"/>
      <c r="BQ647" s="8" t="s">
        <v>251</v>
      </c>
      <c r="BR647" s="9"/>
      <c r="BS647" s="9"/>
      <c r="BT647" s="5"/>
      <c r="BU647" s="9"/>
      <c r="BV647" s="5"/>
      <c r="BW647" s="9"/>
      <c r="BX647" s="9"/>
      <c r="BY647" s="9"/>
      <c r="BZ647" s="5"/>
      <c r="CA647" s="9"/>
      <c r="CB647" s="5"/>
      <c r="CC647" s="9"/>
      <c r="CD647" s="9"/>
      <c r="CE647" s="9"/>
      <c r="CF647" s="5"/>
      <c r="CG647" s="9"/>
      <c r="CH647" s="5"/>
      <c r="CI647" s="9"/>
      <c r="CJ647" s="9"/>
      <c r="CK647" s="9"/>
      <c r="CL647" s="5"/>
      <c r="CM647" s="9"/>
      <c r="CN647" s="5"/>
      <c r="CO647" s="9"/>
      <c r="CP647" s="9"/>
      <c r="CQ647" s="9"/>
      <c r="CR647" s="5"/>
      <c r="CS647" s="9"/>
      <c r="CT647" s="5"/>
      <c r="CU647" s="9"/>
      <c r="CV647" s="9"/>
      <c r="CW647" s="9"/>
      <c r="CX647" s="5"/>
      <c r="CY647" s="9"/>
      <c r="CZ647" s="5"/>
      <c r="DA647" s="9"/>
      <c r="DB647" s="9"/>
      <c r="DC647" s="9"/>
      <c r="DD647" s="5"/>
      <c r="DE647" s="9"/>
      <c r="DF647" s="5"/>
      <c r="DG647" s="9"/>
      <c r="DH647" s="9"/>
      <c r="DI647" s="9"/>
      <c r="DJ647" s="5"/>
      <c r="DK647" s="9"/>
      <c r="DL647" s="5"/>
      <c r="DM647" s="9"/>
      <c r="DN647" s="9"/>
      <c r="DO647" s="9"/>
      <c r="DP647" s="5"/>
      <c r="DQ647" s="9"/>
      <c r="DR647" s="5"/>
      <c r="DS647" s="9"/>
      <c r="DT647" s="9"/>
      <c r="DU647" s="9"/>
      <c r="DV647" s="5"/>
      <c r="DW647" s="9"/>
      <c r="DX647" s="5"/>
      <c r="DY647" s="9"/>
      <c r="DZ647" s="9"/>
      <c r="EA647" s="9"/>
      <c r="EB647" s="5"/>
      <c r="EC647" s="9"/>
      <c r="ED647" s="5"/>
      <c r="EE647" s="9"/>
      <c r="EF647" s="9"/>
      <c r="EG647" s="9"/>
      <c r="EH647" s="5"/>
      <c r="EI647" s="9"/>
      <c r="EJ647" s="5"/>
      <c r="EK647" s="9"/>
      <c r="EL647" s="9"/>
      <c r="EM647" s="9"/>
      <c r="EN647" s="5"/>
      <c r="EO647" s="9"/>
      <c r="EP647" s="5"/>
      <c r="EQ647" s="9"/>
      <c r="ER647" s="9"/>
      <c r="ES647" s="9"/>
      <c r="ET647" s="5"/>
      <c r="EU647" s="9"/>
      <c r="EV647" s="5"/>
      <c r="EW647" s="9"/>
      <c r="EX647" s="9"/>
      <c r="EY647" s="9"/>
      <c r="EZ647" s="5"/>
      <c r="FA647" s="9"/>
      <c r="FB647" s="5"/>
      <c r="FC647" s="9"/>
      <c r="FD647" s="8">
        <v>0</v>
      </c>
      <c r="FE647" s="8">
        <v>0</v>
      </c>
      <c r="FF647" s="5"/>
      <c r="FG647" s="8">
        <v>0</v>
      </c>
      <c r="FH647" s="5"/>
      <c r="FI647" s="8">
        <v>0</v>
      </c>
      <c r="FJ647" s="8">
        <v>0</v>
      </c>
      <c r="FK647" s="8">
        <v>0</v>
      </c>
      <c r="FL647" s="5"/>
      <c r="FM647" s="8">
        <v>0</v>
      </c>
      <c r="FN647" s="5"/>
      <c r="FO647" s="8">
        <v>0</v>
      </c>
      <c r="FP647" s="8">
        <v>0</v>
      </c>
      <c r="FQ647" s="8">
        <v>0</v>
      </c>
      <c r="FR647" s="5"/>
      <c r="FS647" s="8">
        <v>0</v>
      </c>
      <c r="FT647" s="5"/>
      <c r="FU647" s="8">
        <v>0</v>
      </c>
      <c r="FV647" s="8">
        <v>0</v>
      </c>
      <c r="FW647" s="8">
        <v>0</v>
      </c>
      <c r="FX647" s="5"/>
      <c r="FY647" s="8">
        <v>0</v>
      </c>
      <c r="FZ647" s="5"/>
      <c r="GA647" s="8">
        <v>0</v>
      </c>
      <c r="GB647" s="8">
        <v>0</v>
      </c>
      <c r="GC647" s="8">
        <v>0</v>
      </c>
      <c r="GD647" s="5"/>
      <c r="GE647" s="8">
        <v>0</v>
      </c>
      <c r="GF647" s="5"/>
      <c r="GG647" s="8">
        <v>0</v>
      </c>
      <c r="GH647" s="8">
        <v>0</v>
      </c>
      <c r="GI647" s="8">
        <v>0</v>
      </c>
      <c r="GJ647" s="5"/>
      <c r="GK647" s="8">
        <v>0</v>
      </c>
      <c r="GL647" s="5"/>
      <c r="GM647" s="8">
        <v>0</v>
      </c>
      <c r="GN647" s="8">
        <v>0</v>
      </c>
      <c r="GO647" s="8">
        <v>0</v>
      </c>
      <c r="GP647" s="5"/>
      <c r="GQ647" s="8">
        <v>0</v>
      </c>
      <c r="GR647" s="5"/>
      <c r="GS647" s="8">
        <v>0</v>
      </c>
      <c r="GT647" s="8">
        <v>0</v>
      </c>
      <c r="GU647" s="8">
        <v>0</v>
      </c>
      <c r="GV647" s="5"/>
      <c r="GW647" s="8">
        <v>0</v>
      </c>
      <c r="GX647" s="5"/>
      <c r="GY647" s="8">
        <v>0</v>
      </c>
      <c r="GZ647" s="4"/>
    </row>
    <row r="648" spans="1:208" s="12" customFormat="1" x14ac:dyDescent="0.25">
      <c r="A648" s="8" t="s">
        <v>220</v>
      </c>
      <c r="B648" s="8" t="s">
        <v>1479</v>
      </c>
      <c r="C648" s="8" t="s">
        <v>1480</v>
      </c>
      <c r="D648" s="34" t="s">
        <v>297</v>
      </c>
      <c r="E648" s="8" t="s">
        <v>240</v>
      </c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>
        <v>21.9554179373274</v>
      </c>
      <c r="AC648" s="9">
        <v>0</v>
      </c>
      <c r="AD648" s="9">
        <v>0</v>
      </c>
      <c r="AE648" s="9">
        <v>0</v>
      </c>
      <c r="AF648" s="9">
        <v>0</v>
      </c>
      <c r="AG648" s="9">
        <v>0</v>
      </c>
      <c r="AH648" s="9">
        <v>0</v>
      </c>
      <c r="AI648" s="9">
        <v>0</v>
      </c>
      <c r="AJ648" s="9">
        <v>0</v>
      </c>
      <c r="AK648" s="9">
        <v>0</v>
      </c>
      <c r="AL648" s="9">
        <v>0</v>
      </c>
      <c r="AM648" s="9">
        <v>0</v>
      </c>
      <c r="AN648" s="9">
        <v>21.9554179373274</v>
      </c>
      <c r="AO648" s="9"/>
      <c r="AP648" s="9"/>
      <c r="AQ648" s="9"/>
      <c r="AR648" s="9"/>
      <c r="AS648" s="9"/>
      <c r="AT648" s="9">
        <v>21.9554179373274</v>
      </c>
      <c r="AU648" s="9">
        <f t="shared" si="52"/>
        <v>0</v>
      </c>
      <c r="AV648" s="9">
        <f t="shared" si="53"/>
        <v>0</v>
      </c>
      <c r="AW648" s="9">
        <f t="shared" si="54"/>
        <v>0</v>
      </c>
      <c r="AX648" s="9">
        <v>0</v>
      </c>
      <c r="AY648" s="9">
        <v>0</v>
      </c>
      <c r="AZ648" s="9">
        <v>0</v>
      </c>
      <c r="BA648" s="9">
        <v>0</v>
      </c>
      <c r="BB648" s="9">
        <v>0</v>
      </c>
      <c r="BC648" s="9">
        <v>0</v>
      </c>
      <c r="BD648" s="9">
        <v>0</v>
      </c>
      <c r="BE648" s="9">
        <v>0</v>
      </c>
      <c r="BF648" s="9">
        <v>0</v>
      </c>
      <c r="BG648" s="9">
        <v>0</v>
      </c>
      <c r="BH648" s="9">
        <v>0</v>
      </c>
      <c r="BI648" s="9">
        <v>0</v>
      </c>
      <c r="BJ648" s="9">
        <v>0</v>
      </c>
      <c r="BK648" s="9">
        <v>0</v>
      </c>
      <c r="BL648" s="10">
        <v>0</v>
      </c>
      <c r="BM648" s="9" t="s">
        <v>294</v>
      </c>
      <c r="BN648" s="8" t="s">
        <v>294</v>
      </c>
      <c r="BO648" s="11">
        <v>614</v>
      </c>
      <c r="BP648" s="11"/>
      <c r="BQ648" s="8" t="s">
        <v>251</v>
      </c>
      <c r="BR648" s="9"/>
      <c r="BS648" s="9"/>
      <c r="BT648" s="5"/>
      <c r="BU648" s="9"/>
      <c r="BV648" s="5"/>
      <c r="BW648" s="9"/>
      <c r="BX648" s="9"/>
      <c r="BY648" s="9"/>
      <c r="BZ648" s="5"/>
      <c r="CA648" s="9"/>
      <c r="CB648" s="5"/>
      <c r="CC648" s="9"/>
      <c r="CD648" s="9"/>
      <c r="CE648" s="9"/>
      <c r="CF648" s="5"/>
      <c r="CG648" s="9"/>
      <c r="CH648" s="5"/>
      <c r="CI648" s="9"/>
      <c r="CJ648" s="9"/>
      <c r="CK648" s="9"/>
      <c r="CL648" s="5"/>
      <c r="CM648" s="9"/>
      <c r="CN648" s="5"/>
      <c r="CO648" s="9"/>
      <c r="CP648" s="9"/>
      <c r="CQ648" s="9"/>
      <c r="CR648" s="5"/>
      <c r="CS648" s="9"/>
      <c r="CT648" s="5"/>
      <c r="CU648" s="9"/>
      <c r="CV648" s="9"/>
      <c r="CW648" s="9"/>
      <c r="CX648" s="5"/>
      <c r="CY648" s="9"/>
      <c r="CZ648" s="5"/>
      <c r="DA648" s="9"/>
      <c r="DB648" s="9"/>
      <c r="DC648" s="9"/>
      <c r="DD648" s="5"/>
      <c r="DE648" s="9"/>
      <c r="DF648" s="5"/>
      <c r="DG648" s="9"/>
      <c r="DH648" s="9"/>
      <c r="DI648" s="9"/>
      <c r="DJ648" s="5"/>
      <c r="DK648" s="9"/>
      <c r="DL648" s="5"/>
      <c r="DM648" s="9"/>
      <c r="DN648" s="9"/>
      <c r="DO648" s="9"/>
      <c r="DP648" s="5"/>
      <c r="DQ648" s="9"/>
      <c r="DR648" s="5"/>
      <c r="DS648" s="9"/>
      <c r="DT648" s="9"/>
      <c r="DU648" s="9"/>
      <c r="DV648" s="5"/>
      <c r="DW648" s="9"/>
      <c r="DX648" s="5"/>
      <c r="DY648" s="9"/>
      <c r="DZ648" s="9"/>
      <c r="EA648" s="9"/>
      <c r="EB648" s="5"/>
      <c r="EC648" s="9"/>
      <c r="ED648" s="5"/>
      <c r="EE648" s="9"/>
      <c r="EF648" s="9"/>
      <c r="EG648" s="9"/>
      <c r="EH648" s="5"/>
      <c r="EI648" s="9"/>
      <c r="EJ648" s="5"/>
      <c r="EK648" s="9"/>
      <c r="EL648" s="9"/>
      <c r="EM648" s="9"/>
      <c r="EN648" s="5"/>
      <c r="EO648" s="9"/>
      <c r="EP648" s="5"/>
      <c r="EQ648" s="9"/>
      <c r="ER648" s="9"/>
      <c r="ES648" s="9"/>
      <c r="ET648" s="5"/>
      <c r="EU648" s="9"/>
      <c r="EV648" s="5"/>
      <c r="EW648" s="9"/>
      <c r="EX648" s="9">
        <v>21.9554179373274</v>
      </c>
      <c r="EY648" s="9">
        <v>15.5910046824349</v>
      </c>
      <c r="EZ648" s="5">
        <v>0.71012106109480599</v>
      </c>
      <c r="FA648" s="9">
        <v>12.120948853403799</v>
      </c>
      <c r="FB648" s="5">
        <v>0.55207096890633001</v>
      </c>
      <c r="FC648" s="9">
        <v>3.3333333333333299</v>
      </c>
      <c r="FD648" s="8">
        <v>0</v>
      </c>
      <c r="FE648" s="8">
        <v>0</v>
      </c>
      <c r="FF648" s="5"/>
      <c r="FG648" s="8">
        <v>0</v>
      </c>
      <c r="FH648" s="5"/>
      <c r="FI648" s="8">
        <v>0</v>
      </c>
      <c r="FJ648" s="8">
        <v>0</v>
      </c>
      <c r="FK648" s="8">
        <v>0</v>
      </c>
      <c r="FL648" s="5"/>
      <c r="FM648" s="8">
        <v>0</v>
      </c>
      <c r="FN648" s="5"/>
      <c r="FO648" s="8">
        <v>0</v>
      </c>
      <c r="FP648" s="8">
        <v>0</v>
      </c>
      <c r="FQ648" s="8">
        <v>0</v>
      </c>
      <c r="FR648" s="5"/>
      <c r="FS648" s="8">
        <v>0</v>
      </c>
      <c r="FT648" s="5"/>
      <c r="FU648" s="8">
        <v>0</v>
      </c>
      <c r="FV648" s="8">
        <v>0</v>
      </c>
      <c r="FW648" s="8">
        <v>0</v>
      </c>
      <c r="FX648" s="5"/>
      <c r="FY648" s="8">
        <v>0</v>
      </c>
      <c r="FZ648" s="5"/>
      <c r="GA648" s="8">
        <v>0</v>
      </c>
      <c r="GB648" s="8">
        <v>0</v>
      </c>
      <c r="GC648" s="8">
        <v>0</v>
      </c>
      <c r="GD648" s="5"/>
      <c r="GE648" s="8">
        <v>0</v>
      </c>
      <c r="GF648" s="5"/>
      <c r="GG648" s="8">
        <v>0</v>
      </c>
      <c r="GH648" s="8">
        <v>0</v>
      </c>
      <c r="GI648" s="8">
        <v>0</v>
      </c>
      <c r="GJ648" s="5"/>
      <c r="GK648" s="8">
        <v>0</v>
      </c>
      <c r="GL648" s="5"/>
      <c r="GM648" s="8">
        <v>0</v>
      </c>
      <c r="GN648" s="8">
        <v>0</v>
      </c>
      <c r="GO648" s="8">
        <v>0</v>
      </c>
      <c r="GP648" s="5"/>
      <c r="GQ648" s="8">
        <v>0</v>
      </c>
      <c r="GR648" s="5"/>
      <c r="GS648" s="8">
        <v>0</v>
      </c>
      <c r="GT648" s="8">
        <v>21.9554179373274</v>
      </c>
      <c r="GU648" s="8">
        <v>15.5910046824349</v>
      </c>
      <c r="GV648" s="5">
        <v>0.71012106109480599</v>
      </c>
      <c r="GW648" s="8">
        <v>12.120948853403799</v>
      </c>
      <c r="GX648" s="5">
        <v>0.55207096890633001</v>
      </c>
      <c r="GY648" s="8">
        <v>3.3333333333333299</v>
      </c>
      <c r="GZ648" s="4"/>
    </row>
    <row r="649" spans="1:208" s="12" customFormat="1" x14ac:dyDescent="0.25">
      <c r="A649" s="8" t="s">
        <v>220</v>
      </c>
      <c r="B649" s="8" t="s">
        <v>1481</v>
      </c>
      <c r="C649" s="8" t="s">
        <v>1482</v>
      </c>
      <c r="D649" s="34" t="s">
        <v>223</v>
      </c>
      <c r="E649" s="8"/>
      <c r="F649" s="9">
        <v>0</v>
      </c>
      <c r="G649" s="9"/>
      <c r="H649" s="9"/>
      <c r="I649" s="9"/>
      <c r="J649" s="9"/>
      <c r="K649" s="9"/>
      <c r="L649" s="9"/>
      <c r="M649" s="9">
        <v>0</v>
      </c>
      <c r="N649" s="9"/>
      <c r="O649" s="9"/>
      <c r="P649" s="9"/>
      <c r="Q649" s="9"/>
      <c r="R649" s="9"/>
      <c r="S649" s="9"/>
      <c r="T649" s="9">
        <v>0</v>
      </c>
      <c r="U649" s="9"/>
      <c r="V649" s="9"/>
      <c r="W649" s="9"/>
      <c r="X649" s="9"/>
      <c r="Y649" s="9"/>
      <c r="Z649" s="9"/>
      <c r="AA649" s="9"/>
      <c r="AB649" s="9"/>
      <c r="AC649" s="9">
        <v>0</v>
      </c>
      <c r="AD649" s="9">
        <v>0</v>
      </c>
      <c r="AE649" s="9">
        <v>0</v>
      </c>
      <c r="AF649" s="9">
        <v>0</v>
      </c>
      <c r="AG649" s="9">
        <v>0</v>
      </c>
      <c r="AH649" s="9">
        <v>0</v>
      </c>
      <c r="AI649" s="9">
        <v>0</v>
      </c>
      <c r="AJ649" s="9">
        <v>0</v>
      </c>
      <c r="AK649" s="9">
        <v>0</v>
      </c>
      <c r="AL649" s="9">
        <v>0</v>
      </c>
      <c r="AM649" s="9">
        <v>0</v>
      </c>
      <c r="AN649" s="9">
        <v>0</v>
      </c>
      <c r="AO649" s="9">
        <v>0</v>
      </c>
      <c r="AP649" s="9">
        <v>0</v>
      </c>
      <c r="AQ649" s="9"/>
      <c r="AR649" s="9">
        <v>0</v>
      </c>
      <c r="AS649" s="9"/>
      <c r="AT649" s="9"/>
      <c r="AU649" s="9">
        <f t="shared" si="52"/>
        <v>0</v>
      </c>
      <c r="AV649" s="9">
        <f t="shared" si="53"/>
        <v>0</v>
      </c>
      <c r="AW649" s="9">
        <f t="shared" si="54"/>
        <v>0</v>
      </c>
      <c r="AX649" s="9">
        <v>0</v>
      </c>
      <c r="AY649" s="9">
        <v>0</v>
      </c>
      <c r="AZ649" s="9">
        <v>0</v>
      </c>
      <c r="BA649" s="9">
        <v>0</v>
      </c>
      <c r="BB649" s="9">
        <v>0</v>
      </c>
      <c r="BC649" s="9">
        <v>0</v>
      </c>
      <c r="BD649" s="9">
        <v>0</v>
      </c>
      <c r="BE649" s="9">
        <v>0</v>
      </c>
      <c r="BF649" s="9">
        <v>0</v>
      </c>
      <c r="BG649" s="9">
        <v>0</v>
      </c>
      <c r="BH649" s="9">
        <v>0</v>
      </c>
      <c r="BI649" s="9">
        <v>0</v>
      </c>
      <c r="BJ649" s="9">
        <v>0</v>
      </c>
      <c r="BK649" s="9">
        <v>0</v>
      </c>
      <c r="BL649" s="10">
        <v>0</v>
      </c>
      <c r="BM649" s="9" t="s">
        <v>298</v>
      </c>
      <c r="BN649" s="8" t="s">
        <v>298</v>
      </c>
      <c r="BO649" s="11"/>
      <c r="BP649" s="11"/>
      <c r="BQ649" s="8" t="s">
        <v>251</v>
      </c>
      <c r="BR649" s="9"/>
      <c r="BS649" s="9"/>
      <c r="BT649" s="5"/>
      <c r="BU649" s="9"/>
      <c r="BV649" s="5"/>
      <c r="BW649" s="9"/>
      <c r="BX649" s="9"/>
      <c r="BY649" s="9"/>
      <c r="BZ649" s="5"/>
      <c r="CA649" s="9"/>
      <c r="CB649" s="5"/>
      <c r="CC649" s="9"/>
      <c r="CD649" s="9"/>
      <c r="CE649" s="9"/>
      <c r="CF649" s="5"/>
      <c r="CG649" s="9"/>
      <c r="CH649" s="5"/>
      <c r="CI649" s="9"/>
      <c r="CJ649" s="9"/>
      <c r="CK649" s="9"/>
      <c r="CL649" s="5"/>
      <c r="CM649" s="9"/>
      <c r="CN649" s="5"/>
      <c r="CO649" s="9"/>
      <c r="CP649" s="9"/>
      <c r="CQ649" s="9"/>
      <c r="CR649" s="5"/>
      <c r="CS649" s="9"/>
      <c r="CT649" s="5"/>
      <c r="CU649" s="9"/>
      <c r="CV649" s="9"/>
      <c r="CW649" s="9"/>
      <c r="CX649" s="5"/>
      <c r="CY649" s="9"/>
      <c r="CZ649" s="5"/>
      <c r="DA649" s="9"/>
      <c r="DB649" s="9">
        <v>0</v>
      </c>
      <c r="DC649" s="9">
        <v>0</v>
      </c>
      <c r="DD649" s="5"/>
      <c r="DE649" s="9">
        <v>-9.0573111944295705E-4</v>
      </c>
      <c r="DF649" s="5"/>
      <c r="DG649" s="9">
        <v>0</v>
      </c>
      <c r="DH649" s="9"/>
      <c r="DI649" s="9"/>
      <c r="DJ649" s="5"/>
      <c r="DK649" s="9"/>
      <c r="DL649" s="5"/>
      <c r="DM649" s="9"/>
      <c r="DN649" s="9"/>
      <c r="DO649" s="9"/>
      <c r="DP649" s="5"/>
      <c r="DQ649" s="9"/>
      <c r="DR649" s="5"/>
      <c r="DS649" s="9"/>
      <c r="DT649" s="9"/>
      <c r="DU649" s="9"/>
      <c r="DV649" s="5"/>
      <c r="DW649" s="9"/>
      <c r="DX649" s="5"/>
      <c r="DY649" s="9"/>
      <c r="DZ649" s="9"/>
      <c r="EA649" s="9"/>
      <c r="EB649" s="5"/>
      <c r="EC649" s="9"/>
      <c r="ED649" s="5"/>
      <c r="EE649" s="9"/>
      <c r="EF649" s="9"/>
      <c r="EG649" s="9"/>
      <c r="EH649" s="5"/>
      <c r="EI649" s="9"/>
      <c r="EJ649" s="5"/>
      <c r="EK649" s="9"/>
      <c r="EL649" s="9"/>
      <c r="EM649" s="9"/>
      <c r="EN649" s="5"/>
      <c r="EO649" s="9"/>
      <c r="EP649" s="5"/>
      <c r="EQ649" s="9"/>
      <c r="ER649" s="9"/>
      <c r="ES649" s="9"/>
      <c r="ET649" s="5"/>
      <c r="EU649" s="9"/>
      <c r="EV649" s="5"/>
      <c r="EW649" s="9"/>
      <c r="EX649" s="9"/>
      <c r="EY649" s="9"/>
      <c r="EZ649" s="5"/>
      <c r="FA649" s="9"/>
      <c r="FB649" s="5"/>
      <c r="FC649" s="9"/>
      <c r="FD649" s="8">
        <v>0</v>
      </c>
      <c r="FE649" s="8">
        <v>0</v>
      </c>
      <c r="FF649" s="5"/>
      <c r="FG649" s="8">
        <v>0</v>
      </c>
      <c r="FH649" s="5"/>
      <c r="FI649" s="8">
        <v>0</v>
      </c>
      <c r="FJ649" s="8">
        <v>0</v>
      </c>
      <c r="FK649" s="8">
        <v>0</v>
      </c>
      <c r="FL649" s="5"/>
      <c r="FM649" s="8">
        <v>0</v>
      </c>
      <c r="FN649" s="5"/>
      <c r="FO649" s="8">
        <v>0</v>
      </c>
      <c r="FP649" s="8">
        <v>0</v>
      </c>
      <c r="FQ649" s="8">
        <v>0</v>
      </c>
      <c r="FR649" s="5"/>
      <c r="FS649" s="8">
        <v>0</v>
      </c>
      <c r="FT649" s="5"/>
      <c r="FU649" s="8">
        <v>0</v>
      </c>
      <c r="FV649" s="8">
        <v>0</v>
      </c>
      <c r="FW649" s="8">
        <v>0</v>
      </c>
      <c r="FX649" s="5"/>
      <c r="FY649" s="8">
        <v>-9.0573111944295705E-4</v>
      </c>
      <c r="FZ649" s="5"/>
      <c r="GA649" s="8">
        <v>0</v>
      </c>
      <c r="GB649" s="8">
        <v>0</v>
      </c>
      <c r="GC649" s="8">
        <v>0</v>
      </c>
      <c r="GD649" s="5"/>
      <c r="GE649" s="8">
        <v>0</v>
      </c>
      <c r="GF649" s="5"/>
      <c r="GG649" s="8">
        <v>0</v>
      </c>
      <c r="GH649" s="8">
        <v>0</v>
      </c>
      <c r="GI649" s="8">
        <v>0</v>
      </c>
      <c r="GJ649" s="5"/>
      <c r="GK649" s="8">
        <v>0</v>
      </c>
      <c r="GL649" s="5"/>
      <c r="GM649" s="8">
        <v>0</v>
      </c>
      <c r="GN649" s="8">
        <v>0</v>
      </c>
      <c r="GO649" s="8">
        <v>0</v>
      </c>
      <c r="GP649" s="5"/>
      <c r="GQ649" s="8">
        <v>0</v>
      </c>
      <c r="GR649" s="5"/>
      <c r="GS649" s="8">
        <v>0</v>
      </c>
      <c r="GT649" s="8">
        <v>0</v>
      </c>
      <c r="GU649" s="8">
        <v>0</v>
      </c>
      <c r="GV649" s="5"/>
      <c r="GW649" s="8">
        <v>0</v>
      </c>
      <c r="GX649" s="5"/>
      <c r="GY649" s="8">
        <v>0</v>
      </c>
      <c r="GZ649" s="4"/>
    </row>
    <row r="650" spans="1:208" s="12" customFormat="1" x14ac:dyDescent="0.25">
      <c r="A650" s="8" t="s">
        <v>220</v>
      </c>
      <c r="B650" s="8" t="s">
        <v>1483</v>
      </c>
      <c r="C650" s="8" t="s">
        <v>1484</v>
      </c>
      <c r="D650" s="34" t="s">
        <v>223</v>
      </c>
      <c r="E650" s="8"/>
      <c r="F650" s="9">
        <v>142.79105612876799</v>
      </c>
      <c r="G650" s="9">
        <v>39.898881596900701</v>
      </c>
      <c r="H650" s="9">
        <v>16.148822384707799</v>
      </c>
      <c r="I650" s="9">
        <v>14.749832147769601</v>
      </c>
      <c r="J650" s="9">
        <v>34.1628231668724</v>
      </c>
      <c r="K650" s="9">
        <v>35.692135084683102</v>
      </c>
      <c r="L650" s="9">
        <v>42.832971125443997</v>
      </c>
      <c r="M650" s="9">
        <v>41.825517812154899</v>
      </c>
      <c r="N650" s="9">
        <v>40.692063792585998</v>
      </c>
      <c r="O650" s="9">
        <v>29.162455911471699</v>
      </c>
      <c r="P650" s="9">
        <v>33.635026350709602</v>
      </c>
      <c r="Q650" s="9">
        <v>25.466287277123101</v>
      </c>
      <c r="R650" s="9">
        <v>28.259281911071799</v>
      </c>
      <c r="S650" s="9">
        <v>25.187063348770302</v>
      </c>
      <c r="T650" s="9">
        <v>0.34617719929556301</v>
      </c>
      <c r="U650" s="9">
        <v>0</v>
      </c>
      <c r="V650" s="9"/>
      <c r="W650" s="9"/>
      <c r="X650" s="9"/>
      <c r="Y650" s="9"/>
      <c r="Z650" s="9">
        <v>14.0543728879636</v>
      </c>
      <c r="AA650" s="9">
        <v>35.970791518901898</v>
      </c>
      <c r="AB650" s="9">
        <v>26.168708771988101</v>
      </c>
      <c r="AC650" s="9">
        <v>182.68993772566901</v>
      </c>
      <c r="AD650" s="9">
        <v>30.898654532477401</v>
      </c>
      <c r="AE650" s="9">
        <v>69.854958251555502</v>
      </c>
      <c r="AF650" s="9">
        <v>84.658488937598904</v>
      </c>
      <c r="AG650" s="9">
        <v>69.854519704057594</v>
      </c>
      <c r="AH650" s="9">
        <v>59.101313627832702</v>
      </c>
      <c r="AI650" s="9">
        <v>53.446345259842097</v>
      </c>
      <c r="AJ650" s="9">
        <v>0.34617719929556301</v>
      </c>
      <c r="AK650" s="9">
        <v>0</v>
      </c>
      <c r="AL650" s="9">
        <v>0</v>
      </c>
      <c r="AM650" s="9">
        <v>50.0251644068655</v>
      </c>
      <c r="AN650" s="9">
        <v>26.168708771988101</v>
      </c>
      <c r="AO650" s="9">
        <v>213.58859225814601</v>
      </c>
      <c r="AP650" s="9">
        <v>154.51344718915399</v>
      </c>
      <c r="AQ650" s="9">
        <v>128.95583333189001</v>
      </c>
      <c r="AR650" s="9">
        <v>53.7925224591377</v>
      </c>
      <c r="AS650" s="9"/>
      <c r="AT650" s="9">
        <v>76.193873178853593</v>
      </c>
      <c r="AU650" s="9">
        <f t="shared" si="52"/>
        <v>-25.557613857263988</v>
      </c>
      <c r="AV650" s="9">
        <f t="shared" si="53"/>
        <v>-75.163310872752305</v>
      </c>
      <c r="AW650" s="9">
        <f t="shared" si="54"/>
        <v>-53.7925224591377</v>
      </c>
      <c r="AX650" s="9">
        <v>-1.0074533132891601</v>
      </c>
      <c r="AY650" s="9">
        <v>-1.13345401956889</v>
      </c>
      <c r="AZ650" s="9">
        <v>-11.5296078811143</v>
      </c>
      <c r="BA650" s="9">
        <v>4.4725704392379804</v>
      </c>
      <c r="BB650" s="9">
        <v>-8.1687390735865293</v>
      </c>
      <c r="BC650" s="9">
        <v>2.7929946339487302</v>
      </c>
      <c r="BD650" s="9">
        <v>-3.0722185623015599</v>
      </c>
      <c r="BE650" s="9">
        <v>-24.840886149474699</v>
      </c>
      <c r="BF650" s="9">
        <v>-0.34617719929556301</v>
      </c>
      <c r="BG650" s="9">
        <v>0</v>
      </c>
      <c r="BH650" s="9">
        <v>0</v>
      </c>
      <c r="BI650" s="9">
        <v>0</v>
      </c>
      <c r="BJ650" s="9">
        <v>0</v>
      </c>
      <c r="BK650" s="9">
        <v>14.0543728879636</v>
      </c>
      <c r="BL650" s="10">
        <v>21.916418630938299</v>
      </c>
      <c r="BM650" s="9" t="s">
        <v>298</v>
      </c>
      <c r="BN650" s="8" t="s">
        <v>298</v>
      </c>
      <c r="BO650" s="11">
        <v>322</v>
      </c>
      <c r="BP650" s="11"/>
      <c r="BQ650" s="8" t="s">
        <v>251</v>
      </c>
      <c r="BR650" s="9">
        <v>40.692063792585998</v>
      </c>
      <c r="BS650" s="9">
        <v>30.570644021536399</v>
      </c>
      <c r="BT650" s="5">
        <v>0.75126796658336004</v>
      </c>
      <c r="BU650" s="9">
        <v>19.381745834195399</v>
      </c>
      <c r="BV650" s="5">
        <v>0.47630284698724701</v>
      </c>
      <c r="BW650" s="9">
        <v>8.9677419354838701</v>
      </c>
      <c r="BX650" s="9">
        <v>29.162455911471699</v>
      </c>
      <c r="BY650" s="9">
        <v>18.1774187889194</v>
      </c>
      <c r="BZ650" s="5">
        <v>0.62331577436758201</v>
      </c>
      <c r="CA650" s="9">
        <v>7.6294801810118704</v>
      </c>
      <c r="CB650" s="5">
        <v>0.26161994737935101</v>
      </c>
      <c r="CC650" s="9">
        <v>8.8064516129032295</v>
      </c>
      <c r="CD650" s="9">
        <v>33.635026350709602</v>
      </c>
      <c r="CE650" s="9">
        <v>24.809066855161699</v>
      </c>
      <c r="CF650" s="5">
        <v>0.737596177166017</v>
      </c>
      <c r="CG650" s="9">
        <v>17.289669838413701</v>
      </c>
      <c r="CH650" s="5">
        <v>0.51403764807958496</v>
      </c>
      <c r="CI650" s="9">
        <v>6.6129032258064502</v>
      </c>
      <c r="CJ650" s="9">
        <v>25.466287277123101</v>
      </c>
      <c r="CK650" s="9">
        <v>16.848172239055</v>
      </c>
      <c r="CL650" s="5">
        <v>0.66158729993555099</v>
      </c>
      <c r="CM650" s="9">
        <v>9.6178615259300102</v>
      </c>
      <c r="CN650" s="5">
        <v>0.37767034594673399</v>
      </c>
      <c r="CO650" s="9">
        <v>6</v>
      </c>
      <c r="CP650" s="9">
        <v>28.259281911071799</v>
      </c>
      <c r="CQ650" s="9">
        <v>19.668467572484399</v>
      </c>
      <c r="CR650" s="5">
        <v>0.69600026052956299</v>
      </c>
      <c r="CS650" s="9">
        <v>12.5293707351126</v>
      </c>
      <c r="CT650" s="5">
        <v>0.44337187245383303</v>
      </c>
      <c r="CU650" s="9">
        <v>6</v>
      </c>
      <c r="CV650" s="9">
        <v>25.187063348770302</v>
      </c>
      <c r="CW650" s="9">
        <v>16.568922614966201</v>
      </c>
      <c r="CX650" s="5">
        <v>0.65783463461114899</v>
      </c>
      <c r="CY650" s="9">
        <v>11.234284047898701</v>
      </c>
      <c r="CZ650" s="5">
        <v>0.44603389812997801</v>
      </c>
      <c r="DA650" s="9">
        <v>5</v>
      </c>
      <c r="DB650" s="9">
        <v>0.34617719929556301</v>
      </c>
      <c r="DC650" s="9">
        <v>7.1477386161553705E-2</v>
      </c>
      <c r="DD650" s="5">
        <v>0.20647629684162699</v>
      </c>
      <c r="DE650" s="9">
        <v>-8.4525431267233206E-2</v>
      </c>
      <c r="DF650" s="5">
        <v>-0.24416810650509099</v>
      </c>
      <c r="DG650" s="9">
        <v>0.16129032258064499</v>
      </c>
      <c r="DH650" s="9">
        <v>0</v>
      </c>
      <c r="DI650" s="9">
        <v>0</v>
      </c>
      <c r="DJ650" s="5"/>
      <c r="DK650" s="9">
        <v>-4.3777760767953399E-3</v>
      </c>
      <c r="DL650" s="5"/>
      <c r="DM650" s="9">
        <v>0</v>
      </c>
      <c r="DN650" s="9"/>
      <c r="DO650" s="9"/>
      <c r="DP650" s="5"/>
      <c r="DQ650" s="9"/>
      <c r="DR650" s="5"/>
      <c r="DS650" s="9"/>
      <c r="DT650" s="9"/>
      <c r="DU650" s="9"/>
      <c r="DV650" s="5"/>
      <c r="DW650" s="9"/>
      <c r="DX650" s="5"/>
      <c r="DY650" s="9"/>
      <c r="DZ650" s="9"/>
      <c r="EA650" s="9"/>
      <c r="EB650" s="5"/>
      <c r="EC650" s="9"/>
      <c r="ED650" s="5"/>
      <c r="EE650" s="9"/>
      <c r="EF650" s="9"/>
      <c r="EG650" s="9"/>
      <c r="EH650" s="5"/>
      <c r="EI650" s="9"/>
      <c r="EJ650" s="5"/>
      <c r="EK650" s="9"/>
      <c r="EL650" s="9">
        <v>14.0543728879636</v>
      </c>
      <c r="EM650" s="9">
        <v>8.6161430623040101</v>
      </c>
      <c r="EN650" s="5">
        <v>0.61305780990648295</v>
      </c>
      <c r="EO650" s="9">
        <v>4.77984435473026</v>
      </c>
      <c r="EP650" s="5">
        <v>0.34009659433640099</v>
      </c>
      <c r="EQ650" s="9">
        <v>3.7119354838709699</v>
      </c>
      <c r="ER650" s="9">
        <v>35.970791518901898</v>
      </c>
      <c r="ES650" s="9">
        <v>27.326340367048601</v>
      </c>
      <c r="ET650" s="5">
        <v>0.75968137517044099</v>
      </c>
      <c r="EU650" s="9">
        <v>17.464478428214299</v>
      </c>
      <c r="EV650" s="5">
        <v>0.48551832447270499</v>
      </c>
      <c r="EW650" s="9">
        <v>9.2354838709677392</v>
      </c>
      <c r="EX650" s="9">
        <v>26.168708771988101</v>
      </c>
      <c r="EY650" s="9">
        <v>20.1461134263829</v>
      </c>
      <c r="EZ650" s="5">
        <v>0.76985508157544302</v>
      </c>
      <c r="FA650" s="9">
        <v>13.716709217218099</v>
      </c>
      <c r="FB650" s="5">
        <v>0.52416454081605202</v>
      </c>
      <c r="FC650" s="9">
        <v>6</v>
      </c>
      <c r="FD650" s="8">
        <v>69.854519704057594</v>
      </c>
      <c r="FE650" s="8">
        <v>48.748062810455799</v>
      </c>
      <c r="FF650" s="5">
        <v>0.69785123449391095</v>
      </c>
      <c r="FG650" s="8">
        <v>27.0112260152072</v>
      </c>
      <c r="FH650" s="5">
        <v>0.38667828695468398</v>
      </c>
      <c r="FI650" s="8">
        <v>17.7741935483871</v>
      </c>
      <c r="FJ650" s="8">
        <v>59.101313627832702</v>
      </c>
      <c r="FK650" s="8">
        <v>41.6572390942166</v>
      </c>
      <c r="FL650" s="5">
        <v>0.70484455483573005</v>
      </c>
      <c r="FM650" s="8">
        <v>26.907531364343701</v>
      </c>
      <c r="FN650" s="5">
        <v>0.45527805919481301</v>
      </c>
      <c r="FO650" s="8">
        <v>12.6129032258065</v>
      </c>
      <c r="FP650" s="8">
        <v>53.446345259842097</v>
      </c>
      <c r="FQ650" s="8">
        <v>36.237390187450501</v>
      </c>
      <c r="FR650" s="5">
        <v>0.67801437144623899</v>
      </c>
      <c r="FS650" s="8">
        <v>23.7636547830114</v>
      </c>
      <c r="FT650" s="5">
        <v>0.44462637561986101</v>
      </c>
      <c r="FU650" s="8">
        <v>11</v>
      </c>
      <c r="FV650" s="8">
        <v>0.34617719929556301</v>
      </c>
      <c r="FW650" s="8">
        <v>7.1477386161553705E-2</v>
      </c>
      <c r="FX650" s="5">
        <v>0.20647629684162699</v>
      </c>
      <c r="FY650" s="8">
        <v>-8.8903207344028595E-2</v>
      </c>
      <c r="FZ650" s="5">
        <v>-0.25681416200991197</v>
      </c>
      <c r="GA650" s="8">
        <v>0.16129032258064499</v>
      </c>
      <c r="GB650" s="8">
        <v>0</v>
      </c>
      <c r="GC650" s="8">
        <v>0</v>
      </c>
      <c r="GD650" s="5"/>
      <c r="GE650" s="8">
        <v>0</v>
      </c>
      <c r="GF650" s="5"/>
      <c r="GG650" s="8">
        <v>0</v>
      </c>
      <c r="GH650" s="8">
        <v>0</v>
      </c>
      <c r="GI650" s="8">
        <v>0</v>
      </c>
      <c r="GJ650" s="5"/>
      <c r="GK650" s="8">
        <v>0</v>
      </c>
      <c r="GL650" s="5"/>
      <c r="GM650" s="8">
        <v>0</v>
      </c>
      <c r="GN650" s="8">
        <v>50.0251644068655</v>
      </c>
      <c r="GO650" s="8">
        <v>35.942483429352599</v>
      </c>
      <c r="GP650" s="5">
        <v>0.71848806206861504</v>
      </c>
      <c r="GQ650" s="8">
        <v>22.244322782944501</v>
      </c>
      <c r="GR650" s="5">
        <v>0.44466266221589201</v>
      </c>
      <c r="GS650" s="8">
        <v>12.947419354838701</v>
      </c>
      <c r="GT650" s="8">
        <v>26.168708771988101</v>
      </c>
      <c r="GU650" s="8">
        <v>20.1461134263829</v>
      </c>
      <c r="GV650" s="5">
        <v>0.76985508157544302</v>
      </c>
      <c r="GW650" s="8">
        <v>13.716709217218099</v>
      </c>
      <c r="GX650" s="5">
        <v>0.52416454081605202</v>
      </c>
      <c r="GY650" s="8">
        <v>6</v>
      </c>
      <c r="GZ650" s="4"/>
    </row>
    <row r="651" spans="1:208" s="12" customFormat="1" x14ac:dyDescent="0.25">
      <c r="A651" s="8" t="s">
        <v>220</v>
      </c>
      <c r="B651" s="8" t="s">
        <v>1485</v>
      </c>
      <c r="C651" s="8" t="s">
        <v>1486</v>
      </c>
      <c r="D651" s="34" t="s">
        <v>223</v>
      </c>
      <c r="E651" s="8"/>
      <c r="F651" s="9"/>
      <c r="G651" s="9"/>
      <c r="H651" s="9"/>
      <c r="I651" s="9"/>
      <c r="J651" s="9"/>
      <c r="K651" s="9"/>
      <c r="L651" s="9">
        <v>0</v>
      </c>
      <c r="M651" s="9">
        <v>17.020647948337501</v>
      </c>
      <c r="N651" s="9">
        <v>40.780164441373401</v>
      </c>
      <c r="O651" s="9">
        <v>11.496214676827</v>
      </c>
      <c r="P651" s="9">
        <v>0</v>
      </c>
      <c r="Q651" s="9">
        <v>0</v>
      </c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>
        <v>0</v>
      </c>
      <c r="AD651" s="9">
        <v>0</v>
      </c>
      <c r="AE651" s="9">
        <v>0</v>
      </c>
      <c r="AF651" s="9">
        <v>17.020647948337501</v>
      </c>
      <c r="AG651" s="9">
        <v>52.276379118200303</v>
      </c>
      <c r="AH651" s="9">
        <v>0</v>
      </c>
      <c r="AI651" s="9">
        <v>0</v>
      </c>
      <c r="AJ651" s="9">
        <v>0</v>
      </c>
      <c r="AK651" s="9">
        <v>0</v>
      </c>
      <c r="AL651" s="9">
        <v>0</v>
      </c>
      <c r="AM651" s="9">
        <v>0</v>
      </c>
      <c r="AN651" s="9">
        <v>0</v>
      </c>
      <c r="AO651" s="9"/>
      <c r="AP651" s="9">
        <v>17.020647948337501</v>
      </c>
      <c r="AQ651" s="9">
        <v>52.276379118200303</v>
      </c>
      <c r="AR651" s="9"/>
      <c r="AS651" s="9"/>
      <c r="AT651" s="9"/>
      <c r="AU651" s="9">
        <f t="shared" si="52"/>
        <v>35.255731169862798</v>
      </c>
      <c r="AV651" s="9">
        <f t="shared" si="53"/>
        <v>-52.276379118200303</v>
      </c>
      <c r="AW651" s="9">
        <f t="shared" si="54"/>
        <v>0</v>
      </c>
      <c r="AX651" s="9">
        <v>17.020647948337501</v>
      </c>
      <c r="AY651" s="9">
        <v>23.7595164930358</v>
      </c>
      <c r="AZ651" s="9">
        <v>-29.283949764546399</v>
      </c>
      <c r="BA651" s="9">
        <v>-11.496214676827</v>
      </c>
      <c r="BB651" s="9">
        <v>0</v>
      </c>
      <c r="BC651" s="9">
        <v>0</v>
      </c>
      <c r="BD651" s="9">
        <v>0</v>
      </c>
      <c r="BE651" s="9">
        <v>0</v>
      </c>
      <c r="BF651" s="9">
        <v>0</v>
      </c>
      <c r="BG651" s="9">
        <v>0</v>
      </c>
      <c r="BH651" s="9">
        <v>0</v>
      </c>
      <c r="BI651" s="9">
        <v>0</v>
      </c>
      <c r="BJ651" s="9">
        <v>0</v>
      </c>
      <c r="BK651" s="9">
        <v>0</v>
      </c>
      <c r="BL651" s="10">
        <v>0</v>
      </c>
      <c r="BM651" s="9" t="s">
        <v>294</v>
      </c>
      <c r="BN651" s="8" t="s">
        <v>294</v>
      </c>
      <c r="BO651" s="11">
        <v>201</v>
      </c>
      <c r="BP651" s="11"/>
      <c r="BQ651" s="8" t="s">
        <v>251</v>
      </c>
      <c r="BR651" s="9">
        <v>44.028023377148202</v>
      </c>
      <c r="BS651" s="9">
        <v>37.667011049104701</v>
      </c>
      <c r="BT651" s="5">
        <v>0.85552355431552196</v>
      </c>
      <c r="BU651" s="9">
        <v>29.7523366394934</v>
      </c>
      <c r="BV651" s="5">
        <v>0.67575908154295505</v>
      </c>
      <c r="BW651" s="9">
        <v>5.75</v>
      </c>
      <c r="BX651" s="9">
        <v>12.713110978945</v>
      </c>
      <c r="BY651" s="9">
        <v>9.9164472647320405</v>
      </c>
      <c r="BZ651" s="5">
        <v>0.78001736012179301</v>
      </c>
      <c r="CA651" s="9">
        <v>6.36042605283264</v>
      </c>
      <c r="CB651" s="5">
        <v>0.50030445446174099</v>
      </c>
      <c r="CC651" s="9">
        <v>1.81451612903226</v>
      </c>
      <c r="CD651" s="9">
        <v>0</v>
      </c>
      <c r="CE651" s="9">
        <v>0</v>
      </c>
      <c r="CF651" s="5"/>
      <c r="CG651" s="9">
        <v>-1.50608824844214E-2</v>
      </c>
      <c r="CH651" s="5"/>
      <c r="CI651" s="9">
        <v>0</v>
      </c>
      <c r="CJ651" s="9">
        <v>0</v>
      </c>
      <c r="CK651" s="9">
        <v>0</v>
      </c>
      <c r="CL651" s="5"/>
      <c r="CM651" s="9">
        <v>-1.1942179110028E-2</v>
      </c>
      <c r="CN651" s="5"/>
      <c r="CO651" s="9">
        <v>0</v>
      </c>
      <c r="CP651" s="9"/>
      <c r="CQ651" s="9"/>
      <c r="CR651" s="5"/>
      <c r="CS651" s="9"/>
      <c r="CT651" s="5"/>
      <c r="CU651" s="9"/>
      <c r="CV651" s="9"/>
      <c r="CW651" s="9"/>
      <c r="CX651" s="5"/>
      <c r="CY651" s="9"/>
      <c r="CZ651" s="5"/>
      <c r="DA651" s="9"/>
      <c r="DB651" s="9"/>
      <c r="DC651" s="9"/>
      <c r="DD651" s="5"/>
      <c r="DE651" s="9"/>
      <c r="DF651" s="5"/>
      <c r="DG651" s="9"/>
      <c r="DH651" s="9"/>
      <c r="DI651" s="9"/>
      <c r="DJ651" s="5"/>
      <c r="DK651" s="9"/>
      <c r="DL651" s="5"/>
      <c r="DM651" s="9"/>
      <c r="DN651" s="9"/>
      <c r="DO651" s="9"/>
      <c r="DP651" s="5"/>
      <c r="DQ651" s="9"/>
      <c r="DR651" s="5"/>
      <c r="DS651" s="9"/>
      <c r="DT651" s="9"/>
      <c r="DU651" s="9"/>
      <c r="DV651" s="5"/>
      <c r="DW651" s="9"/>
      <c r="DX651" s="5"/>
      <c r="DY651" s="9"/>
      <c r="DZ651" s="9"/>
      <c r="EA651" s="9"/>
      <c r="EB651" s="5"/>
      <c r="EC651" s="9"/>
      <c r="ED651" s="5"/>
      <c r="EE651" s="9"/>
      <c r="EF651" s="9"/>
      <c r="EG651" s="9"/>
      <c r="EH651" s="5"/>
      <c r="EI651" s="9"/>
      <c r="EJ651" s="5"/>
      <c r="EK651" s="9"/>
      <c r="EL651" s="9"/>
      <c r="EM651" s="9"/>
      <c r="EN651" s="5"/>
      <c r="EO651" s="9"/>
      <c r="EP651" s="5"/>
      <c r="EQ651" s="9"/>
      <c r="ER651" s="9"/>
      <c r="ES651" s="9"/>
      <c r="ET651" s="5"/>
      <c r="EU651" s="9"/>
      <c r="EV651" s="5"/>
      <c r="EW651" s="9"/>
      <c r="EX651" s="9"/>
      <c r="EY651" s="9"/>
      <c r="EZ651" s="5"/>
      <c r="FA651" s="9"/>
      <c r="FB651" s="5"/>
      <c r="FC651" s="9"/>
      <c r="FD651" s="8">
        <v>56.741134356093198</v>
      </c>
      <c r="FE651" s="8">
        <v>47.5834583138368</v>
      </c>
      <c r="FF651" s="5">
        <v>0.83860604575183295</v>
      </c>
      <c r="FG651" s="8">
        <v>36.112762692326001</v>
      </c>
      <c r="FH651" s="5">
        <v>0.636447668911435</v>
      </c>
      <c r="FI651" s="8">
        <v>7.5645161290322598</v>
      </c>
      <c r="FJ651" s="8">
        <v>0</v>
      </c>
      <c r="FK651" s="8">
        <v>0</v>
      </c>
      <c r="FL651" s="5"/>
      <c r="FM651" s="8">
        <v>-2.7003061594449401E-2</v>
      </c>
      <c r="FN651" s="5"/>
      <c r="FO651" s="8">
        <v>0</v>
      </c>
      <c r="FP651" s="8">
        <v>0</v>
      </c>
      <c r="FQ651" s="8">
        <v>0</v>
      </c>
      <c r="FR651" s="5"/>
      <c r="FS651" s="8">
        <v>0</v>
      </c>
      <c r="FT651" s="5"/>
      <c r="FU651" s="8">
        <v>0</v>
      </c>
      <c r="FV651" s="8">
        <v>0</v>
      </c>
      <c r="FW651" s="8">
        <v>0</v>
      </c>
      <c r="FX651" s="5"/>
      <c r="FY651" s="8">
        <v>0</v>
      </c>
      <c r="FZ651" s="5"/>
      <c r="GA651" s="8">
        <v>0</v>
      </c>
      <c r="GB651" s="8">
        <v>0</v>
      </c>
      <c r="GC651" s="8">
        <v>0</v>
      </c>
      <c r="GD651" s="5"/>
      <c r="GE651" s="8">
        <v>0</v>
      </c>
      <c r="GF651" s="5"/>
      <c r="GG651" s="8">
        <v>0</v>
      </c>
      <c r="GH651" s="8">
        <v>0</v>
      </c>
      <c r="GI651" s="8">
        <v>0</v>
      </c>
      <c r="GJ651" s="5"/>
      <c r="GK651" s="8">
        <v>0</v>
      </c>
      <c r="GL651" s="5"/>
      <c r="GM651" s="8">
        <v>0</v>
      </c>
      <c r="GN651" s="8">
        <v>0</v>
      </c>
      <c r="GO651" s="8">
        <v>0</v>
      </c>
      <c r="GP651" s="5"/>
      <c r="GQ651" s="8">
        <v>0</v>
      </c>
      <c r="GR651" s="5"/>
      <c r="GS651" s="8">
        <v>0</v>
      </c>
      <c r="GT651" s="8">
        <v>0</v>
      </c>
      <c r="GU651" s="8">
        <v>0</v>
      </c>
      <c r="GV651" s="5"/>
      <c r="GW651" s="8">
        <v>0</v>
      </c>
      <c r="GX651" s="5"/>
      <c r="GY651" s="8">
        <v>0</v>
      </c>
      <c r="GZ651" s="4"/>
    </row>
    <row r="652" spans="1:208" s="12" customFormat="1" x14ac:dyDescent="0.25">
      <c r="A652" s="8" t="s">
        <v>220</v>
      </c>
      <c r="B652" s="8" t="s">
        <v>1487</v>
      </c>
      <c r="C652" s="8" t="s">
        <v>1488</v>
      </c>
      <c r="D652" s="34" t="s">
        <v>272</v>
      </c>
      <c r="E652" s="8" t="s">
        <v>240</v>
      </c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>
        <v>0</v>
      </c>
      <c r="AA652" s="9">
        <v>26.682977082906099</v>
      </c>
      <c r="AB652" s="9">
        <v>16.004585522628702</v>
      </c>
      <c r="AC652" s="9">
        <v>0</v>
      </c>
      <c r="AD652" s="9">
        <v>0</v>
      </c>
      <c r="AE652" s="9">
        <v>0</v>
      </c>
      <c r="AF652" s="9">
        <v>0</v>
      </c>
      <c r="AG652" s="9">
        <v>0</v>
      </c>
      <c r="AH652" s="9">
        <v>0</v>
      </c>
      <c r="AI652" s="9">
        <v>0</v>
      </c>
      <c r="AJ652" s="9">
        <v>0</v>
      </c>
      <c r="AK652" s="9">
        <v>0</v>
      </c>
      <c r="AL652" s="9">
        <v>0</v>
      </c>
      <c r="AM652" s="9">
        <v>26.682977082906099</v>
      </c>
      <c r="AN652" s="9">
        <v>16.004585522628702</v>
      </c>
      <c r="AO652" s="9"/>
      <c r="AP652" s="9"/>
      <c r="AQ652" s="9"/>
      <c r="AR652" s="9"/>
      <c r="AS652" s="9"/>
      <c r="AT652" s="9">
        <v>42.687562605534801</v>
      </c>
      <c r="AU652" s="9">
        <f t="shared" si="52"/>
        <v>0</v>
      </c>
      <c r="AV652" s="9">
        <f t="shared" si="53"/>
        <v>0</v>
      </c>
      <c r="AW652" s="9">
        <f t="shared" si="54"/>
        <v>0</v>
      </c>
      <c r="AX652" s="9">
        <v>0</v>
      </c>
      <c r="AY652" s="9">
        <v>0</v>
      </c>
      <c r="AZ652" s="9">
        <v>0</v>
      </c>
      <c r="BA652" s="9">
        <v>0</v>
      </c>
      <c r="BB652" s="9">
        <v>0</v>
      </c>
      <c r="BC652" s="9">
        <v>0</v>
      </c>
      <c r="BD652" s="9">
        <v>0</v>
      </c>
      <c r="BE652" s="9">
        <v>0</v>
      </c>
      <c r="BF652" s="9">
        <v>0</v>
      </c>
      <c r="BG652" s="9">
        <v>0</v>
      </c>
      <c r="BH652" s="9">
        <v>0</v>
      </c>
      <c r="BI652" s="9">
        <v>0</v>
      </c>
      <c r="BJ652" s="9">
        <v>0</v>
      </c>
      <c r="BK652" s="9">
        <v>0</v>
      </c>
      <c r="BL652" s="10">
        <v>26.682977082906099</v>
      </c>
      <c r="BM652" s="9" t="s">
        <v>298</v>
      </c>
      <c r="BN652" s="8" t="s">
        <v>298</v>
      </c>
      <c r="BO652" s="11"/>
      <c r="BP652" s="11"/>
      <c r="BQ652" s="8" t="s">
        <v>251</v>
      </c>
      <c r="BR652" s="9"/>
      <c r="BS652" s="9"/>
      <c r="BT652" s="5"/>
      <c r="BU652" s="9"/>
      <c r="BV652" s="5"/>
      <c r="BW652" s="9"/>
      <c r="BX652" s="9"/>
      <c r="BY652" s="9"/>
      <c r="BZ652" s="5"/>
      <c r="CA652" s="9"/>
      <c r="CB652" s="5"/>
      <c r="CC652" s="9"/>
      <c r="CD652" s="9"/>
      <c r="CE652" s="9"/>
      <c r="CF652" s="5"/>
      <c r="CG652" s="9"/>
      <c r="CH652" s="5"/>
      <c r="CI652" s="9"/>
      <c r="CJ652" s="9"/>
      <c r="CK652" s="9"/>
      <c r="CL652" s="5"/>
      <c r="CM652" s="9"/>
      <c r="CN652" s="5"/>
      <c r="CO652" s="9"/>
      <c r="CP652" s="9"/>
      <c r="CQ652" s="9"/>
      <c r="CR652" s="5"/>
      <c r="CS652" s="9"/>
      <c r="CT652" s="5"/>
      <c r="CU652" s="9"/>
      <c r="CV652" s="9"/>
      <c r="CW652" s="9"/>
      <c r="CX652" s="5"/>
      <c r="CY652" s="9"/>
      <c r="CZ652" s="5"/>
      <c r="DA652" s="9"/>
      <c r="DB652" s="9"/>
      <c r="DC652" s="9"/>
      <c r="DD652" s="5"/>
      <c r="DE652" s="9"/>
      <c r="DF652" s="5"/>
      <c r="DG652" s="9"/>
      <c r="DH652" s="9"/>
      <c r="DI652" s="9"/>
      <c r="DJ652" s="5"/>
      <c r="DK652" s="9"/>
      <c r="DL652" s="5"/>
      <c r="DM652" s="9"/>
      <c r="DN652" s="9"/>
      <c r="DO652" s="9"/>
      <c r="DP652" s="5"/>
      <c r="DQ652" s="9"/>
      <c r="DR652" s="5"/>
      <c r="DS652" s="9"/>
      <c r="DT652" s="9"/>
      <c r="DU652" s="9"/>
      <c r="DV652" s="5"/>
      <c r="DW652" s="9"/>
      <c r="DX652" s="5"/>
      <c r="DY652" s="9"/>
      <c r="DZ652" s="9"/>
      <c r="EA652" s="9"/>
      <c r="EB652" s="5"/>
      <c r="EC652" s="9"/>
      <c r="ED652" s="5"/>
      <c r="EE652" s="9"/>
      <c r="EF652" s="9"/>
      <c r="EG652" s="9"/>
      <c r="EH652" s="5"/>
      <c r="EI652" s="9"/>
      <c r="EJ652" s="5"/>
      <c r="EK652" s="9"/>
      <c r="EL652" s="9">
        <v>0</v>
      </c>
      <c r="EM652" s="9">
        <v>-0.42229081384015599</v>
      </c>
      <c r="EN652" s="5"/>
      <c r="EO652" s="9">
        <v>-0.77522027290448403</v>
      </c>
      <c r="EP652" s="5"/>
      <c r="EQ652" s="9">
        <v>0.33333333333333298</v>
      </c>
      <c r="ER652" s="9">
        <v>26.682977082906099</v>
      </c>
      <c r="ES652" s="9">
        <v>16.740404702545799</v>
      </c>
      <c r="ET652" s="5">
        <v>0.62738144437676502</v>
      </c>
      <c r="EU652" s="9">
        <v>11.067954633453899</v>
      </c>
      <c r="EV652" s="5">
        <v>0.41479459353672998</v>
      </c>
      <c r="EW652" s="9">
        <v>5.1612903225806503</v>
      </c>
      <c r="EX652" s="9">
        <v>16.004585522628702</v>
      </c>
      <c r="EY652" s="9">
        <v>7.18012799832412</v>
      </c>
      <c r="EZ652" s="5">
        <v>0.44862942487153001</v>
      </c>
      <c r="FA652" s="9">
        <v>2.8394385880686901</v>
      </c>
      <c r="FB652" s="5">
        <v>0.17741406574097399</v>
      </c>
      <c r="FC652" s="9">
        <v>4.5653333333333297</v>
      </c>
      <c r="FD652" s="8">
        <v>0</v>
      </c>
      <c r="FE652" s="8">
        <v>0</v>
      </c>
      <c r="FF652" s="5"/>
      <c r="FG652" s="8">
        <v>0</v>
      </c>
      <c r="FH652" s="5"/>
      <c r="FI652" s="8">
        <v>0</v>
      </c>
      <c r="FJ652" s="8">
        <v>0</v>
      </c>
      <c r="FK652" s="8">
        <v>0</v>
      </c>
      <c r="FL652" s="5"/>
      <c r="FM652" s="8">
        <v>0</v>
      </c>
      <c r="FN652" s="5"/>
      <c r="FO652" s="8">
        <v>0</v>
      </c>
      <c r="FP652" s="8">
        <v>0</v>
      </c>
      <c r="FQ652" s="8">
        <v>0</v>
      </c>
      <c r="FR652" s="5"/>
      <c r="FS652" s="8">
        <v>0</v>
      </c>
      <c r="FT652" s="5"/>
      <c r="FU652" s="8">
        <v>0</v>
      </c>
      <c r="FV652" s="8">
        <v>0</v>
      </c>
      <c r="FW652" s="8">
        <v>0</v>
      </c>
      <c r="FX652" s="5"/>
      <c r="FY652" s="8">
        <v>0</v>
      </c>
      <c r="FZ652" s="5"/>
      <c r="GA652" s="8">
        <v>0</v>
      </c>
      <c r="GB652" s="8">
        <v>0</v>
      </c>
      <c r="GC652" s="8">
        <v>0</v>
      </c>
      <c r="GD652" s="5"/>
      <c r="GE652" s="8">
        <v>0</v>
      </c>
      <c r="GF652" s="5"/>
      <c r="GG652" s="8">
        <v>0</v>
      </c>
      <c r="GH652" s="8">
        <v>0</v>
      </c>
      <c r="GI652" s="8">
        <v>0</v>
      </c>
      <c r="GJ652" s="5"/>
      <c r="GK652" s="8">
        <v>0</v>
      </c>
      <c r="GL652" s="5"/>
      <c r="GM652" s="8">
        <v>0</v>
      </c>
      <c r="GN652" s="8">
        <v>26.682977082906099</v>
      </c>
      <c r="GO652" s="8">
        <v>16.3181138887056</v>
      </c>
      <c r="GP652" s="5">
        <v>0.61155521881999697</v>
      </c>
      <c r="GQ652" s="8">
        <v>10.292734360549501</v>
      </c>
      <c r="GR652" s="5">
        <v>0.38574160329145801</v>
      </c>
      <c r="GS652" s="8">
        <v>5.4946236559139798</v>
      </c>
      <c r="GT652" s="8">
        <v>16.004585522628702</v>
      </c>
      <c r="GU652" s="8">
        <v>7.18012799832412</v>
      </c>
      <c r="GV652" s="5">
        <v>0.44862942487153001</v>
      </c>
      <c r="GW652" s="8">
        <v>2.8394385880686901</v>
      </c>
      <c r="GX652" s="5">
        <v>0.17741406574097399</v>
      </c>
      <c r="GY652" s="8">
        <v>4.5653333333333297</v>
      </c>
      <c r="GZ652" s="4"/>
    </row>
    <row r="653" spans="1:208" s="12" customFormat="1" x14ac:dyDescent="0.25">
      <c r="A653" s="8" t="s">
        <v>220</v>
      </c>
      <c r="B653" s="8" t="s">
        <v>1489</v>
      </c>
      <c r="C653" s="8" t="s">
        <v>1490</v>
      </c>
      <c r="D653" s="34" t="s">
        <v>236</v>
      </c>
      <c r="E653" s="8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>
        <v>13.9544451914996</v>
      </c>
      <c r="AC653" s="9">
        <v>0</v>
      </c>
      <c r="AD653" s="9">
        <v>0</v>
      </c>
      <c r="AE653" s="9">
        <v>0</v>
      </c>
      <c r="AF653" s="9">
        <v>0</v>
      </c>
      <c r="AG653" s="9">
        <v>0</v>
      </c>
      <c r="AH653" s="9">
        <v>0</v>
      </c>
      <c r="AI653" s="9">
        <v>0</v>
      </c>
      <c r="AJ653" s="9">
        <v>0</v>
      </c>
      <c r="AK653" s="9">
        <v>0</v>
      </c>
      <c r="AL653" s="9">
        <v>0</v>
      </c>
      <c r="AM653" s="9">
        <v>0</v>
      </c>
      <c r="AN653" s="9">
        <v>13.9544451914996</v>
      </c>
      <c r="AO653" s="9"/>
      <c r="AP653" s="9"/>
      <c r="AQ653" s="9"/>
      <c r="AR653" s="9"/>
      <c r="AS653" s="9"/>
      <c r="AT653" s="9">
        <v>13.9544451914996</v>
      </c>
      <c r="AU653" s="9">
        <f t="shared" si="52"/>
        <v>0</v>
      </c>
      <c r="AV653" s="9">
        <f t="shared" si="53"/>
        <v>0</v>
      </c>
      <c r="AW653" s="9">
        <f t="shared" si="54"/>
        <v>0</v>
      </c>
      <c r="AX653" s="9">
        <v>0</v>
      </c>
      <c r="AY653" s="9">
        <v>0</v>
      </c>
      <c r="AZ653" s="9">
        <v>0</v>
      </c>
      <c r="BA653" s="9">
        <v>0</v>
      </c>
      <c r="BB653" s="9">
        <v>0</v>
      </c>
      <c r="BC653" s="9">
        <v>0</v>
      </c>
      <c r="BD653" s="9">
        <v>0</v>
      </c>
      <c r="BE653" s="9">
        <v>0</v>
      </c>
      <c r="BF653" s="9">
        <v>0</v>
      </c>
      <c r="BG653" s="9">
        <v>0</v>
      </c>
      <c r="BH653" s="9">
        <v>0</v>
      </c>
      <c r="BI653" s="9">
        <v>0</v>
      </c>
      <c r="BJ653" s="9">
        <v>0</v>
      </c>
      <c r="BK653" s="9">
        <v>0</v>
      </c>
      <c r="BL653" s="10">
        <v>0</v>
      </c>
      <c r="BM653" s="9" t="s">
        <v>298</v>
      </c>
      <c r="BN653" s="8" t="s">
        <v>298</v>
      </c>
      <c r="BO653" s="11">
        <v>368</v>
      </c>
      <c r="BP653" s="11"/>
      <c r="BQ653" s="8" t="s">
        <v>251</v>
      </c>
      <c r="BR653" s="9"/>
      <c r="BS653" s="9"/>
      <c r="BT653" s="5"/>
      <c r="BU653" s="9"/>
      <c r="BV653" s="5"/>
      <c r="BW653" s="9"/>
      <c r="BX653" s="9"/>
      <c r="BY653" s="9"/>
      <c r="BZ653" s="5"/>
      <c r="CA653" s="9"/>
      <c r="CB653" s="5"/>
      <c r="CC653" s="9"/>
      <c r="CD653" s="9"/>
      <c r="CE653" s="9"/>
      <c r="CF653" s="5"/>
      <c r="CG653" s="9"/>
      <c r="CH653" s="5"/>
      <c r="CI653" s="9"/>
      <c r="CJ653" s="9"/>
      <c r="CK653" s="9"/>
      <c r="CL653" s="5"/>
      <c r="CM653" s="9"/>
      <c r="CN653" s="5"/>
      <c r="CO653" s="9"/>
      <c r="CP653" s="9"/>
      <c r="CQ653" s="9"/>
      <c r="CR653" s="5"/>
      <c r="CS653" s="9"/>
      <c r="CT653" s="5"/>
      <c r="CU653" s="9"/>
      <c r="CV653" s="9"/>
      <c r="CW653" s="9"/>
      <c r="CX653" s="5"/>
      <c r="CY653" s="9"/>
      <c r="CZ653" s="5"/>
      <c r="DA653" s="9"/>
      <c r="DB653" s="9"/>
      <c r="DC653" s="9"/>
      <c r="DD653" s="5"/>
      <c r="DE653" s="9"/>
      <c r="DF653" s="5"/>
      <c r="DG653" s="9"/>
      <c r="DH653" s="9"/>
      <c r="DI653" s="9"/>
      <c r="DJ653" s="5"/>
      <c r="DK653" s="9"/>
      <c r="DL653" s="5"/>
      <c r="DM653" s="9"/>
      <c r="DN653" s="9"/>
      <c r="DO653" s="9"/>
      <c r="DP653" s="5"/>
      <c r="DQ653" s="9"/>
      <c r="DR653" s="5"/>
      <c r="DS653" s="9"/>
      <c r="DT653" s="9"/>
      <c r="DU653" s="9"/>
      <c r="DV653" s="5"/>
      <c r="DW653" s="9"/>
      <c r="DX653" s="5"/>
      <c r="DY653" s="9"/>
      <c r="DZ653" s="9"/>
      <c r="EA653" s="9"/>
      <c r="EB653" s="5"/>
      <c r="EC653" s="9"/>
      <c r="ED653" s="5"/>
      <c r="EE653" s="9"/>
      <c r="EF653" s="9"/>
      <c r="EG653" s="9"/>
      <c r="EH653" s="5"/>
      <c r="EI653" s="9"/>
      <c r="EJ653" s="5"/>
      <c r="EK653" s="9"/>
      <c r="EL653" s="9"/>
      <c r="EM653" s="9"/>
      <c r="EN653" s="5"/>
      <c r="EO653" s="9"/>
      <c r="EP653" s="5"/>
      <c r="EQ653" s="9"/>
      <c r="ER653" s="9"/>
      <c r="ES653" s="9"/>
      <c r="ET653" s="5"/>
      <c r="EU653" s="9"/>
      <c r="EV653" s="5"/>
      <c r="EW653" s="9"/>
      <c r="EX653" s="9">
        <v>13.9544451914996</v>
      </c>
      <c r="EY653" s="9">
        <v>11.3781203048654</v>
      </c>
      <c r="EZ653" s="5">
        <v>0.81537604316912804</v>
      </c>
      <c r="FA653" s="9">
        <v>9.5034259929208602</v>
      </c>
      <c r="FB653" s="5">
        <v>0.68103216304937098</v>
      </c>
      <c r="FC653" s="9">
        <v>2.12903225806452</v>
      </c>
      <c r="FD653" s="8">
        <v>0</v>
      </c>
      <c r="FE653" s="8">
        <v>0</v>
      </c>
      <c r="FF653" s="5"/>
      <c r="FG653" s="8">
        <v>0</v>
      </c>
      <c r="FH653" s="5"/>
      <c r="FI653" s="8">
        <v>0</v>
      </c>
      <c r="FJ653" s="8">
        <v>0</v>
      </c>
      <c r="FK653" s="8">
        <v>0</v>
      </c>
      <c r="FL653" s="5"/>
      <c r="FM653" s="8">
        <v>0</v>
      </c>
      <c r="FN653" s="5"/>
      <c r="FO653" s="8">
        <v>0</v>
      </c>
      <c r="FP653" s="8">
        <v>0</v>
      </c>
      <c r="FQ653" s="8">
        <v>0</v>
      </c>
      <c r="FR653" s="5"/>
      <c r="FS653" s="8">
        <v>0</v>
      </c>
      <c r="FT653" s="5"/>
      <c r="FU653" s="8">
        <v>0</v>
      </c>
      <c r="FV653" s="8">
        <v>0</v>
      </c>
      <c r="FW653" s="8">
        <v>0</v>
      </c>
      <c r="FX653" s="5"/>
      <c r="FY653" s="8">
        <v>0</v>
      </c>
      <c r="FZ653" s="5"/>
      <c r="GA653" s="8">
        <v>0</v>
      </c>
      <c r="GB653" s="8">
        <v>0</v>
      </c>
      <c r="GC653" s="8">
        <v>0</v>
      </c>
      <c r="GD653" s="5"/>
      <c r="GE653" s="8">
        <v>0</v>
      </c>
      <c r="GF653" s="5"/>
      <c r="GG653" s="8">
        <v>0</v>
      </c>
      <c r="GH653" s="8">
        <v>0</v>
      </c>
      <c r="GI653" s="8">
        <v>0</v>
      </c>
      <c r="GJ653" s="5"/>
      <c r="GK653" s="8">
        <v>0</v>
      </c>
      <c r="GL653" s="5"/>
      <c r="GM653" s="8">
        <v>0</v>
      </c>
      <c r="GN653" s="8">
        <v>0</v>
      </c>
      <c r="GO653" s="8">
        <v>0</v>
      </c>
      <c r="GP653" s="5"/>
      <c r="GQ653" s="8">
        <v>0</v>
      </c>
      <c r="GR653" s="5"/>
      <c r="GS653" s="8">
        <v>0</v>
      </c>
      <c r="GT653" s="8">
        <v>13.9544451914996</v>
      </c>
      <c r="GU653" s="8">
        <v>11.3781203048654</v>
      </c>
      <c r="GV653" s="5">
        <v>0.81537604316912804</v>
      </c>
      <c r="GW653" s="8">
        <v>9.5034259929208602</v>
      </c>
      <c r="GX653" s="5">
        <v>0.68103216304937098</v>
      </c>
      <c r="GY653" s="8">
        <v>2.12903225806452</v>
      </c>
      <c r="GZ653" s="4"/>
    </row>
    <row r="654" spans="1:208" s="12" customFormat="1" x14ac:dyDescent="0.25">
      <c r="A654" s="8" t="s">
        <v>220</v>
      </c>
      <c r="B654" s="8" t="s">
        <v>1491</v>
      </c>
      <c r="C654" s="8" t="s">
        <v>1492</v>
      </c>
      <c r="D654" s="34" t="s">
        <v>223</v>
      </c>
      <c r="E654" s="8"/>
      <c r="F654" s="9"/>
      <c r="G654" s="9"/>
      <c r="H654" s="9"/>
      <c r="I654" s="9"/>
      <c r="J654" s="9">
        <v>138.65809444631401</v>
      </c>
      <c r="K654" s="9">
        <v>218.86082524563199</v>
      </c>
      <c r="L654" s="9">
        <v>272.72421197376701</v>
      </c>
      <c r="M654" s="9">
        <v>232.12349563033399</v>
      </c>
      <c r="N654" s="9">
        <v>453.42935549448902</v>
      </c>
      <c r="O654" s="9">
        <v>517.506425768231</v>
      </c>
      <c r="P654" s="9">
        <v>352.06457892106499</v>
      </c>
      <c r="Q654" s="9">
        <v>112.26294058731099</v>
      </c>
      <c r="R654" s="9">
        <v>0</v>
      </c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>
        <v>0</v>
      </c>
      <c r="AD654" s="9">
        <v>0</v>
      </c>
      <c r="AE654" s="9">
        <v>357.518919691946</v>
      </c>
      <c r="AF654" s="9">
        <v>504.84770760409998</v>
      </c>
      <c r="AG654" s="9">
        <v>970.93578126271996</v>
      </c>
      <c r="AH654" s="9">
        <v>464.32751950837599</v>
      </c>
      <c r="AI654" s="9">
        <v>0</v>
      </c>
      <c r="AJ654" s="9">
        <v>0</v>
      </c>
      <c r="AK654" s="9">
        <v>0</v>
      </c>
      <c r="AL654" s="9">
        <v>0</v>
      </c>
      <c r="AM654" s="9">
        <v>0</v>
      </c>
      <c r="AN654" s="9">
        <v>0</v>
      </c>
      <c r="AO654" s="9"/>
      <c r="AP654" s="9">
        <v>862.366627296047</v>
      </c>
      <c r="AQ654" s="9">
        <v>1435.2633007710999</v>
      </c>
      <c r="AR654" s="9">
        <v>0</v>
      </c>
      <c r="AS654" s="9"/>
      <c r="AT654" s="9"/>
      <c r="AU654" s="9">
        <f t="shared" si="52"/>
        <v>572.89667347505292</v>
      </c>
      <c r="AV654" s="9">
        <f t="shared" si="53"/>
        <v>-1435.2633007710999</v>
      </c>
      <c r="AW654" s="9">
        <f t="shared" si="54"/>
        <v>0</v>
      </c>
      <c r="AX654" s="9">
        <v>-40.600716343432801</v>
      </c>
      <c r="AY654" s="9">
        <v>221.305859864155</v>
      </c>
      <c r="AZ654" s="9">
        <v>64.077070273742294</v>
      </c>
      <c r="BA654" s="9">
        <v>-165.441846847166</v>
      </c>
      <c r="BB654" s="9">
        <v>-239.801638333754</v>
      </c>
      <c r="BC654" s="9">
        <v>-112.26294058731099</v>
      </c>
      <c r="BD654" s="9">
        <v>0</v>
      </c>
      <c r="BE654" s="9">
        <v>0</v>
      </c>
      <c r="BF654" s="9">
        <v>0</v>
      </c>
      <c r="BG654" s="9">
        <v>0</v>
      </c>
      <c r="BH654" s="9">
        <v>0</v>
      </c>
      <c r="BI654" s="9">
        <v>0</v>
      </c>
      <c r="BJ654" s="9">
        <v>0</v>
      </c>
      <c r="BK654" s="9">
        <v>0</v>
      </c>
      <c r="BL654" s="10">
        <v>0</v>
      </c>
      <c r="BM654" s="9" t="s">
        <v>298</v>
      </c>
      <c r="BN654" s="8" t="s">
        <v>298</v>
      </c>
      <c r="BO654" s="11"/>
      <c r="BP654" s="11"/>
      <c r="BQ654" s="8" t="s">
        <v>251</v>
      </c>
      <c r="BR654" s="9">
        <v>453.42935549448902</v>
      </c>
      <c r="BS654" s="9">
        <v>270.220052012601</v>
      </c>
      <c r="BT654" s="5">
        <v>0.59594741438368304</v>
      </c>
      <c r="BU654" s="9">
        <v>137.287519387461</v>
      </c>
      <c r="BV654" s="5">
        <v>0.302775984227446</v>
      </c>
      <c r="BW654" s="9">
        <v>72.254451612903196</v>
      </c>
      <c r="BX654" s="9">
        <v>517.506425768231</v>
      </c>
      <c r="BY654" s="9">
        <v>326.96103996640102</v>
      </c>
      <c r="BZ654" s="5">
        <v>0.63180092784554598</v>
      </c>
      <c r="CA654" s="9">
        <v>202.140940445544</v>
      </c>
      <c r="CB654" s="5">
        <v>0.390605662809826</v>
      </c>
      <c r="CC654" s="9">
        <v>71.533870967741905</v>
      </c>
      <c r="CD654" s="9">
        <v>352.06457892106499</v>
      </c>
      <c r="CE654" s="9">
        <v>189.48018887956101</v>
      </c>
      <c r="CF654" s="5">
        <v>0.538197251936678</v>
      </c>
      <c r="CG654" s="9">
        <v>99.867448428403094</v>
      </c>
      <c r="CH654" s="5">
        <v>0.28366230063375403</v>
      </c>
      <c r="CI654" s="9">
        <v>58.072043010752701</v>
      </c>
      <c r="CJ654" s="9">
        <v>112.26294058731099</v>
      </c>
      <c r="CK654" s="9">
        <v>78.005713662578202</v>
      </c>
      <c r="CL654" s="5">
        <v>0.69484830215996596</v>
      </c>
      <c r="CM654" s="9">
        <v>53.571681102380197</v>
      </c>
      <c r="CN654" s="5">
        <v>0.47719827061465198</v>
      </c>
      <c r="CO654" s="9">
        <v>16.7132258064516</v>
      </c>
      <c r="CP654" s="9">
        <v>0</v>
      </c>
      <c r="CQ654" s="9">
        <v>1.02212889366273</v>
      </c>
      <c r="CR654" s="5"/>
      <c r="CS654" s="9">
        <v>2.4793176923228502</v>
      </c>
      <c r="CT654" s="5"/>
      <c r="CU654" s="9">
        <v>0</v>
      </c>
      <c r="CV654" s="9"/>
      <c r="CW654" s="9"/>
      <c r="CX654" s="5"/>
      <c r="CY654" s="9"/>
      <c r="CZ654" s="5"/>
      <c r="DA654" s="9"/>
      <c r="DB654" s="9"/>
      <c r="DC654" s="9"/>
      <c r="DD654" s="5"/>
      <c r="DE654" s="9"/>
      <c r="DF654" s="5"/>
      <c r="DG654" s="9"/>
      <c r="DH654" s="9"/>
      <c r="DI654" s="9"/>
      <c r="DJ654" s="5"/>
      <c r="DK654" s="9"/>
      <c r="DL654" s="5"/>
      <c r="DM654" s="9"/>
      <c r="DN654" s="9"/>
      <c r="DO654" s="9"/>
      <c r="DP654" s="5"/>
      <c r="DQ654" s="9"/>
      <c r="DR654" s="5"/>
      <c r="DS654" s="9"/>
      <c r="DT654" s="9"/>
      <c r="DU654" s="9"/>
      <c r="DV654" s="5"/>
      <c r="DW654" s="9"/>
      <c r="DX654" s="5"/>
      <c r="DY654" s="9"/>
      <c r="DZ654" s="9"/>
      <c r="EA654" s="9"/>
      <c r="EB654" s="5"/>
      <c r="EC654" s="9"/>
      <c r="ED654" s="5"/>
      <c r="EE654" s="9"/>
      <c r="EF654" s="9"/>
      <c r="EG654" s="9"/>
      <c r="EH654" s="5"/>
      <c r="EI654" s="9"/>
      <c r="EJ654" s="5"/>
      <c r="EK654" s="9"/>
      <c r="EL654" s="9"/>
      <c r="EM654" s="9"/>
      <c r="EN654" s="5"/>
      <c r="EO654" s="9"/>
      <c r="EP654" s="5"/>
      <c r="EQ654" s="9"/>
      <c r="ER654" s="9"/>
      <c r="ES654" s="9"/>
      <c r="ET654" s="5"/>
      <c r="EU654" s="9"/>
      <c r="EV654" s="5"/>
      <c r="EW654" s="9"/>
      <c r="EX654" s="9"/>
      <c r="EY654" s="9"/>
      <c r="EZ654" s="5"/>
      <c r="FA654" s="9"/>
      <c r="FB654" s="5"/>
      <c r="FC654" s="9"/>
      <c r="FD654" s="8">
        <v>970.93578126271996</v>
      </c>
      <c r="FE654" s="8">
        <v>597.18109197900105</v>
      </c>
      <c r="FF654" s="5">
        <v>0.61505725044179105</v>
      </c>
      <c r="FG654" s="8">
        <v>339.42845983300401</v>
      </c>
      <c r="FH654" s="5">
        <v>0.34958899072765798</v>
      </c>
      <c r="FI654" s="8">
        <v>143.788322580645</v>
      </c>
      <c r="FJ654" s="8">
        <v>464.32751950837599</v>
      </c>
      <c r="FK654" s="8">
        <v>267.485902542139</v>
      </c>
      <c r="FL654" s="5">
        <v>0.57607161174799504</v>
      </c>
      <c r="FM654" s="8">
        <v>153.43912953078299</v>
      </c>
      <c r="FN654" s="5">
        <v>0.33045452419714999</v>
      </c>
      <c r="FO654" s="8">
        <v>74.785268817204297</v>
      </c>
      <c r="FP654" s="8">
        <v>0</v>
      </c>
      <c r="FQ654" s="8">
        <v>1.02212889366273</v>
      </c>
      <c r="FR654" s="5"/>
      <c r="FS654" s="8">
        <v>2.4793176923228502</v>
      </c>
      <c r="FT654" s="5"/>
      <c r="FU654" s="8">
        <v>0</v>
      </c>
      <c r="FV654" s="8">
        <v>0</v>
      </c>
      <c r="FW654" s="8">
        <v>0</v>
      </c>
      <c r="FX654" s="5"/>
      <c r="FY654" s="8">
        <v>0</v>
      </c>
      <c r="FZ654" s="5"/>
      <c r="GA654" s="8">
        <v>0</v>
      </c>
      <c r="GB654" s="8">
        <v>0</v>
      </c>
      <c r="GC654" s="8">
        <v>0</v>
      </c>
      <c r="GD654" s="5"/>
      <c r="GE654" s="8">
        <v>0</v>
      </c>
      <c r="GF654" s="5"/>
      <c r="GG654" s="8">
        <v>0</v>
      </c>
      <c r="GH654" s="8">
        <v>0</v>
      </c>
      <c r="GI654" s="8">
        <v>0</v>
      </c>
      <c r="GJ654" s="5"/>
      <c r="GK654" s="8">
        <v>0</v>
      </c>
      <c r="GL654" s="5"/>
      <c r="GM654" s="8">
        <v>0</v>
      </c>
      <c r="GN654" s="8">
        <v>0</v>
      </c>
      <c r="GO654" s="8">
        <v>0</v>
      </c>
      <c r="GP654" s="5"/>
      <c r="GQ654" s="8">
        <v>0</v>
      </c>
      <c r="GR654" s="5"/>
      <c r="GS654" s="8">
        <v>0</v>
      </c>
      <c r="GT654" s="8">
        <v>0</v>
      </c>
      <c r="GU654" s="8">
        <v>0</v>
      </c>
      <c r="GV654" s="5"/>
      <c r="GW654" s="8">
        <v>0</v>
      </c>
      <c r="GX654" s="5"/>
      <c r="GY654" s="8">
        <v>0</v>
      </c>
      <c r="GZ654" s="4"/>
    </row>
    <row r="655" spans="1:208" s="12" customFormat="1" x14ac:dyDescent="0.25">
      <c r="A655" s="8" t="s">
        <v>220</v>
      </c>
      <c r="B655" s="8" t="s">
        <v>1493</v>
      </c>
      <c r="C655" s="8" t="s">
        <v>1493</v>
      </c>
      <c r="D655" s="34" t="s">
        <v>254</v>
      </c>
      <c r="E655" s="8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>
        <v>1.7680418645222499E-5</v>
      </c>
      <c r="Q655" s="9">
        <v>11.8986609614215</v>
      </c>
      <c r="R655" s="9">
        <v>0</v>
      </c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>
        <v>0</v>
      </c>
      <c r="AD655" s="9">
        <v>0</v>
      </c>
      <c r="AE655" s="9">
        <v>0</v>
      </c>
      <c r="AF655" s="9">
        <v>0</v>
      </c>
      <c r="AG655" s="9">
        <v>0</v>
      </c>
      <c r="AH655" s="9">
        <v>11.8986786418401</v>
      </c>
      <c r="AI655" s="9">
        <v>0</v>
      </c>
      <c r="AJ655" s="9">
        <v>0</v>
      </c>
      <c r="AK655" s="9">
        <v>0</v>
      </c>
      <c r="AL655" s="9">
        <v>0</v>
      </c>
      <c r="AM655" s="9">
        <v>0</v>
      </c>
      <c r="AN655" s="9">
        <v>0</v>
      </c>
      <c r="AO655" s="9"/>
      <c r="AP655" s="9"/>
      <c r="AQ655" s="9">
        <v>11.8986786418401</v>
      </c>
      <c r="AR655" s="9">
        <v>0</v>
      </c>
      <c r="AS655" s="9"/>
      <c r="AT655" s="9"/>
      <c r="AU655" s="9">
        <f t="shared" si="52"/>
        <v>11.8986786418401</v>
      </c>
      <c r="AV655" s="9">
        <f t="shared" si="53"/>
        <v>-11.8986786418401</v>
      </c>
      <c r="AW655" s="9">
        <f t="shared" si="54"/>
        <v>0</v>
      </c>
      <c r="AX655" s="9">
        <v>0</v>
      </c>
      <c r="AY655" s="9">
        <v>0</v>
      </c>
      <c r="AZ655" s="9">
        <v>0</v>
      </c>
      <c r="BA655" s="9">
        <v>1.7680418645222499E-5</v>
      </c>
      <c r="BB655" s="9">
        <v>11.8986432810028</v>
      </c>
      <c r="BC655" s="9">
        <v>-11.8986609614215</v>
      </c>
      <c r="BD655" s="9">
        <v>0</v>
      </c>
      <c r="BE655" s="9">
        <v>0</v>
      </c>
      <c r="BF655" s="9">
        <v>0</v>
      </c>
      <c r="BG655" s="9">
        <v>0</v>
      </c>
      <c r="BH655" s="9">
        <v>0</v>
      </c>
      <c r="BI655" s="9">
        <v>0</v>
      </c>
      <c r="BJ655" s="9">
        <v>0</v>
      </c>
      <c r="BK655" s="9">
        <v>0</v>
      </c>
      <c r="BL655" s="10">
        <v>0</v>
      </c>
      <c r="BM655" s="9" t="s">
        <v>298</v>
      </c>
      <c r="BN655" s="8" t="s">
        <v>298</v>
      </c>
      <c r="BO655" s="11"/>
      <c r="BP655" s="11"/>
      <c r="BQ655" s="8" t="s">
        <v>251</v>
      </c>
      <c r="BR655" s="9"/>
      <c r="BS655" s="9"/>
      <c r="BT655" s="5"/>
      <c r="BU655" s="9"/>
      <c r="BV655" s="5"/>
      <c r="BW655" s="9"/>
      <c r="BX655" s="9"/>
      <c r="BY655" s="9"/>
      <c r="BZ655" s="5"/>
      <c r="CA655" s="9"/>
      <c r="CB655" s="5"/>
      <c r="CC655" s="9"/>
      <c r="CD655" s="9">
        <v>1.6097892590938301E-5</v>
      </c>
      <c r="CE655" s="9">
        <v>-1.7395272603670999</v>
      </c>
      <c r="CF655" s="5">
        <v>-108059.315872582</v>
      </c>
      <c r="CG655" s="9">
        <v>-3.33065071380013</v>
      </c>
      <c r="CH655" s="5">
        <v>-206899.797286199</v>
      </c>
      <c r="CI655" s="9">
        <v>1.1677419354838701</v>
      </c>
      <c r="CJ655" s="9">
        <v>10.5501511069671</v>
      </c>
      <c r="CK655" s="9">
        <v>9.1199446712626795</v>
      </c>
      <c r="CL655" s="5">
        <v>0.86443735059301996</v>
      </c>
      <c r="CM655" s="9">
        <v>7.6445997500618299</v>
      </c>
      <c r="CN655" s="5">
        <v>0.72459623303532295</v>
      </c>
      <c r="CO655" s="9">
        <v>1.2</v>
      </c>
      <c r="CP655" s="9">
        <v>0</v>
      </c>
      <c r="CQ655" s="9">
        <v>0</v>
      </c>
      <c r="CR655" s="5"/>
      <c r="CS655" s="9">
        <v>4.3456806150777801E-2</v>
      </c>
      <c r="CT655" s="5"/>
      <c r="CU655" s="9">
        <v>0</v>
      </c>
      <c r="CV655" s="9"/>
      <c r="CW655" s="9"/>
      <c r="CX655" s="5"/>
      <c r="CY655" s="9"/>
      <c r="CZ655" s="5"/>
      <c r="DA655" s="9"/>
      <c r="DB655" s="9"/>
      <c r="DC655" s="9"/>
      <c r="DD655" s="5"/>
      <c r="DE655" s="9"/>
      <c r="DF655" s="5"/>
      <c r="DG655" s="9"/>
      <c r="DH655" s="9"/>
      <c r="DI655" s="9"/>
      <c r="DJ655" s="5"/>
      <c r="DK655" s="9"/>
      <c r="DL655" s="5"/>
      <c r="DM655" s="9"/>
      <c r="DN655" s="9"/>
      <c r="DO655" s="9"/>
      <c r="DP655" s="5"/>
      <c r="DQ655" s="9"/>
      <c r="DR655" s="5"/>
      <c r="DS655" s="9"/>
      <c r="DT655" s="9"/>
      <c r="DU655" s="9"/>
      <c r="DV655" s="5"/>
      <c r="DW655" s="9"/>
      <c r="DX655" s="5"/>
      <c r="DY655" s="9"/>
      <c r="DZ655" s="9"/>
      <c r="EA655" s="9"/>
      <c r="EB655" s="5"/>
      <c r="EC655" s="9"/>
      <c r="ED655" s="5"/>
      <c r="EE655" s="9"/>
      <c r="EF655" s="9"/>
      <c r="EG655" s="9"/>
      <c r="EH655" s="5"/>
      <c r="EI655" s="9"/>
      <c r="EJ655" s="5"/>
      <c r="EK655" s="9"/>
      <c r="EL655" s="9"/>
      <c r="EM655" s="9"/>
      <c r="EN655" s="5"/>
      <c r="EO655" s="9"/>
      <c r="EP655" s="5"/>
      <c r="EQ655" s="9"/>
      <c r="ER655" s="9"/>
      <c r="ES655" s="9"/>
      <c r="ET655" s="5"/>
      <c r="EU655" s="9"/>
      <c r="EV655" s="5"/>
      <c r="EW655" s="9"/>
      <c r="EX655" s="9"/>
      <c r="EY655" s="9"/>
      <c r="EZ655" s="5"/>
      <c r="FA655" s="9"/>
      <c r="FB655" s="5"/>
      <c r="FC655" s="9"/>
      <c r="FD655" s="8">
        <v>0</v>
      </c>
      <c r="FE655" s="8">
        <v>0</v>
      </c>
      <c r="FF655" s="5"/>
      <c r="FG655" s="8">
        <v>0</v>
      </c>
      <c r="FH655" s="5"/>
      <c r="FI655" s="8">
        <v>0</v>
      </c>
      <c r="FJ655" s="8">
        <v>10.550167204859701</v>
      </c>
      <c r="FK655" s="8">
        <v>7.3804174108955802</v>
      </c>
      <c r="FL655" s="5">
        <v>0.69955454426314201</v>
      </c>
      <c r="FM655" s="8">
        <v>4.3139490362616897</v>
      </c>
      <c r="FN655" s="5">
        <v>0.408898641366988</v>
      </c>
      <c r="FO655" s="8">
        <v>2.36774193548387</v>
      </c>
      <c r="FP655" s="8">
        <v>0</v>
      </c>
      <c r="FQ655" s="8">
        <v>0</v>
      </c>
      <c r="FR655" s="5"/>
      <c r="FS655" s="8">
        <v>4.3456806150777801E-2</v>
      </c>
      <c r="FT655" s="5"/>
      <c r="FU655" s="8">
        <v>0</v>
      </c>
      <c r="FV655" s="8">
        <v>0</v>
      </c>
      <c r="FW655" s="8">
        <v>0</v>
      </c>
      <c r="FX655" s="5"/>
      <c r="FY655" s="8">
        <v>0</v>
      </c>
      <c r="FZ655" s="5"/>
      <c r="GA655" s="8">
        <v>0</v>
      </c>
      <c r="GB655" s="8">
        <v>0</v>
      </c>
      <c r="GC655" s="8">
        <v>0</v>
      </c>
      <c r="GD655" s="5"/>
      <c r="GE655" s="8">
        <v>0</v>
      </c>
      <c r="GF655" s="5"/>
      <c r="GG655" s="8">
        <v>0</v>
      </c>
      <c r="GH655" s="8">
        <v>0</v>
      </c>
      <c r="GI655" s="8">
        <v>0</v>
      </c>
      <c r="GJ655" s="5"/>
      <c r="GK655" s="8">
        <v>0</v>
      </c>
      <c r="GL655" s="5"/>
      <c r="GM655" s="8">
        <v>0</v>
      </c>
      <c r="GN655" s="8">
        <v>0</v>
      </c>
      <c r="GO655" s="8">
        <v>0</v>
      </c>
      <c r="GP655" s="5"/>
      <c r="GQ655" s="8">
        <v>0</v>
      </c>
      <c r="GR655" s="5"/>
      <c r="GS655" s="8">
        <v>0</v>
      </c>
      <c r="GT655" s="8">
        <v>0</v>
      </c>
      <c r="GU655" s="8">
        <v>0</v>
      </c>
      <c r="GV655" s="5"/>
      <c r="GW655" s="8">
        <v>0</v>
      </c>
      <c r="GX655" s="5"/>
      <c r="GY655" s="8">
        <v>0</v>
      </c>
      <c r="GZ655" s="4"/>
    </row>
    <row r="656" spans="1:208" s="12" customFormat="1" x14ac:dyDescent="0.25">
      <c r="A656" s="8" t="s">
        <v>220</v>
      </c>
      <c r="B656" s="8" t="s">
        <v>1494</v>
      </c>
      <c r="C656" s="8" t="s">
        <v>1495</v>
      </c>
      <c r="D656" s="34" t="s">
        <v>297</v>
      </c>
      <c r="E656" s="8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>
        <v>43.699960659726898</v>
      </c>
      <c r="S656" s="9">
        <v>69.731621110012199</v>
      </c>
      <c r="T656" s="9">
        <v>30.3440643018467</v>
      </c>
      <c r="U656" s="9">
        <v>0</v>
      </c>
      <c r="V656" s="9"/>
      <c r="W656" s="9"/>
      <c r="X656" s="9"/>
      <c r="Y656" s="9"/>
      <c r="Z656" s="9"/>
      <c r="AA656" s="9"/>
      <c r="AB656" s="9"/>
      <c r="AC656" s="9">
        <v>0</v>
      </c>
      <c r="AD656" s="9">
        <v>0</v>
      </c>
      <c r="AE656" s="9">
        <v>0</v>
      </c>
      <c r="AF656" s="9">
        <v>0</v>
      </c>
      <c r="AG656" s="9">
        <v>0</v>
      </c>
      <c r="AH656" s="9">
        <v>0</v>
      </c>
      <c r="AI656" s="9">
        <v>113.431581769739</v>
      </c>
      <c r="AJ656" s="9">
        <v>30.3440643018467</v>
      </c>
      <c r="AK656" s="9">
        <v>0</v>
      </c>
      <c r="AL656" s="9">
        <v>0</v>
      </c>
      <c r="AM656" s="9">
        <v>0</v>
      </c>
      <c r="AN656" s="9">
        <v>0</v>
      </c>
      <c r="AO656" s="9"/>
      <c r="AP656" s="9"/>
      <c r="AQ656" s="9"/>
      <c r="AR656" s="9">
        <v>143.77564607158601</v>
      </c>
      <c r="AS656" s="9"/>
      <c r="AT656" s="9"/>
      <c r="AU656" s="9">
        <f t="shared" si="52"/>
        <v>0</v>
      </c>
      <c r="AV656" s="9">
        <f t="shared" si="53"/>
        <v>143.77564607158601</v>
      </c>
      <c r="AW656" s="9">
        <f t="shared" si="54"/>
        <v>-143.77564607158601</v>
      </c>
      <c r="AX656" s="9">
        <v>0</v>
      </c>
      <c r="AY656" s="9">
        <v>0</v>
      </c>
      <c r="AZ656" s="9">
        <v>0</v>
      </c>
      <c r="BA656" s="9">
        <v>0</v>
      </c>
      <c r="BB656" s="9">
        <v>0</v>
      </c>
      <c r="BC656" s="9">
        <v>43.699960659726898</v>
      </c>
      <c r="BD656" s="9">
        <v>26.031660450285301</v>
      </c>
      <c r="BE656" s="9">
        <v>-39.387556808165499</v>
      </c>
      <c r="BF656" s="9">
        <v>-30.3440643018467</v>
      </c>
      <c r="BG656" s="9">
        <v>0</v>
      </c>
      <c r="BH656" s="9">
        <v>0</v>
      </c>
      <c r="BI656" s="9">
        <v>0</v>
      </c>
      <c r="BJ656" s="9">
        <v>0</v>
      </c>
      <c r="BK656" s="9">
        <v>0</v>
      </c>
      <c r="BL656" s="10">
        <v>0</v>
      </c>
      <c r="BM656" s="9" t="s">
        <v>298</v>
      </c>
      <c r="BN656" s="8" t="s">
        <v>298</v>
      </c>
      <c r="BO656" s="11"/>
      <c r="BP656" s="11"/>
      <c r="BQ656" s="8" t="s">
        <v>251</v>
      </c>
      <c r="BR656" s="9"/>
      <c r="BS656" s="9"/>
      <c r="BT656" s="5"/>
      <c r="BU656" s="9"/>
      <c r="BV656" s="5"/>
      <c r="BW656" s="9"/>
      <c r="BX656" s="9"/>
      <c r="BY656" s="9"/>
      <c r="BZ656" s="5"/>
      <c r="CA656" s="9"/>
      <c r="CB656" s="5"/>
      <c r="CC656" s="9"/>
      <c r="CD656" s="9"/>
      <c r="CE656" s="9"/>
      <c r="CF656" s="5"/>
      <c r="CG656" s="9"/>
      <c r="CH656" s="5"/>
      <c r="CI656" s="9"/>
      <c r="CJ656" s="9"/>
      <c r="CK656" s="9"/>
      <c r="CL656" s="5"/>
      <c r="CM656" s="9"/>
      <c r="CN656" s="5"/>
      <c r="CO656" s="9"/>
      <c r="CP656" s="9">
        <v>43.699960659726898</v>
      </c>
      <c r="CQ656" s="9">
        <v>26.409997701771001</v>
      </c>
      <c r="CR656" s="5">
        <v>0.60434831755146101</v>
      </c>
      <c r="CS656" s="9">
        <v>22.832777477355702</v>
      </c>
      <c r="CT656" s="5">
        <v>0.52248965748836396</v>
      </c>
      <c r="CU656" s="9">
        <v>2.3333333333333299</v>
      </c>
      <c r="CV656" s="9">
        <v>69.731621110012199</v>
      </c>
      <c r="CW656" s="9">
        <v>23.371294267681801</v>
      </c>
      <c r="CX656" s="5">
        <v>0.33516063294742598</v>
      </c>
      <c r="CY656" s="9">
        <v>19.289378068351301</v>
      </c>
      <c r="CZ656" s="5">
        <v>0.276623112460262</v>
      </c>
      <c r="DA656" s="9">
        <v>5.5161290322580596</v>
      </c>
      <c r="DB656" s="9">
        <v>30.3440643018467</v>
      </c>
      <c r="DC656" s="9">
        <v>31.0535669235326</v>
      </c>
      <c r="DD656" s="5">
        <v>1.0233819245381299</v>
      </c>
      <c r="DE656" s="9">
        <v>30.7770051015642</v>
      </c>
      <c r="DF656" s="5">
        <v>1.01426772614937</v>
      </c>
      <c r="DG656" s="9">
        <v>0</v>
      </c>
      <c r="DH656" s="9">
        <v>0</v>
      </c>
      <c r="DI656" s="9">
        <v>0</v>
      </c>
      <c r="DJ656" s="5"/>
      <c r="DK656" s="9">
        <v>-0.26172307929004102</v>
      </c>
      <c r="DL656" s="5"/>
      <c r="DM656" s="9">
        <v>0</v>
      </c>
      <c r="DN656" s="9"/>
      <c r="DO656" s="9"/>
      <c r="DP656" s="5"/>
      <c r="DQ656" s="9"/>
      <c r="DR656" s="5"/>
      <c r="DS656" s="9"/>
      <c r="DT656" s="9"/>
      <c r="DU656" s="9"/>
      <c r="DV656" s="5"/>
      <c r="DW656" s="9"/>
      <c r="DX656" s="5"/>
      <c r="DY656" s="9"/>
      <c r="DZ656" s="9"/>
      <c r="EA656" s="9"/>
      <c r="EB656" s="5"/>
      <c r="EC656" s="9"/>
      <c r="ED656" s="5"/>
      <c r="EE656" s="9"/>
      <c r="EF656" s="9"/>
      <c r="EG656" s="9"/>
      <c r="EH656" s="5"/>
      <c r="EI656" s="9"/>
      <c r="EJ656" s="5"/>
      <c r="EK656" s="9"/>
      <c r="EL656" s="9"/>
      <c r="EM656" s="9"/>
      <c r="EN656" s="5"/>
      <c r="EO656" s="9"/>
      <c r="EP656" s="5"/>
      <c r="EQ656" s="9"/>
      <c r="ER656" s="9"/>
      <c r="ES656" s="9"/>
      <c r="ET656" s="5"/>
      <c r="EU656" s="9"/>
      <c r="EV656" s="5"/>
      <c r="EW656" s="9"/>
      <c r="EX656" s="9"/>
      <c r="EY656" s="9"/>
      <c r="EZ656" s="5"/>
      <c r="FA656" s="9"/>
      <c r="FB656" s="5"/>
      <c r="FC656" s="9"/>
      <c r="FD656" s="8">
        <v>0</v>
      </c>
      <c r="FE656" s="8">
        <v>0</v>
      </c>
      <c r="FF656" s="5"/>
      <c r="FG656" s="8">
        <v>0</v>
      </c>
      <c r="FH656" s="5"/>
      <c r="FI656" s="8">
        <v>0</v>
      </c>
      <c r="FJ656" s="8">
        <v>0</v>
      </c>
      <c r="FK656" s="8">
        <v>0</v>
      </c>
      <c r="FL656" s="5"/>
      <c r="FM656" s="8">
        <v>0</v>
      </c>
      <c r="FN656" s="5"/>
      <c r="FO656" s="8">
        <v>0</v>
      </c>
      <c r="FP656" s="8">
        <v>113.431581769739</v>
      </c>
      <c r="FQ656" s="8">
        <v>49.781291969452703</v>
      </c>
      <c r="FR656" s="5">
        <v>0.43886624159492399</v>
      </c>
      <c r="FS656" s="8">
        <v>42.122155545706903</v>
      </c>
      <c r="FT656" s="5">
        <v>0.37134416084590099</v>
      </c>
      <c r="FU656" s="8">
        <v>7.8494623655913998</v>
      </c>
      <c r="FV656" s="8">
        <v>30.3440643018467</v>
      </c>
      <c r="FW656" s="8">
        <v>31.0535669235326</v>
      </c>
      <c r="FX656" s="5">
        <v>1.0233819245381299</v>
      </c>
      <c r="FY656" s="8">
        <v>30.515282022274199</v>
      </c>
      <c r="FZ656" s="5">
        <v>1.00564254408125</v>
      </c>
      <c r="GA656" s="8">
        <v>0</v>
      </c>
      <c r="GB656" s="8">
        <v>0</v>
      </c>
      <c r="GC656" s="8">
        <v>0</v>
      </c>
      <c r="GD656" s="5"/>
      <c r="GE656" s="8">
        <v>0</v>
      </c>
      <c r="GF656" s="5"/>
      <c r="GG656" s="8">
        <v>0</v>
      </c>
      <c r="GH656" s="8">
        <v>0</v>
      </c>
      <c r="GI656" s="8">
        <v>0</v>
      </c>
      <c r="GJ656" s="5"/>
      <c r="GK656" s="8">
        <v>0</v>
      </c>
      <c r="GL656" s="5"/>
      <c r="GM656" s="8">
        <v>0</v>
      </c>
      <c r="GN656" s="8">
        <v>0</v>
      </c>
      <c r="GO656" s="8">
        <v>0</v>
      </c>
      <c r="GP656" s="5"/>
      <c r="GQ656" s="8">
        <v>0</v>
      </c>
      <c r="GR656" s="5"/>
      <c r="GS656" s="8">
        <v>0</v>
      </c>
      <c r="GT656" s="8">
        <v>0</v>
      </c>
      <c r="GU656" s="8">
        <v>0</v>
      </c>
      <c r="GV656" s="5"/>
      <c r="GW656" s="8">
        <v>0</v>
      </c>
      <c r="GX656" s="5"/>
      <c r="GY656" s="8">
        <v>0</v>
      </c>
      <c r="GZ656" s="4"/>
    </row>
    <row r="657" spans="1:208" s="12" customFormat="1" x14ac:dyDescent="0.25">
      <c r="A657" s="8" t="s">
        <v>220</v>
      </c>
      <c r="B657" s="8" t="s">
        <v>1496</v>
      </c>
      <c r="C657" s="8" t="s">
        <v>1497</v>
      </c>
      <c r="D657" s="34" t="s">
        <v>223</v>
      </c>
      <c r="E657" s="8"/>
      <c r="F657" s="9">
        <v>1.7766900205049101</v>
      </c>
      <c r="G657" s="9">
        <v>0</v>
      </c>
      <c r="H657" s="9">
        <v>0</v>
      </c>
      <c r="I657" s="9">
        <v>0</v>
      </c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>
        <v>1.7766900205049101</v>
      </c>
      <c r="AD657" s="9">
        <v>0</v>
      </c>
      <c r="AE657" s="9">
        <v>0</v>
      </c>
      <c r="AF657" s="9">
        <v>0</v>
      </c>
      <c r="AG657" s="9">
        <v>0</v>
      </c>
      <c r="AH657" s="9">
        <v>0</v>
      </c>
      <c r="AI657" s="9">
        <v>0</v>
      </c>
      <c r="AJ657" s="9">
        <v>0</v>
      </c>
      <c r="AK657" s="9">
        <v>0</v>
      </c>
      <c r="AL657" s="9">
        <v>0</v>
      </c>
      <c r="AM657" s="9">
        <v>0</v>
      </c>
      <c r="AN657" s="9">
        <v>0</v>
      </c>
      <c r="AO657" s="9">
        <v>1.7766900205049101</v>
      </c>
      <c r="AP657" s="9"/>
      <c r="AQ657" s="9"/>
      <c r="AR657" s="9"/>
      <c r="AS657" s="9"/>
      <c r="AT657" s="9"/>
      <c r="AU657" s="9">
        <f t="shared" si="52"/>
        <v>0</v>
      </c>
      <c r="AV657" s="9">
        <f t="shared" si="53"/>
        <v>0</v>
      </c>
      <c r="AW657" s="9">
        <f t="shared" si="54"/>
        <v>0</v>
      </c>
      <c r="AX657" s="9">
        <v>0</v>
      </c>
      <c r="AY657" s="9">
        <v>0</v>
      </c>
      <c r="AZ657" s="9">
        <v>0</v>
      </c>
      <c r="BA657" s="9">
        <v>0</v>
      </c>
      <c r="BB657" s="9">
        <v>0</v>
      </c>
      <c r="BC657" s="9">
        <v>0</v>
      </c>
      <c r="BD657" s="9">
        <v>0</v>
      </c>
      <c r="BE657" s="9">
        <v>0</v>
      </c>
      <c r="BF657" s="9">
        <v>0</v>
      </c>
      <c r="BG657" s="9">
        <v>0</v>
      </c>
      <c r="BH657" s="9">
        <v>0</v>
      </c>
      <c r="BI657" s="9">
        <v>0</v>
      </c>
      <c r="BJ657" s="9">
        <v>0</v>
      </c>
      <c r="BK657" s="9">
        <v>0</v>
      </c>
      <c r="BL657" s="10">
        <v>0</v>
      </c>
      <c r="BM657" s="9" t="s">
        <v>298</v>
      </c>
      <c r="BN657" s="8" t="s">
        <v>298</v>
      </c>
      <c r="BO657" s="11"/>
      <c r="BP657" s="11"/>
      <c r="BQ657" s="8" t="s">
        <v>251</v>
      </c>
      <c r="BR657" s="9"/>
      <c r="BS657" s="9"/>
      <c r="BT657" s="5"/>
      <c r="BU657" s="9"/>
      <c r="BV657" s="5"/>
      <c r="BW657" s="9"/>
      <c r="BX657" s="9"/>
      <c r="BY657" s="9"/>
      <c r="BZ657" s="5"/>
      <c r="CA657" s="9"/>
      <c r="CB657" s="5"/>
      <c r="CC657" s="9"/>
      <c r="CD657" s="9"/>
      <c r="CE657" s="9"/>
      <c r="CF657" s="5"/>
      <c r="CG657" s="9"/>
      <c r="CH657" s="5"/>
      <c r="CI657" s="9"/>
      <c r="CJ657" s="9"/>
      <c r="CK657" s="9"/>
      <c r="CL657" s="5"/>
      <c r="CM657" s="9"/>
      <c r="CN657" s="5"/>
      <c r="CO657" s="9"/>
      <c r="CP657" s="9"/>
      <c r="CQ657" s="9"/>
      <c r="CR657" s="5"/>
      <c r="CS657" s="9"/>
      <c r="CT657" s="5"/>
      <c r="CU657" s="9"/>
      <c r="CV657" s="9"/>
      <c r="CW657" s="9"/>
      <c r="CX657" s="5"/>
      <c r="CY657" s="9"/>
      <c r="CZ657" s="5"/>
      <c r="DA657" s="9"/>
      <c r="DB657" s="9"/>
      <c r="DC657" s="9"/>
      <c r="DD657" s="5"/>
      <c r="DE657" s="9"/>
      <c r="DF657" s="5"/>
      <c r="DG657" s="9"/>
      <c r="DH657" s="9"/>
      <c r="DI657" s="9"/>
      <c r="DJ657" s="5"/>
      <c r="DK657" s="9"/>
      <c r="DL657" s="5"/>
      <c r="DM657" s="9"/>
      <c r="DN657" s="9"/>
      <c r="DO657" s="9"/>
      <c r="DP657" s="5"/>
      <c r="DQ657" s="9"/>
      <c r="DR657" s="5"/>
      <c r="DS657" s="9"/>
      <c r="DT657" s="9"/>
      <c r="DU657" s="9"/>
      <c r="DV657" s="5"/>
      <c r="DW657" s="9"/>
      <c r="DX657" s="5"/>
      <c r="DY657" s="9"/>
      <c r="DZ657" s="9"/>
      <c r="EA657" s="9"/>
      <c r="EB657" s="5"/>
      <c r="EC657" s="9"/>
      <c r="ED657" s="5"/>
      <c r="EE657" s="9"/>
      <c r="EF657" s="9"/>
      <c r="EG657" s="9"/>
      <c r="EH657" s="5"/>
      <c r="EI657" s="9"/>
      <c r="EJ657" s="5"/>
      <c r="EK657" s="9"/>
      <c r="EL657" s="9"/>
      <c r="EM657" s="9"/>
      <c r="EN657" s="5"/>
      <c r="EO657" s="9"/>
      <c r="EP657" s="5"/>
      <c r="EQ657" s="9"/>
      <c r="ER657" s="9"/>
      <c r="ES657" s="9"/>
      <c r="ET657" s="5"/>
      <c r="EU657" s="9"/>
      <c r="EV657" s="5"/>
      <c r="EW657" s="9"/>
      <c r="EX657" s="9"/>
      <c r="EY657" s="9"/>
      <c r="EZ657" s="5"/>
      <c r="FA657" s="9"/>
      <c r="FB657" s="5"/>
      <c r="FC657" s="9"/>
      <c r="FD657" s="8">
        <v>0</v>
      </c>
      <c r="FE657" s="8">
        <v>0</v>
      </c>
      <c r="FF657" s="5"/>
      <c r="FG657" s="8">
        <v>0</v>
      </c>
      <c r="FH657" s="5"/>
      <c r="FI657" s="8">
        <v>0</v>
      </c>
      <c r="FJ657" s="8">
        <v>0</v>
      </c>
      <c r="FK657" s="8">
        <v>0</v>
      </c>
      <c r="FL657" s="5"/>
      <c r="FM657" s="8">
        <v>0</v>
      </c>
      <c r="FN657" s="5"/>
      <c r="FO657" s="8">
        <v>0</v>
      </c>
      <c r="FP657" s="8">
        <v>0</v>
      </c>
      <c r="FQ657" s="8">
        <v>0</v>
      </c>
      <c r="FR657" s="5"/>
      <c r="FS657" s="8">
        <v>0</v>
      </c>
      <c r="FT657" s="5"/>
      <c r="FU657" s="8">
        <v>0</v>
      </c>
      <c r="FV657" s="8">
        <v>0</v>
      </c>
      <c r="FW657" s="8">
        <v>0</v>
      </c>
      <c r="FX657" s="5"/>
      <c r="FY657" s="8">
        <v>0</v>
      </c>
      <c r="FZ657" s="5"/>
      <c r="GA657" s="8">
        <v>0</v>
      </c>
      <c r="GB657" s="8">
        <v>0</v>
      </c>
      <c r="GC657" s="8">
        <v>0</v>
      </c>
      <c r="GD657" s="5"/>
      <c r="GE657" s="8">
        <v>0</v>
      </c>
      <c r="GF657" s="5"/>
      <c r="GG657" s="8">
        <v>0</v>
      </c>
      <c r="GH657" s="8">
        <v>0</v>
      </c>
      <c r="GI657" s="8">
        <v>0</v>
      </c>
      <c r="GJ657" s="5"/>
      <c r="GK657" s="8">
        <v>0</v>
      </c>
      <c r="GL657" s="5"/>
      <c r="GM657" s="8">
        <v>0</v>
      </c>
      <c r="GN657" s="8">
        <v>0</v>
      </c>
      <c r="GO657" s="8">
        <v>0</v>
      </c>
      <c r="GP657" s="5"/>
      <c r="GQ657" s="8">
        <v>0</v>
      </c>
      <c r="GR657" s="5"/>
      <c r="GS657" s="8">
        <v>0</v>
      </c>
      <c r="GT657" s="8">
        <v>0</v>
      </c>
      <c r="GU657" s="8">
        <v>0</v>
      </c>
      <c r="GV657" s="5"/>
      <c r="GW657" s="8">
        <v>0</v>
      </c>
      <c r="GX657" s="5"/>
      <c r="GY657" s="8">
        <v>0</v>
      </c>
      <c r="GZ657" s="4"/>
    </row>
    <row r="658" spans="1:208" s="12" customFormat="1" x14ac:dyDescent="0.25">
      <c r="A658" s="8" t="s">
        <v>220</v>
      </c>
      <c r="B658" s="8" t="s">
        <v>1498</v>
      </c>
      <c r="C658" s="8" t="s">
        <v>1499</v>
      </c>
      <c r="D658" s="34" t="s">
        <v>223</v>
      </c>
      <c r="E658" s="8"/>
      <c r="F658" s="9">
        <v>215.10095612842301</v>
      </c>
      <c r="G658" s="9">
        <v>201.07189425933001</v>
      </c>
      <c r="H658" s="9">
        <v>225.10639167708899</v>
      </c>
      <c r="I658" s="9">
        <v>174.29164073404101</v>
      </c>
      <c r="J658" s="9">
        <v>155.07808838855399</v>
      </c>
      <c r="K658" s="9">
        <v>0.12244622577195401</v>
      </c>
      <c r="L658" s="9">
        <v>0</v>
      </c>
      <c r="M658" s="9">
        <v>0</v>
      </c>
      <c r="N658" s="9">
        <v>0</v>
      </c>
      <c r="O658" s="9">
        <v>0</v>
      </c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>
        <v>416.17285038775299</v>
      </c>
      <c r="AD658" s="9">
        <v>399.39803241112998</v>
      </c>
      <c r="AE658" s="9">
        <v>155.20053461432499</v>
      </c>
      <c r="AF658" s="9">
        <v>0</v>
      </c>
      <c r="AG658" s="9">
        <v>0</v>
      </c>
      <c r="AH658" s="9">
        <v>0</v>
      </c>
      <c r="AI658" s="9">
        <v>0</v>
      </c>
      <c r="AJ658" s="9">
        <v>0</v>
      </c>
      <c r="AK658" s="9">
        <v>0</v>
      </c>
      <c r="AL658" s="9">
        <v>0</v>
      </c>
      <c r="AM658" s="9">
        <v>0</v>
      </c>
      <c r="AN658" s="9">
        <v>0</v>
      </c>
      <c r="AO658" s="9">
        <v>815.57088279888296</v>
      </c>
      <c r="AP658" s="9">
        <v>155.20053461432499</v>
      </c>
      <c r="AQ658" s="9">
        <v>0</v>
      </c>
      <c r="AR658" s="9"/>
      <c r="AS658" s="9"/>
      <c r="AT658" s="9"/>
      <c r="AU658" s="9">
        <f t="shared" si="52"/>
        <v>-155.20053461432499</v>
      </c>
      <c r="AV658" s="9">
        <f t="shared" si="53"/>
        <v>0</v>
      </c>
      <c r="AW658" s="9">
        <f t="shared" si="54"/>
        <v>0</v>
      </c>
      <c r="AX658" s="9">
        <v>0</v>
      </c>
      <c r="AY658" s="9">
        <v>0</v>
      </c>
      <c r="AZ658" s="9">
        <v>0</v>
      </c>
      <c r="BA658" s="9">
        <v>0</v>
      </c>
      <c r="BB658" s="9">
        <v>0</v>
      </c>
      <c r="BC658" s="9">
        <v>0</v>
      </c>
      <c r="BD658" s="9">
        <v>0</v>
      </c>
      <c r="BE658" s="9">
        <v>0</v>
      </c>
      <c r="BF658" s="9">
        <v>0</v>
      </c>
      <c r="BG658" s="9">
        <v>0</v>
      </c>
      <c r="BH658" s="9">
        <v>0</v>
      </c>
      <c r="BI658" s="9">
        <v>0</v>
      </c>
      <c r="BJ658" s="9">
        <v>0</v>
      </c>
      <c r="BK658" s="9">
        <v>0</v>
      </c>
      <c r="BL658" s="10">
        <v>0</v>
      </c>
      <c r="BM658" s="9" t="s">
        <v>298</v>
      </c>
      <c r="BN658" s="8" t="s">
        <v>298</v>
      </c>
      <c r="BO658" s="11"/>
      <c r="BP658" s="11"/>
      <c r="BQ658" s="8" t="s">
        <v>251</v>
      </c>
      <c r="BR658" s="9">
        <v>0</v>
      </c>
      <c r="BS658" s="9">
        <v>0</v>
      </c>
      <c r="BT658" s="5"/>
      <c r="BU658" s="9">
        <v>-1.38577843767019</v>
      </c>
      <c r="BV658" s="5"/>
      <c r="BW658" s="9">
        <v>0</v>
      </c>
      <c r="BX658" s="9">
        <v>0</v>
      </c>
      <c r="BY658" s="9">
        <v>0</v>
      </c>
      <c r="BZ658" s="5"/>
      <c r="CA658" s="9">
        <v>59.570288348476801</v>
      </c>
      <c r="CB658" s="5"/>
      <c r="CC658" s="9">
        <v>0</v>
      </c>
      <c r="CD658" s="9"/>
      <c r="CE658" s="9"/>
      <c r="CF658" s="5"/>
      <c r="CG658" s="9"/>
      <c r="CH658" s="5"/>
      <c r="CI658" s="9"/>
      <c r="CJ658" s="9"/>
      <c r="CK658" s="9"/>
      <c r="CL658" s="5"/>
      <c r="CM658" s="9"/>
      <c r="CN658" s="5"/>
      <c r="CO658" s="9"/>
      <c r="CP658" s="9"/>
      <c r="CQ658" s="9"/>
      <c r="CR658" s="5"/>
      <c r="CS658" s="9"/>
      <c r="CT658" s="5"/>
      <c r="CU658" s="9"/>
      <c r="CV658" s="9"/>
      <c r="CW658" s="9"/>
      <c r="CX658" s="5"/>
      <c r="CY658" s="9"/>
      <c r="CZ658" s="5"/>
      <c r="DA658" s="9"/>
      <c r="DB658" s="9"/>
      <c r="DC658" s="9"/>
      <c r="DD658" s="5"/>
      <c r="DE658" s="9"/>
      <c r="DF658" s="5"/>
      <c r="DG658" s="9"/>
      <c r="DH658" s="9"/>
      <c r="DI658" s="9"/>
      <c r="DJ658" s="5"/>
      <c r="DK658" s="9"/>
      <c r="DL658" s="5"/>
      <c r="DM658" s="9"/>
      <c r="DN658" s="9"/>
      <c r="DO658" s="9"/>
      <c r="DP658" s="5"/>
      <c r="DQ658" s="9"/>
      <c r="DR658" s="5"/>
      <c r="DS658" s="9"/>
      <c r="DT658" s="9"/>
      <c r="DU658" s="9"/>
      <c r="DV658" s="5"/>
      <c r="DW658" s="9"/>
      <c r="DX658" s="5"/>
      <c r="DY658" s="9"/>
      <c r="DZ658" s="9"/>
      <c r="EA658" s="9"/>
      <c r="EB658" s="5"/>
      <c r="EC658" s="9"/>
      <c r="ED658" s="5"/>
      <c r="EE658" s="9"/>
      <c r="EF658" s="9"/>
      <c r="EG658" s="9"/>
      <c r="EH658" s="5"/>
      <c r="EI658" s="9"/>
      <c r="EJ658" s="5"/>
      <c r="EK658" s="9"/>
      <c r="EL658" s="9"/>
      <c r="EM658" s="9"/>
      <c r="EN658" s="5"/>
      <c r="EO658" s="9"/>
      <c r="EP658" s="5"/>
      <c r="EQ658" s="9"/>
      <c r="ER658" s="9"/>
      <c r="ES658" s="9"/>
      <c r="ET658" s="5"/>
      <c r="EU658" s="9"/>
      <c r="EV658" s="5"/>
      <c r="EW658" s="9"/>
      <c r="EX658" s="9"/>
      <c r="EY658" s="9"/>
      <c r="EZ658" s="5"/>
      <c r="FA658" s="9"/>
      <c r="FB658" s="5"/>
      <c r="FC658" s="9"/>
      <c r="FD658" s="8">
        <v>0</v>
      </c>
      <c r="FE658" s="8">
        <v>0</v>
      </c>
      <c r="FF658" s="5"/>
      <c r="FG658" s="8">
        <v>58.184509910806597</v>
      </c>
      <c r="FH658" s="5"/>
      <c r="FI658" s="8">
        <v>0</v>
      </c>
      <c r="FJ658" s="8">
        <v>0</v>
      </c>
      <c r="FK658" s="8">
        <v>0</v>
      </c>
      <c r="FL658" s="5"/>
      <c r="FM658" s="8">
        <v>0</v>
      </c>
      <c r="FN658" s="5"/>
      <c r="FO658" s="8">
        <v>0</v>
      </c>
      <c r="FP658" s="8">
        <v>0</v>
      </c>
      <c r="FQ658" s="8">
        <v>0</v>
      </c>
      <c r="FR658" s="5"/>
      <c r="FS658" s="8">
        <v>0</v>
      </c>
      <c r="FT658" s="5"/>
      <c r="FU658" s="8">
        <v>0</v>
      </c>
      <c r="FV658" s="8">
        <v>0</v>
      </c>
      <c r="FW658" s="8">
        <v>0</v>
      </c>
      <c r="FX658" s="5"/>
      <c r="FY658" s="8">
        <v>0</v>
      </c>
      <c r="FZ658" s="5"/>
      <c r="GA658" s="8">
        <v>0</v>
      </c>
      <c r="GB658" s="8">
        <v>0</v>
      </c>
      <c r="GC658" s="8">
        <v>0</v>
      </c>
      <c r="GD658" s="5"/>
      <c r="GE658" s="8">
        <v>0</v>
      </c>
      <c r="GF658" s="5"/>
      <c r="GG658" s="8">
        <v>0</v>
      </c>
      <c r="GH658" s="8">
        <v>0</v>
      </c>
      <c r="GI658" s="8">
        <v>0</v>
      </c>
      <c r="GJ658" s="5"/>
      <c r="GK658" s="8">
        <v>0</v>
      </c>
      <c r="GL658" s="5"/>
      <c r="GM658" s="8">
        <v>0</v>
      </c>
      <c r="GN658" s="8">
        <v>0</v>
      </c>
      <c r="GO658" s="8">
        <v>0</v>
      </c>
      <c r="GP658" s="5"/>
      <c r="GQ658" s="8">
        <v>0</v>
      </c>
      <c r="GR658" s="5"/>
      <c r="GS658" s="8">
        <v>0</v>
      </c>
      <c r="GT658" s="8">
        <v>0</v>
      </c>
      <c r="GU658" s="8">
        <v>0</v>
      </c>
      <c r="GV658" s="5"/>
      <c r="GW658" s="8">
        <v>0</v>
      </c>
      <c r="GX658" s="5"/>
      <c r="GY658" s="8">
        <v>0</v>
      </c>
      <c r="GZ658" s="4"/>
    </row>
    <row r="659" spans="1:208" s="12" customFormat="1" x14ac:dyDescent="0.25">
      <c r="A659" s="8" t="s">
        <v>220</v>
      </c>
      <c r="B659" s="8" t="s">
        <v>1500</v>
      </c>
      <c r="C659" s="8" t="s">
        <v>1501</v>
      </c>
      <c r="D659" s="34" t="s">
        <v>223</v>
      </c>
      <c r="E659" s="8"/>
      <c r="F659" s="9"/>
      <c r="G659" s="9">
        <v>30.4683990269898</v>
      </c>
      <c r="H659" s="9">
        <v>-0.16082998370450799</v>
      </c>
      <c r="I659" s="9">
        <v>0</v>
      </c>
      <c r="J659" s="9">
        <v>0</v>
      </c>
      <c r="K659" s="9">
        <v>0</v>
      </c>
      <c r="L659" s="9">
        <v>48.2575945736317</v>
      </c>
      <c r="M659" s="9">
        <v>63.661472438674899</v>
      </c>
      <c r="N659" s="9">
        <v>-1.93901408124089</v>
      </c>
      <c r="O659" s="9">
        <v>0</v>
      </c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>
        <v>30.4683990269898</v>
      </c>
      <c r="AD659" s="9">
        <v>-0.16082998370450799</v>
      </c>
      <c r="AE659" s="9">
        <v>0</v>
      </c>
      <c r="AF659" s="9">
        <v>111.919067012307</v>
      </c>
      <c r="AG659" s="9">
        <v>-1.93901408124089</v>
      </c>
      <c r="AH659" s="9">
        <v>0</v>
      </c>
      <c r="AI659" s="9">
        <v>0</v>
      </c>
      <c r="AJ659" s="9">
        <v>0</v>
      </c>
      <c r="AK659" s="9">
        <v>0</v>
      </c>
      <c r="AL659" s="9">
        <v>0</v>
      </c>
      <c r="AM659" s="9">
        <v>0</v>
      </c>
      <c r="AN659" s="9">
        <v>0</v>
      </c>
      <c r="AO659" s="9">
        <v>30.307569043285302</v>
      </c>
      <c r="AP659" s="9">
        <v>111.919067012307</v>
      </c>
      <c r="AQ659" s="9">
        <v>-1.93901408124089</v>
      </c>
      <c r="AR659" s="9"/>
      <c r="AS659" s="9"/>
      <c r="AT659" s="9"/>
      <c r="AU659" s="9">
        <f t="shared" si="52"/>
        <v>-113.85808109354788</v>
      </c>
      <c r="AV659" s="9">
        <f t="shared" si="53"/>
        <v>1.93901408124089</v>
      </c>
      <c r="AW659" s="9">
        <f t="shared" si="54"/>
        <v>0</v>
      </c>
      <c r="AX659" s="9">
        <v>15.403877865043199</v>
      </c>
      <c r="AY659" s="9">
        <v>-65.600486519915805</v>
      </c>
      <c r="AZ659" s="9">
        <v>1.93901408124089</v>
      </c>
      <c r="BA659" s="9">
        <v>0</v>
      </c>
      <c r="BB659" s="9">
        <v>0</v>
      </c>
      <c r="BC659" s="9">
        <v>0</v>
      </c>
      <c r="BD659" s="9">
        <v>0</v>
      </c>
      <c r="BE659" s="9">
        <v>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10">
        <v>0</v>
      </c>
      <c r="BM659" s="9" t="s">
        <v>298</v>
      </c>
      <c r="BN659" s="8" t="s">
        <v>298</v>
      </c>
      <c r="BO659" s="11">
        <v>966</v>
      </c>
      <c r="BP659" s="11"/>
      <c r="BQ659" s="8" t="s">
        <v>251</v>
      </c>
      <c r="BR659" s="9">
        <v>-1.93901408124089</v>
      </c>
      <c r="BS659" s="9">
        <v>-0.95521018464776797</v>
      </c>
      <c r="BT659" s="5">
        <v>0.49262673948013302</v>
      </c>
      <c r="BU659" s="9">
        <v>-17.973882553511199</v>
      </c>
      <c r="BV659" s="5">
        <v>-9.2695987756873794</v>
      </c>
      <c r="BW659" s="9">
        <v>0.14000000000000001</v>
      </c>
      <c r="BX659" s="9">
        <v>0</v>
      </c>
      <c r="BY659" s="9">
        <v>0</v>
      </c>
      <c r="BZ659" s="5"/>
      <c r="CA659" s="9">
        <v>16.727129206700301</v>
      </c>
      <c r="CB659" s="5"/>
      <c r="CC659" s="9">
        <v>0</v>
      </c>
      <c r="CD659" s="9"/>
      <c r="CE659" s="9"/>
      <c r="CF659" s="5"/>
      <c r="CG659" s="9"/>
      <c r="CH659" s="5"/>
      <c r="CI659" s="9"/>
      <c r="CJ659" s="9"/>
      <c r="CK659" s="9"/>
      <c r="CL659" s="5"/>
      <c r="CM659" s="9"/>
      <c r="CN659" s="5"/>
      <c r="CO659" s="9"/>
      <c r="CP659" s="9"/>
      <c r="CQ659" s="9"/>
      <c r="CR659" s="5"/>
      <c r="CS659" s="9"/>
      <c r="CT659" s="5"/>
      <c r="CU659" s="9"/>
      <c r="CV659" s="9"/>
      <c r="CW659" s="9"/>
      <c r="CX659" s="5"/>
      <c r="CY659" s="9"/>
      <c r="CZ659" s="5"/>
      <c r="DA659" s="9"/>
      <c r="DB659" s="9"/>
      <c r="DC659" s="9"/>
      <c r="DD659" s="5"/>
      <c r="DE659" s="9"/>
      <c r="DF659" s="5"/>
      <c r="DG659" s="9"/>
      <c r="DH659" s="9"/>
      <c r="DI659" s="9"/>
      <c r="DJ659" s="5"/>
      <c r="DK659" s="9"/>
      <c r="DL659" s="5"/>
      <c r="DM659" s="9"/>
      <c r="DN659" s="9"/>
      <c r="DO659" s="9"/>
      <c r="DP659" s="5"/>
      <c r="DQ659" s="9"/>
      <c r="DR659" s="5"/>
      <c r="DS659" s="9"/>
      <c r="DT659" s="9"/>
      <c r="DU659" s="9"/>
      <c r="DV659" s="5"/>
      <c r="DW659" s="9"/>
      <c r="DX659" s="5"/>
      <c r="DY659" s="9"/>
      <c r="DZ659" s="9"/>
      <c r="EA659" s="9"/>
      <c r="EB659" s="5"/>
      <c r="EC659" s="9"/>
      <c r="ED659" s="5"/>
      <c r="EE659" s="9"/>
      <c r="EF659" s="9"/>
      <c r="EG659" s="9"/>
      <c r="EH659" s="5"/>
      <c r="EI659" s="9"/>
      <c r="EJ659" s="5"/>
      <c r="EK659" s="9"/>
      <c r="EL659" s="9"/>
      <c r="EM659" s="9"/>
      <c r="EN659" s="5"/>
      <c r="EO659" s="9"/>
      <c r="EP659" s="5"/>
      <c r="EQ659" s="9"/>
      <c r="ER659" s="9"/>
      <c r="ES659" s="9"/>
      <c r="ET659" s="5"/>
      <c r="EU659" s="9"/>
      <c r="EV659" s="5"/>
      <c r="EW659" s="9"/>
      <c r="EX659" s="9"/>
      <c r="EY659" s="9"/>
      <c r="EZ659" s="5"/>
      <c r="FA659" s="9"/>
      <c r="FB659" s="5"/>
      <c r="FC659" s="9"/>
      <c r="FD659" s="8">
        <v>-1.93901408124089</v>
      </c>
      <c r="FE659" s="8">
        <v>-0.95521018464776797</v>
      </c>
      <c r="FF659" s="5">
        <v>0.49262673948013302</v>
      </c>
      <c r="FG659" s="8">
        <v>-1.24675334681093</v>
      </c>
      <c r="FH659" s="5">
        <v>0.64298313192911605</v>
      </c>
      <c r="FI659" s="8">
        <v>0.14000000000000001</v>
      </c>
      <c r="FJ659" s="8">
        <v>0</v>
      </c>
      <c r="FK659" s="8">
        <v>0</v>
      </c>
      <c r="FL659" s="5"/>
      <c r="FM659" s="8">
        <v>0</v>
      </c>
      <c r="FN659" s="5"/>
      <c r="FO659" s="8">
        <v>0</v>
      </c>
      <c r="FP659" s="8">
        <v>0</v>
      </c>
      <c r="FQ659" s="8">
        <v>0</v>
      </c>
      <c r="FR659" s="5"/>
      <c r="FS659" s="8">
        <v>0</v>
      </c>
      <c r="FT659" s="5"/>
      <c r="FU659" s="8">
        <v>0</v>
      </c>
      <c r="FV659" s="8">
        <v>0</v>
      </c>
      <c r="FW659" s="8">
        <v>0</v>
      </c>
      <c r="FX659" s="5"/>
      <c r="FY659" s="8">
        <v>0</v>
      </c>
      <c r="FZ659" s="5"/>
      <c r="GA659" s="8">
        <v>0</v>
      </c>
      <c r="GB659" s="8">
        <v>0</v>
      </c>
      <c r="GC659" s="8">
        <v>0</v>
      </c>
      <c r="GD659" s="5"/>
      <c r="GE659" s="8">
        <v>0</v>
      </c>
      <c r="GF659" s="5"/>
      <c r="GG659" s="8">
        <v>0</v>
      </c>
      <c r="GH659" s="8">
        <v>0</v>
      </c>
      <c r="GI659" s="8">
        <v>0</v>
      </c>
      <c r="GJ659" s="5"/>
      <c r="GK659" s="8">
        <v>0</v>
      </c>
      <c r="GL659" s="5"/>
      <c r="GM659" s="8">
        <v>0</v>
      </c>
      <c r="GN659" s="8">
        <v>0</v>
      </c>
      <c r="GO659" s="8">
        <v>0</v>
      </c>
      <c r="GP659" s="5"/>
      <c r="GQ659" s="8">
        <v>0</v>
      </c>
      <c r="GR659" s="5"/>
      <c r="GS659" s="8">
        <v>0</v>
      </c>
      <c r="GT659" s="8">
        <v>0</v>
      </c>
      <c r="GU659" s="8">
        <v>0</v>
      </c>
      <c r="GV659" s="5"/>
      <c r="GW659" s="8">
        <v>0</v>
      </c>
      <c r="GX659" s="5"/>
      <c r="GY659" s="8">
        <v>0</v>
      </c>
      <c r="GZ659" s="4"/>
    </row>
    <row r="660" spans="1:208" s="12" customFormat="1" x14ac:dyDescent="0.25">
      <c r="A660" s="8" t="s">
        <v>220</v>
      </c>
      <c r="B660" s="8" t="s">
        <v>1502</v>
      </c>
      <c r="C660" s="8" t="s">
        <v>1503</v>
      </c>
      <c r="D660" s="34" t="s">
        <v>279</v>
      </c>
      <c r="E660" s="8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>
        <v>0</v>
      </c>
      <c r="U660" s="9"/>
      <c r="V660" s="9"/>
      <c r="W660" s="9"/>
      <c r="X660" s="9"/>
      <c r="Y660" s="9"/>
      <c r="Z660" s="9"/>
      <c r="AA660" s="9"/>
      <c r="AB660" s="9"/>
      <c r="AC660" s="9">
        <v>0</v>
      </c>
      <c r="AD660" s="9">
        <v>0</v>
      </c>
      <c r="AE660" s="9">
        <v>0</v>
      </c>
      <c r="AF660" s="9">
        <v>0</v>
      </c>
      <c r="AG660" s="9">
        <v>0</v>
      </c>
      <c r="AH660" s="9">
        <v>0</v>
      </c>
      <c r="AI660" s="9">
        <v>0</v>
      </c>
      <c r="AJ660" s="9">
        <v>0</v>
      </c>
      <c r="AK660" s="9">
        <v>0</v>
      </c>
      <c r="AL660" s="9">
        <v>0</v>
      </c>
      <c r="AM660" s="9">
        <v>0</v>
      </c>
      <c r="AN660" s="9">
        <v>0</v>
      </c>
      <c r="AO660" s="9"/>
      <c r="AP660" s="9"/>
      <c r="AQ660" s="9"/>
      <c r="AR660" s="9">
        <v>0</v>
      </c>
      <c r="AS660" s="9"/>
      <c r="AT660" s="9"/>
      <c r="AU660" s="9">
        <f t="shared" ref="AU660:AU723" si="55">AQ660-AP660</f>
        <v>0</v>
      </c>
      <c r="AV660" s="9">
        <f t="shared" ref="AV660:AV723" si="56">AR660-AQ660</f>
        <v>0</v>
      </c>
      <c r="AW660" s="9">
        <f t="shared" ref="AW660:AW723" si="57">AS660-AR660</f>
        <v>0</v>
      </c>
      <c r="AX660" s="9">
        <v>0</v>
      </c>
      <c r="AY660" s="9">
        <v>0</v>
      </c>
      <c r="AZ660" s="9">
        <v>0</v>
      </c>
      <c r="BA660" s="9">
        <v>0</v>
      </c>
      <c r="BB660" s="9">
        <v>0</v>
      </c>
      <c r="BC660" s="9">
        <v>0</v>
      </c>
      <c r="BD660" s="9">
        <v>0</v>
      </c>
      <c r="BE660" s="9">
        <v>0</v>
      </c>
      <c r="BF660" s="9">
        <v>0</v>
      </c>
      <c r="BG660" s="9">
        <v>0</v>
      </c>
      <c r="BH660" s="9">
        <v>0</v>
      </c>
      <c r="BI660" s="9">
        <v>0</v>
      </c>
      <c r="BJ660" s="9">
        <v>0</v>
      </c>
      <c r="BK660" s="9">
        <v>0</v>
      </c>
      <c r="BL660" s="10">
        <v>0</v>
      </c>
      <c r="BM660" s="9" t="s">
        <v>298</v>
      </c>
      <c r="BN660" s="8" t="s">
        <v>298</v>
      </c>
      <c r="BO660" s="11"/>
      <c r="BP660" s="11"/>
      <c r="BQ660" s="8" t="s">
        <v>251</v>
      </c>
      <c r="BR660" s="9"/>
      <c r="BS660" s="9"/>
      <c r="BT660" s="5"/>
      <c r="BU660" s="9"/>
      <c r="BV660" s="5"/>
      <c r="BW660" s="9"/>
      <c r="BX660" s="9"/>
      <c r="BY660" s="9"/>
      <c r="BZ660" s="5"/>
      <c r="CA660" s="9"/>
      <c r="CB660" s="5"/>
      <c r="CC660" s="9"/>
      <c r="CD660" s="9"/>
      <c r="CE660" s="9"/>
      <c r="CF660" s="5"/>
      <c r="CG660" s="9"/>
      <c r="CH660" s="5"/>
      <c r="CI660" s="9"/>
      <c r="CJ660" s="9"/>
      <c r="CK660" s="9"/>
      <c r="CL660" s="5"/>
      <c r="CM660" s="9"/>
      <c r="CN660" s="5"/>
      <c r="CO660" s="9"/>
      <c r="CP660" s="9"/>
      <c r="CQ660" s="9"/>
      <c r="CR660" s="5"/>
      <c r="CS660" s="9"/>
      <c r="CT660" s="5"/>
      <c r="CU660" s="9"/>
      <c r="CV660" s="9"/>
      <c r="CW660" s="9"/>
      <c r="CX660" s="5"/>
      <c r="CY660" s="9"/>
      <c r="CZ660" s="5"/>
      <c r="DA660" s="9"/>
      <c r="DB660" s="9">
        <v>0</v>
      </c>
      <c r="DC660" s="9">
        <v>0</v>
      </c>
      <c r="DD660" s="5"/>
      <c r="DE660" s="9">
        <v>-1.81146223888591E-3</v>
      </c>
      <c r="DF660" s="5"/>
      <c r="DG660" s="9">
        <v>0</v>
      </c>
      <c r="DH660" s="9"/>
      <c r="DI660" s="9"/>
      <c r="DJ660" s="5"/>
      <c r="DK660" s="9"/>
      <c r="DL660" s="5"/>
      <c r="DM660" s="9"/>
      <c r="DN660" s="9"/>
      <c r="DO660" s="9"/>
      <c r="DP660" s="5"/>
      <c r="DQ660" s="9"/>
      <c r="DR660" s="5"/>
      <c r="DS660" s="9"/>
      <c r="DT660" s="9"/>
      <c r="DU660" s="9"/>
      <c r="DV660" s="5"/>
      <c r="DW660" s="9"/>
      <c r="DX660" s="5"/>
      <c r="DY660" s="9"/>
      <c r="DZ660" s="9"/>
      <c r="EA660" s="9"/>
      <c r="EB660" s="5"/>
      <c r="EC660" s="9"/>
      <c r="ED660" s="5"/>
      <c r="EE660" s="9"/>
      <c r="EF660" s="9"/>
      <c r="EG660" s="9"/>
      <c r="EH660" s="5"/>
      <c r="EI660" s="9"/>
      <c r="EJ660" s="5"/>
      <c r="EK660" s="9"/>
      <c r="EL660" s="9"/>
      <c r="EM660" s="9"/>
      <c r="EN660" s="5"/>
      <c r="EO660" s="9"/>
      <c r="EP660" s="5"/>
      <c r="EQ660" s="9"/>
      <c r="ER660" s="9"/>
      <c r="ES660" s="9"/>
      <c r="ET660" s="5"/>
      <c r="EU660" s="9"/>
      <c r="EV660" s="5"/>
      <c r="EW660" s="9"/>
      <c r="EX660" s="9"/>
      <c r="EY660" s="9"/>
      <c r="EZ660" s="5"/>
      <c r="FA660" s="9"/>
      <c r="FB660" s="5"/>
      <c r="FC660" s="9"/>
      <c r="FD660" s="8">
        <v>0</v>
      </c>
      <c r="FE660" s="8">
        <v>0</v>
      </c>
      <c r="FF660" s="5"/>
      <c r="FG660" s="8">
        <v>0</v>
      </c>
      <c r="FH660" s="5"/>
      <c r="FI660" s="8">
        <v>0</v>
      </c>
      <c r="FJ660" s="8">
        <v>0</v>
      </c>
      <c r="FK660" s="8">
        <v>0</v>
      </c>
      <c r="FL660" s="5"/>
      <c r="FM660" s="8">
        <v>0</v>
      </c>
      <c r="FN660" s="5"/>
      <c r="FO660" s="8">
        <v>0</v>
      </c>
      <c r="FP660" s="8">
        <v>0</v>
      </c>
      <c r="FQ660" s="8">
        <v>0</v>
      </c>
      <c r="FR660" s="5"/>
      <c r="FS660" s="8">
        <v>0</v>
      </c>
      <c r="FT660" s="5"/>
      <c r="FU660" s="8">
        <v>0</v>
      </c>
      <c r="FV660" s="8">
        <v>0</v>
      </c>
      <c r="FW660" s="8">
        <v>0</v>
      </c>
      <c r="FX660" s="5"/>
      <c r="FY660" s="8">
        <v>-1.81146223888591E-3</v>
      </c>
      <c r="FZ660" s="5"/>
      <c r="GA660" s="8">
        <v>0</v>
      </c>
      <c r="GB660" s="8">
        <v>0</v>
      </c>
      <c r="GC660" s="8">
        <v>0</v>
      </c>
      <c r="GD660" s="5"/>
      <c r="GE660" s="8">
        <v>0</v>
      </c>
      <c r="GF660" s="5"/>
      <c r="GG660" s="8">
        <v>0</v>
      </c>
      <c r="GH660" s="8">
        <v>0</v>
      </c>
      <c r="GI660" s="8">
        <v>0</v>
      </c>
      <c r="GJ660" s="5"/>
      <c r="GK660" s="8">
        <v>0</v>
      </c>
      <c r="GL660" s="5"/>
      <c r="GM660" s="8">
        <v>0</v>
      </c>
      <c r="GN660" s="8">
        <v>0</v>
      </c>
      <c r="GO660" s="8">
        <v>0</v>
      </c>
      <c r="GP660" s="5"/>
      <c r="GQ660" s="8">
        <v>0</v>
      </c>
      <c r="GR660" s="5"/>
      <c r="GS660" s="8">
        <v>0</v>
      </c>
      <c r="GT660" s="8">
        <v>0</v>
      </c>
      <c r="GU660" s="8">
        <v>0</v>
      </c>
      <c r="GV660" s="5"/>
      <c r="GW660" s="8">
        <v>0</v>
      </c>
      <c r="GX660" s="5"/>
      <c r="GY660" s="8">
        <v>0</v>
      </c>
      <c r="GZ660" s="4"/>
    </row>
    <row r="661" spans="1:208" s="12" customFormat="1" x14ac:dyDescent="0.25">
      <c r="A661" s="8" t="s">
        <v>220</v>
      </c>
      <c r="B661" s="8" t="s">
        <v>1504</v>
      </c>
      <c r="C661" s="8" t="s">
        <v>1505</v>
      </c>
      <c r="D661" s="34" t="s">
        <v>519</v>
      </c>
      <c r="E661" s="8"/>
      <c r="F661" s="9">
        <v>63.860999999999997</v>
      </c>
      <c r="G661" s="9">
        <v>28.488</v>
      </c>
      <c r="H661" s="9">
        <v>0</v>
      </c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>
        <v>92.349000000000004</v>
      </c>
      <c r="AD661" s="9">
        <v>0</v>
      </c>
      <c r="AE661" s="9">
        <v>0</v>
      </c>
      <c r="AF661" s="9">
        <v>0</v>
      </c>
      <c r="AG661" s="9">
        <v>0</v>
      </c>
      <c r="AH661" s="9">
        <v>0</v>
      </c>
      <c r="AI661" s="9">
        <v>0</v>
      </c>
      <c r="AJ661" s="9">
        <v>0</v>
      </c>
      <c r="AK661" s="9">
        <v>0</v>
      </c>
      <c r="AL661" s="9">
        <v>0</v>
      </c>
      <c r="AM661" s="9">
        <v>0</v>
      </c>
      <c r="AN661" s="9">
        <v>0</v>
      </c>
      <c r="AO661" s="9">
        <v>92.349000000000004</v>
      </c>
      <c r="AP661" s="9"/>
      <c r="AQ661" s="9"/>
      <c r="AR661" s="9"/>
      <c r="AS661" s="9"/>
      <c r="AT661" s="9"/>
      <c r="AU661" s="9">
        <f t="shared" si="55"/>
        <v>0</v>
      </c>
      <c r="AV661" s="9">
        <f t="shared" si="56"/>
        <v>0</v>
      </c>
      <c r="AW661" s="9">
        <f t="shared" si="57"/>
        <v>0</v>
      </c>
      <c r="AX661" s="9">
        <v>0</v>
      </c>
      <c r="AY661" s="9">
        <v>0</v>
      </c>
      <c r="AZ661" s="9">
        <v>0</v>
      </c>
      <c r="BA661" s="9">
        <v>0</v>
      </c>
      <c r="BB661" s="9">
        <v>0</v>
      </c>
      <c r="BC661" s="9">
        <v>0</v>
      </c>
      <c r="BD661" s="9">
        <v>0</v>
      </c>
      <c r="BE661" s="9">
        <v>0</v>
      </c>
      <c r="BF661" s="9">
        <v>0</v>
      </c>
      <c r="BG661" s="9">
        <v>0</v>
      </c>
      <c r="BH661" s="9">
        <v>0</v>
      </c>
      <c r="BI661" s="9">
        <v>0</v>
      </c>
      <c r="BJ661" s="9">
        <v>0</v>
      </c>
      <c r="BK661" s="9">
        <v>0</v>
      </c>
      <c r="BL661" s="10">
        <v>0</v>
      </c>
      <c r="BM661" s="9" t="s">
        <v>298</v>
      </c>
      <c r="BN661" s="8" t="s">
        <v>298</v>
      </c>
      <c r="BO661" s="11"/>
      <c r="BP661" s="11"/>
      <c r="BQ661" s="8" t="s">
        <v>251</v>
      </c>
      <c r="BR661" s="9"/>
      <c r="BS661" s="9"/>
      <c r="BT661" s="5"/>
      <c r="BU661" s="9"/>
      <c r="BV661" s="5"/>
      <c r="BW661" s="9"/>
      <c r="BX661" s="9"/>
      <c r="BY661" s="9"/>
      <c r="BZ661" s="5"/>
      <c r="CA661" s="9"/>
      <c r="CB661" s="5"/>
      <c r="CC661" s="9"/>
      <c r="CD661" s="9"/>
      <c r="CE661" s="9"/>
      <c r="CF661" s="5"/>
      <c r="CG661" s="9"/>
      <c r="CH661" s="5"/>
      <c r="CI661" s="9"/>
      <c r="CJ661" s="9"/>
      <c r="CK661" s="9"/>
      <c r="CL661" s="5"/>
      <c r="CM661" s="9"/>
      <c r="CN661" s="5"/>
      <c r="CO661" s="9"/>
      <c r="CP661" s="9"/>
      <c r="CQ661" s="9"/>
      <c r="CR661" s="5"/>
      <c r="CS661" s="9"/>
      <c r="CT661" s="5"/>
      <c r="CU661" s="9"/>
      <c r="CV661" s="9"/>
      <c r="CW661" s="9"/>
      <c r="CX661" s="5"/>
      <c r="CY661" s="9"/>
      <c r="CZ661" s="5"/>
      <c r="DA661" s="9"/>
      <c r="DB661" s="9"/>
      <c r="DC661" s="9"/>
      <c r="DD661" s="5"/>
      <c r="DE661" s="9"/>
      <c r="DF661" s="5"/>
      <c r="DG661" s="9"/>
      <c r="DH661" s="9"/>
      <c r="DI661" s="9"/>
      <c r="DJ661" s="5"/>
      <c r="DK661" s="9"/>
      <c r="DL661" s="5"/>
      <c r="DM661" s="9"/>
      <c r="DN661" s="9"/>
      <c r="DO661" s="9"/>
      <c r="DP661" s="5"/>
      <c r="DQ661" s="9"/>
      <c r="DR661" s="5"/>
      <c r="DS661" s="9"/>
      <c r="DT661" s="9"/>
      <c r="DU661" s="9"/>
      <c r="DV661" s="5"/>
      <c r="DW661" s="9"/>
      <c r="DX661" s="5"/>
      <c r="DY661" s="9"/>
      <c r="DZ661" s="9"/>
      <c r="EA661" s="9"/>
      <c r="EB661" s="5"/>
      <c r="EC661" s="9"/>
      <c r="ED661" s="5"/>
      <c r="EE661" s="9"/>
      <c r="EF661" s="9"/>
      <c r="EG661" s="9"/>
      <c r="EH661" s="5"/>
      <c r="EI661" s="9"/>
      <c r="EJ661" s="5"/>
      <c r="EK661" s="9"/>
      <c r="EL661" s="9"/>
      <c r="EM661" s="9"/>
      <c r="EN661" s="5"/>
      <c r="EO661" s="9"/>
      <c r="EP661" s="5"/>
      <c r="EQ661" s="9"/>
      <c r="ER661" s="9"/>
      <c r="ES661" s="9"/>
      <c r="ET661" s="5"/>
      <c r="EU661" s="9"/>
      <c r="EV661" s="5"/>
      <c r="EW661" s="9"/>
      <c r="EX661" s="9"/>
      <c r="EY661" s="9"/>
      <c r="EZ661" s="5"/>
      <c r="FA661" s="9"/>
      <c r="FB661" s="5"/>
      <c r="FC661" s="9"/>
      <c r="FD661" s="8">
        <v>0</v>
      </c>
      <c r="FE661" s="8">
        <v>0</v>
      </c>
      <c r="FF661" s="5"/>
      <c r="FG661" s="8">
        <v>0</v>
      </c>
      <c r="FH661" s="5"/>
      <c r="FI661" s="8">
        <v>0</v>
      </c>
      <c r="FJ661" s="8">
        <v>0</v>
      </c>
      <c r="FK661" s="8">
        <v>0</v>
      </c>
      <c r="FL661" s="5"/>
      <c r="FM661" s="8">
        <v>0</v>
      </c>
      <c r="FN661" s="5"/>
      <c r="FO661" s="8">
        <v>0</v>
      </c>
      <c r="FP661" s="8">
        <v>0</v>
      </c>
      <c r="FQ661" s="8">
        <v>0</v>
      </c>
      <c r="FR661" s="5"/>
      <c r="FS661" s="8">
        <v>0</v>
      </c>
      <c r="FT661" s="5"/>
      <c r="FU661" s="8">
        <v>0</v>
      </c>
      <c r="FV661" s="8">
        <v>0</v>
      </c>
      <c r="FW661" s="8">
        <v>0</v>
      </c>
      <c r="FX661" s="5"/>
      <c r="FY661" s="8">
        <v>0</v>
      </c>
      <c r="FZ661" s="5"/>
      <c r="GA661" s="8">
        <v>0</v>
      </c>
      <c r="GB661" s="8">
        <v>0</v>
      </c>
      <c r="GC661" s="8">
        <v>0</v>
      </c>
      <c r="GD661" s="5"/>
      <c r="GE661" s="8">
        <v>0</v>
      </c>
      <c r="GF661" s="5"/>
      <c r="GG661" s="8">
        <v>0</v>
      </c>
      <c r="GH661" s="8">
        <v>0</v>
      </c>
      <c r="GI661" s="8">
        <v>0</v>
      </c>
      <c r="GJ661" s="5"/>
      <c r="GK661" s="8">
        <v>0</v>
      </c>
      <c r="GL661" s="5"/>
      <c r="GM661" s="8">
        <v>0</v>
      </c>
      <c r="GN661" s="8">
        <v>0</v>
      </c>
      <c r="GO661" s="8">
        <v>0</v>
      </c>
      <c r="GP661" s="5"/>
      <c r="GQ661" s="8">
        <v>0</v>
      </c>
      <c r="GR661" s="5"/>
      <c r="GS661" s="8">
        <v>0</v>
      </c>
      <c r="GT661" s="8">
        <v>0</v>
      </c>
      <c r="GU661" s="8">
        <v>0</v>
      </c>
      <c r="GV661" s="5"/>
      <c r="GW661" s="8">
        <v>0</v>
      </c>
      <c r="GX661" s="5"/>
      <c r="GY661" s="8">
        <v>0</v>
      </c>
      <c r="GZ661" s="4"/>
    </row>
    <row r="662" spans="1:208" s="12" customFormat="1" x14ac:dyDescent="0.25">
      <c r="A662" s="8" t="s">
        <v>220</v>
      </c>
      <c r="B662" s="8" t="s">
        <v>1506</v>
      </c>
      <c r="C662" s="8" t="s">
        <v>1507</v>
      </c>
      <c r="D662" s="34" t="s">
        <v>239</v>
      </c>
      <c r="E662" s="8" t="s">
        <v>240</v>
      </c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>
        <v>45.472000000000001</v>
      </c>
      <c r="U662" s="9">
        <v>0</v>
      </c>
      <c r="V662" s="9"/>
      <c r="W662" s="9"/>
      <c r="X662" s="9"/>
      <c r="Y662" s="9"/>
      <c r="Z662" s="9"/>
      <c r="AA662" s="9"/>
      <c r="AB662" s="9"/>
      <c r="AC662" s="9">
        <v>0</v>
      </c>
      <c r="AD662" s="9">
        <v>0</v>
      </c>
      <c r="AE662" s="9">
        <v>0</v>
      </c>
      <c r="AF662" s="9">
        <v>0</v>
      </c>
      <c r="AG662" s="9">
        <v>0</v>
      </c>
      <c r="AH662" s="9">
        <v>0</v>
      </c>
      <c r="AI662" s="9">
        <v>0</v>
      </c>
      <c r="AJ662" s="9">
        <v>45.472000000000001</v>
      </c>
      <c r="AK662" s="9">
        <v>0</v>
      </c>
      <c r="AL662" s="9">
        <v>0</v>
      </c>
      <c r="AM662" s="9">
        <v>0</v>
      </c>
      <c r="AN662" s="9">
        <v>0</v>
      </c>
      <c r="AO662" s="9"/>
      <c r="AP662" s="9"/>
      <c r="AQ662" s="9"/>
      <c r="AR662" s="9">
        <v>45.472000000000001</v>
      </c>
      <c r="AS662" s="9"/>
      <c r="AT662" s="9"/>
      <c r="AU662" s="9">
        <f t="shared" si="55"/>
        <v>0</v>
      </c>
      <c r="AV662" s="9">
        <f t="shared" si="56"/>
        <v>45.472000000000001</v>
      </c>
      <c r="AW662" s="9">
        <f t="shared" si="57"/>
        <v>-45.472000000000001</v>
      </c>
      <c r="AX662" s="9">
        <v>0</v>
      </c>
      <c r="AY662" s="9">
        <v>0</v>
      </c>
      <c r="AZ662" s="9">
        <v>0</v>
      </c>
      <c r="BA662" s="9">
        <v>0</v>
      </c>
      <c r="BB662" s="9">
        <v>0</v>
      </c>
      <c r="BC662" s="9">
        <v>0</v>
      </c>
      <c r="BD662" s="9">
        <v>0</v>
      </c>
      <c r="BE662" s="9">
        <v>45.472000000000001</v>
      </c>
      <c r="BF662" s="9">
        <v>-45.472000000000001</v>
      </c>
      <c r="BG662" s="9">
        <v>0</v>
      </c>
      <c r="BH662" s="9">
        <v>0</v>
      </c>
      <c r="BI662" s="9">
        <v>0</v>
      </c>
      <c r="BJ662" s="9">
        <v>0</v>
      </c>
      <c r="BK662" s="9">
        <v>0</v>
      </c>
      <c r="BL662" s="10">
        <v>0</v>
      </c>
      <c r="BM662" s="9" t="s">
        <v>298</v>
      </c>
      <c r="BN662" s="8" t="s">
        <v>298</v>
      </c>
      <c r="BO662" s="11"/>
      <c r="BP662" s="11"/>
      <c r="BQ662" s="8" t="s">
        <v>251</v>
      </c>
      <c r="BR662" s="9"/>
      <c r="BS662" s="9"/>
      <c r="BT662" s="5"/>
      <c r="BU662" s="9"/>
      <c r="BV662" s="5"/>
      <c r="BW662" s="9"/>
      <c r="BX662" s="9"/>
      <c r="BY662" s="9"/>
      <c r="BZ662" s="5"/>
      <c r="CA662" s="9"/>
      <c r="CB662" s="5"/>
      <c r="CC662" s="9"/>
      <c r="CD662" s="9"/>
      <c r="CE662" s="9"/>
      <c r="CF662" s="5"/>
      <c r="CG662" s="9"/>
      <c r="CH662" s="5"/>
      <c r="CI662" s="9"/>
      <c r="CJ662" s="9"/>
      <c r="CK662" s="9"/>
      <c r="CL662" s="5"/>
      <c r="CM662" s="9"/>
      <c r="CN662" s="5"/>
      <c r="CO662" s="9"/>
      <c r="CP662" s="9"/>
      <c r="CQ662" s="9"/>
      <c r="CR662" s="5"/>
      <c r="CS662" s="9"/>
      <c r="CT662" s="5"/>
      <c r="CU662" s="9"/>
      <c r="CV662" s="9"/>
      <c r="CW662" s="9"/>
      <c r="CX662" s="5"/>
      <c r="CY662" s="9"/>
      <c r="CZ662" s="5"/>
      <c r="DA662" s="9"/>
      <c r="DB662" s="9">
        <v>45.472000000000001</v>
      </c>
      <c r="DC662" s="9">
        <v>9.1606938065222607</v>
      </c>
      <c r="DD662" s="5">
        <v>0.201457903908389</v>
      </c>
      <c r="DE662" s="9">
        <v>5.4894351408445496</v>
      </c>
      <c r="DF662" s="5">
        <v>0.12072121615157801</v>
      </c>
      <c r="DG662" s="9">
        <v>2.7741935483871001</v>
      </c>
      <c r="DH662" s="9">
        <v>0</v>
      </c>
      <c r="DI662" s="9">
        <v>2.73499505016723</v>
      </c>
      <c r="DJ662" s="5"/>
      <c r="DK662" s="9">
        <v>2.65352846820335</v>
      </c>
      <c r="DL662" s="5"/>
      <c r="DM662" s="9">
        <v>0</v>
      </c>
      <c r="DN662" s="9"/>
      <c r="DO662" s="9"/>
      <c r="DP662" s="5"/>
      <c r="DQ662" s="9"/>
      <c r="DR662" s="5"/>
      <c r="DS662" s="9"/>
      <c r="DT662" s="9"/>
      <c r="DU662" s="9"/>
      <c r="DV662" s="5"/>
      <c r="DW662" s="9"/>
      <c r="DX662" s="5"/>
      <c r="DY662" s="9"/>
      <c r="DZ662" s="9"/>
      <c r="EA662" s="9"/>
      <c r="EB662" s="5"/>
      <c r="EC662" s="9"/>
      <c r="ED662" s="5"/>
      <c r="EE662" s="9"/>
      <c r="EF662" s="9"/>
      <c r="EG662" s="9"/>
      <c r="EH662" s="5"/>
      <c r="EI662" s="9"/>
      <c r="EJ662" s="5"/>
      <c r="EK662" s="9"/>
      <c r="EL662" s="9"/>
      <c r="EM662" s="9"/>
      <c r="EN662" s="5"/>
      <c r="EO662" s="9"/>
      <c r="EP662" s="5"/>
      <c r="EQ662" s="9"/>
      <c r="ER662" s="9"/>
      <c r="ES662" s="9"/>
      <c r="ET662" s="5"/>
      <c r="EU662" s="9"/>
      <c r="EV662" s="5"/>
      <c r="EW662" s="9"/>
      <c r="EX662" s="9"/>
      <c r="EY662" s="9"/>
      <c r="EZ662" s="5"/>
      <c r="FA662" s="9"/>
      <c r="FB662" s="5"/>
      <c r="FC662" s="9"/>
      <c r="FD662" s="8">
        <v>0</v>
      </c>
      <c r="FE662" s="8">
        <v>0</v>
      </c>
      <c r="FF662" s="5"/>
      <c r="FG662" s="8">
        <v>0</v>
      </c>
      <c r="FH662" s="5"/>
      <c r="FI662" s="8">
        <v>0</v>
      </c>
      <c r="FJ662" s="8">
        <v>0</v>
      </c>
      <c r="FK662" s="8">
        <v>0</v>
      </c>
      <c r="FL662" s="5"/>
      <c r="FM662" s="8">
        <v>0</v>
      </c>
      <c r="FN662" s="5"/>
      <c r="FO662" s="8">
        <v>0</v>
      </c>
      <c r="FP662" s="8">
        <v>0</v>
      </c>
      <c r="FQ662" s="8">
        <v>0</v>
      </c>
      <c r="FR662" s="5"/>
      <c r="FS662" s="8">
        <v>0</v>
      </c>
      <c r="FT662" s="5"/>
      <c r="FU662" s="8">
        <v>0</v>
      </c>
      <c r="FV662" s="8">
        <v>45.472000000000001</v>
      </c>
      <c r="FW662" s="8">
        <v>11.8956888566895</v>
      </c>
      <c r="FX662" s="5">
        <v>0.26160469864288999</v>
      </c>
      <c r="FY662" s="8">
        <v>8.1429636090478894</v>
      </c>
      <c r="FZ662" s="5">
        <v>0.179076434048379</v>
      </c>
      <c r="GA662" s="8">
        <v>2.7741935483871001</v>
      </c>
      <c r="GB662" s="8">
        <v>0</v>
      </c>
      <c r="GC662" s="8">
        <v>0</v>
      </c>
      <c r="GD662" s="5"/>
      <c r="GE662" s="8">
        <v>0</v>
      </c>
      <c r="GF662" s="5"/>
      <c r="GG662" s="8">
        <v>0</v>
      </c>
      <c r="GH662" s="8">
        <v>0</v>
      </c>
      <c r="GI662" s="8">
        <v>0</v>
      </c>
      <c r="GJ662" s="5"/>
      <c r="GK662" s="8">
        <v>0</v>
      </c>
      <c r="GL662" s="5"/>
      <c r="GM662" s="8">
        <v>0</v>
      </c>
      <c r="GN662" s="8">
        <v>0</v>
      </c>
      <c r="GO662" s="8">
        <v>0</v>
      </c>
      <c r="GP662" s="5"/>
      <c r="GQ662" s="8">
        <v>0</v>
      </c>
      <c r="GR662" s="5"/>
      <c r="GS662" s="8">
        <v>0</v>
      </c>
      <c r="GT662" s="8">
        <v>0</v>
      </c>
      <c r="GU662" s="8">
        <v>0</v>
      </c>
      <c r="GV662" s="5"/>
      <c r="GW662" s="8">
        <v>0</v>
      </c>
      <c r="GX662" s="5"/>
      <c r="GY662" s="8">
        <v>0</v>
      </c>
      <c r="GZ662" s="4"/>
    </row>
    <row r="663" spans="1:208" s="12" customFormat="1" x14ac:dyDescent="0.25">
      <c r="A663" s="8" t="s">
        <v>220</v>
      </c>
      <c r="B663" s="8" t="s">
        <v>1508</v>
      </c>
      <c r="C663" s="8" t="s">
        <v>1509</v>
      </c>
      <c r="D663" s="34" t="s">
        <v>254</v>
      </c>
      <c r="E663" s="8"/>
      <c r="F663" s="9"/>
      <c r="G663" s="9"/>
      <c r="H663" s="9"/>
      <c r="I663" s="9"/>
      <c r="J663" s="9"/>
      <c r="K663" s="9">
        <v>63.999105745155198</v>
      </c>
      <c r="L663" s="9">
        <v>168.742775372202</v>
      </c>
      <c r="M663" s="9">
        <v>65.939696547144493</v>
      </c>
      <c r="N663" s="9">
        <v>0</v>
      </c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>
        <v>0</v>
      </c>
      <c r="AD663" s="9">
        <v>0</v>
      </c>
      <c r="AE663" s="9">
        <v>63.999105745155198</v>
      </c>
      <c r="AF663" s="9">
        <v>234.682471919346</v>
      </c>
      <c r="AG663" s="9">
        <v>0</v>
      </c>
      <c r="AH663" s="9">
        <v>0</v>
      </c>
      <c r="AI663" s="9">
        <v>0</v>
      </c>
      <c r="AJ663" s="9">
        <v>0</v>
      </c>
      <c r="AK663" s="9">
        <v>0</v>
      </c>
      <c r="AL663" s="9">
        <v>0</v>
      </c>
      <c r="AM663" s="9">
        <v>0</v>
      </c>
      <c r="AN663" s="9">
        <v>0</v>
      </c>
      <c r="AO663" s="9"/>
      <c r="AP663" s="9">
        <v>298.68157766450202</v>
      </c>
      <c r="AQ663" s="9">
        <v>0</v>
      </c>
      <c r="AR663" s="9"/>
      <c r="AS663" s="9"/>
      <c r="AT663" s="9"/>
      <c r="AU663" s="9">
        <f t="shared" si="55"/>
        <v>-298.68157766450202</v>
      </c>
      <c r="AV663" s="9">
        <f t="shared" si="56"/>
        <v>0</v>
      </c>
      <c r="AW663" s="9">
        <f t="shared" si="57"/>
        <v>0</v>
      </c>
      <c r="AX663" s="9">
        <v>-102.803078825057</v>
      </c>
      <c r="AY663" s="9">
        <v>-65.939696547144493</v>
      </c>
      <c r="AZ663" s="9">
        <v>0</v>
      </c>
      <c r="BA663" s="9">
        <v>0</v>
      </c>
      <c r="BB663" s="9">
        <v>0</v>
      </c>
      <c r="BC663" s="9">
        <v>0</v>
      </c>
      <c r="BD663" s="9">
        <v>0</v>
      </c>
      <c r="BE663" s="9">
        <v>0</v>
      </c>
      <c r="BF663" s="9">
        <v>0</v>
      </c>
      <c r="BG663" s="9">
        <v>0</v>
      </c>
      <c r="BH663" s="9">
        <v>0</v>
      </c>
      <c r="BI663" s="9">
        <v>0</v>
      </c>
      <c r="BJ663" s="9">
        <v>0</v>
      </c>
      <c r="BK663" s="9">
        <v>0</v>
      </c>
      <c r="BL663" s="10">
        <v>0</v>
      </c>
      <c r="BM663" s="9" t="s">
        <v>298</v>
      </c>
      <c r="BN663" s="8" t="s">
        <v>298</v>
      </c>
      <c r="BO663" s="11"/>
      <c r="BP663" s="11"/>
      <c r="BQ663" s="8" t="s">
        <v>251</v>
      </c>
      <c r="BR663" s="9">
        <v>0</v>
      </c>
      <c r="BS663" s="9">
        <v>0</v>
      </c>
      <c r="BT663" s="5"/>
      <c r="BU663" s="9">
        <v>-4.3371459799839002E-3</v>
      </c>
      <c r="BV663" s="5"/>
      <c r="BW663" s="9">
        <v>0</v>
      </c>
      <c r="BX663" s="9"/>
      <c r="BY663" s="9"/>
      <c r="BZ663" s="5"/>
      <c r="CA663" s="9"/>
      <c r="CB663" s="5"/>
      <c r="CC663" s="9"/>
      <c r="CD663" s="9"/>
      <c r="CE663" s="9"/>
      <c r="CF663" s="5"/>
      <c r="CG663" s="9"/>
      <c r="CH663" s="5"/>
      <c r="CI663" s="9"/>
      <c r="CJ663" s="9"/>
      <c r="CK663" s="9"/>
      <c r="CL663" s="5"/>
      <c r="CM663" s="9"/>
      <c r="CN663" s="5"/>
      <c r="CO663" s="9"/>
      <c r="CP663" s="9"/>
      <c r="CQ663" s="9"/>
      <c r="CR663" s="5"/>
      <c r="CS663" s="9"/>
      <c r="CT663" s="5"/>
      <c r="CU663" s="9"/>
      <c r="CV663" s="9"/>
      <c r="CW663" s="9"/>
      <c r="CX663" s="5"/>
      <c r="CY663" s="9"/>
      <c r="CZ663" s="5"/>
      <c r="DA663" s="9"/>
      <c r="DB663" s="9"/>
      <c r="DC663" s="9"/>
      <c r="DD663" s="5"/>
      <c r="DE663" s="9"/>
      <c r="DF663" s="5"/>
      <c r="DG663" s="9"/>
      <c r="DH663" s="9"/>
      <c r="DI663" s="9"/>
      <c r="DJ663" s="5"/>
      <c r="DK663" s="9"/>
      <c r="DL663" s="5"/>
      <c r="DM663" s="9"/>
      <c r="DN663" s="9"/>
      <c r="DO663" s="9"/>
      <c r="DP663" s="5"/>
      <c r="DQ663" s="9"/>
      <c r="DR663" s="5"/>
      <c r="DS663" s="9"/>
      <c r="DT663" s="9"/>
      <c r="DU663" s="9"/>
      <c r="DV663" s="5"/>
      <c r="DW663" s="9"/>
      <c r="DX663" s="5"/>
      <c r="DY663" s="9"/>
      <c r="DZ663" s="9"/>
      <c r="EA663" s="9"/>
      <c r="EB663" s="5"/>
      <c r="EC663" s="9"/>
      <c r="ED663" s="5"/>
      <c r="EE663" s="9"/>
      <c r="EF663" s="9"/>
      <c r="EG663" s="9"/>
      <c r="EH663" s="5"/>
      <c r="EI663" s="9"/>
      <c r="EJ663" s="5"/>
      <c r="EK663" s="9"/>
      <c r="EL663" s="9"/>
      <c r="EM663" s="9"/>
      <c r="EN663" s="5"/>
      <c r="EO663" s="9"/>
      <c r="EP663" s="5"/>
      <c r="EQ663" s="9"/>
      <c r="ER663" s="9"/>
      <c r="ES663" s="9"/>
      <c r="ET663" s="5"/>
      <c r="EU663" s="9"/>
      <c r="EV663" s="5"/>
      <c r="EW663" s="9"/>
      <c r="EX663" s="9"/>
      <c r="EY663" s="9"/>
      <c r="EZ663" s="5"/>
      <c r="FA663" s="9"/>
      <c r="FB663" s="5"/>
      <c r="FC663" s="9"/>
      <c r="FD663" s="8">
        <v>0</v>
      </c>
      <c r="FE663" s="8">
        <v>0</v>
      </c>
      <c r="FF663" s="5"/>
      <c r="FG663" s="8">
        <v>-4.3371459799839002E-3</v>
      </c>
      <c r="FH663" s="5"/>
      <c r="FI663" s="8">
        <v>0</v>
      </c>
      <c r="FJ663" s="8">
        <v>0</v>
      </c>
      <c r="FK663" s="8">
        <v>0</v>
      </c>
      <c r="FL663" s="5"/>
      <c r="FM663" s="8">
        <v>0</v>
      </c>
      <c r="FN663" s="5"/>
      <c r="FO663" s="8">
        <v>0</v>
      </c>
      <c r="FP663" s="8">
        <v>0</v>
      </c>
      <c r="FQ663" s="8">
        <v>0</v>
      </c>
      <c r="FR663" s="5"/>
      <c r="FS663" s="8">
        <v>0</v>
      </c>
      <c r="FT663" s="5"/>
      <c r="FU663" s="8">
        <v>0</v>
      </c>
      <c r="FV663" s="8">
        <v>0</v>
      </c>
      <c r="FW663" s="8">
        <v>0</v>
      </c>
      <c r="FX663" s="5"/>
      <c r="FY663" s="8">
        <v>0</v>
      </c>
      <c r="FZ663" s="5"/>
      <c r="GA663" s="8">
        <v>0</v>
      </c>
      <c r="GB663" s="8">
        <v>0</v>
      </c>
      <c r="GC663" s="8">
        <v>0</v>
      </c>
      <c r="GD663" s="5"/>
      <c r="GE663" s="8">
        <v>0</v>
      </c>
      <c r="GF663" s="5"/>
      <c r="GG663" s="8">
        <v>0</v>
      </c>
      <c r="GH663" s="8">
        <v>0</v>
      </c>
      <c r="GI663" s="8">
        <v>0</v>
      </c>
      <c r="GJ663" s="5"/>
      <c r="GK663" s="8">
        <v>0</v>
      </c>
      <c r="GL663" s="5"/>
      <c r="GM663" s="8">
        <v>0</v>
      </c>
      <c r="GN663" s="8">
        <v>0</v>
      </c>
      <c r="GO663" s="8">
        <v>0</v>
      </c>
      <c r="GP663" s="5"/>
      <c r="GQ663" s="8">
        <v>0</v>
      </c>
      <c r="GR663" s="5"/>
      <c r="GS663" s="8">
        <v>0</v>
      </c>
      <c r="GT663" s="8">
        <v>0</v>
      </c>
      <c r="GU663" s="8">
        <v>0</v>
      </c>
      <c r="GV663" s="5"/>
      <c r="GW663" s="8">
        <v>0</v>
      </c>
      <c r="GX663" s="5"/>
      <c r="GY663" s="8">
        <v>0</v>
      </c>
      <c r="GZ663" s="4"/>
    </row>
    <row r="664" spans="1:208" s="12" customFormat="1" x14ac:dyDescent="0.25">
      <c r="A664" s="8" t="s">
        <v>220</v>
      </c>
      <c r="B664" s="8" t="s">
        <v>1510</v>
      </c>
      <c r="C664" s="8" t="s">
        <v>1511</v>
      </c>
      <c r="D664" s="34" t="s">
        <v>519</v>
      </c>
      <c r="E664" s="8"/>
      <c r="F664" s="9">
        <v>139.29900000000001</v>
      </c>
      <c r="G664" s="9">
        <v>39.420999999999999</v>
      </c>
      <c r="H664" s="9">
        <v>0.29200000000000198</v>
      </c>
      <c r="I664" s="9">
        <v>-22.806000000000001</v>
      </c>
      <c r="J664" s="9">
        <v>17.45</v>
      </c>
      <c r="K664" s="9">
        <v>11.398999999999999</v>
      </c>
      <c r="L664" s="9">
        <v>-7.2679999999999998</v>
      </c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>
        <v>178.72</v>
      </c>
      <c r="AD664" s="9">
        <v>-22.513999999999999</v>
      </c>
      <c r="AE664" s="9">
        <v>28.849</v>
      </c>
      <c r="AF664" s="9">
        <v>-7.2679999999999998</v>
      </c>
      <c r="AG664" s="9">
        <v>0</v>
      </c>
      <c r="AH664" s="9">
        <v>0</v>
      </c>
      <c r="AI664" s="9">
        <v>0</v>
      </c>
      <c r="AJ664" s="9">
        <v>0</v>
      </c>
      <c r="AK664" s="9">
        <v>0</v>
      </c>
      <c r="AL664" s="9">
        <v>0</v>
      </c>
      <c r="AM664" s="9">
        <v>0</v>
      </c>
      <c r="AN664" s="9">
        <v>0</v>
      </c>
      <c r="AO664" s="9">
        <v>156.20599999999999</v>
      </c>
      <c r="AP664" s="9">
        <v>21.581</v>
      </c>
      <c r="AQ664" s="9"/>
      <c r="AR664" s="9"/>
      <c r="AS664" s="9"/>
      <c r="AT664" s="9"/>
      <c r="AU664" s="9">
        <f t="shared" si="55"/>
        <v>-21.581</v>
      </c>
      <c r="AV664" s="9">
        <f t="shared" si="56"/>
        <v>0</v>
      </c>
      <c r="AW664" s="9">
        <f t="shared" si="57"/>
        <v>0</v>
      </c>
      <c r="AX664" s="9">
        <v>7.2679999999999998</v>
      </c>
      <c r="AY664" s="9">
        <v>0</v>
      </c>
      <c r="AZ664" s="9">
        <v>0</v>
      </c>
      <c r="BA664" s="9">
        <v>0</v>
      </c>
      <c r="BB664" s="9">
        <v>0</v>
      </c>
      <c r="BC664" s="9">
        <v>0</v>
      </c>
      <c r="BD664" s="9">
        <v>0</v>
      </c>
      <c r="BE664" s="9">
        <v>0</v>
      </c>
      <c r="BF664" s="9">
        <v>0</v>
      </c>
      <c r="BG664" s="9">
        <v>0</v>
      </c>
      <c r="BH664" s="9">
        <v>0</v>
      </c>
      <c r="BI664" s="9">
        <v>0</v>
      </c>
      <c r="BJ664" s="9">
        <v>0</v>
      </c>
      <c r="BK664" s="9">
        <v>0</v>
      </c>
      <c r="BL664" s="10">
        <v>0</v>
      </c>
      <c r="BM664" s="9" t="s">
        <v>298</v>
      </c>
      <c r="BN664" s="8" t="s">
        <v>298</v>
      </c>
      <c r="BO664" s="11"/>
      <c r="BP664" s="11"/>
      <c r="BQ664" s="8" t="s">
        <v>251</v>
      </c>
      <c r="BR664" s="9"/>
      <c r="BS664" s="9"/>
      <c r="BT664" s="5"/>
      <c r="BU664" s="9"/>
      <c r="BV664" s="5"/>
      <c r="BW664" s="9"/>
      <c r="BX664" s="9"/>
      <c r="BY664" s="9"/>
      <c r="BZ664" s="5"/>
      <c r="CA664" s="9"/>
      <c r="CB664" s="5"/>
      <c r="CC664" s="9"/>
      <c r="CD664" s="9"/>
      <c r="CE664" s="9"/>
      <c r="CF664" s="5"/>
      <c r="CG664" s="9"/>
      <c r="CH664" s="5"/>
      <c r="CI664" s="9"/>
      <c r="CJ664" s="9"/>
      <c r="CK664" s="9"/>
      <c r="CL664" s="5"/>
      <c r="CM664" s="9"/>
      <c r="CN664" s="5"/>
      <c r="CO664" s="9"/>
      <c r="CP664" s="9"/>
      <c r="CQ664" s="9"/>
      <c r="CR664" s="5"/>
      <c r="CS664" s="9"/>
      <c r="CT664" s="5"/>
      <c r="CU664" s="9"/>
      <c r="CV664" s="9"/>
      <c r="CW664" s="9"/>
      <c r="CX664" s="5"/>
      <c r="CY664" s="9"/>
      <c r="CZ664" s="5"/>
      <c r="DA664" s="9"/>
      <c r="DB664" s="9"/>
      <c r="DC664" s="9"/>
      <c r="DD664" s="5"/>
      <c r="DE664" s="9"/>
      <c r="DF664" s="5"/>
      <c r="DG664" s="9"/>
      <c r="DH664" s="9"/>
      <c r="DI664" s="9"/>
      <c r="DJ664" s="5"/>
      <c r="DK664" s="9"/>
      <c r="DL664" s="5"/>
      <c r="DM664" s="9"/>
      <c r="DN664" s="9"/>
      <c r="DO664" s="9"/>
      <c r="DP664" s="5"/>
      <c r="DQ664" s="9"/>
      <c r="DR664" s="5"/>
      <c r="DS664" s="9"/>
      <c r="DT664" s="9"/>
      <c r="DU664" s="9"/>
      <c r="DV664" s="5"/>
      <c r="DW664" s="9"/>
      <c r="DX664" s="5"/>
      <c r="DY664" s="9"/>
      <c r="DZ664" s="9"/>
      <c r="EA664" s="9"/>
      <c r="EB664" s="5"/>
      <c r="EC664" s="9"/>
      <c r="ED664" s="5"/>
      <c r="EE664" s="9"/>
      <c r="EF664" s="9"/>
      <c r="EG664" s="9"/>
      <c r="EH664" s="5"/>
      <c r="EI664" s="9"/>
      <c r="EJ664" s="5"/>
      <c r="EK664" s="9"/>
      <c r="EL664" s="9"/>
      <c r="EM664" s="9"/>
      <c r="EN664" s="5"/>
      <c r="EO664" s="9"/>
      <c r="EP664" s="5"/>
      <c r="EQ664" s="9"/>
      <c r="ER664" s="9"/>
      <c r="ES664" s="9"/>
      <c r="ET664" s="5"/>
      <c r="EU664" s="9"/>
      <c r="EV664" s="5"/>
      <c r="EW664" s="9"/>
      <c r="EX664" s="9"/>
      <c r="EY664" s="9"/>
      <c r="EZ664" s="5"/>
      <c r="FA664" s="9"/>
      <c r="FB664" s="5"/>
      <c r="FC664" s="9"/>
      <c r="FD664" s="8">
        <v>0</v>
      </c>
      <c r="FE664" s="8">
        <v>0</v>
      </c>
      <c r="FF664" s="5"/>
      <c r="FG664" s="8">
        <v>0</v>
      </c>
      <c r="FH664" s="5"/>
      <c r="FI664" s="8">
        <v>0</v>
      </c>
      <c r="FJ664" s="8">
        <v>0</v>
      </c>
      <c r="FK664" s="8">
        <v>0</v>
      </c>
      <c r="FL664" s="5"/>
      <c r="FM664" s="8">
        <v>0</v>
      </c>
      <c r="FN664" s="5"/>
      <c r="FO664" s="8">
        <v>0</v>
      </c>
      <c r="FP664" s="8">
        <v>0</v>
      </c>
      <c r="FQ664" s="8">
        <v>0</v>
      </c>
      <c r="FR664" s="5"/>
      <c r="FS664" s="8">
        <v>0</v>
      </c>
      <c r="FT664" s="5"/>
      <c r="FU664" s="8">
        <v>0</v>
      </c>
      <c r="FV664" s="8">
        <v>0</v>
      </c>
      <c r="FW664" s="8">
        <v>0</v>
      </c>
      <c r="FX664" s="5"/>
      <c r="FY664" s="8">
        <v>0</v>
      </c>
      <c r="FZ664" s="5"/>
      <c r="GA664" s="8">
        <v>0</v>
      </c>
      <c r="GB664" s="8">
        <v>0</v>
      </c>
      <c r="GC664" s="8">
        <v>0</v>
      </c>
      <c r="GD664" s="5"/>
      <c r="GE664" s="8">
        <v>0</v>
      </c>
      <c r="GF664" s="5"/>
      <c r="GG664" s="8">
        <v>0</v>
      </c>
      <c r="GH664" s="8">
        <v>0</v>
      </c>
      <c r="GI664" s="8">
        <v>0</v>
      </c>
      <c r="GJ664" s="5"/>
      <c r="GK664" s="8">
        <v>0</v>
      </c>
      <c r="GL664" s="5"/>
      <c r="GM664" s="8">
        <v>0</v>
      </c>
      <c r="GN664" s="8">
        <v>0</v>
      </c>
      <c r="GO664" s="8">
        <v>0</v>
      </c>
      <c r="GP664" s="5"/>
      <c r="GQ664" s="8">
        <v>0</v>
      </c>
      <c r="GR664" s="5"/>
      <c r="GS664" s="8">
        <v>0</v>
      </c>
      <c r="GT664" s="8">
        <v>0</v>
      </c>
      <c r="GU664" s="8">
        <v>0</v>
      </c>
      <c r="GV664" s="5"/>
      <c r="GW664" s="8">
        <v>0</v>
      </c>
      <c r="GX664" s="5"/>
      <c r="GY664" s="8">
        <v>0</v>
      </c>
      <c r="GZ664" s="4"/>
    </row>
    <row r="665" spans="1:208" s="12" customFormat="1" x14ac:dyDescent="0.25">
      <c r="A665" s="8" t="s">
        <v>220</v>
      </c>
      <c r="B665" s="8" t="s">
        <v>1512</v>
      </c>
      <c r="C665" s="8" t="s">
        <v>1513</v>
      </c>
      <c r="D665" s="34" t="s">
        <v>223</v>
      </c>
      <c r="E665" s="8"/>
      <c r="F665" s="9">
        <v>342.273380949265</v>
      </c>
      <c r="G665" s="9">
        <v>462.55188373433498</v>
      </c>
      <c r="H665" s="9">
        <v>497.85201424943301</v>
      </c>
      <c r="I665" s="9">
        <v>828.100229669123</v>
      </c>
      <c r="J665" s="9">
        <v>546.58519784907196</v>
      </c>
      <c r="K665" s="9">
        <v>631.34397903332501</v>
      </c>
      <c r="L665" s="9">
        <v>688.23001367741597</v>
      </c>
      <c r="M665" s="9">
        <v>765.018844725588</v>
      </c>
      <c r="N665" s="9">
        <v>332.734964170235</v>
      </c>
      <c r="O665" s="9">
        <v>52.650102035271402</v>
      </c>
      <c r="P665" s="9">
        <v>0</v>
      </c>
      <c r="Q665" s="9">
        <v>0</v>
      </c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>
        <v>804.82526468359902</v>
      </c>
      <c r="AD665" s="9">
        <v>1325.95224391856</v>
      </c>
      <c r="AE665" s="9">
        <v>1177.9291768824</v>
      </c>
      <c r="AF665" s="9">
        <v>1453.248858403</v>
      </c>
      <c r="AG665" s="9">
        <v>385.38506620550697</v>
      </c>
      <c r="AH665" s="9">
        <v>0</v>
      </c>
      <c r="AI665" s="9">
        <v>0</v>
      </c>
      <c r="AJ665" s="9">
        <v>0</v>
      </c>
      <c r="AK665" s="9">
        <v>0</v>
      </c>
      <c r="AL665" s="9">
        <v>0</v>
      </c>
      <c r="AM665" s="9">
        <v>0</v>
      </c>
      <c r="AN665" s="9">
        <v>0</v>
      </c>
      <c r="AO665" s="9">
        <v>2130.7775086021602</v>
      </c>
      <c r="AP665" s="9">
        <v>2631.1780352853998</v>
      </c>
      <c r="AQ665" s="9">
        <v>385.38506620550697</v>
      </c>
      <c r="AR665" s="9"/>
      <c r="AS665" s="9"/>
      <c r="AT665" s="9"/>
      <c r="AU665" s="9">
        <f t="shared" si="55"/>
        <v>-2245.7929690798928</v>
      </c>
      <c r="AV665" s="9">
        <f t="shared" si="56"/>
        <v>-385.38506620550697</v>
      </c>
      <c r="AW665" s="9">
        <f t="shared" si="57"/>
        <v>0</v>
      </c>
      <c r="AX665" s="9">
        <v>76.788831048172</v>
      </c>
      <c r="AY665" s="9">
        <v>-432.28388055535299</v>
      </c>
      <c r="AZ665" s="9">
        <v>-280.084862134964</v>
      </c>
      <c r="BA665" s="9">
        <v>-52.650102035271402</v>
      </c>
      <c r="BB665" s="9">
        <v>0</v>
      </c>
      <c r="BC665" s="9">
        <v>0</v>
      </c>
      <c r="BD665" s="9">
        <v>0</v>
      </c>
      <c r="BE665" s="9">
        <v>0</v>
      </c>
      <c r="BF665" s="9">
        <v>0</v>
      </c>
      <c r="BG665" s="9">
        <v>0</v>
      </c>
      <c r="BH665" s="9">
        <v>0</v>
      </c>
      <c r="BI665" s="9">
        <v>0</v>
      </c>
      <c r="BJ665" s="9">
        <v>0</v>
      </c>
      <c r="BK665" s="9">
        <v>0</v>
      </c>
      <c r="BL665" s="10">
        <v>0</v>
      </c>
      <c r="BM665" s="9" t="s">
        <v>298</v>
      </c>
      <c r="BN665" s="8" t="s">
        <v>298</v>
      </c>
      <c r="BO665" s="11"/>
      <c r="BP665" s="11"/>
      <c r="BQ665" s="8" t="s">
        <v>251</v>
      </c>
      <c r="BR665" s="9">
        <v>332.734964170235</v>
      </c>
      <c r="BS665" s="9">
        <v>94.024578511795994</v>
      </c>
      <c r="BT665" s="5">
        <v>0.28258099880267101</v>
      </c>
      <c r="BU665" s="9">
        <v>50.626628883551</v>
      </c>
      <c r="BV665" s="5">
        <v>0.152153017672195</v>
      </c>
      <c r="BW665" s="9">
        <v>30.354838709677399</v>
      </c>
      <c r="BX665" s="9">
        <v>52.650102035271402</v>
      </c>
      <c r="BY665" s="9">
        <v>18.0000075024168</v>
      </c>
      <c r="BZ665" s="5">
        <v>0.34187982181607501</v>
      </c>
      <c r="CA665" s="9">
        <v>23.384109405458599</v>
      </c>
      <c r="CB665" s="5">
        <v>0.44414176804050798</v>
      </c>
      <c r="CC665" s="9">
        <v>2.6</v>
      </c>
      <c r="CD665" s="9">
        <v>0</v>
      </c>
      <c r="CE665" s="9">
        <v>0.66343998372440105</v>
      </c>
      <c r="CF665" s="5"/>
      <c r="CG665" s="9">
        <v>1.5168632056784199</v>
      </c>
      <c r="CH665" s="5"/>
      <c r="CI665" s="9">
        <v>0</v>
      </c>
      <c r="CJ665" s="9">
        <v>0</v>
      </c>
      <c r="CK665" s="9">
        <v>0</v>
      </c>
      <c r="CL665" s="5"/>
      <c r="CM665" s="9">
        <v>-8.13032035848123E-2</v>
      </c>
      <c r="CN665" s="5"/>
      <c r="CO665" s="9">
        <v>0</v>
      </c>
      <c r="CP665" s="9"/>
      <c r="CQ665" s="9"/>
      <c r="CR665" s="5"/>
      <c r="CS665" s="9"/>
      <c r="CT665" s="5"/>
      <c r="CU665" s="9"/>
      <c r="CV665" s="9"/>
      <c r="CW665" s="9"/>
      <c r="CX665" s="5"/>
      <c r="CY665" s="9"/>
      <c r="CZ665" s="5"/>
      <c r="DA665" s="9"/>
      <c r="DB665" s="9"/>
      <c r="DC665" s="9"/>
      <c r="DD665" s="5"/>
      <c r="DE665" s="9"/>
      <c r="DF665" s="5"/>
      <c r="DG665" s="9"/>
      <c r="DH665" s="9"/>
      <c r="DI665" s="9"/>
      <c r="DJ665" s="5"/>
      <c r="DK665" s="9"/>
      <c r="DL665" s="5"/>
      <c r="DM665" s="9"/>
      <c r="DN665" s="9"/>
      <c r="DO665" s="9"/>
      <c r="DP665" s="5"/>
      <c r="DQ665" s="9"/>
      <c r="DR665" s="5"/>
      <c r="DS665" s="9"/>
      <c r="DT665" s="9"/>
      <c r="DU665" s="9"/>
      <c r="DV665" s="5"/>
      <c r="DW665" s="9"/>
      <c r="DX665" s="5"/>
      <c r="DY665" s="9"/>
      <c r="DZ665" s="9"/>
      <c r="EA665" s="9"/>
      <c r="EB665" s="5"/>
      <c r="EC665" s="9"/>
      <c r="ED665" s="5"/>
      <c r="EE665" s="9"/>
      <c r="EF665" s="9"/>
      <c r="EG665" s="9"/>
      <c r="EH665" s="5"/>
      <c r="EI665" s="9"/>
      <c r="EJ665" s="5"/>
      <c r="EK665" s="9"/>
      <c r="EL665" s="9"/>
      <c r="EM665" s="9"/>
      <c r="EN665" s="5"/>
      <c r="EO665" s="9"/>
      <c r="EP665" s="5"/>
      <c r="EQ665" s="9"/>
      <c r="ER665" s="9"/>
      <c r="ES665" s="9"/>
      <c r="ET665" s="5"/>
      <c r="EU665" s="9"/>
      <c r="EV665" s="5"/>
      <c r="EW665" s="9"/>
      <c r="EX665" s="9"/>
      <c r="EY665" s="9"/>
      <c r="EZ665" s="5"/>
      <c r="FA665" s="9"/>
      <c r="FB665" s="5"/>
      <c r="FC665" s="9"/>
      <c r="FD665" s="8">
        <v>385.38506620550697</v>
      </c>
      <c r="FE665" s="8">
        <v>112.024586014213</v>
      </c>
      <c r="FF665" s="5">
        <v>0.29068221848138698</v>
      </c>
      <c r="FG665" s="8">
        <v>74.010738289009495</v>
      </c>
      <c r="FH665" s="5">
        <v>0.19204360723604999</v>
      </c>
      <c r="FI665" s="8">
        <v>32.954838709677396</v>
      </c>
      <c r="FJ665" s="8">
        <v>0</v>
      </c>
      <c r="FK665" s="8">
        <v>0.66343998372440105</v>
      </c>
      <c r="FL665" s="5"/>
      <c r="FM665" s="8">
        <v>1.4355600020936099</v>
      </c>
      <c r="FN665" s="5"/>
      <c r="FO665" s="8">
        <v>0</v>
      </c>
      <c r="FP665" s="8">
        <v>0</v>
      </c>
      <c r="FQ665" s="8">
        <v>0</v>
      </c>
      <c r="FR665" s="5"/>
      <c r="FS665" s="8">
        <v>0</v>
      </c>
      <c r="FT665" s="5"/>
      <c r="FU665" s="8">
        <v>0</v>
      </c>
      <c r="FV665" s="8">
        <v>0</v>
      </c>
      <c r="FW665" s="8">
        <v>0</v>
      </c>
      <c r="FX665" s="5"/>
      <c r="FY665" s="8">
        <v>0</v>
      </c>
      <c r="FZ665" s="5"/>
      <c r="GA665" s="8">
        <v>0</v>
      </c>
      <c r="GB665" s="8">
        <v>0</v>
      </c>
      <c r="GC665" s="8">
        <v>0</v>
      </c>
      <c r="GD665" s="5"/>
      <c r="GE665" s="8">
        <v>0</v>
      </c>
      <c r="GF665" s="5"/>
      <c r="GG665" s="8">
        <v>0</v>
      </c>
      <c r="GH665" s="8">
        <v>0</v>
      </c>
      <c r="GI665" s="8">
        <v>0</v>
      </c>
      <c r="GJ665" s="5"/>
      <c r="GK665" s="8">
        <v>0</v>
      </c>
      <c r="GL665" s="5"/>
      <c r="GM665" s="8">
        <v>0</v>
      </c>
      <c r="GN665" s="8">
        <v>0</v>
      </c>
      <c r="GO665" s="8">
        <v>0</v>
      </c>
      <c r="GP665" s="5"/>
      <c r="GQ665" s="8">
        <v>0</v>
      </c>
      <c r="GR665" s="5"/>
      <c r="GS665" s="8">
        <v>0</v>
      </c>
      <c r="GT665" s="8">
        <v>0</v>
      </c>
      <c r="GU665" s="8">
        <v>0</v>
      </c>
      <c r="GV665" s="5"/>
      <c r="GW665" s="8">
        <v>0</v>
      </c>
      <c r="GX665" s="5"/>
      <c r="GY665" s="8">
        <v>0</v>
      </c>
      <c r="GZ665" s="4"/>
    </row>
    <row r="666" spans="1:208" s="12" customFormat="1" x14ac:dyDescent="0.25">
      <c r="A666" s="8" t="s">
        <v>220</v>
      </c>
      <c r="B666" s="8" t="s">
        <v>1514</v>
      </c>
      <c r="C666" s="8" t="s">
        <v>1515</v>
      </c>
      <c r="D666" s="34" t="s">
        <v>236</v>
      </c>
      <c r="E666" s="8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>
        <v>1.7763568394002501E-15</v>
      </c>
      <c r="R666" s="9">
        <v>315.78607815395901</v>
      </c>
      <c r="S666" s="9">
        <v>206.53194999999999</v>
      </c>
      <c r="T666" s="9">
        <v>0</v>
      </c>
      <c r="U666" s="9">
        <v>0</v>
      </c>
      <c r="V666" s="9"/>
      <c r="W666" s="9"/>
      <c r="X666" s="9"/>
      <c r="Y666" s="9"/>
      <c r="Z666" s="9"/>
      <c r="AA666" s="9"/>
      <c r="AB666" s="9"/>
      <c r="AC666" s="9">
        <v>0</v>
      </c>
      <c r="AD666" s="9">
        <v>0</v>
      </c>
      <c r="AE666" s="9">
        <v>0</v>
      </c>
      <c r="AF666" s="9">
        <v>0</v>
      </c>
      <c r="AG666" s="9">
        <v>0</v>
      </c>
      <c r="AH666" s="9">
        <v>1.7763568394002501E-15</v>
      </c>
      <c r="AI666" s="9">
        <v>522.31802815395895</v>
      </c>
      <c r="AJ666" s="9">
        <v>0</v>
      </c>
      <c r="AK666" s="9">
        <v>0</v>
      </c>
      <c r="AL666" s="9">
        <v>0</v>
      </c>
      <c r="AM666" s="9">
        <v>0</v>
      </c>
      <c r="AN666" s="9">
        <v>0</v>
      </c>
      <c r="AO666" s="9"/>
      <c r="AP666" s="9"/>
      <c r="AQ666" s="9">
        <v>1.7763568394002501E-15</v>
      </c>
      <c r="AR666" s="9">
        <v>522.31802815395895</v>
      </c>
      <c r="AS666" s="9"/>
      <c r="AT666" s="9"/>
      <c r="AU666" s="9">
        <f t="shared" si="55"/>
        <v>1.7763568394002501E-15</v>
      </c>
      <c r="AV666" s="9">
        <f t="shared" si="56"/>
        <v>522.31802815395895</v>
      </c>
      <c r="AW666" s="9">
        <f t="shared" si="57"/>
        <v>-522.31802815395895</v>
      </c>
      <c r="AX666" s="9">
        <v>0</v>
      </c>
      <c r="AY666" s="9">
        <v>0</v>
      </c>
      <c r="AZ666" s="9">
        <v>0</v>
      </c>
      <c r="BA666" s="9">
        <v>0</v>
      </c>
      <c r="BB666" s="9">
        <v>1.7763568394002501E-15</v>
      </c>
      <c r="BC666" s="9">
        <v>315.78607815395901</v>
      </c>
      <c r="BD666" s="9">
        <v>-109.254128153959</v>
      </c>
      <c r="BE666" s="9">
        <v>-206.53194999999999</v>
      </c>
      <c r="BF666" s="9">
        <v>0</v>
      </c>
      <c r="BG666" s="9">
        <v>0</v>
      </c>
      <c r="BH666" s="9">
        <v>0</v>
      </c>
      <c r="BI666" s="9">
        <v>0</v>
      </c>
      <c r="BJ666" s="9">
        <v>0</v>
      </c>
      <c r="BK666" s="9">
        <v>0</v>
      </c>
      <c r="BL666" s="10">
        <v>0</v>
      </c>
      <c r="BM666" s="9" t="s">
        <v>298</v>
      </c>
      <c r="BN666" s="8" t="s">
        <v>298</v>
      </c>
      <c r="BO666" s="11"/>
      <c r="BP666" s="11"/>
      <c r="BQ666" s="8" t="s">
        <v>251</v>
      </c>
      <c r="BR666" s="9"/>
      <c r="BS666" s="9"/>
      <c r="BT666" s="5"/>
      <c r="BU666" s="9"/>
      <c r="BV666" s="5"/>
      <c r="BW666" s="9"/>
      <c r="BX666" s="9"/>
      <c r="BY666" s="9"/>
      <c r="BZ666" s="5"/>
      <c r="CA666" s="9"/>
      <c r="CB666" s="5"/>
      <c r="CC666" s="9"/>
      <c r="CD666" s="9"/>
      <c r="CE666" s="9"/>
      <c r="CF666" s="5"/>
      <c r="CG666" s="9"/>
      <c r="CH666" s="5"/>
      <c r="CI666" s="9"/>
      <c r="CJ666" s="9">
        <v>1.7763568394002501E-15</v>
      </c>
      <c r="CK666" s="9">
        <v>-29.265954632939199</v>
      </c>
      <c r="CL666" s="5">
        <v>-1.64752677974434E+16</v>
      </c>
      <c r="CM666" s="9">
        <v>-32.904018146824299</v>
      </c>
      <c r="CN666" s="5">
        <v>-1.85233154831287E+16</v>
      </c>
      <c r="CO666" s="9">
        <v>3.12903225806452</v>
      </c>
      <c r="CP666" s="9">
        <v>315.78607815395901</v>
      </c>
      <c r="CQ666" s="9">
        <v>212.351788398764</v>
      </c>
      <c r="CR666" s="5">
        <v>0.67245456050546404</v>
      </c>
      <c r="CS666" s="9">
        <v>110.47249633841901</v>
      </c>
      <c r="CT666" s="5">
        <v>0.34983333332560501</v>
      </c>
      <c r="CU666" s="9">
        <v>20.266666666666701</v>
      </c>
      <c r="CV666" s="9">
        <v>206.53194999999999</v>
      </c>
      <c r="CW666" s="9">
        <v>165.03125002148499</v>
      </c>
      <c r="CX666" s="5">
        <v>0.79905917714661101</v>
      </c>
      <c r="CY666" s="9">
        <v>155.13900836252199</v>
      </c>
      <c r="CZ666" s="5">
        <v>0.75116226986924794</v>
      </c>
      <c r="DA666" s="9">
        <v>8.9032258064516103</v>
      </c>
      <c r="DB666" s="9">
        <v>0</v>
      </c>
      <c r="DC666" s="9">
        <v>-0.40373044076029402</v>
      </c>
      <c r="DD666" s="5"/>
      <c r="DE666" s="9">
        <v>-0.40373044076029402</v>
      </c>
      <c r="DF666" s="5"/>
      <c r="DG666" s="9">
        <v>0</v>
      </c>
      <c r="DH666" s="9">
        <v>0</v>
      </c>
      <c r="DI666" s="9">
        <v>0</v>
      </c>
      <c r="DJ666" s="5"/>
      <c r="DK666" s="9">
        <v>-1.31138275499474E-2</v>
      </c>
      <c r="DL666" s="5"/>
      <c r="DM666" s="9">
        <v>0</v>
      </c>
      <c r="DN666" s="9"/>
      <c r="DO666" s="9"/>
      <c r="DP666" s="5"/>
      <c r="DQ666" s="9"/>
      <c r="DR666" s="5"/>
      <c r="DS666" s="9"/>
      <c r="DT666" s="9"/>
      <c r="DU666" s="9"/>
      <c r="DV666" s="5"/>
      <c r="DW666" s="9"/>
      <c r="DX666" s="5"/>
      <c r="DY666" s="9"/>
      <c r="DZ666" s="9"/>
      <c r="EA666" s="9"/>
      <c r="EB666" s="5"/>
      <c r="EC666" s="9"/>
      <c r="ED666" s="5"/>
      <c r="EE666" s="9"/>
      <c r="EF666" s="9"/>
      <c r="EG666" s="9"/>
      <c r="EH666" s="5"/>
      <c r="EI666" s="9"/>
      <c r="EJ666" s="5"/>
      <c r="EK666" s="9"/>
      <c r="EL666" s="9"/>
      <c r="EM666" s="9"/>
      <c r="EN666" s="5"/>
      <c r="EO666" s="9"/>
      <c r="EP666" s="5"/>
      <c r="EQ666" s="9"/>
      <c r="ER666" s="9"/>
      <c r="ES666" s="9"/>
      <c r="ET666" s="5"/>
      <c r="EU666" s="9"/>
      <c r="EV666" s="5"/>
      <c r="EW666" s="9"/>
      <c r="EX666" s="9"/>
      <c r="EY666" s="9"/>
      <c r="EZ666" s="5"/>
      <c r="FA666" s="9"/>
      <c r="FB666" s="5"/>
      <c r="FC666" s="9"/>
      <c r="FD666" s="8">
        <v>0</v>
      </c>
      <c r="FE666" s="8">
        <v>0</v>
      </c>
      <c r="FF666" s="5"/>
      <c r="FG666" s="8">
        <v>0</v>
      </c>
      <c r="FH666" s="5"/>
      <c r="FI666" s="8">
        <v>0</v>
      </c>
      <c r="FJ666" s="8">
        <v>1.7763568394002501E-15</v>
      </c>
      <c r="FK666" s="8">
        <v>-29.265954632939199</v>
      </c>
      <c r="FL666" s="5">
        <v>-1.64752677974434E+16</v>
      </c>
      <c r="FM666" s="8">
        <v>-32.904018146824299</v>
      </c>
      <c r="FN666" s="5">
        <v>-1.85233154831287E+16</v>
      </c>
      <c r="FO666" s="8">
        <v>3.12903225806452</v>
      </c>
      <c r="FP666" s="8">
        <v>522.31802815395895</v>
      </c>
      <c r="FQ666" s="8">
        <v>377.38303842024902</v>
      </c>
      <c r="FR666" s="5">
        <v>0.72251582001494996</v>
      </c>
      <c r="FS666" s="8">
        <v>265.611504700941</v>
      </c>
      <c r="FT666" s="5">
        <v>0.50852448198983002</v>
      </c>
      <c r="FU666" s="8">
        <v>29.169892473118299</v>
      </c>
      <c r="FV666" s="8">
        <v>0</v>
      </c>
      <c r="FW666" s="8">
        <v>-0.40373044076029402</v>
      </c>
      <c r="FX666" s="5"/>
      <c r="FY666" s="8">
        <v>-0.41684426831024102</v>
      </c>
      <c r="FZ666" s="5"/>
      <c r="GA666" s="8">
        <v>0</v>
      </c>
      <c r="GB666" s="8">
        <v>0</v>
      </c>
      <c r="GC666" s="8">
        <v>0</v>
      </c>
      <c r="GD666" s="5"/>
      <c r="GE666" s="8">
        <v>0</v>
      </c>
      <c r="GF666" s="5"/>
      <c r="GG666" s="8">
        <v>0</v>
      </c>
      <c r="GH666" s="8">
        <v>0</v>
      </c>
      <c r="GI666" s="8">
        <v>0</v>
      </c>
      <c r="GJ666" s="5"/>
      <c r="GK666" s="8">
        <v>0</v>
      </c>
      <c r="GL666" s="5"/>
      <c r="GM666" s="8">
        <v>0</v>
      </c>
      <c r="GN666" s="8">
        <v>0</v>
      </c>
      <c r="GO666" s="8">
        <v>0</v>
      </c>
      <c r="GP666" s="5"/>
      <c r="GQ666" s="8">
        <v>0</v>
      </c>
      <c r="GR666" s="5"/>
      <c r="GS666" s="8">
        <v>0</v>
      </c>
      <c r="GT666" s="8">
        <v>0</v>
      </c>
      <c r="GU666" s="8">
        <v>0</v>
      </c>
      <c r="GV666" s="5"/>
      <c r="GW666" s="8">
        <v>0</v>
      </c>
      <c r="GX666" s="5"/>
      <c r="GY666" s="8">
        <v>0</v>
      </c>
      <c r="GZ666" s="4"/>
    </row>
    <row r="667" spans="1:208" s="12" customFormat="1" x14ac:dyDescent="0.25">
      <c r="A667" s="8" t="s">
        <v>220</v>
      </c>
      <c r="B667" s="8" t="s">
        <v>1516</v>
      </c>
      <c r="C667" s="8" t="s">
        <v>1516</v>
      </c>
      <c r="D667" s="34" t="s">
        <v>223</v>
      </c>
      <c r="E667" s="8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>
        <v>23.9668867129914</v>
      </c>
      <c r="Q667" s="9">
        <v>0.41284453652471997</v>
      </c>
      <c r="R667" s="9">
        <v>-8.6267711374590608</v>
      </c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>
        <v>0</v>
      </c>
      <c r="AD667" s="9">
        <v>0</v>
      </c>
      <c r="AE667" s="9">
        <v>0</v>
      </c>
      <c r="AF667" s="9">
        <v>0</v>
      </c>
      <c r="AG667" s="9">
        <v>0</v>
      </c>
      <c r="AH667" s="9">
        <v>24.379731249516201</v>
      </c>
      <c r="AI667" s="9">
        <v>-8.6267711374590608</v>
      </c>
      <c r="AJ667" s="9">
        <v>0</v>
      </c>
      <c r="AK667" s="9">
        <v>0</v>
      </c>
      <c r="AL667" s="9">
        <v>0</v>
      </c>
      <c r="AM667" s="9">
        <v>0</v>
      </c>
      <c r="AN667" s="9">
        <v>0</v>
      </c>
      <c r="AO667" s="9"/>
      <c r="AP667" s="9"/>
      <c r="AQ667" s="9">
        <v>24.379731249516201</v>
      </c>
      <c r="AR667" s="9">
        <v>-8.6267711374590608</v>
      </c>
      <c r="AS667" s="9"/>
      <c r="AT667" s="9"/>
      <c r="AU667" s="9">
        <f t="shared" si="55"/>
        <v>24.379731249516201</v>
      </c>
      <c r="AV667" s="9">
        <f t="shared" si="56"/>
        <v>-33.006502386975264</v>
      </c>
      <c r="AW667" s="9">
        <f t="shared" si="57"/>
        <v>8.6267711374590608</v>
      </c>
      <c r="AX667" s="9">
        <v>0</v>
      </c>
      <c r="AY667" s="9">
        <v>0</v>
      </c>
      <c r="AZ667" s="9">
        <v>0</v>
      </c>
      <c r="BA667" s="9">
        <v>23.9668867129914</v>
      </c>
      <c r="BB667" s="9">
        <v>-23.554042176466702</v>
      </c>
      <c r="BC667" s="9">
        <v>-9.0396156739837803</v>
      </c>
      <c r="BD667" s="9">
        <v>8.6267711374590608</v>
      </c>
      <c r="BE667" s="9">
        <v>0</v>
      </c>
      <c r="BF667" s="9">
        <v>0</v>
      </c>
      <c r="BG667" s="9">
        <v>0</v>
      </c>
      <c r="BH667" s="9">
        <v>0</v>
      </c>
      <c r="BI667" s="9">
        <v>0</v>
      </c>
      <c r="BJ667" s="9">
        <v>0</v>
      </c>
      <c r="BK667" s="9">
        <v>0</v>
      </c>
      <c r="BL667" s="10">
        <v>0</v>
      </c>
      <c r="BM667" s="9" t="s">
        <v>298</v>
      </c>
      <c r="BN667" s="8" t="s">
        <v>298</v>
      </c>
      <c r="BO667" s="11"/>
      <c r="BP667" s="11"/>
      <c r="BQ667" s="8" t="s">
        <v>251</v>
      </c>
      <c r="BR667" s="9"/>
      <c r="BS667" s="9"/>
      <c r="BT667" s="5"/>
      <c r="BU667" s="9"/>
      <c r="BV667" s="5"/>
      <c r="BW667" s="9"/>
      <c r="BX667" s="9"/>
      <c r="BY667" s="9"/>
      <c r="BZ667" s="5"/>
      <c r="CA667" s="9"/>
      <c r="CB667" s="5"/>
      <c r="CC667" s="9"/>
      <c r="CD667" s="9">
        <v>26.1119891230456</v>
      </c>
      <c r="CE667" s="9">
        <v>25.8508692046227</v>
      </c>
      <c r="CF667" s="5">
        <v>0.98999999895862401</v>
      </c>
      <c r="CG667" s="9">
        <v>25.849936505778398</v>
      </c>
      <c r="CH667" s="5">
        <v>0.98996427977844503</v>
      </c>
      <c r="CI667" s="9">
        <v>0</v>
      </c>
      <c r="CJ667" s="9">
        <v>0.45644207066557202</v>
      </c>
      <c r="CK667" s="9">
        <v>-0.485455514088101</v>
      </c>
      <c r="CL667" s="5">
        <v>-1.0635643497546601</v>
      </c>
      <c r="CM667" s="9">
        <v>1.61315555328126</v>
      </c>
      <c r="CN667" s="5">
        <v>3.5341955900975601</v>
      </c>
      <c r="CO667" s="9">
        <v>0.32258064516128998</v>
      </c>
      <c r="CP667" s="9">
        <v>-9.7320535352169806</v>
      </c>
      <c r="CQ667" s="9">
        <v>-9.7320535352169806</v>
      </c>
      <c r="CR667" s="5">
        <v>1</v>
      </c>
      <c r="CS667" s="9">
        <v>-9.7320535352169806</v>
      </c>
      <c r="CT667" s="5">
        <v>-1</v>
      </c>
      <c r="CU667" s="9">
        <v>0</v>
      </c>
      <c r="CV667" s="9"/>
      <c r="CW667" s="9"/>
      <c r="CX667" s="5"/>
      <c r="CY667" s="9"/>
      <c r="CZ667" s="5"/>
      <c r="DA667" s="9"/>
      <c r="DB667" s="9"/>
      <c r="DC667" s="9"/>
      <c r="DD667" s="5"/>
      <c r="DE667" s="9"/>
      <c r="DF667" s="5"/>
      <c r="DG667" s="9"/>
      <c r="DH667" s="9"/>
      <c r="DI667" s="9"/>
      <c r="DJ667" s="5"/>
      <c r="DK667" s="9"/>
      <c r="DL667" s="5"/>
      <c r="DM667" s="9"/>
      <c r="DN667" s="9"/>
      <c r="DO667" s="9"/>
      <c r="DP667" s="5"/>
      <c r="DQ667" s="9"/>
      <c r="DR667" s="5"/>
      <c r="DS667" s="9"/>
      <c r="DT667" s="9"/>
      <c r="DU667" s="9"/>
      <c r="DV667" s="5"/>
      <c r="DW667" s="9"/>
      <c r="DX667" s="5"/>
      <c r="DY667" s="9"/>
      <c r="DZ667" s="9"/>
      <c r="EA667" s="9"/>
      <c r="EB667" s="5"/>
      <c r="EC667" s="9"/>
      <c r="ED667" s="5"/>
      <c r="EE667" s="9"/>
      <c r="EF667" s="9"/>
      <c r="EG667" s="9"/>
      <c r="EH667" s="5"/>
      <c r="EI667" s="9"/>
      <c r="EJ667" s="5"/>
      <c r="EK667" s="9"/>
      <c r="EL667" s="9"/>
      <c r="EM667" s="9"/>
      <c r="EN667" s="5"/>
      <c r="EO667" s="9"/>
      <c r="EP667" s="5"/>
      <c r="EQ667" s="9"/>
      <c r="ER667" s="9"/>
      <c r="ES667" s="9"/>
      <c r="ET667" s="5"/>
      <c r="EU667" s="9"/>
      <c r="EV667" s="5"/>
      <c r="EW667" s="9"/>
      <c r="EX667" s="9"/>
      <c r="EY667" s="9"/>
      <c r="EZ667" s="5"/>
      <c r="FA667" s="9"/>
      <c r="FB667" s="5"/>
      <c r="FC667" s="9"/>
      <c r="FD667" s="8">
        <v>0</v>
      </c>
      <c r="FE667" s="8">
        <v>0</v>
      </c>
      <c r="FF667" s="5"/>
      <c r="FG667" s="8">
        <v>0</v>
      </c>
      <c r="FH667" s="5"/>
      <c r="FI667" s="8">
        <v>0</v>
      </c>
      <c r="FJ667" s="8">
        <v>26.568431193711099</v>
      </c>
      <c r="FK667" s="8">
        <v>25.365413690534599</v>
      </c>
      <c r="FL667" s="5">
        <v>0.95472003994495303</v>
      </c>
      <c r="FM667" s="8">
        <v>27.463092059059601</v>
      </c>
      <c r="FN667" s="5">
        <v>1.03367383112783</v>
      </c>
      <c r="FO667" s="8">
        <v>0.32258064516128998</v>
      </c>
      <c r="FP667" s="8">
        <v>-9.7320535352169806</v>
      </c>
      <c r="FQ667" s="8">
        <v>-9.7320535352169806</v>
      </c>
      <c r="FR667" s="5">
        <v>1</v>
      </c>
      <c r="FS667" s="8">
        <v>-9.7320535352169806</v>
      </c>
      <c r="FT667" s="5">
        <v>1</v>
      </c>
      <c r="FU667" s="8">
        <v>0</v>
      </c>
      <c r="FV667" s="8">
        <v>0</v>
      </c>
      <c r="FW667" s="8">
        <v>0</v>
      </c>
      <c r="FX667" s="5"/>
      <c r="FY667" s="8">
        <v>0</v>
      </c>
      <c r="FZ667" s="5"/>
      <c r="GA667" s="8">
        <v>0</v>
      </c>
      <c r="GB667" s="8">
        <v>0</v>
      </c>
      <c r="GC667" s="8">
        <v>0</v>
      </c>
      <c r="GD667" s="5"/>
      <c r="GE667" s="8">
        <v>0</v>
      </c>
      <c r="GF667" s="5"/>
      <c r="GG667" s="8">
        <v>0</v>
      </c>
      <c r="GH667" s="8">
        <v>0</v>
      </c>
      <c r="GI667" s="8">
        <v>0</v>
      </c>
      <c r="GJ667" s="5"/>
      <c r="GK667" s="8">
        <v>0</v>
      </c>
      <c r="GL667" s="5"/>
      <c r="GM667" s="8">
        <v>0</v>
      </c>
      <c r="GN667" s="8">
        <v>0</v>
      </c>
      <c r="GO667" s="8">
        <v>0</v>
      </c>
      <c r="GP667" s="5"/>
      <c r="GQ667" s="8">
        <v>0</v>
      </c>
      <c r="GR667" s="5"/>
      <c r="GS667" s="8">
        <v>0</v>
      </c>
      <c r="GT667" s="8">
        <v>0</v>
      </c>
      <c r="GU667" s="8">
        <v>0</v>
      </c>
      <c r="GV667" s="5"/>
      <c r="GW667" s="8">
        <v>0</v>
      </c>
      <c r="GX667" s="5"/>
      <c r="GY667" s="8">
        <v>0</v>
      </c>
      <c r="GZ667" s="4"/>
    </row>
    <row r="668" spans="1:208" s="12" customFormat="1" x14ac:dyDescent="0.25">
      <c r="A668" s="8" t="s">
        <v>220</v>
      </c>
      <c r="B668" s="8" t="s">
        <v>1517</v>
      </c>
      <c r="C668" s="8" t="s">
        <v>1518</v>
      </c>
      <c r="D668" s="34" t="s">
        <v>236</v>
      </c>
      <c r="E668" s="8"/>
      <c r="F668" s="9"/>
      <c r="G668" s="9"/>
      <c r="H668" s="9"/>
      <c r="I668" s="9"/>
      <c r="J668" s="9"/>
      <c r="K668" s="9"/>
      <c r="L668" s="9"/>
      <c r="M668" s="9"/>
      <c r="N668" s="9">
        <v>0</v>
      </c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>
        <v>0</v>
      </c>
      <c r="AD668" s="9">
        <v>0</v>
      </c>
      <c r="AE668" s="9">
        <v>0</v>
      </c>
      <c r="AF668" s="9">
        <v>0</v>
      </c>
      <c r="AG668" s="9">
        <v>0</v>
      </c>
      <c r="AH668" s="9">
        <v>0</v>
      </c>
      <c r="AI668" s="9">
        <v>0</v>
      </c>
      <c r="AJ668" s="9">
        <v>0</v>
      </c>
      <c r="AK668" s="9">
        <v>0</v>
      </c>
      <c r="AL668" s="9">
        <v>0</v>
      </c>
      <c r="AM668" s="9">
        <v>0</v>
      </c>
      <c r="AN668" s="9">
        <v>0</v>
      </c>
      <c r="AO668" s="9"/>
      <c r="AP668" s="9"/>
      <c r="AQ668" s="9">
        <v>0</v>
      </c>
      <c r="AR668" s="9"/>
      <c r="AS668" s="9"/>
      <c r="AT668" s="9"/>
      <c r="AU668" s="9">
        <f t="shared" si="55"/>
        <v>0</v>
      </c>
      <c r="AV668" s="9">
        <f t="shared" si="56"/>
        <v>0</v>
      </c>
      <c r="AW668" s="9">
        <f t="shared" si="57"/>
        <v>0</v>
      </c>
      <c r="AX668" s="9">
        <v>0</v>
      </c>
      <c r="AY668" s="9">
        <v>0</v>
      </c>
      <c r="AZ668" s="9">
        <v>0</v>
      </c>
      <c r="BA668" s="9">
        <v>0</v>
      </c>
      <c r="BB668" s="9">
        <v>0</v>
      </c>
      <c r="BC668" s="9">
        <v>0</v>
      </c>
      <c r="BD668" s="9">
        <v>0</v>
      </c>
      <c r="BE668" s="9">
        <v>0</v>
      </c>
      <c r="BF668" s="9">
        <v>0</v>
      </c>
      <c r="BG668" s="9">
        <v>0</v>
      </c>
      <c r="BH668" s="9">
        <v>0</v>
      </c>
      <c r="BI668" s="9">
        <v>0</v>
      </c>
      <c r="BJ668" s="9">
        <v>0</v>
      </c>
      <c r="BK668" s="9">
        <v>0</v>
      </c>
      <c r="BL668" s="10">
        <v>0</v>
      </c>
      <c r="BM668" s="9" t="s">
        <v>298</v>
      </c>
      <c r="BN668" s="8" t="s">
        <v>224</v>
      </c>
      <c r="BO668" s="11"/>
      <c r="BP668" s="11"/>
      <c r="BQ668" s="8" t="s">
        <v>251</v>
      </c>
      <c r="BR668" s="9">
        <v>0</v>
      </c>
      <c r="BS668" s="9">
        <v>0</v>
      </c>
      <c r="BT668" s="5"/>
      <c r="BU668" s="9">
        <v>-0.57843968820187597</v>
      </c>
      <c r="BV668" s="5"/>
      <c r="BW668" s="9">
        <v>0</v>
      </c>
      <c r="BX668" s="9"/>
      <c r="BY668" s="9"/>
      <c r="BZ668" s="5"/>
      <c r="CA668" s="9"/>
      <c r="CB668" s="5"/>
      <c r="CC668" s="9"/>
      <c r="CD668" s="9"/>
      <c r="CE668" s="9"/>
      <c r="CF668" s="5"/>
      <c r="CG668" s="9"/>
      <c r="CH668" s="5"/>
      <c r="CI668" s="9"/>
      <c r="CJ668" s="9"/>
      <c r="CK668" s="9"/>
      <c r="CL668" s="5"/>
      <c r="CM668" s="9"/>
      <c r="CN668" s="5"/>
      <c r="CO668" s="9"/>
      <c r="CP668" s="9"/>
      <c r="CQ668" s="9"/>
      <c r="CR668" s="5"/>
      <c r="CS668" s="9"/>
      <c r="CT668" s="5"/>
      <c r="CU668" s="9"/>
      <c r="CV668" s="9"/>
      <c r="CW668" s="9"/>
      <c r="CX668" s="5"/>
      <c r="CY668" s="9"/>
      <c r="CZ668" s="5"/>
      <c r="DA668" s="9"/>
      <c r="DB668" s="9"/>
      <c r="DC668" s="9"/>
      <c r="DD668" s="5"/>
      <c r="DE668" s="9"/>
      <c r="DF668" s="5"/>
      <c r="DG668" s="9"/>
      <c r="DH668" s="9"/>
      <c r="DI668" s="9"/>
      <c r="DJ668" s="5"/>
      <c r="DK668" s="9"/>
      <c r="DL668" s="5"/>
      <c r="DM668" s="9"/>
      <c r="DN668" s="9"/>
      <c r="DO668" s="9"/>
      <c r="DP668" s="5"/>
      <c r="DQ668" s="9"/>
      <c r="DR668" s="5"/>
      <c r="DS668" s="9"/>
      <c r="DT668" s="9"/>
      <c r="DU668" s="9"/>
      <c r="DV668" s="5"/>
      <c r="DW668" s="9"/>
      <c r="DX668" s="5"/>
      <c r="DY668" s="9"/>
      <c r="DZ668" s="9"/>
      <c r="EA668" s="9"/>
      <c r="EB668" s="5"/>
      <c r="EC668" s="9"/>
      <c r="ED668" s="5"/>
      <c r="EE668" s="9"/>
      <c r="EF668" s="9"/>
      <c r="EG668" s="9"/>
      <c r="EH668" s="5"/>
      <c r="EI668" s="9"/>
      <c r="EJ668" s="5"/>
      <c r="EK668" s="9"/>
      <c r="EL668" s="9"/>
      <c r="EM668" s="9"/>
      <c r="EN668" s="5"/>
      <c r="EO668" s="9"/>
      <c r="EP668" s="5"/>
      <c r="EQ668" s="9"/>
      <c r="ER668" s="9"/>
      <c r="ES668" s="9"/>
      <c r="ET668" s="5"/>
      <c r="EU668" s="9"/>
      <c r="EV668" s="5"/>
      <c r="EW668" s="9"/>
      <c r="EX668" s="9"/>
      <c r="EY668" s="9"/>
      <c r="EZ668" s="5"/>
      <c r="FA668" s="9"/>
      <c r="FB668" s="5"/>
      <c r="FC668" s="9"/>
      <c r="FD668" s="8">
        <v>0</v>
      </c>
      <c r="FE668" s="8">
        <v>0</v>
      </c>
      <c r="FF668" s="5"/>
      <c r="FG668" s="8">
        <v>-0.57843968820187597</v>
      </c>
      <c r="FH668" s="5"/>
      <c r="FI668" s="8">
        <v>0</v>
      </c>
      <c r="FJ668" s="8">
        <v>0</v>
      </c>
      <c r="FK668" s="8">
        <v>0</v>
      </c>
      <c r="FL668" s="5"/>
      <c r="FM668" s="8">
        <v>0</v>
      </c>
      <c r="FN668" s="5"/>
      <c r="FO668" s="8">
        <v>0</v>
      </c>
      <c r="FP668" s="8">
        <v>0</v>
      </c>
      <c r="FQ668" s="8">
        <v>0</v>
      </c>
      <c r="FR668" s="5"/>
      <c r="FS668" s="8">
        <v>0</v>
      </c>
      <c r="FT668" s="5"/>
      <c r="FU668" s="8">
        <v>0</v>
      </c>
      <c r="FV668" s="8">
        <v>0</v>
      </c>
      <c r="FW668" s="8">
        <v>0</v>
      </c>
      <c r="FX668" s="5"/>
      <c r="FY668" s="8">
        <v>0</v>
      </c>
      <c r="FZ668" s="5"/>
      <c r="GA668" s="8">
        <v>0</v>
      </c>
      <c r="GB668" s="8">
        <v>0</v>
      </c>
      <c r="GC668" s="8">
        <v>0</v>
      </c>
      <c r="GD668" s="5"/>
      <c r="GE668" s="8">
        <v>0</v>
      </c>
      <c r="GF668" s="5"/>
      <c r="GG668" s="8">
        <v>0</v>
      </c>
      <c r="GH668" s="8">
        <v>0</v>
      </c>
      <c r="GI668" s="8">
        <v>0</v>
      </c>
      <c r="GJ668" s="5"/>
      <c r="GK668" s="8">
        <v>0</v>
      </c>
      <c r="GL668" s="5"/>
      <c r="GM668" s="8">
        <v>0</v>
      </c>
      <c r="GN668" s="8">
        <v>0</v>
      </c>
      <c r="GO668" s="8">
        <v>0</v>
      </c>
      <c r="GP668" s="5"/>
      <c r="GQ668" s="8">
        <v>0</v>
      </c>
      <c r="GR668" s="5"/>
      <c r="GS668" s="8">
        <v>0</v>
      </c>
      <c r="GT668" s="8">
        <v>0</v>
      </c>
      <c r="GU668" s="8">
        <v>0</v>
      </c>
      <c r="GV668" s="5"/>
      <c r="GW668" s="8">
        <v>0</v>
      </c>
      <c r="GX668" s="5"/>
      <c r="GY668" s="8">
        <v>0</v>
      </c>
      <c r="GZ668" s="4"/>
    </row>
    <row r="669" spans="1:208" s="12" customFormat="1" x14ac:dyDescent="0.25">
      <c r="A669" s="8" t="s">
        <v>220</v>
      </c>
      <c r="B669" s="8" t="s">
        <v>1519</v>
      </c>
      <c r="C669" s="8" t="s">
        <v>1520</v>
      </c>
      <c r="D669" s="34" t="s">
        <v>223</v>
      </c>
      <c r="E669" s="8"/>
      <c r="F669" s="9">
        <v>-1.6674197921373699E-4</v>
      </c>
      <c r="G669" s="9">
        <v>0</v>
      </c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>
        <v>-1.6674197921373699E-4</v>
      </c>
      <c r="AD669" s="9">
        <v>0</v>
      </c>
      <c r="AE669" s="9">
        <v>0</v>
      </c>
      <c r="AF669" s="9">
        <v>0</v>
      </c>
      <c r="AG669" s="9">
        <v>0</v>
      </c>
      <c r="AH669" s="9">
        <v>0</v>
      </c>
      <c r="AI669" s="9">
        <v>0</v>
      </c>
      <c r="AJ669" s="9">
        <v>0</v>
      </c>
      <c r="AK669" s="9">
        <v>0</v>
      </c>
      <c r="AL669" s="9">
        <v>0</v>
      </c>
      <c r="AM669" s="9">
        <v>0</v>
      </c>
      <c r="AN669" s="9">
        <v>0</v>
      </c>
      <c r="AO669" s="9">
        <v>-1.6674197921373699E-4</v>
      </c>
      <c r="AP669" s="9"/>
      <c r="AQ669" s="9"/>
      <c r="AR669" s="9"/>
      <c r="AS669" s="9"/>
      <c r="AT669" s="9"/>
      <c r="AU669" s="9">
        <f t="shared" si="55"/>
        <v>0</v>
      </c>
      <c r="AV669" s="9">
        <f t="shared" si="56"/>
        <v>0</v>
      </c>
      <c r="AW669" s="9">
        <f t="shared" si="57"/>
        <v>0</v>
      </c>
      <c r="AX669" s="9">
        <v>0</v>
      </c>
      <c r="AY669" s="9">
        <v>0</v>
      </c>
      <c r="AZ669" s="9">
        <v>0</v>
      </c>
      <c r="BA669" s="9">
        <v>0</v>
      </c>
      <c r="BB669" s="9">
        <v>0</v>
      </c>
      <c r="BC669" s="9">
        <v>0</v>
      </c>
      <c r="BD669" s="9">
        <v>0</v>
      </c>
      <c r="BE669" s="9">
        <v>0</v>
      </c>
      <c r="BF669" s="9">
        <v>0</v>
      </c>
      <c r="BG669" s="9">
        <v>0</v>
      </c>
      <c r="BH669" s="9">
        <v>0</v>
      </c>
      <c r="BI669" s="9">
        <v>0</v>
      </c>
      <c r="BJ669" s="9">
        <v>0</v>
      </c>
      <c r="BK669" s="9">
        <v>0</v>
      </c>
      <c r="BL669" s="10">
        <v>0</v>
      </c>
      <c r="BM669" s="9" t="s">
        <v>298</v>
      </c>
      <c r="BN669" s="8" t="s">
        <v>298</v>
      </c>
      <c r="BO669" s="11"/>
      <c r="BP669" s="11"/>
      <c r="BQ669" s="8" t="s">
        <v>251</v>
      </c>
      <c r="BR669" s="9"/>
      <c r="BS669" s="9"/>
      <c r="BT669" s="5"/>
      <c r="BU669" s="9"/>
      <c r="BV669" s="5"/>
      <c r="BW669" s="9"/>
      <c r="BX669" s="9"/>
      <c r="BY669" s="9"/>
      <c r="BZ669" s="5"/>
      <c r="CA669" s="9"/>
      <c r="CB669" s="5"/>
      <c r="CC669" s="9"/>
      <c r="CD669" s="9"/>
      <c r="CE669" s="9"/>
      <c r="CF669" s="5"/>
      <c r="CG669" s="9"/>
      <c r="CH669" s="5"/>
      <c r="CI669" s="9"/>
      <c r="CJ669" s="9"/>
      <c r="CK669" s="9"/>
      <c r="CL669" s="5"/>
      <c r="CM669" s="9"/>
      <c r="CN669" s="5"/>
      <c r="CO669" s="9"/>
      <c r="CP669" s="9"/>
      <c r="CQ669" s="9"/>
      <c r="CR669" s="5"/>
      <c r="CS669" s="9"/>
      <c r="CT669" s="5"/>
      <c r="CU669" s="9"/>
      <c r="CV669" s="9"/>
      <c r="CW669" s="9"/>
      <c r="CX669" s="5"/>
      <c r="CY669" s="9"/>
      <c r="CZ669" s="5"/>
      <c r="DA669" s="9"/>
      <c r="DB669" s="9"/>
      <c r="DC669" s="9"/>
      <c r="DD669" s="5"/>
      <c r="DE669" s="9"/>
      <c r="DF669" s="5"/>
      <c r="DG669" s="9"/>
      <c r="DH669" s="9"/>
      <c r="DI669" s="9"/>
      <c r="DJ669" s="5"/>
      <c r="DK669" s="9"/>
      <c r="DL669" s="5"/>
      <c r="DM669" s="9"/>
      <c r="DN669" s="9"/>
      <c r="DO669" s="9"/>
      <c r="DP669" s="5"/>
      <c r="DQ669" s="9"/>
      <c r="DR669" s="5"/>
      <c r="DS669" s="9"/>
      <c r="DT669" s="9"/>
      <c r="DU669" s="9"/>
      <c r="DV669" s="5"/>
      <c r="DW669" s="9"/>
      <c r="DX669" s="5"/>
      <c r="DY669" s="9"/>
      <c r="DZ669" s="9"/>
      <c r="EA669" s="9"/>
      <c r="EB669" s="5"/>
      <c r="EC669" s="9"/>
      <c r="ED669" s="5"/>
      <c r="EE669" s="9"/>
      <c r="EF669" s="9"/>
      <c r="EG669" s="9"/>
      <c r="EH669" s="5"/>
      <c r="EI669" s="9"/>
      <c r="EJ669" s="5"/>
      <c r="EK669" s="9"/>
      <c r="EL669" s="9"/>
      <c r="EM669" s="9"/>
      <c r="EN669" s="5"/>
      <c r="EO669" s="9"/>
      <c r="EP669" s="5"/>
      <c r="EQ669" s="9"/>
      <c r="ER669" s="9"/>
      <c r="ES669" s="9"/>
      <c r="ET669" s="5"/>
      <c r="EU669" s="9"/>
      <c r="EV669" s="5"/>
      <c r="EW669" s="9"/>
      <c r="EX669" s="9"/>
      <c r="EY669" s="9"/>
      <c r="EZ669" s="5"/>
      <c r="FA669" s="9"/>
      <c r="FB669" s="5"/>
      <c r="FC669" s="9"/>
      <c r="FD669" s="8">
        <v>0</v>
      </c>
      <c r="FE669" s="8">
        <v>0</v>
      </c>
      <c r="FF669" s="5"/>
      <c r="FG669" s="8">
        <v>0</v>
      </c>
      <c r="FH669" s="5"/>
      <c r="FI669" s="8">
        <v>0</v>
      </c>
      <c r="FJ669" s="8">
        <v>0</v>
      </c>
      <c r="FK669" s="8">
        <v>0</v>
      </c>
      <c r="FL669" s="5"/>
      <c r="FM669" s="8">
        <v>0</v>
      </c>
      <c r="FN669" s="5"/>
      <c r="FO669" s="8">
        <v>0</v>
      </c>
      <c r="FP669" s="8">
        <v>0</v>
      </c>
      <c r="FQ669" s="8">
        <v>0</v>
      </c>
      <c r="FR669" s="5"/>
      <c r="FS669" s="8">
        <v>0</v>
      </c>
      <c r="FT669" s="5"/>
      <c r="FU669" s="8">
        <v>0</v>
      </c>
      <c r="FV669" s="8">
        <v>0</v>
      </c>
      <c r="FW669" s="8">
        <v>0</v>
      </c>
      <c r="FX669" s="5"/>
      <c r="FY669" s="8">
        <v>0</v>
      </c>
      <c r="FZ669" s="5"/>
      <c r="GA669" s="8">
        <v>0</v>
      </c>
      <c r="GB669" s="8">
        <v>0</v>
      </c>
      <c r="GC669" s="8">
        <v>0</v>
      </c>
      <c r="GD669" s="5"/>
      <c r="GE669" s="8">
        <v>0</v>
      </c>
      <c r="GF669" s="5"/>
      <c r="GG669" s="8">
        <v>0</v>
      </c>
      <c r="GH669" s="8">
        <v>0</v>
      </c>
      <c r="GI669" s="8">
        <v>0</v>
      </c>
      <c r="GJ669" s="5"/>
      <c r="GK669" s="8">
        <v>0</v>
      </c>
      <c r="GL669" s="5"/>
      <c r="GM669" s="8">
        <v>0</v>
      </c>
      <c r="GN669" s="8">
        <v>0</v>
      </c>
      <c r="GO669" s="8">
        <v>0</v>
      </c>
      <c r="GP669" s="5"/>
      <c r="GQ669" s="8">
        <v>0</v>
      </c>
      <c r="GR669" s="5"/>
      <c r="GS669" s="8">
        <v>0</v>
      </c>
      <c r="GT669" s="8">
        <v>0</v>
      </c>
      <c r="GU669" s="8">
        <v>0</v>
      </c>
      <c r="GV669" s="5"/>
      <c r="GW669" s="8">
        <v>0</v>
      </c>
      <c r="GX669" s="5"/>
      <c r="GY669" s="8">
        <v>0</v>
      </c>
      <c r="GZ669" s="4"/>
    </row>
    <row r="670" spans="1:208" s="12" customFormat="1" x14ac:dyDescent="0.25">
      <c r="A670" s="8" t="s">
        <v>220</v>
      </c>
      <c r="B670" s="8" t="s">
        <v>1521</v>
      </c>
      <c r="C670" s="8" t="s">
        <v>1522</v>
      </c>
      <c r="D670" s="34" t="s">
        <v>223</v>
      </c>
      <c r="E670" s="8"/>
      <c r="F670" s="9"/>
      <c r="G670" s="9"/>
      <c r="H670" s="9"/>
      <c r="I670" s="9"/>
      <c r="J670" s="9"/>
      <c r="K670" s="9"/>
      <c r="L670" s="9"/>
      <c r="M670" s="9">
        <v>52.146944992272203</v>
      </c>
      <c r="N670" s="9">
        <v>14.492862307695299</v>
      </c>
      <c r="O670" s="9">
        <v>24.098938041486701</v>
      </c>
      <c r="P670" s="9">
        <v>41.347733903750601</v>
      </c>
      <c r="Q670" s="9">
        <v>39.130016228976601</v>
      </c>
      <c r="R670" s="9">
        <v>18.393082601054498</v>
      </c>
      <c r="S670" s="9">
        <v>0</v>
      </c>
      <c r="T670" s="9"/>
      <c r="U670" s="9"/>
      <c r="V670" s="9"/>
      <c r="W670" s="9"/>
      <c r="X670" s="9"/>
      <c r="Y670" s="9"/>
      <c r="Z670" s="9"/>
      <c r="AA670" s="9"/>
      <c r="AB670" s="9"/>
      <c r="AC670" s="9">
        <v>0</v>
      </c>
      <c r="AD670" s="9">
        <v>0</v>
      </c>
      <c r="AE670" s="9">
        <v>0</v>
      </c>
      <c r="AF670" s="9">
        <v>52.146944992272203</v>
      </c>
      <c r="AG670" s="9">
        <v>38.591800349182002</v>
      </c>
      <c r="AH670" s="9">
        <v>80.477750132727195</v>
      </c>
      <c r="AI670" s="9">
        <v>18.393082601054498</v>
      </c>
      <c r="AJ670" s="9">
        <v>0</v>
      </c>
      <c r="AK670" s="9">
        <v>0</v>
      </c>
      <c r="AL670" s="9">
        <v>0</v>
      </c>
      <c r="AM670" s="9">
        <v>0</v>
      </c>
      <c r="AN670" s="9">
        <v>0</v>
      </c>
      <c r="AO670" s="9"/>
      <c r="AP670" s="9">
        <v>52.146944992272203</v>
      </c>
      <c r="AQ670" s="9">
        <v>119.069550481909</v>
      </c>
      <c r="AR670" s="9">
        <v>18.393082601054498</v>
      </c>
      <c r="AS670" s="9"/>
      <c r="AT670" s="9"/>
      <c r="AU670" s="9">
        <f t="shared" si="55"/>
        <v>66.922605489636794</v>
      </c>
      <c r="AV670" s="9">
        <f t="shared" si="56"/>
        <v>-100.6764678808545</v>
      </c>
      <c r="AW670" s="9">
        <f t="shared" si="57"/>
        <v>-18.393082601054498</v>
      </c>
      <c r="AX670" s="9">
        <v>52.146944992272203</v>
      </c>
      <c r="AY670" s="9">
        <v>-37.654082684576899</v>
      </c>
      <c r="AZ670" s="9">
        <v>9.6060757337914406</v>
      </c>
      <c r="BA670" s="9">
        <v>17.248795862263901</v>
      </c>
      <c r="BB670" s="9">
        <v>-2.2177176747740401</v>
      </c>
      <c r="BC670" s="9">
        <v>-20.736933627922099</v>
      </c>
      <c r="BD670" s="9">
        <v>-18.393082601054498</v>
      </c>
      <c r="BE670" s="9">
        <v>0</v>
      </c>
      <c r="BF670" s="9">
        <v>0</v>
      </c>
      <c r="BG670" s="9">
        <v>0</v>
      </c>
      <c r="BH670" s="9">
        <v>0</v>
      </c>
      <c r="BI670" s="9">
        <v>0</v>
      </c>
      <c r="BJ670" s="9">
        <v>0</v>
      </c>
      <c r="BK670" s="9">
        <v>0</v>
      </c>
      <c r="BL670" s="10">
        <v>0</v>
      </c>
      <c r="BM670" s="9" t="s">
        <v>298</v>
      </c>
      <c r="BN670" s="8" t="s">
        <v>298</v>
      </c>
      <c r="BO670" s="11">
        <v>275</v>
      </c>
      <c r="BP670" s="11"/>
      <c r="BQ670" s="8" t="s">
        <v>251</v>
      </c>
      <c r="BR670" s="9">
        <v>14.492862307695299</v>
      </c>
      <c r="BS670" s="9">
        <v>6.3809354758833301</v>
      </c>
      <c r="BT670" s="5">
        <v>0.44028124606519098</v>
      </c>
      <c r="BU670" s="9">
        <v>-1.86515726371138</v>
      </c>
      <c r="BV670" s="5">
        <v>-0.12869488608340901</v>
      </c>
      <c r="BW670" s="9">
        <v>6</v>
      </c>
      <c r="BX670" s="9">
        <v>24.098938041486701</v>
      </c>
      <c r="BY670" s="9">
        <v>16.288896577991402</v>
      </c>
      <c r="BZ670" s="5">
        <v>0.67591760889835895</v>
      </c>
      <c r="CA670" s="9">
        <v>8.5551464525408996</v>
      </c>
      <c r="CB670" s="5">
        <v>0.355000972981177</v>
      </c>
      <c r="CC670" s="9">
        <v>6</v>
      </c>
      <c r="CD670" s="9">
        <v>41.347733903750601</v>
      </c>
      <c r="CE670" s="9">
        <v>33.741344682111801</v>
      </c>
      <c r="CF670" s="5">
        <v>0.81603854665058595</v>
      </c>
      <c r="CG670" s="9">
        <v>26.5095366038368</v>
      </c>
      <c r="CH670" s="5">
        <v>0.64113638405301299</v>
      </c>
      <c r="CI670" s="9">
        <v>6</v>
      </c>
      <c r="CJ670" s="9">
        <v>39.130016228976601</v>
      </c>
      <c r="CK670" s="9">
        <v>34.104363598449197</v>
      </c>
      <c r="CL670" s="5">
        <v>0.87156528121228305</v>
      </c>
      <c r="CM670" s="9">
        <v>29.386937674293399</v>
      </c>
      <c r="CN670" s="5">
        <v>0.75100755139814601</v>
      </c>
      <c r="CO670" s="9">
        <v>4</v>
      </c>
      <c r="CP670" s="9">
        <v>18.393082601054498</v>
      </c>
      <c r="CQ670" s="9">
        <v>14.8775837568803</v>
      </c>
      <c r="CR670" s="5">
        <v>0.80886842513431501</v>
      </c>
      <c r="CS670" s="9">
        <v>11.245209277906101</v>
      </c>
      <c r="CT670" s="5">
        <v>0.611382524714015</v>
      </c>
      <c r="CU670" s="9">
        <v>3</v>
      </c>
      <c r="CV670" s="9">
        <v>0</v>
      </c>
      <c r="CW670" s="9">
        <v>-1.7260308022975599</v>
      </c>
      <c r="CX670" s="5"/>
      <c r="CY670" s="9">
        <v>-3.30621751598536</v>
      </c>
      <c r="CZ670" s="5"/>
      <c r="DA670" s="9">
        <v>1.4193548387096799</v>
      </c>
      <c r="DB670" s="9"/>
      <c r="DC670" s="9"/>
      <c r="DD670" s="5"/>
      <c r="DE670" s="9"/>
      <c r="DF670" s="5"/>
      <c r="DG670" s="9"/>
      <c r="DH670" s="9"/>
      <c r="DI670" s="9"/>
      <c r="DJ670" s="5"/>
      <c r="DK670" s="9"/>
      <c r="DL670" s="5"/>
      <c r="DM670" s="9"/>
      <c r="DN670" s="9"/>
      <c r="DO670" s="9"/>
      <c r="DP670" s="5"/>
      <c r="DQ670" s="9"/>
      <c r="DR670" s="5"/>
      <c r="DS670" s="9"/>
      <c r="DT670" s="9"/>
      <c r="DU670" s="9"/>
      <c r="DV670" s="5"/>
      <c r="DW670" s="9"/>
      <c r="DX670" s="5"/>
      <c r="DY670" s="9"/>
      <c r="DZ670" s="9"/>
      <c r="EA670" s="9"/>
      <c r="EB670" s="5"/>
      <c r="EC670" s="9"/>
      <c r="ED670" s="5"/>
      <c r="EE670" s="9"/>
      <c r="EF670" s="9"/>
      <c r="EG670" s="9"/>
      <c r="EH670" s="5"/>
      <c r="EI670" s="9"/>
      <c r="EJ670" s="5"/>
      <c r="EK670" s="9"/>
      <c r="EL670" s="9"/>
      <c r="EM670" s="9"/>
      <c r="EN670" s="5"/>
      <c r="EO670" s="9"/>
      <c r="EP670" s="5"/>
      <c r="EQ670" s="9"/>
      <c r="ER670" s="9"/>
      <c r="ES670" s="9"/>
      <c r="ET670" s="5"/>
      <c r="EU670" s="9"/>
      <c r="EV670" s="5"/>
      <c r="EW670" s="9"/>
      <c r="EX670" s="9"/>
      <c r="EY670" s="9"/>
      <c r="EZ670" s="5"/>
      <c r="FA670" s="9"/>
      <c r="FB670" s="5"/>
      <c r="FC670" s="9"/>
      <c r="FD670" s="8">
        <v>38.591800349182002</v>
      </c>
      <c r="FE670" s="8">
        <v>22.669832053874799</v>
      </c>
      <c r="FF670" s="5">
        <v>0.58742613323960302</v>
      </c>
      <c r="FG670" s="8">
        <v>6.6899891888295304</v>
      </c>
      <c r="FH670" s="5">
        <v>0.173352606727282</v>
      </c>
      <c r="FI670" s="8">
        <v>12</v>
      </c>
      <c r="FJ670" s="8">
        <v>80.477750132727195</v>
      </c>
      <c r="FK670" s="8">
        <v>67.845708280560999</v>
      </c>
      <c r="FL670" s="5">
        <v>0.84303684147068103</v>
      </c>
      <c r="FM670" s="8">
        <v>55.896474278130199</v>
      </c>
      <c r="FN670" s="5">
        <v>0.69455811309266802</v>
      </c>
      <c r="FO670" s="8">
        <v>10</v>
      </c>
      <c r="FP670" s="8">
        <v>18.393082601054498</v>
      </c>
      <c r="FQ670" s="8">
        <v>13.1515529545827</v>
      </c>
      <c r="FR670" s="5">
        <v>0.715027124046556</v>
      </c>
      <c r="FS670" s="8">
        <v>7.9389917619207404</v>
      </c>
      <c r="FT670" s="5">
        <v>0.43162921268377302</v>
      </c>
      <c r="FU670" s="8">
        <v>4.4193548387096797</v>
      </c>
      <c r="FV670" s="8">
        <v>0</v>
      </c>
      <c r="FW670" s="8">
        <v>0</v>
      </c>
      <c r="FX670" s="5"/>
      <c r="FY670" s="8">
        <v>0</v>
      </c>
      <c r="FZ670" s="5"/>
      <c r="GA670" s="8">
        <v>0</v>
      </c>
      <c r="GB670" s="8">
        <v>0</v>
      </c>
      <c r="GC670" s="8">
        <v>0</v>
      </c>
      <c r="GD670" s="5"/>
      <c r="GE670" s="8">
        <v>0</v>
      </c>
      <c r="GF670" s="5"/>
      <c r="GG670" s="8">
        <v>0</v>
      </c>
      <c r="GH670" s="8">
        <v>0</v>
      </c>
      <c r="GI670" s="8">
        <v>0</v>
      </c>
      <c r="GJ670" s="5"/>
      <c r="GK670" s="8">
        <v>0</v>
      </c>
      <c r="GL670" s="5"/>
      <c r="GM670" s="8">
        <v>0</v>
      </c>
      <c r="GN670" s="8">
        <v>0</v>
      </c>
      <c r="GO670" s="8">
        <v>0</v>
      </c>
      <c r="GP670" s="5"/>
      <c r="GQ670" s="8">
        <v>0</v>
      </c>
      <c r="GR670" s="5"/>
      <c r="GS670" s="8">
        <v>0</v>
      </c>
      <c r="GT670" s="8">
        <v>0</v>
      </c>
      <c r="GU670" s="8">
        <v>0</v>
      </c>
      <c r="GV670" s="5"/>
      <c r="GW670" s="8">
        <v>0</v>
      </c>
      <c r="GX670" s="5"/>
      <c r="GY670" s="8">
        <v>0</v>
      </c>
      <c r="GZ670" s="4"/>
    </row>
    <row r="671" spans="1:208" s="12" customFormat="1" x14ac:dyDescent="0.25">
      <c r="A671" s="8" t="s">
        <v>220</v>
      </c>
      <c r="B671" s="8" t="s">
        <v>1523</v>
      </c>
      <c r="C671" s="8" t="s">
        <v>1524</v>
      </c>
      <c r="D671" s="34" t="s">
        <v>279</v>
      </c>
      <c r="E671" s="8" t="s">
        <v>240</v>
      </c>
      <c r="F671" s="9"/>
      <c r="G671" s="9"/>
      <c r="H671" s="9"/>
      <c r="I671" s="9"/>
      <c r="J671" s="9"/>
      <c r="K671" s="9"/>
      <c r="L671" s="9">
        <v>0</v>
      </c>
      <c r="M671" s="9">
        <v>0</v>
      </c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>
        <v>0</v>
      </c>
      <c r="AD671" s="9">
        <v>0</v>
      </c>
      <c r="AE671" s="9">
        <v>0</v>
      </c>
      <c r="AF671" s="9">
        <v>0</v>
      </c>
      <c r="AG671" s="9">
        <v>0</v>
      </c>
      <c r="AH671" s="9">
        <v>0</v>
      </c>
      <c r="AI671" s="9">
        <v>0</v>
      </c>
      <c r="AJ671" s="9">
        <v>0</v>
      </c>
      <c r="AK671" s="9">
        <v>0</v>
      </c>
      <c r="AL671" s="9">
        <v>0</v>
      </c>
      <c r="AM671" s="9">
        <v>0</v>
      </c>
      <c r="AN671" s="9">
        <v>0</v>
      </c>
      <c r="AO671" s="9"/>
      <c r="AP671" s="9">
        <v>0</v>
      </c>
      <c r="AQ671" s="9"/>
      <c r="AR671" s="9"/>
      <c r="AS671" s="9"/>
      <c r="AT671" s="9"/>
      <c r="AU671" s="9">
        <f t="shared" si="55"/>
        <v>0</v>
      </c>
      <c r="AV671" s="9">
        <f t="shared" si="56"/>
        <v>0</v>
      </c>
      <c r="AW671" s="9">
        <f t="shared" si="57"/>
        <v>0</v>
      </c>
      <c r="AX671" s="9">
        <v>0</v>
      </c>
      <c r="AY671" s="9">
        <v>0</v>
      </c>
      <c r="AZ671" s="9">
        <v>0</v>
      </c>
      <c r="BA671" s="9">
        <v>0</v>
      </c>
      <c r="BB671" s="9">
        <v>0</v>
      </c>
      <c r="BC671" s="9">
        <v>0</v>
      </c>
      <c r="BD671" s="9">
        <v>0</v>
      </c>
      <c r="BE671" s="9">
        <v>0</v>
      </c>
      <c r="BF671" s="9">
        <v>0</v>
      </c>
      <c r="BG671" s="9">
        <v>0</v>
      </c>
      <c r="BH671" s="9">
        <v>0</v>
      </c>
      <c r="BI671" s="9">
        <v>0</v>
      </c>
      <c r="BJ671" s="9">
        <v>0</v>
      </c>
      <c r="BK671" s="9">
        <v>0</v>
      </c>
      <c r="BL671" s="10">
        <v>0</v>
      </c>
      <c r="BM671" s="9" t="s">
        <v>298</v>
      </c>
      <c r="BN671" s="8" t="s">
        <v>298</v>
      </c>
      <c r="BO671" s="11"/>
      <c r="BP671" s="11"/>
      <c r="BQ671" s="8" t="s">
        <v>251</v>
      </c>
      <c r="BR671" s="9"/>
      <c r="BS671" s="9"/>
      <c r="BT671" s="5"/>
      <c r="BU671" s="9"/>
      <c r="BV671" s="5"/>
      <c r="BW671" s="9"/>
      <c r="BX671" s="9"/>
      <c r="BY671" s="9"/>
      <c r="BZ671" s="5"/>
      <c r="CA671" s="9"/>
      <c r="CB671" s="5"/>
      <c r="CC671" s="9"/>
      <c r="CD671" s="9"/>
      <c r="CE671" s="9"/>
      <c r="CF671" s="5"/>
      <c r="CG671" s="9"/>
      <c r="CH671" s="5"/>
      <c r="CI671" s="9"/>
      <c r="CJ671" s="9"/>
      <c r="CK671" s="9"/>
      <c r="CL671" s="5"/>
      <c r="CM671" s="9"/>
      <c r="CN671" s="5"/>
      <c r="CO671" s="9"/>
      <c r="CP671" s="9"/>
      <c r="CQ671" s="9"/>
      <c r="CR671" s="5"/>
      <c r="CS671" s="9"/>
      <c r="CT671" s="5"/>
      <c r="CU671" s="9"/>
      <c r="CV671" s="9"/>
      <c r="CW671" s="9"/>
      <c r="CX671" s="5"/>
      <c r="CY671" s="9"/>
      <c r="CZ671" s="5"/>
      <c r="DA671" s="9"/>
      <c r="DB671" s="9"/>
      <c r="DC671" s="9"/>
      <c r="DD671" s="5"/>
      <c r="DE671" s="9"/>
      <c r="DF671" s="5"/>
      <c r="DG671" s="9"/>
      <c r="DH671" s="9"/>
      <c r="DI671" s="9"/>
      <c r="DJ671" s="5"/>
      <c r="DK671" s="9"/>
      <c r="DL671" s="5"/>
      <c r="DM671" s="9"/>
      <c r="DN671" s="9"/>
      <c r="DO671" s="9"/>
      <c r="DP671" s="5"/>
      <c r="DQ671" s="9"/>
      <c r="DR671" s="5"/>
      <c r="DS671" s="9"/>
      <c r="DT671" s="9"/>
      <c r="DU671" s="9"/>
      <c r="DV671" s="5"/>
      <c r="DW671" s="9"/>
      <c r="DX671" s="5"/>
      <c r="DY671" s="9"/>
      <c r="DZ671" s="9"/>
      <c r="EA671" s="9"/>
      <c r="EB671" s="5"/>
      <c r="EC671" s="9"/>
      <c r="ED671" s="5"/>
      <c r="EE671" s="9"/>
      <c r="EF671" s="9"/>
      <c r="EG671" s="9"/>
      <c r="EH671" s="5"/>
      <c r="EI671" s="9"/>
      <c r="EJ671" s="5"/>
      <c r="EK671" s="9"/>
      <c r="EL671" s="9"/>
      <c r="EM671" s="9"/>
      <c r="EN671" s="5"/>
      <c r="EO671" s="9"/>
      <c r="EP671" s="5"/>
      <c r="EQ671" s="9"/>
      <c r="ER671" s="9"/>
      <c r="ES671" s="9"/>
      <c r="ET671" s="5"/>
      <c r="EU671" s="9"/>
      <c r="EV671" s="5"/>
      <c r="EW671" s="9"/>
      <c r="EX671" s="9"/>
      <c r="EY671" s="9"/>
      <c r="EZ671" s="5"/>
      <c r="FA671" s="9"/>
      <c r="FB671" s="5"/>
      <c r="FC671" s="9"/>
      <c r="FD671" s="8">
        <v>0</v>
      </c>
      <c r="FE671" s="8">
        <v>0</v>
      </c>
      <c r="FF671" s="5"/>
      <c r="FG671" s="8">
        <v>0</v>
      </c>
      <c r="FH671" s="5"/>
      <c r="FI671" s="8">
        <v>0</v>
      </c>
      <c r="FJ671" s="8">
        <v>0</v>
      </c>
      <c r="FK671" s="8">
        <v>0</v>
      </c>
      <c r="FL671" s="5"/>
      <c r="FM671" s="8">
        <v>0</v>
      </c>
      <c r="FN671" s="5"/>
      <c r="FO671" s="8">
        <v>0</v>
      </c>
      <c r="FP671" s="8">
        <v>0</v>
      </c>
      <c r="FQ671" s="8">
        <v>0</v>
      </c>
      <c r="FR671" s="5"/>
      <c r="FS671" s="8">
        <v>0</v>
      </c>
      <c r="FT671" s="5"/>
      <c r="FU671" s="8">
        <v>0</v>
      </c>
      <c r="FV671" s="8">
        <v>0</v>
      </c>
      <c r="FW671" s="8">
        <v>0</v>
      </c>
      <c r="FX671" s="5"/>
      <c r="FY671" s="8">
        <v>0</v>
      </c>
      <c r="FZ671" s="5"/>
      <c r="GA671" s="8">
        <v>0</v>
      </c>
      <c r="GB671" s="8">
        <v>0</v>
      </c>
      <c r="GC671" s="8">
        <v>0</v>
      </c>
      <c r="GD671" s="5"/>
      <c r="GE671" s="8">
        <v>0</v>
      </c>
      <c r="GF671" s="5"/>
      <c r="GG671" s="8">
        <v>0</v>
      </c>
      <c r="GH671" s="8">
        <v>0</v>
      </c>
      <c r="GI671" s="8">
        <v>0</v>
      </c>
      <c r="GJ671" s="5"/>
      <c r="GK671" s="8">
        <v>0</v>
      </c>
      <c r="GL671" s="5"/>
      <c r="GM671" s="8">
        <v>0</v>
      </c>
      <c r="GN671" s="8">
        <v>0</v>
      </c>
      <c r="GO671" s="8">
        <v>0</v>
      </c>
      <c r="GP671" s="5"/>
      <c r="GQ671" s="8">
        <v>0</v>
      </c>
      <c r="GR671" s="5"/>
      <c r="GS671" s="8">
        <v>0</v>
      </c>
      <c r="GT671" s="8">
        <v>0</v>
      </c>
      <c r="GU671" s="8">
        <v>0</v>
      </c>
      <c r="GV671" s="5"/>
      <c r="GW671" s="8">
        <v>0</v>
      </c>
      <c r="GX671" s="5"/>
      <c r="GY671" s="8">
        <v>0</v>
      </c>
      <c r="GZ671" s="4"/>
    </row>
    <row r="672" spans="1:208" s="12" customFormat="1" x14ac:dyDescent="0.25">
      <c r="A672" s="8" t="s">
        <v>220</v>
      </c>
      <c r="B672" s="8" t="s">
        <v>1525</v>
      </c>
      <c r="C672" s="8" t="s">
        <v>1526</v>
      </c>
      <c r="D672" s="34" t="s">
        <v>254</v>
      </c>
      <c r="E672" s="8"/>
      <c r="F672" s="9">
        <v>32.361663008028998</v>
      </c>
      <c r="G672" s="9">
        <v>0</v>
      </c>
      <c r="H672" s="9">
        <v>0</v>
      </c>
      <c r="I672" s="9">
        <v>0</v>
      </c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>
        <v>32.361663008028998</v>
      </c>
      <c r="AD672" s="9">
        <v>0</v>
      </c>
      <c r="AE672" s="9">
        <v>0</v>
      </c>
      <c r="AF672" s="9">
        <v>0</v>
      </c>
      <c r="AG672" s="9">
        <v>0</v>
      </c>
      <c r="AH672" s="9">
        <v>0</v>
      </c>
      <c r="AI672" s="9">
        <v>0</v>
      </c>
      <c r="AJ672" s="9">
        <v>0</v>
      </c>
      <c r="AK672" s="9">
        <v>0</v>
      </c>
      <c r="AL672" s="9">
        <v>0</v>
      </c>
      <c r="AM672" s="9">
        <v>0</v>
      </c>
      <c r="AN672" s="9">
        <v>0</v>
      </c>
      <c r="AO672" s="9">
        <v>32.361663008028998</v>
      </c>
      <c r="AP672" s="9"/>
      <c r="AQ672" s="9"/>
      <c r="AR672" s="9"/>
      <c r="AS672" s="9"/>
      <c r="AT672" s="9"/>
      <c r="AU672" s="9">
        <f t="shared" si="55"/>
        <v>0</v>
      </c>
      <c r="AV672" s="9">
        <f t="shared" si="56"/>
        <v>0</v>
      </c>
      <c r="AW672" s="9">
        <f t="shared" si="57"/>
        <v>0</v>
      </c>
      <c r="AX672" s="9">
        <v>0</v>
      </c>
      <c r="AY672" s="9">
        <v>0</v>
      </c>
      <c r="AZ672" s="9">
        <v>0</v>
      </c>
      <c r="BA672" s="9">
        <v>0</v>
      </c>
      <c r="BB672" s="9">
        <v>0</v>
      </c>
      <c r="BC672" s="9">
        <v>0</v>
      </c>
      <c r="BD672" s="9">
        <v>0</v>
      </c>
      <c r="BE672" s="9">
        <v>0</v>
      </c>
      <c r="BF672" s="9">
        <v>0</v>
      </c>
      <c r="BG672" s="9">
        <v>0</v>
      </c>
      <c r="BH672" s="9">
        <v>0</v>
      </c>
      <c r="BI672" s="9">
        <v>0</v>
      </c>
      <c r="BJ672" s="9">
        <v>0</v>
      </c>
      <c r="BK672" s="9">
        <v>0</v>
      </c>
      <c r="BL672" s="10">
        <v>0</v>
      </c>
      <c r="BM672" s="9" t="s">
        <v>298</v>
      </c>
      <c r="BN672" s="8" t="s">
        <v>298</v>
      </c>
      <c r="BO672" s="11"/>
      <c r="BP672" s="11"/>
      <c r="BQ672" s="8" t="s">
        <v>251</v>
      </c>
      <c r="BR672" s="9"/>
      <c r="BS672" s="9"/>
      <c r="BT672" s="5"/>
      <c r="BU672" s="9"/>
      <c r="BV672" s="5"/>
      <c r="BW672" s="9"/>
      <c r="BX672" s="9"/>
      <c r="BY672" s="9"/>
      <c r="BZ672" s="5"/>
      <c r="CA672" s="9"/>
      <c r="CB672" s="5"/>
      <c r="CC672" s="9"/>
      <c r="CD672" s="9"/>
      <c r="CE672" s="9"/>
      <c r="CF672" s="5"/>
      <c r="CG672" s="9"/>
      <c r="CH672" s="5"/>
      <c r="CI672" s="9"/>
      <c r="CJ672" s="9"/>
      <c r="CK672" s="9"/>
      <c r="CL672" s="5"/>
      <c r="CM672" s="9"/>
      <c r="CN672" s="5"/>
      <c r="CO672" s="9"/>
      <c r="CP672" s="9"/>
      <c r="CQ672" s="9"/>
      <c r="CR672" s="5"/>
      <c r="CS672" s="9"/>
      <c r="CT672" s="5"/>
      <c r="CU672" s="9"/>
      <c r="CV672" s="9"/>
      <c r="CW672" s="9"/>
      <c r="CX672" s="5"/>
      <c r="CY672" s="9"/>
      <c r="CZ672" s="5"/>
      <c r="DA672" s="9"/>
      <c r="DB672" s="9"/>
      <c r="DC672" s="9"/>
      <c r="DD672" s="5"/>
      <c r="DE672" s="9"/>
      <c r="DF672" s="5"/>
      <c r="DG672" s="9"/>
      <c r="DH672" s="9"/>
      <c r="DI672" s="9"/>
      <c r="DJ672" s="5"/>
      <c r="DK672" s="9"/>
      <c r="DL672" s="5"/>
      <c r="DM672" s="9"/>
      <c r="DN672" s="9"/>
      <c r="DO672" s="9"/>
      <c r="DP672" s="5"/>
      <c r="DQ672" s="9"/>
      <c r="DR672" s="5"/>
      <c r="DS672" s="9"/>
      <c r="DT672" s="9"/>
      <c r="DU672" s="9"/>
      <c r="DV672" s="5"/>
      <c r="DW672" s="9"/>
      <c r="DX672" s="5"/>
      <c r="DY672" s="9"/>
      <c r="DZ672" s="9"/>
      <c r="EA672" s="9"/>
      <c r="EB672" s="5"/>
      <c r="EC672" s="9"/>
      <c r="ED672" s="5"/>
      <c r="EE672" s="9"/>
      <c r="EF672" s="9"/>
      <c r="EG672" s="9"/>
      <c r="EH672" s="5"/>
      <c r="EI672" s="9"/>
      <c r="EJ672" s="5"/>
      <c r="EK672" s="9"/>
      <c r="EL672" s="9"/>
      <c r="EM672" s="9"/>
      <c r="EN672" s="5"/>
      <c r="EO672" s="9"/>
      <c r="EP672" s="5"/>
      <c r="EQ672" s="9"/>
      <c r="ER672" s="9"/>
      <c r="ES672" s="9"/>
      <c r="ET672" s="5"/>
      <c r="EU672" s="9"/>
      <c r="EV672" s="5"/>
      <c r="EW672" s="9"/>
      <c r="EX672" s="9"/>
      <c r="EY672" s="9"/>
      <c r="EZ672" s="5"/>
      <c r="FA672" s="9"/>
      <c r="FB672" s="5"/>
      <c r="FC672" s="9"/>
      <c r="FD672" s="8">
        <v>0</v>
      </c>
      <c r="FE672" s="8">
        <v>0</v>
      </c>
      <c r="FF672" s="5"/>
      <c r="FG672" s="8">
        <v>0</v>
      </c>
      <c r="FH672" s="5"/>
      <c r="FI672" s="8">
        <v>0</v>
      </c>
      <c r="FJ672" s="8">
        <v>0</v>
      </c>
      <c r="FK672" s="8">
        <v>0</v>
      </c>
      <c r="FL672" s="5"/>
      <c r="FM672" s="8">
        <v>0</v>
      </c>
      <c r="FN672" s="5"/>
      <c r="FO672" s="8">
        <v>0</v>
      </c>
      <c r="FP672" s="8">
        <v>0</v>
      </c>
      <c r="FQ672" s="8">
        <v>0</v>
      </c>
      <c r="FR672" s="5"/>
      <c r="FS672" s="8">
        <v>0</v>
      </c>
      <c r="FT672" s="5"/>
      <c r="FU672" s="8">
        <v>0</v>
      </c>
      <c r="FV672" s="8">
        <v>0</v>
      </c>
      <c r="FW672" s="8">
        <v>0</v>
      </c>
      <c r="FX672" s="5"/>
      <c r="FY672" s="8">
        <v>0</v>
      </c>
      <c r="FZ672" s="5"/>
      <c r="GA672" s="8">
        <v>0</v>
      </c>
      <c r="GB672" s="8">
        <v>0</v>
      </c>
      <c r="GC672" s="8">
        <v>0</v>
      </c>
      <c r="GD672" s="5"/>
      <c r="GE672" s="8">
        <v>0</v>
      </c>
      <c r="GF672" s="5"/>
      <c r="GG672" s="8">
        <v>0</v>
      </c>
      <c r="GH672" s="8">
        <v>0</v>
      </c>
      <c r="GI672" s="8">
        <v>0</v>
      </c>
      <c r="GJ672" s="5"/>
      <c r="GK672" s="8">
        <v>0</v>
      </c>
      <c r="GL672" s="5"/>
      <c r="GM672" s="8">
        <v>0</v>
      </c>
      <c r="GN672" s="8">
        <v>0</v>
      </c>
      <c r="GO672" s="8">
        <v>0</v>
      </c>
      <c r="GP672" s="5"/>
      <c r="GQ672" s="8">
        <v>0</v>
      </c>
      <c r="GR672" s="5"/>
      <c r="GS672" s="8">
        <v>0</v>
      </c>
      <c r="GT672" s="8">
        <v>0</v>
      </c>
      <c r="GU672" s="8">
        <v>0</v>
      </c>
      <c r="GV672" s="5"/>
      <c r="GW672" s="8">
        <v>0</v>
      </c>
      <c r="GX672" s="5"/>
      <c r="GY672" s="8">
        <v>0</v>
      </c>
      <c r="GZ672" s="4"/>
    </row>
    <row r="673" spans="1:208" s="12" customFormat="1" x14ac:dyDescent="0.25">
      <c r="A673" s="8" t="s">
        <v>220</v>
      </c>
      <c r="B673" s="8" t="s">
        <v>1527</v>
      </c>
      <c r="C673" s="8" t="s">
        <v>1528</v>
      </c>
      <c r="D673" s="34" t="s">
        <v>228</v>
      </c>
      <c r="E673" s="8" t="s">
        <v>229</v>
      </c>
      <c r="F673" s="9">
        <v>43.1485984752847</v>
      </c>
      <c r="G673" s="9">
        <v>231.602641543853</v>
      </c>
      <c r="H673" s="9">
        <v>182.80889089494599</v>
      </c>
      <c r="I673" s="9">
        <v>115.70232191799001</v>
      </c>
      <c r="J673" s="9">
        <v>70.702361723894995</v>
      </c>
      <c r="K673" s="9">
        <v>0</v>
      </c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>
        <v>123.90448479090399</v>
      </c>
      <c r="AB673" s="9">
        <v>206.374898907367</v>
      </c>
      <c r="AC673" s="9">
        <v>274.75124001913798</v>
      </c>
      <c r="AD673" s="9">
        <v>298.51121281293598</v>
      </c>
      <c r="AE673" s="9">
        <v>70.702361723894995</v>
      </c>
      <c r="AF673" s="9">
        <v>0</v>
      </c>
      <c r="AG673" s="9">
        <v>0</v>
      </c>
      <c r="AH673" s="9">
        <v>0</v>
      </c>
      <c r="AI673" s="9">
        <v>0</v>
      </c>
      <c r="AJ673" s="9">
        <v>0</v>
      </c>
      <c r="AK673" s="9">
        <v>0</v>
      </c>
      <c r="AL673" s="9">
        <v>0</v>
      </c>
      <c r="AM673" s="9">
        <v>123.90448479090399</v>
      </c>
      <c r="AN673" s="9">
        <v>206.374898907367</v>
      </c>
      <c r="AO673" s="9">
        <v>573.262452832073</v>
      </c>
      <c r="AP673" s="9">
        <v>70.702361723894995</v>
      </c>
      <c r="AQ673" s="9"/>
      <c r="AR673" s="9"/>
      <c r="AS673" s="9"/>
      <c r="AT673" s="9">
        <v>330.27938369827098</v>
      </c>
      <c r="AU673" s="9">
        <f t="shared" si="55"/>
        <v>-70.702361723894995</v>
      </c>
      <c r="AV673" s="9">
        <f t="shared" si="56"/>
        <v>0</v>
      </c>
      <c r="AW673" s="9">
        <f t="shared" si="57"/>
        <v>0</v>
      </c>
      <c r="AX673" s="9">
        <v>0</v>
      </c>
      <c r="AY673" s="9">
        <v>0</v>
      </c>
      <c r="AZ673" s="9">
        <v>0</v>
      </c>
      <c r="BA673" s="9">
        <v>0</v>
      </c>
      <c r="BB673" s="9">
        <v>0</v>
      </c>
      <c r="BC673" s="9">
        <v>0</v>
      </c>
      <c r="BD673" s="9">
        <v>0</v>
      </c>
      <c r="BE673" s="9">
        <v>0</v>
      </c>
      <c r="BF673" s="9">
        <v>0</v>
      </c>
      <c r="BG673" s="9">
        <v>0</v>
      </c>
      <c r="BH673" s="9">
        <v>0</v>
      </c>
      <c r="BI673" s="9">
        <v>0</v>
      </c>
      <c r="BJ673" s="9">
        <v>0</v>
      </c>
      <c r="BK673" s="9">
        <v>0</v>
      </c>
      <c r="BL673" s="10">
        <v>123.90448479090399</v>
      </c>
      <c r="BM673" s="9" t="s">
        <v>298</v>
      </c>
      <c r="BN673" s="8" t="s">
        <v>298</v>
      </c>
      <c r="BO673" s="11"/>
      <c r="BP673" s="11"/>
      <c r="BQ673" s="8" t="s">
        <v>251</v>
      </c>
      <c r="BR673" s="9"/>
      <c r="BS673" s="9"/>
      <c r="BT673" s="5"/>
      <c r="BU673" s="9"/>
      <c r="BV673" s="5"/>
      <c r="BW673" s="9"/>
      <c r="BX673" s="9"/>
      <c r="BY673" s="9"/>
      <c r="BZ673" s="5"/>
      <c r="CA673" s="9"/>
      <c r="CB673" s="5"/>
      <c r="CC673" s="9"/>
      <c r="CD673" s="9"/>
      <c r="CE673" s="9"/>
      <c r="CF673" s="5"/>
      <c r="CG673" s="9"/>
      <c r="CH673" s="5"/>
      <c r="CI673" s="9"/>
      <c r="CJ673" s="9"/>
      <c r="CK673" s="9"/>
      <c r="CL673" s="5"/>
      <c r="CM673" s="9"/>
      <c r="CN673" s="5"/>
      <c r="CO673" s="9"/>
      <c r="CP673" s="9"/>
      <c r="CQ673" s="9"/>
      <c r="CR673" s="5"/>
      <c r="CS673" s="9"/>
      <c r="CT673" s="5"/>
      <c r="CU673" s="9"/>
      <c r="CV673" s="9"/>
      <c r="CW673" s="9"/>
      <c r="CX673" s="5"/>
      <c r="CY673" s="9"/>
      <c r="CZ673" s="5"/>
      <c r="DA673" s="9"/>
      <c r="DB673" s="9"/>
      <c r="DC673" s="9"/>
      <c r="DD673" s="5"/>
      <c r="DE673" s="9"/>
      <c r="DF673" s="5"/>
      <c r="DG673" s="9"/>
      <c r="DH673" s="9"/>
      <c r="DI673" s="9"/>
      <c r="DJ673" s="5"/>
      <c r="DK673" s="9"/>
      <c r="DL673" s="5"/>
      <c r="DM673" s="9"/>
      <c r="DN673" s="9"/>
      <c r="DO673" s="9"/>
      <c r="DP673" s="5"/>
      <c r="DQ673" s="9"/>
      <c r="DR673" s="5"/>
      <c r="DS673" s="9"/>
      <c r="DT673" s="9"/>
      <c r="DU673" s="9"/>
      <c r="DV673" s="5"/>
      <c r="DW673" s="9"/>
      <c r="DX673" s="5"/>
      <c r="DY673" s="9"/>
      <c r="DZ673" s="9"/>
      <c r="EA673" s="9"/>
      <c r="EB673" s="5"/>
      <c r="EC673" s="9"/>
      <c r="ED673" s="5"/>
      <c r="EE673" s="9"/>
      <c r="EF673" s="9"/>
      <c r="EG673" s="9"/>
      <c r="EH673" s="5"/>
      <c r="EI673" s="9"/>
      <c r="EJ673" s="5"/>
      <c r="EK673" s="9"/>
      <c r="EL673" s="9"/>
      <c r="EM673" s="9"/>
      <c r="EN673" s="5"/>
      <c r="EO673" s="9"/>
      <c r="EP673" s="5"/>
      <c r="EQ673" s="9"/>
      <c r="ER673" s="9">
        <v>120.461110498561</v>
      </c>
      <c r="ES673" s="9">
        <v>-2.2924055658630098</v>
      </c>
      <c r="ET673" s="5">
        <v>-1.9030254298464201E-2</v>
      </c>
      <c r="EU673" s="9">
        <v>-26.418764676070499</v>
      </c>
      <c r="EV673" s="5">
        <v>-0.219313640449845</v>
      </c>
      <c r="EW673" s="9">
        <v>24.258064516129</v>
      </c>
      <c r="EX673" s="9">
        <v>200.594346523116</v>
      </c>
      <c r="EY673" s="9">
        <v>72.183816994920306</v>
      </c>
      <c r="EZ673" s="5">
        <v>0.35984970786104298</v>
      </c>
      <c r="FA673" s="9">
        <v>52.355144874519098</v>
      </c>
      <c r="FB673" s="5">
        <v>0.26100010185723599</v>
      </c>
      <c r="FC673" s="9">
        <v>21.366666666666699</v>
      </c>
      <c r="FD673" s="8">
        <v>0</v>
      </c>
      <c r="FE673" s="8">
        <v>0</v>
      </c>
      <c r="FF673" s="5"/>
      <c r="FG673" s="8">
        <v>0</v>
      </c>
      <c r="FH673" s="5"/>
      <c r="FI673" s="8">
        <v>0</v>
      </c>
      <c r="FJ673" s="8">
        <v>0</v>
      </c>
      <c r="FK673" s="8">
        <v>0</v>
      </c>
      <c r="FL673" s="5"/>
      <c r="FM673" s="8">
        <v>0</v>
      </c>
      <c r="FN673" s="5"/>
      <c r="FO673" s="8">
        <v>0</v>
      </c>
      <c r="FP673" s="8">
        <v>0</v>
      </c>
      <c r="FQ673" s="8">
        <v>0</v>
      </c>
      <c r="FR673" s="5"/>
      <c r="FS673" s="8">
        <v>0</v>
      </c>
      <c r="FT673" s="5"/>
      <c r="FU673" s="8">
        <v>0</v>
      </c>
      <c r="FV673" s="8">
        <v>0</v>
      </c>
      <c r="FW673" s="8">
        <v>0</v>
      </c>
      <c r="FX673" s="5"/>
      <c r="FY673" s="8">
        <v>0</v>
      </c>
      <c r="FZ673" s="5"/>
      <c r="GA673" s="8">
        <v>0</v>
      </c>
      <c r="GB673" s="8">
        <v>0</v>
      </c>
      <c r="GC673" s="8">
        <v>0</v>
      </c>
      <c r="GD673" s="5"/>
      <c r="GE673" s="8">
        <v>0</v>
      </c>
      <c r="GF673" s="5"/>
      <c r="GG673" s="8">
        <v>0</v>
      </c>
      <c r="GH673" s="8">
        <v>0</v>
      </c>
      <c r="GI673" s="8">
        <v>0</v>
      </c>
      <c r="GJ673" s="5"/>
      <c r="GK673" s="8">
        <v>0</v>
      </c>
      <c r="GL673" s="5"/>
      <c r="GM673" s="8">
        <v>0</v>
      </c>
      <c r="GN673" s="8">
        <v>120.461110498561</v>
      </c>
      <c r="GO673" s="8">
        <v>-2.2924055658630098</v>
      </c>
      <c r="GP673" s="5">
        <v>-1.9030254298464201E-2</v>
      </c>
      <c r="GQ673" s="8">
        <v>-26.418764676070499</v>
      </c>
      <c r="GR673" s="5">
        <v>-0.219313640449845</v>
      </c>
      <c r="GS673" s="8">
        <v>24.258064516129</v>
      </c>
      <c r="GT673" s="8">
        <v>200.594346523116</v>
      </c>
      <c r="GU673" s="8">
        <v>72.183816994920306</v>
      </c>
      <c r="GV673" s="5">
        <v>0.35984970786104298</v>
      </c>
      <c r="GW673" s="8">
        <v>52.355144874519098</v>
      </c>
      <c r="GX673" s="5">
        <v>0.26100010185723599</v>
      </c>
      <c r="GY673" s="8">
        <v>21.366666666666699</v>
      </c>
      <c r="GZ673" s="4"/>
    </row>
    <row r="674" spans="1:208" s="12" customFormat="1" x14ac:dyDescent="0.25">
      <c r="A674" s="8" t="s">
        <v>220</v>
      </c>
      <c r="B674" s="8" t="s">
        <v>1529</v>
      </c>
      <c r="C674" s="8" t="s">
        <v>1530</v>
      </c>
      <c r="D674" s="34" t="s">
        <v>223</v>
      </c>
      <c r="E674" s="8"/>
      <c r="F674" s="9">
        <v>59.166441647823298</v>
      </c>
      <c r="G674" s="9">
        <v>65.553421729980897</v>
      </c>
      <c r="H674" s="9">
        <v>16.535771811777298</v>
      </c>
      <c r="I674" s="9">
        <v>6.8078806166311603</v>
      </c>
      <c r="J674" s="9">
        <v>2.1098877774525398E-3</v>
      </c>
      <c r="K674" s="9">
        <v>-5.3585376052106897</v>
      </c>
      <c r="L674" s="9">
        <v>0.57773227256417303</v>
      </c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>
        <v>124.719863377804</v>
      </c>
      <c r="AD674" s="9">
        <v>23.343652428408401</v>
      </c>
      <c r="AE674" s="9">
        <v>-5.35642771743324</v>
      </c>
      <c r="AF674" s="9">
        <v>0.57773227256417303</v>
      </c>
      <c r="AG674" s="9">
        <v>0</v>
      </c>
      <c r="AH674" s="9">
        <v>0</v>
      </c>
      <c r="AI674" s="9">
        <v>0</v>
      </c>
      <c r="AJ674" s="9">
        <v>0</v>
      </c>
      <c r="AK674" s="9">
        <v>0</v>
      </c>
      <c r="AL674" s="9">
        <v>0</v>
      </c>
      <c r="AM674" s="9">
        <v>0</v>
      </c>
      <c r="AN674" s="9">
        <v>0</v>
      </c>
      <c r="AO674" s="9">
        <v>148.06351580621299</v>
      </c>
      <c r="AP674" s="9">
        <v>-4.7786954448690597</v>
      </c>
      <c r="AQ674" s="9"/>
      <c r="AR674" s="9"/>
      <c r="AS674" s="9"/>
      <c r="AT674" s="9"/>
      <c r="AU674" s="9">
        <f t="shared" si="55"/>
        <v>4.7786954448690597</v>
      </c>
      <c r="AV674" s="9">
        <f t="shared" si="56"/>
        <v>0</v>
      </c>
      <c r="AW674" s="9">
        <f t="shared" si="57"/>
        <v>0</v>
      </c>
      <c r="AX674" s="9">
        <v>-0.57773227256417303</v>
      </c>
      <c r="AY674" s="9">
        <v>0</v>
      </c>
      <c r="AZ674" s="9">
        <v>0</v>
      </c>
      <c r="BA674" s="9">
        <v>0</v>
      </c>
      <c r="BB674" s="9">
        <v>0</v>
      </c>
      <c r="BC674" s="9">
        <v>0</v>
      </c>
      <c r="BD674" s="9">
        <v>0</v>
      </c>
      <c r="BE674" s="9">
        <v>0</v>
      </c>
      <c r="BF674" s="9">
        <v>0</v>
      </c>
      <c r="BG674" s="9">
        <v>0</v>
      </c>
      <c r="BH674" s="9">
        <v>0</v>
      </c>
      <c r="BI674" s="9">
        <v>0</v>
      </c>
      <c r="BJ674" s="9">
        <v>0</v>
      </c>
      <c r="BK674" s="9">
        <v>0</v>
      </c>
      <c r="BL674" s="10">
        <v>0</v>
      </c>
      <c r="BM674" s="9" t="s">
        <v>298</v>
      </c>
      <c r="BN674" s="8" t="s">
        <v>298</v>
      </c>
      <c r="BO674" s="11"/>
      <c r="BP674" s="11"/>
      <c r="BQ674" s="8" t="s">
        <v>251</v>
      </c>
      <c r="BR674" s="9"/>
      <c r="BS674" s="9"/>
      <c r="BT674" s="5"/>
      <c r="BU674" s="9"/>
      <c r="BV674" s="5"/>
      <c r="BW674" s="9"/>
      <c r="BX674" s="9"/>
      <c r="BY674" s="9"/>
      <c r="BZ674" s="5"/>
      <c r="CA674" s="9"/>
      <c r="CB674" s="5"/>
      <c r="CC674" s="9"/>
      <c r="CD674" s="9"/>
      <c r="CE674" s="9"/>
      <c r="CF674" s="5"/>
      <c r="CG674" s="9"/>
      <c r="CH674" s="5"/>
      <c r="CI674" s="9"/>
      <c r="CJ674" s="9"/>
      <c r="CK674" s="9"/>
      <c r="CL674" s="5"/>
      <c r="CM674" s="9"/>
      <c r="CN674" s="5"/>
      <c r="CO674" s="9"/>
      <c r="CP674" s="9"/>
      <c r="CQ674" s="9"/>
      <c r="CR674" s="5"/>
      <c r="CS674" s="9"/>
      <c r="CT674" s="5"/>
      <c r="CU674" s="9"/>
      <c r="CV674" s="9"/>
      <c r="CW674" s="9"/>
      <c r="CX674" s="5"/>
      <c r="CY674" s="9"/>
      <c r="CZ674" s="5"/>
      <c r="DA674" s="9"/>
      <c r="DB674" s="9"/>
      <c r="DC674" s="9"/>
      <c r="DD674" s="5"/>
      <c r="DE674" s="9"/>
      <c r="DF674" s="5"/>
      <c r="DG674" s="9"/>
      <c r="DH674" s="9"/>
      <c r="DI674" s="9"/>
      <c r="DJ674" s="5"/>
      <c r="DK674" s="9"/>
      <c r="DL674" s="5"/>
      <c r="DM674" s="9"/>
      <c r="DN674" s="9"/>
      <c r="DO674" s="9"/>
      <c r="DP674" s="5"/>
      <c r="DQ674" s="9"/>
      <c r="DR674" s="5"/>
      <c r="DS674" s="9"/>
      <c r="DT674" s="9"/>
      <c r="DU674" s="9"/>
      <c r="DV674" s="5"/>
      <c r="DW674" s="9"/>
      <c r="DX674" s="5"/>
      <c r="DY674" s="9"/>
      <c r="DZ674" s="9"/>
      <c r="EA674" s="9"/>
      <c r="EB674" s="5"/>
      <c r="EC674" s="9"/>
      <c r="ED674" s="5"/>
      <c r="EE674" s="9"/>
      <c r="EF674" s="9"/>
      <c r="EG674" s="9"/>
      <c r="EH674" s="5"/>
      <c r="EI674" s="9"/>
      <c r="EJ674" s="5"/>
      <c r="EK674" s="9"/>
      <c r="EL674" s="9"/>
      <c r="EM674" s="9"/>
      <c r="EN674" s="5"/>
      <c r="EO674" s="9"/>
      <c r="EP674" s="5"/>
      <c r="EQ674" s="9"/>
      <c r="ER674" s="9"/>
      <c r="ES674" s="9"/>
      <c r="ET674" s="5"/>
      <c r="EU674" s="9"/>
      <c r="EV674" s="5"/>
      <c r="EW674" s="9"/>
      <c r="EX674" s="9"/>
      <c r="EY674" s="9"/>
      <c r="EZ674" s="5"/>
      <c r="FA674" s="9"/>
      <c r="FB674" s="5"/>
      <c r="FC674" s="9"/>
      <c r="FD674" s="8">
        <v>0</v>
      </c>
      <c r="FE674" s="8">
        <v>0</v>
      </c>
      <c r="FF674" s="5"/>
      <c r="FG674" s="8">
        <v>0</v>
      </c>
      <c r="FH674" s="5"/>
      <c r="FI674" s="8">
        <v>0</v>
      </c>
      <c r="FJ674" s="8">
        <v>0</v>
      </c>
      <c r="FK674" s="8">
        <v>0</v>
      </c>
      <c r="FL674" s="5"/>
      <c r="FM674" s="8">
        <v>0</v>
      </c>
      <c r="FN674" s="5"/>
      <c r="FO674" s="8">
        <v>0</v>
      </c>
      <c r="FP674" s="8">
        <v>0</v>
      </c>
      <c r="FQ674" s="8">
        <v>0</v>
      </c>
      <c r="FR674" s="5"/>
      <c r="FS674" s="8">
        <v>0</v>
      </c>
      <c r="FT674" s="5"/>
      <c r="FU674" s="8">
        <v>0</v>
      </c>
      <c r="FV674" s="8">
        <v>0</v>
      </c>
      <c r="FW674" s="8">
        <v>0</v>
      </c>
      <c r="FX674" s="5"/>
      <c r="FY674" s="8">
        <v>0</v>
      </c>
      <c r="FZ674" s="5"/>
      <c r="GA674" s="8">
        <v>0</v>
      </c>
      <c r="GB674" s="8">
        <v>0</v>
      </c>
      <c r="GC674" s="8">
        <v>0</v>
      </c>
      <c r="GD674" s="5"/>
      <c r="GE674" s="8">
        <v>0</v>
      </c>
      <c r="GF674" s="5"/>
      <c r="GG674" s="8">
        <v>0</v>
      </c>
      <c r="GH674" s="8">
        <v>0</v>
      </c>
      <c r="GI674" s="8">
        <v>0</v>
      </c>
      <c r="GJ674" s="5"/>
      <c r="GK674" s="8">
        <v>0</v>
      </c>
      <c r="GL674" s="5"/>
      <c r="GM674" s="8">
        <v>0</v>
      </c>
      <c r="GN674" s="8">
        <v>0</v>
      </c>
      <c r="GO674" s="8">
        <v>0</v>
      </c>
      <c r="GP674" s="5"/>
      <c r="GQ674" s="8">
        <v>0</v>
      </c>
      <c r="GR674" s="5"/>
      <c r="GS674" s="8">
        <v>0</v>
      </c>
      <c r="GT674" s="8">
        <v>0</v>
      </c>
      <c r="GU674" s="8">
        <v>0</v>
      </c>
      <c r="GV674" s="5"/>
      <c r="GW674" s="8">
        <v>0</v>
      </c>
      <c r="GX674" s="5"/>
      <c r="GY674" s="8">
        <v>0</v>
      </c>
      <c r="GZ674" s="4"/>
    </row>
    <row r="675" spans="1:208" s="12" customFormat="1" x14ac:dyDescent="0.25">
      <c r="A675" s="8" t="s">
        <v>220</v>
      </c>
      <c r="B675" s="8" t="s">
        <v>1531</v>
      </c>
      <c r="C675" s="8" t="s">
        <v>1532</v>
      </c>
      <c r="D675" s="34" t="s">
        <v>228</v>
      </c>
      <c r="E675" s="8" t="s">
        <v>229</v>
      </c>
      <c r="F675" s="9"/>
      <c r="G675" s="9"/>
      <c r="H675" s="9"/>
      <c r="I675" s="9"/>
      <c r="J675" s="9"/>
      <c r="K675" s="9"/>
      <c r="L675" s="9"/>
      <c r="M675" s="9"/>
      <c r="N675" s="9">
        <v>4.9543523130670204</v>
      </c>
      <c r="O675" s="9">
        <v>0</v>
      </c>
      <c r="P675" s="9">
        <v>0</v>
      </c>
      <c r="Q675" s="9">
        <v>0</v>
      </c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>
        <v>0</v>
      </c>
      <c r="AD675" s="9">
        <v>0</v>
      </c>
      <c r="AE675" s="9">
        <v>0</v>
      </c>
      <c r="AF675" s="9">
        <v>0</v>
      </c>
      <c r="AG675" s="9">
        <v>4.9543523130670204</v>
      </c>
      <c r="AH675" s="9">
        <v>0</v>
      </c>
      <c r="AI675" s="9">
        <v>0</v>
      </c>
      <c r="AJ675" s="9">
        <v>0</v>
      </c>
      <c r="AK675" s="9">
        <v>0</v>
      </c>
      <c r="AL675" s="9">
        <v>0</v>
      </c>
      <c r="AM675" s="9">
        <v>0</v>
      </c>
      <c r="AN675" s="9">
        <v>0</v>
      </c>
      <c r="AO675" s="9"/>
      <c r="AP675" s="9"/>
      <c r="AQ675" s="9">
        <v>4.9543523130670204</v>
      </c>
      <c r="AR675" s="9"/>
      <c r="AS675" s="9"/>
      <c r="AT675" s="9"/>
      <c r="AU675" s="9">
        <f t="shared" si="55"/>
        <v>4.9543523130670204</v>
      </c>
      <c r="AV675" s="9">
        <f t="shared" si="56"/>
        <v>-4.9543523130670204</v>
      </c>
      <c r="AW675" s="9">
        <f t="shared" si="57"/>
        <v>0</v>
      </c>
      <c r="AX675" s="9">
        <v>0</v>
      </c>
      <c r="AY675" s="9">
        <v>4.9543523130670204</v>
      </c>
      <c r="AZ675" s="9">
        <v>-4.9543523130670204</v>
      </c>
      <c r="BA675" s="9">
        <v>0</v>
      </c>
      <c r="BB675" s="9">
        <v>0</v>
      </c>
      <c r="BC675" s="9">
        <v>0</v>
      </c>
      <c r="BD675" s="9">
        <v>0</v>
      </c>
      <c r="BE675" s="9">
        <v>0</v>
      </c>
      <c r="BF675" s="9">
        <v>0</v>
      </c>
      <c r="BG675" s="9">
        <v>0</v>
      </c>
      <c r="BH675" s="9">
        <v>0</v>
      </c>
      <c r="BI675" s="9">
        <v>0</v>
      </c>
      <c r="BJ675" s="9">
        <v>0</v>
      </c>
      <c r="BK675" s="9">
        <v>0</v>
      </c>
      <c r="BL675" s="10">
        <v>0</v>
      </c>
      <c r="BM675" s="9" t="s">
        <v>298</v>
      </c>
      <c r="BN675" s="8" t="s">
        <v>298</v>
      </c>
      <c r="BO675" s="11"/>
      <c r="BP675" s="11"/>
      <c r="BQ675" s="8" t="s">
        <v>251</v>
      </c>
      <c r="BR675" s="9">
        <v>5.0970215352094099</v>
      </c>
      <c r="BS675" s="9">
        <v>4.1856344685192699</v>
      </c>
      <c r="BT675" s="5">
        <v>0.82119222757949495</v>
      </c>
      <c r="BU675" s="9">
        <v>3.1703775275999901</v>
      </c>
      <c r="BV675" s="5">
        <v>0.62200591182507903</v>
      </c>
      <c r="BW675" s="9">
        <v>0.85161290322580596</v>
      </c>
      <c r="BX675" s="9">
        <v>0</v>
      </c>
      <c r="BY675" s="9">
        <v>0</v>
      </c>
      <c r="BZ675" s="5"/>
      <c r="CA675" s="9">
        <v>-2.8285622975113001E-2</v>
      </c>
      <c r="CB675" s="5"/>
      <c r="CC675" s="9">
        <v>0</v>
      </c>
      <c r="CD675" s="9">
        <v>0</v>
      </c>
      <c r="CE675" s="9">
        <v>0</v>
      </c>
      <c r="CF675" s="5"/>
      <c r="CG675" s="9">
        <v>-5.6736161794697502</v>
      </c>
      <c r="CH675" s="5"/>
      <c r="CI675" s="9">
        <v>0</v>
      </c>
      <c r="CJ675" s="9">
        <v>0</v>
      </c>
      <c r="CK675" s="9">
        <v>0</v>
      </c>
      <c r="CL675" s="5"/>
      <c r="CM675" s="9">
        <v>5.7365879362545398</v>
      </c>
      <c r="CN675" s="5"/>
      <c r="CO675" s="9">
        <v>0</v>
      </c>
      <c r="CP675" s="9"/>
      <c r="CQ675" s="9"/>
      <c r="CR675" s="5"/>
      <c r="CS675" s="9"/>
      <c r="CT675" s="5"/>
      <c r="CU675" s="9"/>
      <c r="CV675" s="9"/>
      <c r="CW675" s="9"/>
      <c r="CX675" s="5"/>
      <c r="CY675" s="9"/>
      <c r="CZ675" s="5"/>
      <c r="DA675" s="9"/>
      <c r="DB675" s="9"/>
      <c r="DC675" s="9"/>
      <c r="DD675" s="5"/>
      <c r="DE675" s="9"/>
      <c r="DF675" s="5"/>
      <c r="DG675" s="9"/>
      <c r="DH675" s="9"/>
      <c r="DI675" s="9"/>
      <c r="DJ675" s="5"/>
      <c r="DK675" s="9"/>
      <c r="DL675" s="5"/>
      <c r="DM675" s="9"/>
      <c r="DN675" s="9"/>
      <c r="DO675" s="9"/>
      <c r="DP675" s="5"/>
      <c r="DQ675" s="9"/>
      <c r="DR675" s="5"/>
      <c r="DS675" s="9"/>
      <c r="DT675" s="9"/>
      <c r="DU675" s="9"/>
      <c r="DV675" s="5"/>
      <c r="DW675" s="9"/>
      <c r="DX675" s="5"/>
      <c r="DY675" s="9"/>
      <c r="DZ675" s="9"/>
      <c r="EA675" s="9"/>
      <c r="EB675" s="5"/>
      <c r="EC675" s="9"/>
      <c r="ED675" s="5"/>
      <c r="EE675" s="9"/>
      <c r="EF675" s="9"/>
      <c r="EG675" s="9"/>
      <c r="EH675" s="5"/>
      <c r="EI675" s="9"/>
      <c r="EJ675" s="5"/>
      <c r="EK675" s="9"/>
      <c r="EL675" s="9"/>
      <c r="EM675" s="9"/>
      <c r="EN675" s="5"/>
      <c r="EO675" s="9"/>
      <c r="EP675" s="5"/>
      <c r="EQ675" s="9"/>
      <c r="ER675" s="9"/>
      <c r="ES675" s="9"/>
      <c r="ET675" s="5"/>
      <c r="EU675" s="9"/>
      <c r="EV675" s="5"/>
      <c r="EW675" s="9"/>
      <c r="EX675" s="9"/>
      <c r="EY675" s="9"/>
      <c r="EZ675" s="5"/>
      <c r="FA675" s="9"/>
      <c r="FB675" s="5"/>
      <c r="FC675" s="9"/>
      <c r="FD675" s="8">
        <v>5.0970215352094099</v>
      </c>
      <c r="FE675" s="8">
        <v>4.1856344685192699</v>
      </c>
      <c r="FF675" s="5">
        <v>0.82119222757949495</v>
      </c>
      <c r="FG675" s="8">
        <v>3.1420919046248801</v>
      </c>
      <c r="FH675" s="5">
        <v>0.61645647029737105</v>
      </c>
      <c r="FI675" s="8">
        <v>0.85161290322580596</v>
      </c>
      <c r="FJ675" s="8">
        <v>0</v>
      </c>
      <c r="FK675" s="8">
        <v>0</v>
      </c>
      <c r="FL675" s="5"/>
      <c r="FM675" s="8">
        <v>6.2971756784791402E-2</v>
      </c>
      <c r="FN675" s="5"/>
      <c r="FO675" s="8">
        <v>0</v>
      </c>
      <c r="FP675" s="8">
        <v>0</v>
      </c>
      <c r="FQ675" s="8">
        <v>0</v>
      </c>
      <c r="FR675" s="5"/>
      <c r="FS675" s="8">
        <v>0</v>
      </c>
      <c r="FT675" s="5"/>
      <c r="FU675" s="8">
        <v>0</v>
      </c>
      <c r="FV675" s="8">
        <v>0</v>
      </c>
      <c r="FW675" s="8">
        <v>0</v>
      </c>
      <c r="FX675" s="5"/>
      <c r="FY675" s="8">
        <v>0</v>
      </c>
      <c r="FZ675" s="5"/>
      <c r="GA675" s="8">
        <v>0</v>
      </c>
      <c r="GB675" s="8">
        <v>0</v>
      </c>
      <c r="GC675" s="8">
        <v>0</v>
      </c>
      <c r="GD675" s="5"/>
      <c r="GE675" s="8">
        <v>0</v>
      </c>
      <c r="GF675" s="5"/>
      <c r="GG675" s="8">
        <v>0</v>
      </c>
      <c r="GH675" s="8">
        <v>0</v>
      </c>
      <c r="GI675" s="8">
        <v>0</v>
      </c>
      <c r="GJ675" s="5"/>
      <c r="GK675" s="8">
        <v>0</v>
      </c>
      <c r="GL675" s="5"/>
      <c r="GM675" s="8">
        <v>0</v>
      </c>
      <c r="GN675" s="8">
        <v>0</v>
      </c>
      <c r="GO675" s="8">
        <v>0</v>
      </c>
      <c r="GP675" s="5"/>
      <c r="GQ675" s="8">
        <v>0</v>
      </c>
      <c r="GR675" s="5"/>
      <c r="GS675" s="8">
        <v>0</v>
      </c>
      <c r="GT675" s="8">
        <v>0</v>
      </c>
      <c r="GU675" s="8">
        <v>0</v>
      </c>
      <c r="GV675" s="5"/>
      <c r="GW675" s="8">
        <v>0</v>
      </c>
      <c r="GX675" s="5"/>
      <c r="GY675" s="8">
        <v>0</v>
      </c>
      <c r="GZ675" s="4"/>
    </row>
    <row r="676" spans="1:208" s="12" customFormat="1" x14ac:dyDescent="0.25">
      <c r="A676" s="8" t="s">
        <v>220</v>
      </c>
      <c r="B676" s="8" t="s">
        <v>1533</v>
      </c>
      <c r="C676" s="8" t="s">
        <v>1534</v>
      </c>
      <c r="D676" s="34" t="s">
        <v>228</v>
      </c>
      <c r="E676" s="8" t="s">
        <v>229</v>
      </c>
      <c r="F676" s="9"/>
      <c r="G676" s="9">
        <v>39.131815698641603</v>
      </c>
      <c r="H676" s="9">
        <v>96.682966012843494</v>
      </c>
      <c r="I676" s="9">
        <v>72.142809875446204</v>
      </c>
      <c r="J676" s="9">
        <v>88.230505893748997</v>
      </c>
      <c r="K676" s="9">
        <v>89.188056156340906</v>
      </c>
      <c r="L676" s="9">
        <v>31.5871842142354</v>
      </c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>
        <v>39.131815698641603</v>
      </c>
      <c r="AD676" s="9">
        <v>168.82577588829</v>
      </c>
      <c r="AE676" s="9">
        <v>177.41856205009</v>
      </c>
      <c r="AF676" s="9">
        <v>31.5871842142354</v>
      </c>
      <c r="AG676" s="9">
        <v>0</v>
      </c>
      <c r="AH676" s="9">
        <v>0</v>
      </c>
      <c r="AI676" s="9">
        <v>0</v>
      </c>
      <c r="AJ676" s="9">
        <v>0</v>
      </c>
      <c r="AK676" s="9">
        <v>0</v>
      </c>
      <c r="AL676" s="9">
        <v>0</v>
      </c>
      <c r="AM676" s="9">
        <v>0</v>
      </c>
      <c r="AN676" s="9">
        <v>0</v>
      </c>
      <c r="AO676" s="9">
        <v>207.95759158693099</v>
      </c>
      <c r="AP676" s="9">
        <v>209.00574626432501</v>
      </c>
      <c r="AQ676" s="9"/>
      <c r="AR676" s="9"/>
      <c r="AS676" s="9"/>
      <c r="AT676" s="9"/>
      <c r="AU676" s="9">
        <f t="shared" si="55"/>
        <v>-209.00574626432501</v>
      </c>
      <c r="AV676" s="9">
        <f t="shared" si="56"/>
        <v>0</v>
      </c>
      <c r="AW676" s="9">
        <f t="shared" si="57"/>
        <v>0</v>
      </c>
      <c r="AX676" s="9">
        <v>-31.5871842142354</v>
      </c>
      <c r="AY676" s="9">
        <v>0</v>
      </c>
      <c r="AZ676" s="9">
        <v>0</v>
      </c>
      <c r="BA676" s="9">
        <v>0</v>
      </c>
      <c r="BB676" s="9">
        <v>0</v>
      </c>
      <c r="BC676" s="9">
        <v>0</v>
      </c>
      <c r="BD676" s="9">
        <v>0</v>
      </c>
      <c r="BE676" s="9">
        <v>0</v>
      </c>
      <c r="BF676" s="9">
        <v>0</v>
      </c>
      <c r="BG676" s="9">
        <v>0</v>
      </c>
      <c r="BH676" s="9">
        <v>0</v>
      </c>
      <c r="BI676" s="9">
        <v>0</v>
      </c>
      <c r="BJ676" s="9">
        <v>0</v>
      </c>
      <c r="BK676" s="9">
        <v>0</v>
      </c>
      <c r="BL676" s="10">
        <v>0</v>
      </c>
      <c r="BM676" s="9" t="s">
        <v>298</v>
      </c>
      <c r="BN676" s="8" t="s">
        <v>298</v>
      </c>
      <c r="BO676" s="11"/>
      <c r="BP676" s="11"/>
      <c r="BQ676" s="8" t="s">
        <v>251</v>
      </c>
      <c r="BR676" s="9"/>
      <c r="BS676" s="9"/>
      <c r="BT676" s="5"/>
      <c r="BU676" s="9"/>
      <c r="BV676" s="5"/>
      <c r="BW676" s="9"/>
      <c r="BX676" s="9"/>
      <c r="BY676" s="9"/>
      <c r="BZ676" s="5"/>
      <c r="CA676" s="9"/>
      <c r="CB676" s="5"/>
      <c r="CC676" s="9"/>
      <c r="CD676" s="9"/>
      <c r="CE676" s="9"/>
      <c r="CF676" s="5"/>
      <c r="CG676" s="9"/>
      <c r="CH676" s="5"/>
      <c r="CI676" s="9"/>
      <c r="CJ676" s="9"/>
      <c r="CK676" s="9"/>
      <c r="CL676" s="5"/>
      <c r="CM676" s="9"/>
      <c r="CN676" s="5"/>
      <c r="CO676" s="9"/>
      <c r="CP676" s="9"/>
      <c r="CQ676" s="9"/>
      <c r="CR676" s="5"/>
      <c r="CS676" s="9"/>
      <c r="CT676" s="5"/>
      <c r="CU676" s="9"/>
      <c r="CV676" s="9"/>
      <c r="CW676" s="9"/>
      <c r="CX676" s="5"/>
      <c r="CY676" s="9"/>
      <c r="CZ676" s="5"/>
      <c r="DA676" s="9"/>
      <c r="DB676" s="9"/>
      <c r="DC676" s="9"/>
      <c r="DD676" s="5"/>
      <c r="DE676" s="9"/>
      <c r="DF676" s="5"/>
      <c r="DG676" s="9"/>
      <c r="DH676" s="9"/>
      <c r="DI676" s="9"/>
      <c r="DJ676" s="5"/>
      <c r="DK676" s="9"/>
      <c r="DL676" s="5"/>
      <c r="DM676" s="9"/>
      <c r="DN676" s="9"/>
      <c r="DO676" s="9"/>
      <c r="DP676" s="5"/>
      <c r="DQ676" s="9"/>
      <c r="DR676" s="5"/>
      <c r="DS676" s="9"/>
      <c r="DT676" s="9"/>
      <c r="DU676" s="9"/>
      <c r="DV676" s="5"/>
      <c r="DW676" s="9"/>
      <c r="DX676" s="5"/>
      <c r="DY676" s="9"/>
      <c r="DZ676" s="9"/>
      <c r="EA676" s="9"/>
      <c r="EB676" s="5"/>
      <c r="EC676" s="9"/>
      <c r="ED676" s="5"/>
      <c r="EE676" s="9"/>
      <c r="EF676" s="9"/>
      <c r="EG676" s="9"/>
      <c r="EH676" s="5"/>
      <c r="EI676" s="9"/>
      <c r="EJ676" s="5"/>
      <c r="EK676" s="9"/>
      <c r="EL676" s="9"/>
      <c r="EM676" s="9"/>
      <c r="EN676" s="5"/>
      <c r="EO676" s="9"/>
      <c r="EP676" s="5"/>
      <c r="EQ676" s="9"/>
      <c r="ER676" s="9"/>
      <c r="ES676" s="9"/>
      <c r="ET676" s="5"/>
      <c r="EU676" s="9"/>
      <c r="EV676" s="5"/>
      <c r="EW676" s="9"/>
      <c r="EX676" s="9"/>
      <c r="EY676" s="9"/>
      <c r="EZ676" s="5"/>
      <c r="FA676" s="9"/>
      <c r="FB676" s="5"/>
      <c r="FC676" s="9"/>
      <c r="FD676" s="8">
        <v>0</v>
      </c>
      <c r="FE676" s="8">
        <v>0</v>
      </c>
      <c r="FF676" s="5"/>
      <c r="FG676" s="8">
        <v>0</v>
      </c>
      <c r="FH676" s="5"/>
      <c r="FI676" s="8">
        <v>0</v>
      </c>
      <c r="FJ676" s="8">
        <v>0</v>
      </c>
      <c r="FK676" s="8">
        <v>0</v>
      </c>
      <c r="FL676" s="5"/>
      <c r="FM676" s="8">
        <v>0</v>
      </c>
      <c r="FN676" s="5"/>
      <c r="FO676" s="8">
        <v>0</v>
      </c>
      <c r="FP676" s="8">
        <v>0</v>
      </c>
      <c r="FQ676" s="8">
        <v>0</v>
      </c>
      <c r="FR676" s="5"/>
      <c r="FS676" s="8">
        <v>0</v>
      </c>
      <c r="FT676" s="5"/>
      <c r="FU676" s="8">
        <v>0</v>
      </c>
      <c r="FV676" s="8">
        <v>0</v>
      </c>
      <c r="FW676" s="8">
        <v>0</v>
      </c>
      <c r="FX676" s="5"/>
      <c r="FY676" s="8">
        <v>0</v>
      </c>
      <c r="FZ676" s="5"/>
      <c r="GA676" s="8">
        <v>0</v>
      </c>
      <c r="GB676" s="8">
        <v>0</v>
      </c>
      <c r="GC676" s="8">
        <v>0</v>
      </c>
      <c r="GD676" s="5"/>
      <c r="GE676" s="8">
        <v>0</v>
      </c>
      <c r="GF676" s="5"/>
      <c r="GG676" s="8">
        <v>0</v>
      </c>
      <c r="GH676" s="8">
        <v>0</v>
      </c>
      <c r="GI676" s="8">
        <v>0</v>
      </c>
      <c r="GJ676" s="5"/>
      <c r="GK676" s="8">
        <v>0</v>
      </c>
      <c r="GL676" s="5"/>
      <c r="GM676" s="8">
        <v>0</v>
      </c>
      <c r="GN676" s="8">
        <v>0</v>
      </c>
      <c r="GO676" s="8">
        <v>0</v>
      </c>
      <c r="GP676" s="5"/>
      <c r="GQ676" s="8">
        <v>0</v>
      </c>
      <c r="GR676" s="5"/>
      <c r="GS676" s="8">
        <v>0</v>
      </c>
      <c r="GT676" s="8">
        <v>0</v>
      </c>
      <c r="GU676" s="8">
        <v>0</v>
      </c>
      <c r="GV676" s="5"/>
      <c r="GW676" s="8">
        <v>0</v>
      </c>
      <c r="GX676" s="5"/>
      <c r="GY676" s="8">
        <v>0</v>
      </c>
      <c r="GZ676" s="4"/>
    </row>
    <row r="677" spans="1:208" s="12" customFormat="1" x14ac:dyDescent="0.25">
      <c r="A677" s="8" t="s">
        <v>220</v>
      </c>
      <c r="B677" s="8" t="s">
        <v>1535</v>
      </c>
      <c r="C677" s="8" t="s">
        <v>1536</v>
      </c>
      <c r="D677" s="34" t="s">
        <v>236</v>
      </c>
      <c r="E677" s="8"/>
      <c r="F677" s="9"/>
      <c r="G677" s="9"/>
      <c r="H677" s="9"/>
      <c r="I677" s="9"/>
      <c r="J677" s="9"/>
      <c r="K677" s="9">
        <v>0</v>
      </c>
      <c r="L677" s="9">
        <v>134.536861414008</v>
      </c>
      <c r="M677" s="9">
        <v>0.28074388226765801</v>
      </c>
      <c r="N677" s="9">
        <v>0.40522486457920498</v>
      </c>
      <c r="O677" s="9">
        <v>0</v>
      </c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>
        <v>0</v>
      </c>
      <c r="AD677" s="9">
        <v>0</v>
      </c>
      <c r="AE677" s="9">
        <v>0</v>
      </c>
      <c r="AF677" s="9">
        <v>134.81760529627499</v>
      </c>
      <c r="AG677" s="9">
        <v>0.40522486457920498</v>
      </c>
      <c r="AH677" s="9">
        <v>0</v>
      </c>
      <c r="AI677" s="9">
        <v>0</v>
      </c>
      <c r="AJ677" s="9">
        <v>0</v>
      </c>
      <c r="AK677" s="9">
        <v>0</v>
      </c>
      <c r="AL677" s="9">
        <v>0</v>
      </c>
      <c r="AM677" s="9">
        <v>0</v>
      </c>
      <c r="AN677" s="9">
        <v>0</v>
      </c>
      <c r="AO677" s="9"/>
      <c r="AP677" s="9">
        <v>134.81760529627499</v>
      </c>
      <c r="AQ677" s="9">
        <v>0.40522486457920498</v>
      </c>
      <c r="AR677" s="9"/>
      <c r="AS677" s="9"/>
      <c r="AT677" s="9"/>
      <c r="AU677" s="9">
        <f t="shared" si="55"/>
        <v>-134.41238043169579</v>
      </c>
      <c r="AV677" s="9">
        <f t="shared" si="56"/>
        <v>-0.40522486457920498</v>
      </c>
      <c r="AW677" s="9">
        <f t="shared" si="57"/>
        <v>0</v>
      </c>
      <c r="AX677" s="9">
        <v>-134.25611753173999</v>
      </c>
      <c r="AY677" s="9">
        <v>0.124480982311546</v>
      </c>
      <c r="AZ677" s="9">
        <v>-0.40522486457920498</v>
      </c>
      <c r="BA677" s="9">
        <v>0</v>
      </c>
      <c r="BB677" s="9">
        <v>0</v>
      </c>
      <c r="BC677" s="9">
        <v>0</v>
      </c>
      <c r="BD677" s="9">
        <v>0</v>
      </c>
      <c r="BE677" s="9">
        <v>0</v>
      </c>
      <c r="BF677" s="9">
        <v>0</v>
      </c>
      <c r="BG677" s="9">
        <v>0</v>
      </c>
      <c r="BH677" s="9">
        <v>0</v>
      </c>
      <c r="BI677" s="9">
        <v>0</v>
      </c>
      <c r="BJ677" s="9">
        <v>0</v>
      </c>
      <c r="BK677" s="9">
        <v>0</v>
      </c>
      <c r="BL677" s="10">
        <v>0</v>
      </c>
      <c r="BM677" s="9" t="s">
        <v>224</v>
      </c>
      <c r="BN677" s="8" t="s">
        <v>224</v>
      </c>
      <c r="BO677" s="11">
        <v>930</v>
      </c>
      <c r="BP677" s="11"/>
      <c r="BQ677" s="8" t="s">
        <v>251</v>
      </c>
      <c r="BR677" s="9">
        <v>0.40522486457920498</v>
      </c>
      <c r="BS677" s="9">
        <v>0.40522486457920498</v>
      </c>
      <c r="BT677" s="5">
        <v>1</v>
      </c>
      <c r="BU677" s="9">
        <v>0.406762840588349</v>
      </c>
      <c r="BV677" s="5">
        <v>1.0037953643608299</v>
      </c>
      <c r="BW677" s="9">
        <v>0</v>
      </c>
      <c r="BX677" s="9">
        <v>0</v>
      </c>
      <c r="BY677" s="9">
        <v>0</v>
      </c>
      <c r="BZ677" s="5"/>
      <c r="CA677" s="9">
        <v>2.7476139493713301E-3</v>
      </c>
      <c r="CB677" s="5"/>
      <c r="CC677" s="9">
        <v>0</v>
      </c>
      <c r="CD677" s="9"/>
      <c r="CE677" s="9"/>
      <c r="CF677" s="5"/>
      <c r="CG677" s="9"/>
      <c r="CH677" s="5"/>
      <c r="CI677" s="9"/>
      <c r="CJ677" s="9"/>
      <c r="CK677" s="9"/>
      <c r="CL677" s="5"/>
      <c r="CM677" s="9"/>
      <c r="CN677" s="5"/>
      <c r="CO677" s="9"/>
      <c r="CP677" s="9"/>
      <c r="CQ677" s="9"/>
      <c r="CR677" s="5"/>
      <c r="CS677" s="9"/>
      <c r="CT677" s="5"/>
      <c r="CU677" s="9"/>
      <c r="CV677" s="9"/>
      <c r="CW677" s="9"/>
      <c r="CX677" s="5"/>
      <c r="CY677" s="9"/>
      <c r="CZ677" s="5"/>
      <c r="DA677" s="9"/>
      <c r="DB677" s="9"/>
      <c r="DC677" s="9"/>
      <c r="DD677" s="5"/>
      <c r="DE677" s="9"/>
      <c r="DF677" s="5"/>
      <c r="DG677" s="9"/>
      <c r="DH677" s="9"/>
      <c r="DI677" s="9"/>
      <c r="DJ677" s="5"/>
      <c r="DK677" s="9"/>
      <c r="DL677" s="5"/>
      <c r="DM677" s="9"/>
      <c r="DN677" s="9"/>
      <c r="DO677" s="9"/>
      <c r="DP677" s="5"/>
      <c r="DQ677" s="9"/>
      <c r="DR677" s="5"/>
      <c r="DS677" s="9"/>
      <c r="DT677" s="9"/>
      <c r="DU677" s="9"/>
      <c r="DV677" s="5"/>
      <c r="DW677" s="9"/>
      <c r="DX677" s="5"/>
      <c r="DY677" s="9"/>
      <c r="DZ677" s="9"/>
      <c r="EA677" s="9"/>
      <c r="EB677" s="5"/>
      <c r="EC677" s="9"/>
      <c r="ED677" s="5"/>
      <c r="EE677" s="9"/>
      <c r="EF677" s="9"/>
      <c r="EG677" s="9"/>
      <c r="EH677" s="5"/>
      <c r="EI677" s="9"/>
      <c r="EJ677" s="5"/>
      <c r="EK677" s="9"/>
      <c r="EL677" s="9"/>
      <c r="EM677" s="9"/>
      <c r="EN677" s="5"/>
      <c r="EO677" s="9"/>
      <c r="EP677" s="5"/>
      <c r="EQ677" s="9"/>
      <c r="ER677" s="9"/>
      <c r="ES677" s="9"/>
      <c r="ET677" s="5"/>
      <c r="EU677" s="9"/>
      <c r="EV677" s="5"/>
      <c r="EW677" s="9"/>
      <c r="EX677" s="9"/>
      <c r="EY677" s="9"/>
      <c r="EZ677" s="5"/>
      <c r="FA677" s="9"/>
      <c r="FB677" s="5"/>
      <c r="FC677" s="9"/>
      <c r="FD677" s="8">
        <v>0.40522486457920498</v>
      </c>
      <c r="FE677" s="8">
        <v>0.40522486457920498</v>
      </c>
      <c r="FF677" s="5">
        <v>1</v>
      </c>
      <c r="FG677" s="8">
        <v>0.409510454537721</v>
      </c>
      <c r="FH677" s="5">
        <v>1.0105758316755</v>
      </c>
      <c r="FI677" s="8">
        <v>0</v>
      </c>
      <c r="FJ677" s="8">
        <v>0</v>
      </c>
      <c r="FK677" s="8">
        <v>0</v>
      </c>
      <c r="FL677" s="5"/>
      <c r="FM677" s="8">
        <v>0</v>
      </c>
      <c r="FN677" s="5"/>
      <c r="FO677" s="8">
        <v>0</v>
      </c>
      <c r="FP677" s="8">
        <v>0</v>
      </c>
      <c r="FQ677" s="8">
        <v>0</v>
      </c>
      <c r="FR677" s="5"/>
      <c r="FS677" s="8">
        <v>0</v>
      </c>
      <c r="FT677" s="5"/>
      <c r="FU677" s="8">
        <v>0</v>
      </c>
      <c r="FV677" s="8">
        <v>0</v>
      </c>
      <c r="FW677" s="8">
        <v>0</v>
      </c>
      <c r="FX677" s="5"/>
      <c r="FY677" s="8">
        <v>0</v>
      </c>
      <c r="FZ677" s="5"/>
      <c r="GA677" s="8">
        <v>0</v>
      </c>
      <c r="GB677" s="8">
        <v>0</v>
      </c>
      <c r="GC677" s="8">
        <v>0</v>
      </c>
      <c r="GD677" s="5"/>
      <c r="GE677" s="8">
        <v>0</v>
      </c>
      <c r="GF677" s="5"/>
      <c r="GG677" s="8">
        <v>0</v>
      </c>
      <c r="GH677" s="8">
        <v>0</v>
      </c>
      <c r="GI677" s="8">
        <v>0</v>
      </c>
      <c r="GJ677" s="5"/>
      <c r="GK677" s="8">
        <v>0</v>
      </c>
      <c r="GL677" s="5"/>
      <c r="GM677" s="8">
        <v>0</v>
      </c>
      <c r="GN677" s="8">
        <v>0</v>
      </c>
      <c r="GO677" s="8">
        <v>0</v>
      </c>
      <c r="GP677" s="5"/>
      <c r="GQ677" s="8">
        <v>0</v>
      </c>
      <c r="GR677" s="5"/>
      <c r="GS677" s="8">
        <v>0</v>
      </c>
      <c r="GT677" s="8">
        <v>0</v>
      </c>
      <c r="GU677" s="8">
        <v>0</v>
      </c>
      <c r="GV677" s="5"/>
      <c r="GW677" s="8">
        <v>0</v>
      </c>
      <c r="GX677" s="5"/>
      <c r="GY677" s="8">
        <v>0</v>
      </c>
      <c r="GZ677" s="4"/>
    </row>
    <row r="678" spans="1:208" s="12" customFormat="1" x14ac:dyDescent="0.25">
      <c r="A678" s="8" t="s">
        <v>220</v>
      </c>
      <c r="B678" s="8" t="s">
        <v>1537</v>
      </c>
      <c r="C678" s="8" t="s">
        <v>1538</v>
      </c>
      <c r="D678" s="34" t="s">
        <v>236</v>
      </c>
      <c r="E678" s="8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>
        <v>20.838060811030999</v>
      </c>
      <c r="AA678" s="9">
        <v>59.999980811304297</v>
      </c>
      <c r="AB678" s="9">
        <v>23.996329818729102</v>
      </c>
      <c r="AC678" s="9">
        <v>0</v>
      </c>
      <c r="AD678" s="9">
        <v>0</v>
      </c>
      <c r="AE678" s="9">
        <v>0</v>
      </c>
      <c r="AF678" s="9">
        <v>0</v>
      </c>
      <c r="AG678" s="9">
        <v>0</v>
      </c>
      <c r="AH678" s="9">
        <v>0</v>
      </c>
      <c r="AI678" s="9">
        <v>0</v>
      </c>
      <c r="AJ678" s="9">
        <v>0</v>
      </c>
      <c r="AK678" s="9">
        <v>0</v>
      </c>
      <c r="AL678" s="9">
        <v>0</v>
      </c>
      <c r="AM678" s="9">
        <v>80.838041622335297</v>
      </c>
      <c r="AN678" s="9">
        <v>23.996329818729102</v>
      </c>
      <c r="AO678" s="9"/>
      <c r="AP678" s="9"/>
      <c r="AQ678" s="9"/>
      <c r="AR678" s="9"/>
      <c r="AS678" s="9"/>
      <c r="AT678" s="9">
        <v>104.83437144106399</v>
      </c>
      <c r="AU678" s="9">
        <f t="shared" si="55"/>
        <v>0</v>
      </c>
      <c r="AV678" s="9">
        <f t="shared" si="56"/>
        <v>0</v>
      </c>
      <c r="AW678" s="9">
        <f t="shared" si="57"/>
        <v>0</v>
      </c>
      <c r="AX678" s="9">
        <v>0</v>
      </c>
      <c r="AY678" s="9">
        <v>0</v>
      </c>
      <c r="AZ678" s="9">
        <v>0</v>
      </c>
      <c r="BA678" s="9">
        <v>0</v>
      </c>
      <c r="BB678" s="9">
        <v>0</v>
      </c>
      <c r="BC678" s="9">
        <v>0</v>
      </c>
      <c r="BD678" s="9">
        <v>0</v>
      </c>
      <c r="BE678" s="9">
        <v>0</v>
      </c>
      <c r="BF678" s="9">
        <v>0</v>
      </c>
      <c r="BG678" s="9">
        <v>0</v>
      </c>
      <c r="BH678" s="9">
        <v>0</v>
      </c>
      <c r="BI678" s="9">
        <v>0</v>
      </c>
      <c r="BJ678" s="9">
        <v>0</v>
      </c>
      <c r="BK678" s="9">
        <v>20.838060811030999</v>
      </c>
      <c r="BL678" s="10">
        <v>39.161920000273298</v>
      </c>
      <c r="BM678" s="9" t="s">
        <v>298</v>
      </c>
      <c r="BN678" s="8" t="s">
        <v>298</v>
      </c>
      <c r="BO678" s="11"/>
      <c r="BP678" s="11"/>
      <c r="BQ678" s="8" t="s">
        <v>251</v>
      </c>
      <c r="BR678" s="9"/>
      <c r="BS678" s="9"/>
      <c r="BT678" s="5"/>
      <c r="BU678" s="9"/>
      <c r="BV678" s="5"/>
      <c r="BW678" s="9"/>
      <c r="BX678" s="9"/>
      <c r="BY678" s="9"/>
      <c r="BZ678" s="5"/>
      <c r="CA678" s="9"/>
      <c r="CB678" s="5"/>
      <c r="CC678" s="9"/>
      <c r="CD678" s="9"/>
      <c r="CE678" s="9"/>
      <c r="CF678" s="5"/>
      <c r="CG678" s="9"/>
      <c r="CH678" s="5"/>
      <c r="CI678" s="9"/>
      <c r="CJ678" s="9"/>
      <c r="CK678" s="9"/>
      <c r="CL678" s="5"/>
      <c r="CM678" s="9"/>
      <c r="CN678" s="5"/>
      <c r="CO678" s="9"/>
      <c r="CP678" s="9"/>
      <c r="CQ678" s="9"/>
      <c r="CR678" s="5"/>
      <c r="CS678" s="9"/>
      <c r="CT678" s="5"/>
      <c r="CU678" s="9"/>
      <c r="CV678" s="9"/>
      <c r="CW678" s="9"/>
      <c r="CX678" s="5"/>
      <c r="CY678" s="9"/>
      <c r="CZ678" s="5"/>
      <c r="DA678" s="9"/>
      <c r="DB678" s="9"/>
      <c r="DC678" s="9"/>
      <c r="DD678" s="5"/>
      <c r="DE678" s="9"/>
      <c r="DF678" s="5"/>
      <c r="DG678" s="9"/>
      <c r="DH678" s="9"/>
      <c r="DI678" s="9"/>
      <c r="DJ678" s="5"/>
      <c r="DK678" s="9"/>
      <c r="DL678" s="5"/>
      <c r="DM678" s="9"/>
      <c r="DN678" s="9"/>
      <c r="DO678" s="9"/>
      <c r="DP678" s="5"/>
      <c r="DQ678" s="9"/>
      <c r="DR678" s="5"/>
      <c r="DS678" s="9"/>
      <c r="DT678" s="9"/>
      <c r="DU678" s="9"/>
      <c r="DV678" s="5"/>
      <c r="DW678" s="9"/>
      <c r="DX678" s="5"/>
      <c r="DY678" s="9"/>
      <c r="DZ678" s="9"/>
      <c r="EA678" s="9"/>
      <c r="EB678" s="5"/>
      <c r="EC678" s="9"/>
      <c r="ED678" s="5"/>
      <c r="EE678" s="9"/>
      <c r="EF678" s="9"/>
      <c r="EG678" s="9"/>
      <c r="EH678" s="5"/>
      <c r="EI678" s="9"/>
      <c r="EJ678" s="5"/>
      <c r="EK678" s="9"/>
      <c r="EL678" s="9">
        <v>20.83803456303</v>
      </c>
      <c r="EM678" s="9">
        <v>12.246604314494601</v>
      </c>
      <c r="EN678" s="5">
        <v>0.58770438629668398</v>
      </c>
      <c r="EO678" s="9">
        <v>6.50766263755638</v>
      </c>
      <c r="EP678" s="5">
        <v>0.31229733389069397</v>
      </c>
      <c r="EQ678" s="9">
        <v>3.7838709677419402</v>
      </c>
      <c r="ER678" s="9">
        <v>59.999980811304297</v>
      </c>
      <c r="ES678" s="9">
        <v>37.004865603771599</v>
      </c>
      <c r="ET678" s="5">
        <v>0.61674795730600795</v>
      </c>
      <c r="EU678" s="9">
        <v>20.523021021159799</v>
      </c>
      <c r="EV678" s="5">
        <v>0.34205045974436699</v>
      </c>
      <c r="EW678" s="9">
        <v>15.2258064516129</v>
      </c>
      <c r="EX678" s="9">
        <v>23.996329818729102</v>
      </c>
      <c r="EY678" s="9">
        <v>20.1790979527545</v>
      </c>
      <c r="EZ678" s="5">
        <v>0.84092434573076802</v>
      </c>
      <c r="FA678" s="9">
        <v>13.7228257801279</v>
      </c>
      <c r="FB678" s="5">
        <v>0.57187186056332895</v>
      </c>
      <c r="FC678" s="9">
        <v>6.2580645161290303</v>
      </c>
      <c r="FD678" s="8">
        <v>0</v>
      </c>
      <c r="FE678" s="8">
        <v>0</v>
      </c>
      <c r="FF678" s="5"/>
      <c r="FG678" s="8">
        <v>0</v>
      </c>
      <c r="FH678" s="5"/>
      <c r="FI678" s="8">
        <v>0</v>
      </c>
      <c r="FJ678" s="8">
        <v>0</v>
      </c>
      <c r="FK678" s="8">
        <v>0</v>
      </c>
      <c r="FL678" s="5"/>
      <c r="FM678" s="8">
        <v>0</v>
      </c>
      <c r="FN678" s="5"/>
      <c r="FO678" s="8">
        <v>0</v>
      </c>
      <c r="FP678" s="8">
        <v>0</v>
      </c>
      <c r="FQ678" s="8">
        <v>0</v>
      </c>
      <c r="FR678" s="5"/>
      <c r="FS678" s="8">
        <v>0</v>
      </c>
      <c r="FT678" s="5"/>
      <c r="FU678" s="8">
        <v>0</v>
      </c>
      <c r="FV678" s="8">
        <v>0</v>
      </c>
      <c r="FW678" s="8">
        <v>0</v>
      </c>
      <c r="FX678" s="5"/>
      <c r="FY678" s="8">
        <v>0</v>
      </c>
      <c r="FZ678" s="5"/>
      <c r="GA678" s="8">
        <v>0</v>
      </c>
      <c r="GB678" s="8">
        <v>0</v>
      </c>
      <c r="GC678" s="8">
        <v>0</v>
      </c>
      <c r="GD678" s="5"/>
      <c r="GE678" s="8">
        <v>0</v>
      </c>
      <c r="GF678" s="5"/>
      <c r="GG678" s="8">
        <v>0</v>
      </c>
      <c r="GH678" s="8">
        <v>0</v>
      </c>
      <c r="GI678" s="8">
        <v>0</v>
      </c>
      <c r="GJ678" s="5"/>
      <c r="GK678" s="8">
        <v>0</v>
      </c>
      <c r="GL678" s="5"/>
      <c r="GM678" s="8">
        <v>0</v>
      </c>
      <c r="GN678" s="8">
        <v>80.838015374334304</v>
      </c>
      <c r="GO678" s="8">
        <v>49.251469918266203</v>
      </c>
      <c r="GP678" s="5">
        <v>0.60926124534600301</v>
      </c>
      <c r="GQ678" s="8">
        <v>27.0306836587162</v>
      </c>
      <c r="GR678" s="5">
        <v>0.33438084215138197</v>
      </c>
      <c r="GS678" s="8">
        <v>19.009677419354801</v>
      </c>
      <c r="GT678" s="8">
        <v>23.996329818729102</v>
      </c>
      <c r="GU678" s="8">
        <v>20.1790979527545</v>
      </c>
      <c r="GV678" s="5">
        <v>0.84092434573076802</v>
      </c>
      <c r="GW678" s="8">
        <v>13.7228257801279</v>
      </c>
      <c r="GX678" s="5">
        <v>0.57187186056332895</v>
      </c>
      <c r="GY678" s="8">
        <v>6.2580645161290303</v>
      </c>
      <c r="GZ678" s="4"/>
    </row>
    <row r="679" spans="1:208" s="12" customFormat="1" x14ac:dyDescent="0.25">
      <c r="A679" s="8" t="s">
        <v>220</v>
      </c>
      <c r="B679" s="8" t="s">
        <v>1539</v>
      </c>
      <c r="C679" s="8" t="s">
        <v>1540</v>
      </c>
      <c r="D679" s="34" t="s">
        <v>674</v>
      </c>
      <c r="E679" s="8"/>
      <c r="F679" s="9">
        <v>19.858528104336798</v>
      </c>
      <c r="G679" s="9">
        <v>52.647875773709998</v>
      </c>
      <c r="H679" s="9">
        <v>14.6669930990226</v>
      </c>
      <c r="I679" s="9">
        <v>54.518894695951303</v>
      </c>
      <c r="J679" s="9">
        <v>71.280733166511197</v>
      </c>
      <c r="K679" s="9">
        <v>0</v>
      </c>
      <c r="L679" s="9">
        <v>0</v>
      </c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>
        <v>72.506403878046697</v>
      </c>
      <c r="AD679" s="9">
        <v>69.185887794973894</v>
      </c>
      <c r="AE679" s="9">
        <v>71.280733166511197</v>
      </c>
      <c r="AF679" s="9">
        <v>0</v>
      </c>
      <c r="AG679" s="9">
        <v>0</v>
      </c>
      <c r="AH679" s="9">
        <v>0</v>
      </c>
      <c r="AI679" s="9">
        <v>0</v>
      </c>
      <c r="AJ679" s="9">
        <v>0</v>
      </c>
      <c r="AK679" s="9">
        <v>0</v>
      </c>
      <c r="AL679" s="9">
        <v>0</v>
      </c>
      <c r="AM679" s="9">
        <v>0</v>
      </c>
      <c r="AN679" s="9">
        <v>0</v>
      </c>
      <c r="AO679" s="9">
        <v>141.692291673021</v>
      </c>
      <c r="AP679" s="9">
        <v>71.280733166511197</v>
      </c>
      <c r="AQ679" s="9"/>
      <c r="AR679" s="9"/>
      <c r="AS679" s="9"/>
      <c r="AT679" s="9"/>
      <c r="AU679" s="9">
        <f t="shared" si="55"/>
        <v>-71.280733166511197</v>
      </c>
      <c r="AV679" s="9">
        <f t="shared" si="56"/>
        <v>0</v>
      </c>
      <c r="AW679" s="9">
        <f t="shared" si="57"/>
        <v>0</v>
      </c>
      <c r="AX679" s="9">
        <v>0</v>
      </c>
      <c r="AY679" s="9">
        <v>0</v>
      </c>
      <c r="AZ679" s="9">
        <v>0</v>
      </c>
      <c r="BA679" s="9">
        <v>0</v>
      </c>
      <c r="BB679" s="9">
        <v>0</v>
      </c>
      <c r="BC679" s="9">
        <v>0</v>
      </c>
      <c r="BD679" s="9">
        <v>0</v>
      </c>
      <c r="BE679" s="9">
        <v>0</v>
      </c>
      <c r="BF679" s="9">
        <v>0</v>
      </c>
      <c r="BG679" s="9">
        <v>0</v>
      </c>
      <c r="BH679" s="9">
        <v>0</v>
      </c>
      <c r="BI679" s="9">
        <v>0</v>
      </c>
      <c r="BJ679" s="9">
        <v>0</v>
      </c>
      <c r="BK679" s="9">
        <v>0</v>
      </c>
      <c r="BL679" s="10">
        <v>0</v>
      </c>
      <c r="BM679" s="9" t="s">
        <v>298</v>
      </c>
      <c r="BN679" s="8" t="s">
        <v>298</v>
      </c>
      <c r="BO679" s="11"/>
      <c r="BP679" s="11"/>
      <c r="BQ679" s="8" t="s">
        <v>251</v>
      </c>
      <c r="BR679" s="9"/>
      <c r="BS679" s="9"/>
      <c r="BT679" s="5"/>
      <c r="BU679" s="9"/>
      <c r="BV679" s="5"/>
      <c r="BW679" s="9"/>
      <c r="BX679" s="9"/>
      <c r="BY679" s="9"/>
      <c r="BZ679" s="5"/>
      <c r="CA679" s="9"/>
      <c r="CB679" s="5"/>
      <c r="CC679" s="9"/>
      <c r="CD679" s="9"/>
      <c r="CE679" s="9"/>
      <c r="CF679" s="5"/>
      <c r="CG679" s="9"/>
      <c r="CH679" s="5"/>
      <c r="CI679" s="9"/>
      <c r="CJ679" s="9"/>
      <c r="CK679" s="9"/>
      <c r="CL679" s="5"/>
      <c r="CM679" s="9"/>
      <c r="CN679" s="5"/>
      <c r="CO679" s="9"/>
      <c r="CP679" s="9"/>
      <c r="CQ679" s="9"/>
      <c r="CR679" s="5"/>
      <c r="CS679" s="9"/>
      <c r="CT679" s="5"/>
      <c r="CU679" s="9"/>
      <c r="CV679" s="9"/>
      <c r="CW679" s="9"/>
      <c r="CX679" s="5"/>
      <c r="CY679" s="9"/>
      <c r="CZ679" s="5"/>
      <c r="DA679" s="9"/>
      <c r="DB679" s="9"/>
      <c r="DC679" s="9"/>
      <c r="DD679" s="5"/>
      <c r="DE679" s="9"/>
      <c r="DF679" s="5"/>
      <c r="DG679" s="9"/>
      <c r="DH679" s="9"/>
      <c r="DI679" s="9"/>
      <c r="DJ679" s="5"/>
      <c r="DK679" s="9"/>
      <c r="DL679" s="5"/>
      <c r="DM679" s="9"/>
      <c r="DN679" s="9"/>
      <c r="DO679" s="9"/>
      <c r="DP679" s="5"/>
      <c r="DQ679" s="9"/>
      <c r="DR679" s="5"/>
      <c r="DS679" s="9"/>
      <c r="DT679" s="9"/>
      <c r="DU679" s="9"/>
      <c r="DV679" s="5"/>
      <c r="DW679" s="9"/>
      <c r="DX679" s="5"/>
      <c r="DY679" s="9"/>
      <c r="DZ679" s="9"/>
      <c r="EA679" s="9"/>
      <c r="EB679" s="5"/>
      <c r="EC679" s="9"/>
      <c r="ED679" s="5"/>
      <c r="EE679" s="9"/>
      <c r="EF679" s="9"/>
      <c r="EG679" s="9"/>
      <c r="EH679" s="5"/>
      <c r="EI679" s="9"/>
      <c r="EJ679" s="5"/>
      <c r="EK679" s="9"/>
      <c r="EL679" s="9"/>
      <c r="EM679" s="9"/>
      <c r="EN679" s="5"/>
      <c r="EO679" s="9"/>
      <c r="EP679" s="5"/>
      <c r="EQ679" s="9"/>
      <c r="ER679" s="9"/>
      <c r="ES679" s="9"/>
      <c r="ET679" s="5"/>
      <c r="EU679" s="9"/>
      <c r="EV679" s="5"/>
      <c r="EW679" s="9"/>
      <c r="EX679" s="9"/>
      <c r="EY679" s="9"/>
      <c r="EZ679" s="5"/>
      <c r="FA679" s="9"/>
      <c r="FB679" s="5"/>
      <c r="FC679" s="9"/>
      <c r="FD679" s="8">
        <v>0</v>
      </c>
      <c r="FE679" s="8">
        <v>0</v>
      </c>
      <c r="FF679" s="5"/>
      <c r="FG679" s="8">
        <v>0</v>
      </c>
      <c r="FH679" s="5"/>
      <c r="FI679" s="8">
        <v>0</v>
      </c>
      <c r="FJ679" s="8">
        <v>0</v>
      </c>
      <c r="FK679" s="8">
        <v>0</v>
      </c>
      <c r="FL679" s="5"/>
      <c r="FM679" s="8">
        <v>0</v>
      </c>
      <c r="FN679" s="5"/>
      <c r="FO679" s="8">
        <v>0</v>
      </c>
      <c r="FP679" s="8">
        <v>0</v>
      </c>
      <c r="FQ679" s="8">
        <v>0</v>
      </c>
      <c r="FR679" s="5"/>
      <c r="FS679" s="8">
        <v>0</v>
      </c>
      <c r="FT679" s="5"/>
      <c r="FU679" s="8">
        <v>0</v>
      </c>
      <c r="FV679" s="8">
        <v>0</v>
      </c>
      <c r="FW679" s="8">
        <v>0</v>
      </c>
      <c r="FX679" s="5"/>
      <c r="FY679" s="8">
        <v>0</v>
      </c>
      <c r="FZ679" s="5"/>
      <c r="GA679" s="8">
        <v>0</v>
      </c>
      <c r="GB679" s="8">
        <v>0</v>
      </c>
      <c r="GC679" s="8">
        <v>0</v>
      </c>
      <c r="GD679" s="5"/>
      <c r="GE679" s="8">
        <v>0</v>
      </c>
      <c r="GF679" s="5"/>
      <c r="GG679" s="8">
        <v>0</v>
      </c>
      <c r="GH679" s="8">
        <v>0</v>
      </c>
      <c r="GI679" s="8">
        <v>0</v>
      </c>
      <c r="GJ679" s="5"/>
      <c r="GK679" s="8">
        <v>0</v>
      </c>
      <c r="GL679" s="5"/>
      <c r="GM679" s="8">
        <v>0</v>
      </c>
      <c r="GN679" s="8">
        <v>0</v>
      </c>
      <c r="GO679" s="8">
        <v>0</v>
      </c>
      <c r="GP679" s="5"/>
      <c r="GQ679" s="8">
        <v>0</v>
      </c>
      <c r="GR679" s="5"/>
      <c r="GS679" s="8">
        <v>0</v>
      </c>
      <c r="GT679" s="8">
        <v>0</v>
      </c>
      <c r="GU679" s="8">
        <v>0</v>
      </c>
      <c r="GV679" s="5"/>
      <c r="GW679" s="8">
        <v>0</v>
      </c>
      <c r="GX679" s="5"/>
      <c r="GY679" s="8">
        <v>0</v>
      </c>
      <c r="GZ679" s="4"/>
    </row>
    <row r="680" spans="1:208" s="12" customFormat="1" x14ac:dyDescent="0.25">
      <c r="A680" s="8" t="s">
        <v>220</v>
      </c>
      <c r="B680" s="8" t="s">
        <v>1541</v>
      </c>
      <c r="C680" s="8" t="s">
        <v>1542</v>
      </c>
      <c r="D680" s="34" t="s">
        <v>228</v>
      </c>
      <c r="E680" s="8" t="s">
        <v>229</v>
      </c>
      <c r="F680" s="9">
        <v>86.385001606166696</v>
      </c>
      <c r="G680" s="9">
        <v>122.07378031096501</v>
      </c>
      <c r="H680" s="9">
        <v>92.459113060742993</v>
      </c>
      <c r="I680" s="9">
        <v>65.911046094223195</v>
      </c>
      <c r="J680" s="9">
        <v>60.4231301978636</v>
      </c>
      <c r="K680" s="9">
        <v>25.951951757754699</v>
      </c>
      <c r="L680" s="9">
        <v>0</v>
      </c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>
        <v>208.458781917132</v>
      </c>
      <c r="AD680" s="9">
        <v>158.37015915496599</v>
      </c>
      <c r="AE680" s="9">
        <v>86.375081955618199</v>
      </c>
      <c r="AF680" s="9">
        <v>0</v>
      </c>
      <c r="AG680" s="9">
        <v>0</v>
      </c>
      <c r="AH680" s="9">
        <v>0</v>
      </c>
      <c r="AI680" s="9">
        <v>0</v>
      </c>
      <c r="AJ680" s="9">
        <v>0</v>
      </c>
      <c r="AK680" s="9">
        <v>0</v>
      </c>
      <c r="AL680" s="9">
        <v>0</v>
      </c>
      <c r="AM680" s="9">
        <v>0</v>
      </c>
      <c r="AN680" s="9">
        <v>0</v>
      </c>
      <c r="AO680" s="9">
        <v>366.82894107209802</v>
      </c>
      <c r="AP680" s="9">
        <v>86.375081955618199</v>
      </c>
      <c r="AQ680" s="9"/>
      <c r="AR680" s="9"/>
      <c r="AS680" s="9"/>
      <c r="AT680" s="9"/>
      <c r="AU680" s="9">
        <f t="shared" si="55"/>
        <v>-86.375081955618199</v>
      </c>
      <c r="AV680" s="9">
        <f t="shared" si="56"/>
        <v>0</v>
      </c>
      <c r="AW680" s="9">
        <f t="shared" si="57"/>
        <v>0</v>
      </c>
      <c r="AX680" s="9">
        <v>0</v>
      </c>
      <c r="AY680" s="9">
        <v>0</v>
      </c>
      <c r="AZ680" s="9">
        <v>0</v>
      </c>
      <c r="BA680" s="9">
        <v>0</v>
      </c>
      <c r="BB680" s="9">
        <v>0</v>
      </c>
      <c r="BC680" s="9">
        <v>0</v>
      </c>
      <c r="BD680" s="9">
        <v>0</v>
      </c>
      <c r="BE680" s="9">
        <v>0</v>
      </c>
      <c r="BF680" s="9">
        <v>0</v>
      </c>
      <c r="BG680" s="9">
        <v>0</v>
      </c>
      <c r="BH680" s="9">
        <v>0</v>
      </c>
      <c r="BI680" s="9">
        <v>0</v>
      </c>
      <c r="BJ680" s="9">
        <v>0</v>
      </c>
      <c r="BK680" s="9">
        <v>0</v>
      </c>
      <c r="BL680" s="10">
        <v>0</v>
      </c>
      <c r="BM680" s="9" t="s">
        <v>298</v>
      </c>
      <c r="BN680" s="8" t="s">
        <v>298</v>
      </c>
      <c r="BO680" s="11"/>
      <c r="BP680" s="11"/>
      <c r="BQ680" s="8" t="s">
        <v>251</v>
      </c>
      <c r="BR680" s="9"/>
      <c r="BS680" s="9"/>
      <c r="BT680" s="5"/>
      <c r="BU680" s="9"/>
      <c r="BV680" s="5"/>
      <c r="BW680" s="9"/>
      <c r="BX680" s="9"/>
      <c r="BY680" s="9"/>
      <c r="BZ680" s="5"/>
      <c r="CA680" s="9"/>
      <c r="CB680" s="5"/>
      <c r="CC680" s="9"/>
      <c r="CD680" s="9"/>
      <c r="CE680" s="9"/>
      <c r="CF680" s="5"/>
      <c r="CG680" s="9"/>
      <c r="CH680" s="5"/>
      <c r="CI680" s="9"/>
      <c r="CJ680" s="9"/>
      <c r="CK680" s="9"/>
      <c r="CL680" s="5"/>
      <c r="CM680" s="9"/>
      <c r="CN680" s="5"/>
      <c r="CO680" s="9"/>
      <c r="CP680" s="9"/>
      <c r="CQ680" s="9"/>
      <c r="CR680" s="5"/>
      <c r="CS680" s="9"/>
      <c r="CT680" s="5"/>
      <c r="CU680" s="9"/>
      <c r="CV680" s="9"/>
      <c r="CW680" s="9"/>
      <c r="CX680" s="5"/>
      <c r="CY680" s="9"/>
      <c r="CZ680" s="5"/>
      <c r="DA680" s="9"/>
      <c r="DB680" s="9"/>
      <c r="DC680" s="9"/>
      <c r="DD680" s="5"/>
      <c r="DE680" s="9"/>
      <c r="DF680" s="5"/>
      <c r="DG680" s="9"/>
      <c r="DH680" s="9"/>
      <c r="DI680" s="9"/>
      <c r="DJ680" s="5"/>
      <c r="DK680" s="9"/>
      <c r="DL680" s="5"/>
      <c r="DM680" s="9"/>
      <c r="DN680" s="9"/>
      <c r="DO680" s="9"/>
      <c r="DP680" s="5"/>
      <c r="DQ680" s="9"/>
      <c r="DR680" s="5"/>
      <c r="DS680" s="9"/>
      <c r="DT680" s="9"/>
      <c r="DU680" s="9"/>
      <c r="DV680" s="5"/>
      <c r="DW680" s="9"/>
      <c r="DX680" s="5"/>
      <c r="DY680" s="9"/>
      <c r="DZ680" s="9"/>
      <c r="EA680" s="9"/>
      <c r="EB680" s="5"/>
      <c r="EC680" s="9"/>
      <c r="ED680" s="5"/>
      <c r="EE680" s="9"/>
      <c r="EF680" s="9"/>
      <c r="EG680" s="9"/>
      <c r="EH680" s="5"/>
      <c r="EI680" s="9"/>
      <c r="EJ680" s="5"/>
      <c r="EK680" s="9"/>
      <c r="EL680" s="9"/>
      <c r="EM680" s="9"/>
      <c r="EN680" s="5"/>
      <c r="EO680" s="9"/>
      <c r="EP680" s="5"/>
      <c r="EQ680" s="9"/>
      <c r="ER680" s="9"/>
      <c r="ES680" s="9"/>
      <c r="ET680" s="5"/>
      <c r="EU680" s="9"/>
      <c r="EV680" s="5"/>
      <c r="EW680" s="9"/>
      <c r="EX680" s="9"/>
      <c r="EY680" s="9"/>
      <c r="EZ680" s="5"/>
      <c r="FA680" s="9"/>
      <c r="FB680" s="5"/>
      <c r="FC680" s="9"/>
      <c r="FD680" s="8">
        <v>0</v>
      </c>
      <c r="FE680" s="8">
        <v>0</v>
      </c>
      <c r="FF680" s="5"/>
      <c r="FG680" s="8">
        <v>0</v>
      </c>
      <c r="FH680" s="5"/>
      <c r="FI680" s="8">
        <v>0</v>
      </c>
      <c r="FJ680" s="8">
        <v>0</v>
      </c>
      <c r="FK680" s="8">
        <v>0</v>
      </c>
      <c r="FL680" s="5"/>
      <c r="FM680" s="8">
        <v>0</v>
      </c>
      <c r="FN680" s="5"/>
      <c r="FO680" s="8">
        <v>0</v>
      </c>
      <c r="FP680" s="8">
        <v>0</v>
      </c>
      <c r="FQ680" s="8">
        <v>0</v>
      </c>
      <c r="FR680" s="5"/>
      <c r="FS680" s="8">
        <v>0</v>
      </c>
      <c r="FT680" s="5"/>
      <c r="FU680" s="8">
        <v>0</v>
      </c>
      <c r="FV680" s="8">
        <v>0</v>
      </c>
      <c r="FW680" s="8">
        <v>0</v>
      </c>
      <c r="FX680" s="5"/>
      <c r="FY680" s="8">
        <v>0</v>
      </c>
      <c r="FZ680" s="5"/>
      <c r="GA680" s="8">
        <v>0</v>
      </c>
      <c r="GB680" s="8">
        <v>0</v>
      </c>
      <c r="GC680" s="8">
        <v>0</v>
      </c>
      <c r="GD680" s="5"/>
      <c r="GE680" s="8">
        <v>0</v>
      </c>
      <c r="GF680" s="5"/>
      <c r="GG680" s="8">
        <v>0</v>
      </c>
      <c r="GH680" s="8">
        <v>0</v>
      </c>
      <c r="GI680" s="8">
        <v>0</v>
      </c>
      <c r="GJ680" s="5"/>
      <c r="GK680" s="8">
        <v>0</v>
      </c>
      <c r="GL680" s="5"/>
      <c r="GM680" s="8">
        <v>0</v>
      </c>
      <c r="GN680" s="8">
        <v>0</v>
      </c>
      <c r="GO680" s="8">
        <v>0</v>
      </c>
      <c r="GP680" s="5"/>
      <c r="GQ680" s="8">
        <v>0</v>
      </c>
      <c r="GR680" s="5"/>
      <c r="GS680" s="8">
        <v>0</v>
      </c>
      <c r="GT680" s="8">
        <v>0</v>
      </c>
      <c r="GU680" s="8">
        <v>0</v>
      </c>
      <c r="GV680" s="5"/>
      <c r="GW680" s="8">
        <v>0</v>
      </c>
      <c r="GX680" s="5"/>
      <c r="GY680" s="8">
        <v>0</v>
      </c>
      <c r="GZ680" s="4"/>
    </row>
    <row r="681" spans="1:208" s="12" customFormat="1" x14ac:dyDescent="0.25">
      <c r="A681" s="8" t="s">
        <v>220</v>
      </c>
      <c r="B681" s="8" t="s">
        <v>1543</v>
      </c>
      <c r="C681" s="8" t="s">
        <v>1544</v>
      </c>
      <c r="D681" s="34" t="s">
        <v>223</v>
      </c>
      <c r="E681" s="8"/>
      <c r="F681" s="9">
        <v>359.45947523454402</v>
      </c>
      <c r="G681" s="9">
        <v>399.35637231469701</v>
      </c>
      <c r="H681" s="9">
        <v>352.32856289681501</v>
      </c>
      <c r="I681" s="9">
        <v>295.40778936647803</v>
      </c>
      <c r="J681" s="9">
        <v>293.04804284698099</v>
      </c>
      <c r="K681" s="9">
        <v>484.277580896004</v>
      </c>
      <c r="L681" s="9">
        <v>433.55387196118198</v>
      </c>
      <c r="M681" s="9">
        <v>471.33012230089798</v>
      </c>
      <c r="N681" s="9">
        <v>-153.316640656651</v>
      </c>
      <c r="O681" s="9">
        <v>0.152555451630144</v>
      </c>
      <c r="P681" s="9">
        <v>0</v>
      </c>
      <c r="Q681" s="9">
        <v>0</v>
      </c>
      <c r="R681" s="9">
        <v>0</v>
      </c>
      <c r="S681" s="9">
        <v>0</v>
      </c>
      <c r="T681" s="9"/>
      <c r="U681" s="9"/>
      <c r="V681" s="9"/>
      <c r="W681" s="9"/>
      <c r="X681" s="9"/>
      <c r="Y681" s="9"/>
      <c r="Z681" s="9"/>
      <c r="AA681" s="9"/>
      <c r="AB681" s="9"/>
      <c r="AC681" s="9">
        <v>758.81584754924097</v>
      </c>
      <c r="AD681" s="9">
        <v>647.73635226329304</v>
      </c>
      <c r="AE681" s="9">
        <v>777.32562374298504</v>
      </c>
      <c r="AF681" s="9">
        <v>904.88399426208002</v>
      </c>
      <c r="AG681" s="9">
        <v>-153.16408520502</v>
      </c>
      <c r="AH681" s="9">
        <v>0</v>
      </c>
      <c r="AI681" s="9">
        <v>0</v>
      </c>
      <c r="AJ681" s="9">
        <v>0</v>
      </c>
      <c r="AK681" s="9">
        <v>0</v>
      </c>
      <c r="AL681" s="9">
        <v>0</v>
      </c>
      <c r="AM681" s="9">
        <v>0</v>
      </c>
      <c r="AN681" s="9">
        <v>0</v>
      </c>
      <c r="AO681" s="9">
        <v>1406.55219981253</v>
      </c>
      <c r="AP681" s="9">
        <v>1682.2096180050701</v>
      </c>
      <c r="AQ681" s="9">
        <v>-153.16408520502</v>
      </c>
      <c r="AR681" s="9">
        <v>0</v>
      </c>
      <c r="AS681" s="9"/>
      <c r="AT681" s="9"/>
      <c r="AU681" s="9">
        <f t="shared" si="55"/>
        <v>-1835.3737032100901</v>
      </c>
      <c r="AV681" s="9">
        <f t="shared" si="56"/>
        <v>153.16408520502</v>
      </c>
      <c r="AW681" s="9">
        <f t="shared" si="57"/>
        <v>0</v>
      </c>
      <c r="AX681" s="9">
        <v>37.776250339716</v>
      </c>
      <c r="AY681" s="9">
        <v>-624.64676295754896</v>
      </c>
      <c r="AZ681" s="9">
        <v>153.46919610828101</v>
      </c>
      <c r="BA681" s="9">
        <v>-0.152555451630144</v>
      </c>
      <c r="BB681" s="9">
        <v>0</v>
      </c>
      <c r="BC681" s="9">
        <v>0</v>
      </c>
      <c r="BD681" s="9">
        <v>0</v>
      </c>
      <c r="BE681" s="9">
        <v>0</v>
      </c>
      <c r="BF681" s="9">
        <v>0</v>
      </c>
      <c r="BG681" s="9">
        <v>0</v>
      </c>
      <c r="BH681" s="9">
        <v>0</v>
      </c>
      <c r="BI681" s="9">
        <v>0</v>
      </c>
      <c r="BJ681" s="9">
        <v>0</v>
      </c>
      <c r="BK681" s="9">
        <v>0</v>
      </c>
      <c r="BL681" s="10">
        <v>0</v>
      </c>
      <c r="BM681" s="9" t="s">
        <v>298</v>
      </c>
      <c r="BN681" s="8" t="s">
        <v>298</v>
      </c>
      <c r="BO681" s="11"/>
      <c r="BP681" s="11"/>
      <c r="BQ681" s="8" t="s">
        <v>251</v>
      </c>
      <c r="BR681" s="9">
        <v>-153.316640656651</v>
      </c>
      <c r="BS681" s="9">
        <v>-145.915649465261</v>
      </c>
      <c r="BT681" s="5">
        <v>0.95172741093405799</v>
      </c>
      <c r="BU681" s="9">
        <v>-398.61199665510497</v>
      </c>
      <c r="BV681" s="5">
        <v>-2.5999264981796002</v>
      </c>
      <c r="BW681" s="9">
        <v>0</v>
      </c>
      <c r="BX681" s="9">
        <v>0.152555451630144</v>
      </c>
      <c r="BY681" s="9">
        <v>0.28765371583676003</v>
      </c>
      <c r="BZ681" s="5">
        <v>1.8855682492038901</v>
      </c>
      <c r="CA681" s="9">
        <v>0.35864370852321398</v>
      </c>
      <c r="CB681" s="5">
        <v>2.3509071927020302</v>
      </c>
      <c r="CC681" s="9">
        <v>0</v>
      </c>
      <c r="CD681" s="9">
        <v>0</v>
      </c>
      <c r="CE681" s="9">
        <v>0.58459002167037299</v>
      </c>
      <c r="CF681" s="5"/>
      <c r="CG681" s="9">
        <v>0.58459002167037299</v>
      </c>
      <c r="CH681" s="5"/>
      <c r="CI681" s="9">
        <v>0</v>
      </c>
      <c r="CJ681" s="9">
        <v>0</v>
      </c>
      <c r="CK681" s="9">
        <v>-4.0153973054715401E-2</v>
      </c>
      <c r="CL681" s="5"/>
      <c r="CM681" s="9">
        <v>-4.0153836105934301E-2</v>
      </c>
      <c r="CN681" s="5"/>
      <c r="CO681" s="9">
        <v>0</v>
      </c>
      <c r="CP681" s="9">
        <v>0</v>
      </c>
      <c r="CQ681" s="9">
        <v>0</v>
      </c>
      <c r="CR681" s="5"/>
      <c r="CS681" s="9">
        <v>70.989380290232205</v>
      </c>
      <c r="CT681" s="5"/>
      <c r="CU681" s="9">
        <v>0</v>
      </c>
      <c r="CV681" s="9">
        <v>0</v>
      </c>
      <c r="CW681" s="9">
        <v>0</v>
      </c>
      <c r="CX681" s="5"/>
      <c r="CY681" s="9">
        <v>2.9069430676380899</v>
      </c>
      <c r="CZ681" s="5"/>
      <c r="DA681" s="9">
        <v>0</v>
      </c>
      <c r="DB681" s="9"/>
      <c r="DC681" s="9"/>
      <c r="DD681" s="5"/>
      <c r="DE681" s="9"/>
      <c r="DF681" s="5"/>
      <c r="DG681" s="9"/>
      <c r="DH681" s="9"/>
      <c r="DI681" s="9"/>
      <c r="DJ681" s="5"/>
      <c r="DK681" s="9"/>
      <c r="DL681" s="5"/>
      <c r="DM681" s="9"/>
      <c r="DN681" s="9"/>
      <c r="DO681" s="9"/>
      <c r="DP681" s="5"/>
      <c r="DQ681" s="9"/>
      <c r="DR681" s="5"/>
      <c r="DS681" s="9"/>
      <c r="DT681" s="9"/>
      <c r="DU681" s="9"/>
      <c r="DV681" s="5"/>
      <c r="DW681" s="9"/>
      <c r="DX681" s="5"/>
      <c r="DY681" s="9"/>
      <c r="DZ681" s="9"/>
      <c r="EA681" s="9"/>
      <c r="EB681" s="5"/>
      <c r="EC681" s="9"/>
      <c r="ED681" s="5"/>
      <c r="EE681" s="9"/>
      <c r="EF681" s="9"/>
      <c r="EG681" s="9"/>
      <c r="EH681" s="5"/>
      <c r="EI681" s="9"/>
      <c r="EJ681" s="5"/>
      <c r="EK681" s="9"/>
      <c r="EL681" s="9"/>
      <c r="EM681" s="9"/>
      <c r="EN681" s="5"/>
      <c r="EO681" s="9"/>
      <c r="EP681" s="5"/>
      <c r="EQ681" s="9"/>
      <c r="ER681" s="9"/>
      <c r="ES681" s="9"/>
      <c r="ET681" s="5"/>
      <c r="EU681" s="9"/>
      <c r="EV681" s="5"/>
      <c r="EW681" s="9"/>
      <c r="EX681" s="9"/>
      <c r="EY681" s="9"/>
      <c r="EZ681" s="5"/>
      <c r="FA681" s="9"/>
      <c r="FB681" s="5"/>
      <c r="FC681" s="9"/>
      <c r="FD681" s="8">
        <v>-153.16408520502</v>
      </c>
      <c r="FE681" s="8">
        <v>-145.627995749425</v>
      </c>
      <c r="FF681" s="5">
        <v>0.95079728093235305</v>
      </c>
      <c r="FG681" s="8">
        <v>-398.25335294658203</v>
      </c>
      <c r="FH681" s="5">
        <v>2.6001745279481998</v>
      </c>
      <c r="FI681" s="8">
        <v>0</v>
      </c>
      <c r="FJ681" s="8">
        <v>0</v>
      </c>
      <c r="FK681" s="8">
        <v>0.54443604861565797</v>
      </c>
      <c r="FL681" s="5"/>
      <c r="FM681" s="8">
        <v>0.54443618556443896</v>
      </c>
      <c r="FN681" s="5"/>
      <c r="FO681" s="8">
        <v>0</v>
      </c>
      <c r="FP681" s="8">
        <v>0</v>
      </c>
      <c r="FQ681" s="8">
        <v>0</v>
      </c>
      <c r="FR681" s="5"/>
      <c r="FS681" s="8">
        <v>73.896323357870301</v>
      </c>
      <c r="FT681" s="5"/>
      <c r="FU681" s="8">
        <v>0</v>
      </c>
      <c r="FV681" s="8">
        <v>0</v>
      </c>
      <c r="FW681" s="8">
        <v>0</v>
      </c>
      <c r="FX681" s="5"/>
      <c r="FY681" s="8">
        <v>0</v>
      </c>
      <c r="FZ681" s="5"/>
      <c r="GA681" s="8">
        <v>0</v>
      </c>
      <c r="GB681" s="8">
        <v>0</v>
      </c>
      <c r="GC681" s="8">
        <v>0</v>
      </c>
      <c r="GD681" s="5"/>
      <c r="GE681" s="8">
        <v>0</v>
      </c>
      <c r="GF681" s="5"/>
      <c r="GG681" s="8">
        <v>0</v>
      </c>
      <c r="GH681" s="8">
        <v>0</v>
      </c>
      <c r="GI681" s="8">
        <v>0</v>
      </c>
      <c r="GJ681" s="5"/>
      <c r="GK681" s="8">
        <v>0</v>
      </c>
      <c r="GL681" s="5"/>
      <c r="GM681" s="8">
        <v>0</v>
      </c>
      <c r="GN681" s="8">
        <v>0</v>
      </c>
      <c r="GO681" s="8">
        <v>0</v>
      </c>
      <c r="GP681" s="5"/>
      <c r="GQ681" s="8">
        <v>0</v>
      </c>
      <c r="GR681" s="5"/>
      <c r="GS681" s="8">
        <v>0</v>
      </c>
      <c r="GT681" s="8">
        <v>0</v>
      </c>
      <c r="GU681" s="8">
        <v>0</v>
      </c>
      <c r="GV681" s="5"/>
      <c r="GW681" s="8">
        <v>0</v>
      </c>
      <c r="GX681" s="5"/>
      <c r="GY681" s="8">
        <v>0</v>
      </c>
      <c r="GZ681" s="4"/>
    </row>
    <row r="682" spans="1:208" s="12" customFormat="1" x14ac:dyDescent="0.25">
      <c r="A682" s="8" t="s">
        <v>220</v>
      </c>
      <c r="B682" s="8" t="s">
        <v>1545</v>
      </c>
      <c r="C682" s="8" t="s">
        <v>1546</v>
      </c>
      <c r="D682" s="34" t="s">
        <v>223</v>
      </c>
      <c r="E682" s="8"/>
      <c r="F682" s="9"/>
      <c r="G682" s="9"/>
      <c r="H682" s="9">
        <v>272.76926448127699</v>
      </c>
      <c r="I682" s="9">
        <v>411.07520640087699</v>
      </c>
      <c r="J682" s="9">
        <v>472.02076817913598</v>
      </c>
      <c r="K682" s="9">
        <v>326.88497473404698</v>
      </c>
      <c r="L682" s="9">
        <v>74.144313407427504</v>
      </c>
      <c r="M682" s="9">
        <v>0</v>
      </c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>
        <v>0</v>
      </c>
      <c r="AD682" s="9">
        <v>683.84447088215404</v>
      </c>
      <c r="AE682" s="9">
        <v>798.90574291318296</v>
      </c>
      <c r="AF682" s="9">
        <v>74.144313407427504</v>
      </c>
      <c r="AG682" s="9">
        <v>0</v>
      </c>
      <c r="AH682" s="9">
        <v>0</v>
      </c>
      <c r="AI682" s="9">
        <v>0</v>
      </c>
      <c r="AJ682" s="9">
        <v>0</v>
      </c>
      <c r="AK682" s="9">
        <v>0</v>
      </c>
      <c r="AL682" s="9">
        <v>0</v>
      </c>
      <c r="AM682" s="9">
        <v>0</v>
      </c>
      <c r="AN682" s="9">
        <v>0</v>
      </c>
      <c r="AO682" s="9">
        <v>683.84447088215404</v>
      </c>
      <c r="AP682" s="9">
        <v>873.05005632061102</v>
      </c>
      <c r="AQ682" s="9"/>
      <c r="AR682" s="9"/>
      <c r="AS682" s="9"/>
      <c r="AT682" s="9"/>
      <c r="AU682" s="9">
        <f t="shared" si="55"/>
        <v>-873.05005632061102</v>
      </c>
      <c r="AV682" s="9">
        <f t="shared" si="56"/>
        <v>0</v>
      </c>
      <c r="AW682" s="9">
        <f t="shared" si="57"/>
        <v>0</v>
      </c>
      <c r="AX682" s="9">
        <v>-74.144313407427504</v>
      </c>
      <c r="AY682" s="9">
        <v>0</v>
      </c>
      <c r="AZ682" s="9">
        <v>0</v>
      </c>
      <c r="BA682" s="9">
        <v>0</v>
      </c>
      <c r="BB682" s="9">
        <v>0</v>
      </c>
      <c r="BC682" s="9">
        <v>0</v>
      </c>
      <c r="BD682" s="9">
        <v>0</v>
      </c>
      <c r="BE682" s="9">
        <v>0</v>
      </c>
      <c r="BF682" s="9">
        <v>0</v>
      </c>
      <c r="BG682" s="9">
        <v>0</v>
      </c>
      <c r="BH682" s="9">
        <v>0</v>
      </c>
      <c r="BI682" s="9">
        <v>0</v>
      </c>
      <c r="BJ682" s="9">
        <v>0</v>
      </c>
      <c r="BK682" s="9">
        <v>0</v>
      </c>
      <c r="BL682" s="10">
        <v>0</v>
      </c>
      <c r="BM682" s="9" t="s">
        <v>298</v>
      </c>
      <c r="BN682" s="8" t="s">
        <v>298</v>
      </c>
      <c r="BO682" s="11"/>
      <c r="BP682" s="11"/>
      <c r="BQ682" s="8" t="s">
        <v>251</v>
      </c>
      <c r="BR682" s="9"/>
      <c r="BS682" s="9"/>
      <c r="BT682" s="5"/>
      <c r="BU682" s="9"/>
      <c r="BV682" s="5"/>
      <c r="BW682" s="9"/>
      <c r="BX682" s="9"/>
      <c r="BY682" s="9"/>
      <c r="BZ682" s="5"/>
      <c r="CA682" s="9"/>
      <c r="CB682" s="5"/>
      <c r="CC682" s="9"/>
      <c r="CD682" s="9"/>
      <c r="CE682" s="9"/>
      <c r="CF682" s="5"/>
      <c r="CG682" s="9"/>
      <c r="CH682" s="5"/>
      <c r="CI682" s="9"/>
      <c r="CJ682" s="9"/>
      <c r="CK682" s="9"/>
      <c r="CL682" s="5"/>
      <c r="CM682" s="9"/>
      <c r="CN682" s="5"/>
      <c r="CO682" s="9"/>
      <c r="CP682" s="9"/>
      <c r="CQ682" s="9"/>
      <c r="CR682" s="5"/>
      <c r="CS682" s="9"/>
      <c r="CT682" s="5"/>
      <c r="CU682" s="9"/>
      <c r="CV682" s="9"/>
      <c r="CW682" s="9"/>
      <c r="CX682" s="5"/>
      <c r="CY682" s="9"/>
      <c r="CZ682" s="5"/>
      <c r="DA682" s="9"/>
      <c r="DB682" s="9"/>
      <c r="DC682" s="9"/>
      <c r="DD682" s="5"/>
      <c r="DE682" s="9"/>
      <c r="DF682" s="5"/>
      <c r="DG682" s="9"/>
      <c r="DH682" s="9"/>
      <c r="DI682" s="9"/>
      <c r="DJ682" s="5"/>
      <c r="DK682" s="9"/>
      <c r="DL682" s="5"/>
      <c r="DM682" s="9"/>
      <c r="DN682" s="9"/>
      <c r="DO682" s="9"/>
      <c r="DP682" s="5"/>
      <c r="DQ682" s="9"/>
      <c r="DR682" s="5"/>
      <c r="DS682" s="9"/>
      <c r="DT682" s="9"/>
      <c r="DU682" s="9"/>
      <c r="DV682" s="5"/>
      <c r="DW682" s="9"/>
      <c r="DX682" s="5"/>
      <c r="DY682" s="9"/>
      <c r="DZ682" s="9"/>
      <c r="EA682" s="9"/>
      <c r="EB682" s="5"/>
      <c r="EC682" s="9"/>
      <c r="ED682" s="5"/>
      <c r="EE682" s="9"/>
      <c r="EF682" s="9"/>
      <c r="EG682" s="9"/>
      <c r="EH682" s="5"/>
      <c r="EI682" s="9"/>
      <c r="EJ682" s="5"/>
      <c r="EK682" s="9"/>
      <c r="EL682" s="9"/>
      <c r="EM682" s="9"/>
      <c r="EN682" s="5"/>
      <c r="EO682" s="9"/>
      <c r="EP682" s="5"/>
      <c r="EQ682" s="9"/>
      <c r="ER682" s="9"/>
      <c r="ES682" s="9"/>
      <c r="ET682" s="5"/>
      <c r="EU682" s="9"/>
      <c r="EV682" s="5"/>
      <c r="EW682" s="9"/>
      <c r="EX682" s="9"/>
      <c r="EY682" s="9"/>
      <c r="EZ682" s="5"/>
      <c r="FA682" s="9"/>
      <c r="FB682" s="5"/>
      <c r="FC682" s="9"/>
      <c r="FD682" s="8">
        <v>0</v>
      </c>
      <c r="FE682" s="8">
        <v>0</v>
      </c>
      <c r="FF682" s="5"/>
      <c r="FG682" s="8">
        <v>0</v>
      </c>
      <c r="FH682" s="5"/>
      <c r="FI682" s="8">
        <v>0</v>
      </c>
      <c r="FJ682" s="8">
        <v>0</v>
      </c>
      <c r="FK682" s="8">
        <v>0</v>
      </c>
      <c r="FL682" s="5"/>
      <c r="FM682" s="8">
        <v>0</v>
      </c>
      <c r="FN682" s="5"/>
      <c r="FO682" s="8">
        <v>0</v>
      </c>
      <c r="FP682" s="8">
        <v>0</v>
      </c>
      <c r="FQ682" s="8">
        <v>0</v>
      </c>
      <c r="FR682" s="5"/>
      <c r="FS682" s="8">
        <v>0</v>
      </c>
      <c r="FT682" s="5"/>
      <c r="FU682" s="8">
        <v>0</v>
      </c>
      <c r="FV682" s="8">
        <v>0</v>
      </c>
      <c r="FW682" s="8">
        <v>0</v>
      </c>
      <c r="FX682" s="5"/>
      <c r="FY682" s="8">
        <v>0</v>
      </c>
      <c r="FZ682" s="5"/>
      <c r="GA682" s="8">
        <v>0</v>
      </c>
      <c r="GB682" s="8">
        <v>0</v>
      </c>
      <c r="GC682" s="8">
        <v>0</v>
      </c>
      <c r="GD682" s="5"/>
      <c r="GE682" s="8">
        <v>0</v>
      </c>
      <c r="GF682" s="5"/>
      <c r="GG682" s="8">
        <v>0</v>
      </c>
      <c r="GH682" s="8">
        <v>0</v>
      </c>
      <c r="GI682" s="8">
        <v>0</v>
      </c>
      <c r="GJ682" s="5"/>
      <c r="GK682" s="8">
        <v>0</v>
      </c>
      <c r="GL682" s="5"/>
      <c r="GM682" s="8">
        <v>0</v>
      </c>
      <c r="GN682" s="8">
        <v>0</v>
      </c>
      <c r="GO682" s="8">
        <v>0</v>
      </c>
      <c r="GP682" s="5"/>
      <c r="GQ682" s="8">
        <v>0</v>
      </c>
      <c r="GR682" s="5"/>
      <c r="GS682" s="8">
        <v>0</v>
      </c>
      <c r="GT682" s="8">
        <v>0</v>
      </c>
      <c r="GU682" s="8">
        <v>0</v>
      </c>
      <c r="GV682" s="5"/>
      <c r="GW682" s="8">
        <v>0</v>
      </c>
      <c r="GX682" s="5"/>
      <c r="GY682" s="8">
        <v>0</v>
      </c>
      <c r="GZ682" s="4"/>
    </row>
    <row r="683" spans="1:208" s="12" customFormat="1" x14ac:dyDescent="0.25">
      <c r="A683" s="8" t="s">
        <v>220</v>
      </c>
      <c r="B683" s="8" t="s">
        <v>1547</v>
      </c>
      <c r="C683" s="8" t="s">
        <v>1548</v>
      </c>
      <c r="D683" s="34" t="s">
        <v>279</v>
      </c>
      <c r="E683" s="8"/>
      <c r="F683" s="9"/>
      <c r="G683" s="9"/>
      <c r="H683" s="9">
        <v>-3.4851011480074398E-2</v>
      </c>
      <c r="I683" s="9">
        <v>4.0866427421860596</v>
      </c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>
        <v>0</v>
      </c>
      <c r="AD683" s="9">
        <v>4.0517917307059896</v>
      </c>
      <c r="AE683" s="9">
        <v>0</v>
      </c>
      <c r="AF683" s="9">
        <v>0</v>
      </c>
      <c r="AG683" s="9">
        <v>0</v>
      </c>
      <c r="AH683" s="9">
        <v>0</v>
      </c>
      <c r="AI683" s="9">
        <v>0</v>
      </c>
      <c r="AJ683" s="9">
        <v>0</v>
      </c>
      <c r="AK683" s="9">
        <v>0</v>
      </c>
      <c r="AL683" s="9">
        <v>0</v>
      </c>
      <c r="AM683" s="9">
        <v>0</v>
      </c>
      <c r="AN683" s="9">
        <v>0</v>
      </c>
      <c r="AO683" s="9">
        <v>4.0517917307059896</v>
      </c>
      <c r="AP683" s="9"/>
      <c r="AQ683" s="9"/>
      <c r="AR683" s="9"/>
      <c r="AS683" s="9"/>
      <c r="AT683" s="9"/>
      <c r="AU683" s="9">
        <f t="shared" si="55"/>
        <v>0</v>
      </c>
      <c r="AV683" s="9">
        <f t="shared" si="56"/>
        <v>0</v>
      </c>
      <c r="AW683" s="9">
        <f t="shared" si="57"/>
        <v>0</v>
      </c>
      <c r="AX683" s="9">
        <v>0</v>
      </c>
      <c r="AY683" s="9">
        <v>0</v>
      </c>
      <c r="AZ683" s="9">
        <v>0</v>
      </c>
      <c r="BA683" s="9">
        <v>0</v>
      </c>
      <c r="BB683" s="9">
        <v>0</v>
      </c>
      <c r="BC683" s="9">
        <v>0</v>
      </c>
      <c r="BD683" s="9">
        <v>0</v>
      </c>
      <c r="BE683" s="9">
        <v>0</v>
      </c>
      <c r="BF683" s="9">
        <v>0</v>
      </c>
      <c r="BG683" s="9">
        <v>0</v>
      </c>
      <c r="BH683" s="9">
        <v>0</v>
      </c>
      <c r="BI683" s="9">
        <v>0</v>
      </c>
      <c r="BJ683" s="9">
        <v>0</v>
      </c>
      <c r="BK683" s="9">
        <v>0</v>
      </c>
      <c r="BL683" s="10">
        <v>0</v>
      </c>
      <c r="BM683" s="9" t="s">
        <v>298</v>
      </c>
      <c r="BN683" s="8" t="s">
        <v>298</v>
      </c>
      <c r="BO683" s="11">
        <v>149</v>
      </c>
      <c r="BP683" s="11"/>
      <c r="BQ683" s="8" t="s">
        <v>251</v>
      </c>
      <c r="BR683" s="9"/>
      <c r="BS683" s="9"/>
      <c r="BT683" s="5"/>
      <c r="BU683" s="9"/>
      <c r="BV683" s="5"/>
      <c r="BW683" s="9"/>
      <c r="BX683" s="9"/>
      <c r="BY683" s="9"/>
      <c r="BZ683" s="5"/>
      <c r="CA683" s="9"/>
      <c r="CB683" s="5"/>
      <c r="CC683" s="9"/>
      <c r="CD683" s="9"/>
      <c r="CE683" s="9"/>
      <c r="CF683" s="5"/>
      <c r="CG683" s="9"/>
      <c r="CH683" s="5"/>
      <c r="CI683" s="9"/>
      <c r="CJ683" s="9"/>
      <c r="CK683" s="9"/>
      <c r="CL683" s="5"/>
      <c r="CM683" s="9"/>
      <c r="CN683" s="5"/>
      <c r="CO683" s="9"/>
      <c r="CP683" s="9"/>
      <c r="CQ683" s="9"/>
      <c r="CR683" s="5"/>
      <c r="CS683" s="9"/>
      <c r="CT683" s="5"/>
      <c r="CU683" s="9"/>
      <c r="CV683" s="9"/>
      <c r="CW683" s="9"/>
      <c r="CX683" s="5"/>
      <c r="CY683" s="9"/>
      <c r="CZ683" s="5"/>
      <c r="DA683" s="9"/>
      <c r="DB683" s="9"/>
      <c r="DC683" s="9"/>
      <c r="DD683" s="5"/>
      <c r="DE683" s="9"/>
      <c r="DF683" s="5"/>
      <c r="DG683" s="9"/>
      <c r="DH683" s="9"/>
      <c r="DI683" s="9"/>
      <c r="DJ683" s="5"/>
      <c r="DK683" s="9"/>
      <c r="DL683" s="5"/>
      <c r="DM683" s="9"/>
      <c r="DN683" s="9"/>
      <c r="DO683" s="9"/>
      <c r="DP683" s="5"/>
      <c r="DQ683" s="9"/>
      <c r="DR683" s="5"/>
      <c r="DS683" s="9"/>
      <c r="DT683" s="9"/>
      <c r="DU683" s="9"/>
      <c r="DV683" s="5"/>
      <c r="DW683" s="9"/>
      <c r="DX683" s="5"/>
      <c r="DY683" s="9"/>
      <c r="DZ683" s="9"/>
      <c r="EA683" s="9"/>
      <c r="EB683" s="5"/>
      <c r="EC683" s="9"/>
      <c r="ED683" s="5"/>
      <c r="EE683" s="9"/>
      <c r="EF683" s="9"/>
      <c r="EG683" s="9"/>
      <c r="EH683" s="5"/>
      <c r="EI683" s="9"/>
      <c r="EJ683" s="5"/>
      <c r="EK683" s="9"/>
      <c r="EL683" s="9"/>
      <c r="EM683" s="9"/>
      <c r="EN683" s="5"/>
      <c r="EO683" s="9"/>
      <c r="EP683" s="5"/>
      <c r="EQ683" s="9"/>
      <c r="ER683" s="9"/>
      <c r="ES683" s="9"/>
      <c r="ET683" s="5"/>
      <c r="EU683" s="9"/>
      <c r="EV683" s="5"/>
      <c r="EW683" s="9"/>
      <c r="EX683" s="9"/>
      <c r="EY683" s="9"/>
      <c r="EZ683" s="5"/>
      <c r="FA683" s="9"/>
      <c r="FB683" s="5"/>
      <c r="FC683" s="9"/>
      <c r="FD683" s="8">
        <v>0</v>
      </c>
      <c r="FE683" s="8">
        <v>0</v>
      </c>
      <c r="FF683" s="5"/>
      <c r="FG683" s="8">
        <v>0</v>
      </c>
      <c r="FH683" s="5"/>
      <c r="FI683" s="8">
        <v>0</v>
      </c>
      <c r="FJ683" s="8">
        <v>0</v>
      </c>
      <c r="FK683" s="8">
        <v>0</v>
      </c>
      <c r="FL683" s="5"/>
      <c r="FM683" s="8">
        <v>0</v>
      </c>
      <c r="FN683" s="5"/>
      <c r="FO683" s="8">
        <v>0</v>
      </c>
      <c r="FP683" s="8">
        <v>0</v>
      </c>
      <c r="FQ683" s="8">
        <v>0</v>
      </c>
      <c r="FR683" s="5"/>
      <c r="FS683" s="8">
        <v>0</v>
      </c>
      <c r="FT683" s="5"/>
      <c r="FU683" s="8">
        <v>0</v>
      </c>
      <c r="FV683" s="8">
        <v>0</v>
      </c>
      <c r="FW683" s="8">
        <v>0</v>
      </c>
      <c r="FX683" s="5"/>
      <c r="FY683" s="8">
        <v>0</v>
      </c>
      <c r="FZ683" s="5"/>
      <c r="GA683" s="8">
        <v>0</v>
      </c>
      <c r="GB683" s="8">
        <v>0</v>
      </c>
      <c r="GC683" s="8">
        <v>0</v>
      </c>
      <c r="GD683" s="5"/>
      <c r="GE683" s="8">
        <v>0</v>
      </c>
      <c r="GF683" s="5"/>
      <c r="GG683" s="8">
        <v>0</v>
      </c>
      <c r="GH683" s="8">
        <v>0</v>
      </c>
      <c r="GI683" s="8">
        <v>0</v>
      </c>
      <c r="GJ683" s="5"/>
      <c r="GK683" s="8">
        <v>0</v>
      </c>
      <c r="GL683" s="5"/>
      <c r="GM683" s="8">
        <v>0</v>
      </c>
      <c r="GN683" s="8">
        <v>0</v>
      </c>
      <c r="GO683" s="8">
        <v>0</v>
      </c>
      <c r="GP683" s="5"/>
      <c r="GQ683" s="8">
        <v>0</v>
      </c>
      <c r="GR683" s="5"/>
      <c r="GS683" s="8">
        <v>0</v>
      </c>
      <c r="GT683" s="8">
        <v>0</v>
      </c>
      <c r="GU683" s="8">
        <v>0</v>
      </c>
      <c r="GV683" s="5"/>
      <c r="GW683" s="8">
        <v>0</v>
      </c>
      <c r="GX683" s="5"/>
      <c r="GY683" s="8">
        <v>0</v>
      </c>
      <c r="GZ683" s="4"/>
    </row>
    <row r="684" spans="1:208" s="12" customFormat="1" x14ac:dyDescent="0.25">
      <c r="A684" s="8" t="s">
        <v>220</v>
      </c>
      <c r="B684" s="8" t="s">
        <v>1549</v>
      </c>
      <c r="C684" s="8" t="s">
        <v>1550</v>
      </c>
      <c r="D684" s="34" t="s">
        <v>254</v>
      </c>
      <c r="E684" s="8"/>
      <c r="F684" s="9">
        <v>215.30619335788899</v>
      </c>
      <c r="G684" s="9">
        <v>262.96089810204501</v>
      </c>
      <c r="H684" s="9">
        <v>68.186805879408993</v>
      </c>
      <c r="I684" s="9">
        <v>160.06310247914499</v>
      </c>
      <c r="J684" s="9">
        <v>37.455647529935199</v>
      </c>
      <c r="K684" s="9">
        <v>82.331262337378803</v>
      </c>
      <c r="L684" s="9">
        <v>-854.73226081485905</v>
      </c>
      <c r="M684" s="9">
        <v>0</v>
      </c>
      <c r="N684" s="9">
        <v>174.87085134362101</v>
      </c>
      <c r="O684" s="9">
        <v>0</v>
      </c>
      <c r="P684" s="9">
        <v>0</v>
      </c>
      <c r="Q684" s="9">
        <v>62.3429663788677</v>
      </c>
      <c r="R684" s="9">
        <v>0</v>
      </c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>
        <v>478.26709145993402</v>
      </c>
      <c r="AD684" s="9">
        <v>228.24990835855399</v>
      </c>
      <c r="AE684" s="9">
        <v>119.78690986731399</v>
      </c>
      <c r="AF684" s="9">
        <v>-854.73226081485905</v>
      </c>
      <c r="AG684" s="9">
        <v>174.87085134362101</v>
      </c>
      <c r="AH684" s="9">
        <v>62.3429663788677</v>
      </c>
      <c r="AI684" s="9">
        <v>0</v>
      </c>
      <c r="AJ684" s="9">
        <v>0</v>
      </c>
      <c r="AK684" s="9">
        <v>0</v>
      </c>
      <c r="AL684" s="9">
        <v>0</v>
      </c>
      <c r="AM684" s="9">
        <v>0</v>
      </c>
      <c r="AN684" s="9">
        <v>0</v>
      </c>
      <c r="AO684" s="9">
        <v>706.51699981848799</v>
      </c>
      <c r="AP684" s="9">
        <v>-734.94535094754497</v>
      </c>
      <c r="AQ684" s="9">
        <v>237.21381772248901</v>
      </c>
      <c r="AR684" s="9">
        <v>0</v>
      </c>
      <c r="AS684" s="9"/>
      <c r="AT684" s="9"/>
      <c r="AU684" s="9">
        <f t="shared" si="55"/>
        <v>972.15916867003398</v>
      </c>
      <c r="AV684" s="9">
        <f t="shared" si="56"/>
        <v>-237.21381772248901</v>
      </c>
      <c r="AW684" s="9">
        <f t="shared" si="57"/>
        <v>0</v>
      </c>
      <c r="AX684" s="9">
        <v>854.73226081485905</v>
      </c>
      <c r="AY684" s="9">
        <v>174.87085134362101</v>
      </c>
      <c r="AZ684" s="9">
        <v>-174.87085134362101</v>
      </c>
      <c r="BA684" s="9">
        <v>0</v>
      </c>
      <c r="BB684" s="9">
        <v>62.3429663788677</v>
      </c>
      <c r="BC684" s="9">
        <v>-62.3429663788677</v>
      </c>
      <c r="BD684" s="9">
        <v>0</v>
      </c>
      <c r="BE684" s="9">
        <v>0</v>
      </c>
      <c r="BF684" s="9">
        <v>0</v>
      </c>
      <c r="BG684" s="9">
        <v>0</v>
      </c>
      <c r="BH684" s="9">
        <v>0</v>
      </c>
      <c r="BI684" s="9">
        <v>0</v>
      </c>
      <c r="BJ684" s="9">
        <v>0</v>
      </c>
      <c r="BK684" s="9">
        <v>0</v>
      </c>
      <c r="BL684" s="10">
        <v>0</v>
      </c>
      <c r="BM684" s="9" t="s">
        <v>298</v>
      </c>
      <c r="BN684" s="8" t="s">
        <v>298</v>
      </c>
      <c r="BO684" s="11"/>
      <c r="BP684" s="11"/>
      <c r="BQ684" s="8" t="s">
        <v>251</v>
      </c>
      <c r="BR684" s="9">
        <v>174.032076771395</v>
      </c>
      <c r="BS684" s="9">
        <v>175.16185096920299</v>
      </c>
      <c r="BT684" s="5">
        <v>1.0064917584089501</v>
      </c>
      <c r="BU684" s="9">
        <v>203.27766883030199</v>
      </c>
      <c r="BV684" s="5">
        <v>1.16804713591577</v>
      </c>
      <c r="BW684" s="9">
        <v>0</v>
      </c>
      <c r="BX684" s="9">
        <v>0</v>
      </c>
      <c r="BY684" s="9">
        <v>0</v>
      </c>
      <c r="BZ684" s="5"/>
      <c r="CA684" s="9">
        <v>11.0842577890917</v>
      </c>
      <c r="CB684" s="5"/>
      <c r="CC684" s="9">
        <v>0</v>
      </c>
      <c r="CD684" s="9">
        <v>0</v>
      </c>
      <c r="CE684" s="9">
        <v>0</v>
      </c>
      <c r="CF684" s="5"/>
      <c r="CG684" s="9">
        <v>4.5434406068718998</v>
      </c>
      <c r="CH684" s="5"/>
      <c r="CI684" s="9">
        <v>0</v>
      </c>
      <c r="CJ684" s="9">
        <v>62.458843002474602</v>
      </c>
      <c r="CK684" s="9">
        <v>61.827624278251299</v>
      </c>
      <c r="CL684" s="5">
        <v>0.98989384538874303</v>
      </c>
      <c r="CM684" s="9">
        <v>512.59966119308297</v>
      </c>
      <c r="CN684" s="5">
        <v>8.2069989860807109</v>
      </c>
      <c r="CO684" s="9">
        <v>0</v>
      </c>
      <c r="CP684" s="9">
        <v>0</v>
      </c>
      <c r="CQ684" s="9">
        <v>0.62452255639097698</v>
      </c>
      <c r="CR684" s="5"/>
      <c r="CS684" s="9">
        <v>30.5524431634847</v>
      </c>
      <c r="CT684" s="5"/>
      <c r="CU684" s="9">
        <v>0</v>
      </c>
      <c r="CV684" s="9"/>
      <c r="CW684" s="9"/>
      <c r="CX684" s="5"/>
      <c r="CY684" s="9"/>
      <c r="CZ684" s="5"/>
      <c r="DA684" s="9"/>
      <c r="DB684" s="9"/>
      <c r="DC684" s="9"/>
      <c r="DD684" s="5"/>
      <c r="DE684" s="9"/>
      <c r="DF684" s="5"/>
      <c r="DG684" s="9"/>
      <c r="DH684" s="9"/>
      <c r="DI684" s="9"/>
      <c r="DJ684" s="5"/>
      <c r="DK684" s="9"/>
      <c r="DL684" s="5"/>
      <c r="DM684" s="9"/>
      <c r="DN684" s="9"/>
      <c r="DO684" s="9"/>
      <c r="DP684" s="5"/>
      <c r="DQ684" s="9"/>
      <c r="DR684" s="5"/>
      <c r="DS684" s="9"/>
      <c r="DT684" s="9"/>
      <c r="DU684" s="9"/>
      <c r="DV684" s="5"/>
      <c r="DW684" s="9"/>
      <c r="DX684" s="5"/>
      <c r="DY684" s="9"/>
      <c r="DZ684" s="9"/>
      <c r="EA684" s="9"/>
      <c r="EB684" s="5"/>
      <c r="EC684" s="9"/>
      <c r="ED684" s="5"/>
      <c r="EE684" s="9"/>
      <c r="EF684" s="9"/>
      <c r="EG684" s="9"/>
      <c r="EH684" s="5"/>
      <c r="EI684" s="9"/>
      <c r="EJ684" s="5"/>
      <c r="EK684" s="9"/>
      <c r="EL684" s="9"/>
      <c r="EM684" s="9"/>
      <c r="EN684" s="5"/>
      <c r="EO684" s="9"/>
      <c r="EP684" s="5"/>
      <c r="EQ684" s="9"/>
      <c r="ER684" s="9"/>
      <c r="ES684" s="9"/>
      <c r="ET684" s="5"/>
      <c r="EU684" s="9"/>
      <c r="EV684" s="5"/>
      <c r="EW684" s="9"/>
      <c r="EX684" s="9"/>
      <c r="EY684" s="9"/>
      <c r="EZ684" s="5"/>
      <c r="FA684" s="9"/>
      <c r="FB684" s="5"/>
      <c r="FC684" s="9"/>
      <c r="FD684" s="8">
        <v>174.032076771395</v>
      </c>
      <c r="FE684" s="8">
        <v>175.16185096920299</v>
      </c>
      <c r="FF684" s="5">
        <v>1.0064917584089501</v>
      </c>
      <c r="FG684" s="8">
        <v>214.36192661939299</v>
      </c>
      <c r="FH684" s="5">
        <v>1.2317380255191399</v>
      </c>
      <c r="FI684" s="8">
        <v>0</v>
      </c>
      <c r="FJ684" s="8">
        <v>62.458843002474602</v>
      </c>
      <c r="FK684" s="8">
        <v>61.827624278251299</v>
      </c>
      <c r="FL684" s="5">
        <v>0.98989384538874303</v>
      </c>
      <c r="FM684" s="8">
        <v>517.14310179995505</v>
      </c>
      <c r="FN684" s="5">
        <v>8.2797419378944692</v>
      </c>
      <c r="FO684" s="8">
        <v>0</v>
      </c>
      <c r="FP684" s="8">
        <v>0</v>
      </c>
      <c r="FQ684" s="8">
        <v>0.62452255639097698</v>
      </c>
      <c r="FR684" s="5"/>
      <c r="FS684" s="8">
        <v>30.5524431634847</v>
      </c>
      <c r="FT684" s="5"/>
      <c r="FU684" s="8">
        <v>0</v>
      </c>
      <c r="FV684" s="8">
        <v>0</v>
      </c>
      <c r="FW684" s="8">
        <v>0</v>
      </c>
      <c r="FX684" s="5"/>
      <c r="FY684" s="8">
        <v>0</v>
      </c>
      <c r="FZ684" s="5"/>
      <c r="GA684" s="8">
        <v>0</v>
      </c>
      <c r="GB684" s="8">
        <v>0</v>
      </c>
      <c r="GC684" s="8">
        <v>0</v>
      </c>
      <c r="GD684" s="5"/>
      <c r="GE684" s="8">
        <v>0</v>
      </c>
      <c r="GF684" s="5"/>
      <c r="GG684" s="8">
        <v>0</v>
      </c>
      <c r="GH684" s="8">
        <v>0</v>
      </c>
      <c r="GI684" s="8">
        <v>0</v>
      </c>
      <c r="GJ684" s="5"/>
      <c r="GK684" s="8">
        <v>0</v>
      </c>
      <c r="GL684" s="5"/>
      <c r="GM684" s="8">
        <v>0</v>
      </c>
      <c r="GN684" s="8">
        <v>0</v>
      </c>
      <c r="GO684" s="8">
        <v>0</v>
      </c>
      <c r="GP684" s="5"/>
      <c r="GQ684" s="8">
        <v>0</v>
      </c>
      <c r="GR684" s="5"/>
      <c r="GS684" s="8">
        <v>0</v>
      </c>
      <c r="GT684" s="8">
        <v>0</v>
      </c>
      <c r="GU684" s="8">
        <v>0</v>
      </c>
      <c r="GV684" s="5"/>
      <c r="GW684" s="8">
        <v>0</v>
      </c>
      <c r="GX684" s="5"/>
      <c r="GY684" s="8">
        <v>0</v>
      </c>
      <c r="GZ684" s="4"/>
    </row>
    <row r="685" spans="1:208" s="12" customFormat="1" x14ac:dyDescent="0.25">
      <c r="A685" s="8" t="s">
        <v>220</v>
      </c>
      <c r="B685" s="8" t="s">
        <v>1551</v>
      </c>
      <c r="C685" s="8" t="s">
        <v>1552</v>
      </c>
      <c r="D685" s="34" t="s">
        <v>297</v>
      </c>
      <c r="E685" s="8" t="s">
        <v>240</v>
      </c>
      <c r="F685" s="9">
        <v>213.498789960106</v>
      </c>
      <c r="G685" s="9">
        <v>102.48092491006901</v>
      </c>
      <c r="H685" s="9">
        <v>117.536177931674</v>
      </c>
      <c r="I685" s="9">
        <v>69.722281982584803</v>
      </c>
      <c r="J685" s="9">
        <v>39.625311524833798</v>
      </c>
      <c r="K685" s="9">
        <v>19.598847470786499</v>
      </c>
      <c r="L685" s="9">
        <v>33.349464815354601</v>
      </c>
      <c r="M685" s="9">
        <v>21.3899658261914</v>
      </c>
      <c r="N685" s="9">
        <v>39.345105689737302</v>
      </c>
      <c r="O685" s="9">
        <v>42.022735501473498</v>
      </c>
      <c r="P685" s="9">
        <v>7.7758794146031498</v>
      </c>
      <c r="Q685" s="9">
        <v>14.5844183787286</v>
      </c>
      <c r="R685" s="9">
        <v>0</v>
      </c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>
        <v>315.97971487017497</v>
      </c>
      <c r="AD685" s="9">
        <v>187.258459914258</v>
      </c>
      <c r="AE685" s="9">
        <v>59.2241589956203</v>
      </c>
      <c r="AF685" s="9">
        <v>54.739430641546001</v>
      </c>
      <c r="AG685" s="9">
        <v>81.3678411912108</v>
      </c>
      <c r="AH685" s="9">
        <v>22.360297793331799</v>
      </c>
      <c r="AI685" s="9">
        <v>0</v>
      </c>
      <c r="AJ685" s="9">
        <v>0</v>
      </c>
      <c r="AK685" s="9">
        <v>0</v>
      </c>
      <c r="AL685" s="9">
        <v>0</v>
      </c>
      <c r="AM685" s="9">
        <v>0</v>
      </c>
      <c r="AN685" s="9">
        <v>0</v>
      </c>
      <c r="AO685" s="9">
        <v>503.23817478443402</v>
      </c>
      <c r="AP685" s="9">
        <v>113.963589637166</v>
      </c>
      <c r="AQ685" s="9">
        <v>103.72813898454299</v>
      </c>
      <c r="AR685" s="9">
        <v>0</v>
      </c>
      <c r="AS685" s="9"/>
      <c r="AT685" s="9"/>
      <c r="AU685" s="9">
        <f t="shared" si="55"/>
        <v>-10.235450652623001</v>
      </c>
      <c r="AV685" s="9">
        <f t="shared" si="56"/>
        <v>-103.72813898454299</v>
      </c>
      <c r="AW685" s="9">
        <f t="shared" si="57"/>
        <v>0</v>
      </c>
      <c r="AX685" s="9">
        <v>-11.959498989163199</v>
      </c>
      <c r="AY685" s="9">
        <v>17.955139863546002</v>
      </c>
      <c r="AZ685" s="9">
        <v>2.6776298117361299</v>
      </c>
      <c r="BA685" s="9">
        <v>-34.246856086870302</v>
      </c>
      <c r="BB685" s="9">
        <v>6.8085389641254999</v>
      </c>
      <c r="BC685" s="9">
        <v>-14.5844183787286</v>
      </c>
      <c r="BD685" s="9">
        <v>0</v>
      </c>
      <c r="BE685" s="9">
        <v>0</v>
      </c>
      <c r="BF685" s="9">
        <v>0</v>
      </c>
      <c r="BG685" s="9">
        <v>0</v>
      </c>
      <c r="BH685" s="9">
        <v>0</v>
      </c>
      <c r="BI685" s="9">
        <v>0</v>
      </c>
      <c r="BJ685" s="9">
        <v>0</v>
      </c>
      <c r="BK685" s="9">
        <v>0</v>
      </c>
      <c r="BL685" s="10">
        <v>0</v>
      </c>
      <c r="BM685" s="9" t="s">
        <v>298</v>
      </c>
      <c r="BN685" s="8" t="s">
        <v>294</v>
      </c>
      <c r="BO685" s="11">
        <v>619</v>
      </c>
      <c r="BP685" s="11"/>
      <c r="BQ685" s="8" t="s">
        <v>251</v>
      </c>
      <c r="BR685" s="9">
        <v>39.883982973589198</v>
      </c>
      <c r="BS685" s="9">
        <v>24.382056002928302</v>
      </c>
      <c r="BT685" s="5">
        <v>0.61132450134365701</v>
      </c>
      <c r="BU685" s="9">
        <v>20.825979073354301</v>
      </c>
      <c r="BV685" s="5">
        <v>0.52216397462472597</v>
      </c>
      <c r="BW685" s="9">
        <v>3</v>
      </c>
      <c r="BX685" s="9">
        <v>45.322398820432099</v>
      </c>
      <c r="BY685" s="9">
        <v>31.823266824107598</v>
      </c>
      <c r="BZ685" s="5">
        <v>0.70215318810003302</v>
      </c>
      <c r="CA685" s="9">
        <v>28.283799961971301</v>
      </c>
      <c r="CB685" s="5">
        <v>0.62405787641629695</v>
      </c>
      <c r="CC685" s="9">
        <v>3</v>
      </c>
      <c r="CD685" s="9">
        <v>8.6570284085292695</v>
      </c>
      <c r="CE685" s="9">
        <v>5.95331810031578</v>
      </c>
      <c r="CF685" s="5">
        <v>0.68768609959167004</v>
      </c>
      <c r="CG685" s="9">
        <v>2.68980215100322</v>
      </c>
      <c r="CH685" s="5">
        <v>0.31070732635613302</v>
      </c>
      <c r="CI685" s="9">
        <v>2.87096774193548</v>
      </c>
      <c r="CJ685" s="9">
        <v>15.830428237558399</v>
      </c>
      <c r="CK685" s="9">
        <v>12.694148791141799</v>
      </c>
      <c r="CL685" s="5">
        <v>0.80188284237468199</v>
      </c>
      <c r="CM685" s="9">
        <v>9.1113800689536593</v>
      </c>
      <c r="CN685" s="5">
        <v>0.57556118711536097</v>
      </c>
      <c r="CO685" s="9">
        <v>3</v>
      </c>
      <c r="CP685" s="9">
        <v>0</v>
      </c>
      <c r="CQ685" s="9">
        <v>0.16083619763695001</v>
      </c>
      <c r="CR685" s="5"/>
      <c r="CS685" s="9">
        <v>0.35732237511667903</v>
      </c>
      <c r="CT685" s="5"/>
      <c r="CU685" s="9">
        <v>0</v>
      </c>
      <c r="CV685" s="9"/>
      <c r="CW685" s="9"/>
      <c r="CX685" s="5"/>
      <c r="CY685" s="9"/>
      <c r="CZ685" s="5"/>
      <c r="DA685" s="9"/>
      <c r="DB685" s="9"/>
      <c r="DC685" s="9"/>
      <c r="DD685" s="5"/>
      <c r="DE685" s="9"/>
      <c r="DF685" s="5"/>
      <c r="DG685" s="9"/>
      <c r="DH685" s="9"/>
      <c r="DI685" s="9"/>
      <c r="DJ685" s="5"/>
      <c r="DK685" s="9"/>
      <c r="DL685" s="5"/>
      <c r="DM685" s="9"/>
      <c r="DN685" s="9"/>
      <c r="DO685" s="9"/>
      <c r="DP685" s="5"/>
      <c r="DQ685" s="9"/>
      <c r="DR685" s="5"/>
      <c r="DS685" s="9"/>
      <c r="DT685" s="9"/>
      <c r="DU685" s="9"/>
      <c r="DV685" s="5"/>
      <c r="DW685" s="9"/>
      <c r="DX685" s="5"/>
      <c r="DY685" s="9"/>
      <c r="DZ685" s="9"/>
      <c r="EA685" s="9"/>
      <c r="EB685" s="5"/>
      <c r="EC685" s="9"/>
      <c r="ED685" s="5"/>
      <c r="EE685" s="9"/>
      <c r="EF685" s="9"/>
      <c r="EG685" s="9"/>
      <c r="EH685" s="5"/>
      <c r="EI685" s="9"/>
      <c r="EJ685" s="5"/>
      <c r="EK685" s="9"/>
      <c r="EL685" s="9"/>
      <c r="EM685" s="9"/>
      <c r="EN685" s="5"/>
      <c r="EO685" s="9"/>
      <c r="EP685" s="5"/>
      <c r="EQ685" s="9"/>
      <c r="ER685" s="9"/>
      <c r="ES685" s="9"/>
      <c r="ET685" s="5"/>
      <c r="EU685" s="9"/>
      <c r="EV685" s="5"/>
      <c r="EW685" s="9"/>
      <c r="EX685" s="9"/>
      <c r="EY685" s="9"/>
      <c r="EZ685" s="5"/>
      <c r="FA685" s="9"/>
      <c r="FB685" s="5"/>
      <c r="FC685" s="9"/>
      <c r="FD685" s="8">
        <v>85.206381794021297</v>
      </c>
      <c r="FE685" s="8">
        <v>56.2053228270359</v>
      </c>
      <c r="FF685" s="5">
        <v>0.65963747836291398</v>
      </c>
      <c r="FG685" s="8">
        <v>49.109779035325602</v>
      </c>
      <c r="FH685" s="5">
        <v>0.57636268553268699</v>
      </c>
      <c r="FI685" s="8">
        <v>6</v>
      </c>
      <c r="FJ685" s="8">
        <v>24.487456646087701</v>
      </c>
      <c r="FK685" s="8">
        <v>18.647466891457601</v>
      </c>
      <c r="FL685" s="5">
        <v>0.76151097114598898</v>
      </c>
      <c r="FM685" s="8">
        <v>11.8011822199569</v>
      </c>
      <c r="FN685" s="5">
        <v>0.48192764118042097</v>
      </c>
      <c r="FO685" s="8">
        <v>5.8709677419354804</v>
      </c>
      <c r="FP685" s="8">
        <v>0</v>
      </c>
      <c r="FQ685" s="8">
        <v>0.16083619763695001</v>
      </c>
      <c r="FR685" s="5"/>
      <c r="FS685" s="8">
        <v>0.35732237511667903</v>
      </c>
      <c r="FT685" s="5"/>
      <c r="FU685" s="8">
        <v>0</v>
      </c>
      <c r="FV685" s="8">
        <v>0</v>
      </c>
      <c r="FW685" s="8">
        <v>0</v>
      </c>
      <c r="FX685" s="5"/>
      <c r="FY685" s="8">
        <v>0</v>
      </c>
      <c r="FZ685" s="5"/>
      <c r="GA685" s="8">
        <v>0</v>
      </c>
      <c r="GB685" s="8">
        <v>0</v>
      </c>
      <c r="GC685" s="8">
        <v>0</v>
      </c>
      <c r="GD685" s="5"/>
      <c r="GE685" s="8">
        <v>0</v>
      </c>
      <c r="GF685" s="5"/>
      <c r="GG685" s="8">
        <v>0</v>
      </c>
      <c r="GH685" s="8">
        <v>0</v>
      </c>
      <c r="GI685" s="8">
        <v>0</v>
      </c>
      <c r="GJ685" s="5"/>
      <c r="GK685" s="8">
        <v>0</v>
      </c>
      <c r="GL685" s="5"/>
      <c r="GM685" s="8">
        <v>0</v>
      </c>
      <c r="GN685" s="8">
        <v>0</v>
      </c>
      <c r="GO685" s="8">
        <v>0</v>
      </c>
      <c r="GP685" s="5"/>
      <c r="GQ685" s="8">
        <v>0</v>
      </c>
      <c r="GR685" s="5"/>
      <c r="GS685" s="8">
        <v>0</v>
      </c>
      <c r="GT685" s="8">
        <v>0</v>
      </c>
      <c r="GU685" s="8">
        <v>0</v>
      </c>
      <c r="GV685" s="5"/>
      <c r="GW685" s="8">
        <v>0</v>
      </c>
      <c r="GX685" s="5"/>
      <c r="GY685" s="8">
        <v>0</v>
      </c>
      <c r="GZ685" s="4"/>
    </row>
    <row r="686" spans="1:208" s="12" customFormat="1" x14ac:dyDescent="0.25">
      <c r="A686" s="8" t="s">
        <v>220</v>
      </c>
      <c r="B686" s="8" t="s">
        <v>1553</v>
      </c>
      <c r="C686" s="8" t="s">
        <v>1554</v>
      </c>
      <c r="D686" s="34" t="s">
        <v>519</v>
      </c>
      <c r="E686" s="8"/>
      <c r="F686" s="9"/>
      <c r="G686" s="9"/>
      <c r="H686" s="9"/>
      <c r="I686" s="9"/>
      <c r="J686" s="9"/>
      <c r="K686" s="9"/>
      <c r="L686" s="9">
        <v>0</v>
      </c>
      <c r="M686" s="9">
        <v>17.830169999999999</v>
      </c>
      <c r="N686" s="9">
        <v>281.91435999999999</v>
      </c>
      <c r="O686" s="9">
        <v>525.56020999999998</v>
      </c>
      <c r="P686" s="9">
        <v>-548.01436000000001</v>
      </c>
      <c r="Q686" s="9">
        <v>196.0984</v>
      </c>
      <c r="R686" s="9">
        <v>0</v>
      </c>
      <c r="S686" s="9"/>
      <c r="T686" s="9"/>
      <c r="U686" s="9"/>
      <c r="V686" s="9"/>
      <c r="W686" s="9"/>
      <c r="X686" s="9"/>
      <c r="Y686" s="9"/>
      <c r="Z686" s="9">
        <v>72.907377699890603</v>
      </c>
      <c r="AA686" s="9">
        <v>0</v>
      </c>
      <c r="AB686" s="9"/>
      <c r="AC686" s="9">
        <v>0</v>
      </c>
      <c r="AD686" s="9">
        <v>0</v>
      </c>
      <c r="AE686" s="9">
        <v>0</v>
      </c>
      <c r="AF686" s="9">
        <v>17.830169999999999</v>
      </c>
      <c r="AG686" s="9">
        <v>807.47456999999997</v>
      </c>
      <c r="AH686" s="9">
        <v>-351.91595999999998</v>
      </c>
      <c r="AI686" s="9">
        <v>0</v>
      </c>
      <c r="AJ686" s="9">
        <v>0</v>
      </c>
      <c r="AK686" s="9">
        <v>0</v>
      </c>
      <c r="AL686" s="9">
        <v>0</v>
      </c>
      <c r="AM686" s="9">
        <v>72.907377699890603</v>
      </c>
      <c r="AN686" s="9">
        <v>0</v>
      </c>
      <c r="AO686" s="9"/>
      <c r="AP686" s="9">
        <v>17.830169999999999</v>
      </c>
      <c r="AQ686" s="9">
        <v>455.55860999999999</v>
      </c>
      <c r="AR686" s="9">
        <v>0</v>
      </c>
      <c r="AS686" s="9"/>
      <c r="AT686" s="9">
        <v>72.907377699890603</v>
      </c>
      <c r="AU686" s="9">
        <f t="shared" si="55"/>
        <v>437.72843999999998</v>
      </c>
      <c r="AV686" s="9">
        <f t="shared" si="56"/>
        <v>-455.55860999999999</v>
      </c>
      <c r="AW686" s="9">
        <f t="shared" si="57"/>
        <v>0</v>
      </c>
      <c r="AX686" s="9">
        <v>17.830169999999999</v>
      </c>
      <c r="AY686" s="9">
        <v>264.08418999999998</v>
      </c>
      <c r="AZ686" s="9">
        <v>243.64585</v>
      </c>
      <c r="BA686" s="9">
        <v>-1073.57457</v>
      </c>
      <c r="BB686" s="9">
        <v>744.11275999999998</v>
      </c>
      <c r="BC686" s="9">
        <v>-196.0984</v>
      </c>
      <c r="BD686" s="9">
        <v>0</v>
      </c>
      <c r="BE686" s="9">
        <v>0</v>
      </c>
      <c r="BF686" s="9">
        <v>0</v>
      </c>
      <c r="BG686" s="9">
        <v>0</v>
      </c>
      <c r="BH686" s="9">
        <v>0</v>
      </c>
      <c r="BI686" s="9">
        <v>0</v>
      </c>
      <c r="BJ686" s="9">
        <v>0</v>
      </c>
      <c r="BK686" s="9">
        <v>72.907377699890603</v>
      </c>
      <c r="BL686" s="10">
        <v>-72.907377699890603</v>
      </c>
      <c r="BM686" s="9" t="s">
        <v>298</v>
      </c>
      <c r="BN686" s="8" t="s">
        <v>298</v>
      </c>
      <c r="BO686" s="11"/>
      <c r="BP686" s="11"/>
      <c r="BQ686" s="8" t="s">
        <v>251</v>
      </c>
      <c r="BR686" s="9">
        <v>281.91435999999999</v>
      </c>
      <c r="BS686" s="9">
        <v>83.416622485304501</v>
      </c>
      <c r="BT686" s="5">
        <v>0.29589348511833302</v>
      </c>
      <c r="BU686" s="9">
        <v>5.1282301861348101</v>
      </c>
      <c r="BV686" s="5">
        <v>1.8190737733738801E-2</v>
      </c>
      <c r="BW686" s="9">
        <v>42.664086021505398</v>
      </c>
      <c r="BX686" s="9">
        <v>525.56020999999998</v>
      </c>
      <c r="BY686" s="9">
        <v>377.94604883981799</v>
      </c>
      <c r="BZ686" s="5">
        <v>0.71912987636529402</v>
      </c>
      <c r="CA686" s="9">
        <v>331.81636081757802</v>
      </c>
      <c r="CB686" s="5">
        <v>0.63135746295857897</v>
      </c>
      <c r="CC686" s="9">
        <v>29.144838709677401</v>
      </c>
      <c r="CD686" s="9">
        <v>-548.01436000000001</v>
      </c>
      <c r="CE686" s="9">
        <v>-658.256071453088</v>
      </c>
      <c r="CF686" s="5">
        <v>1.2011657348779801</v>
      </c>
      <c r="CG686" s="9">
        <v>-679.93657422175602</v>
      </c>
      <c r="CH686" s="5">
        <v>-1.24072765943899</v>
      </c>
      <c r="CI686" s="9">
        <v>18.354838709677399</v>
      </c>
      <c r="CJ686" s="9">
        <v>196.0984</v>
      </c>
      <c r="CK686" s="9">
        <v>193.295059377467</v>
      </c>
      <c r="CL686" s="5">
        <v>0.98570441868708303</v>
      </c>
      <c r="CM686" s="9">
        <v>191.72739161886301</v>
      </c>
      <c r="CN686" s="5">
        <v>0.97771012725684003</v>
      </c>
      <c r="CO686" s="9">
        <v>0.63387096774193596</v>
      </c>
      <c r="CP686" s="9">
        <v>0</v>
      </c>
      <c r="CQ686" s="9">
        <v>7.97722</v>
      </c>
      <c r="CR686" s="5"/>
      <c r="CS686" s="9">
        <v>8.0106390114273101</v>
      </c>
      <c r="CT686" s="5"/>
      <c r="CU686" s="9">
        <v>0</v>
      </c>
      <c r="CV686" s="9"/>
      <c r="CW686" s="9"/>
      <c r="CX686" s="5"/>
      <c r="CY686" s="9"/>
      <c r="CZ686" s="5"/>
      <c r="DA686" s="9"/>
      <c r="DB686" s="9"/>
      <c r="DC686" s="9"/>
      <c r="DD686" s="5"/>
      <c r="DE686" s="9"/>
      <c r="DF686" s="5"/>
      <c r="DG686" s="9"/>
      <c r="DH686" s="9"/>
      <c r="DI686" s="9"/>
      <c r="DJ686" s="5"/>
      <c r="DK686" s="9"/>
      <c r="DL686" s="5"/>
      <c r="DM686" s="9"/>
      <c r="DN686" s="9"/>
      <c r="DO686" s="9"/>
      <c r="DP686" s="5"/>
      <c r="DQ686" s="9"/>
      <c r="DR686" s="5"/>
      <c r="DS686" s="9"/>
      <c r="DT686" s="9"/>
      <c r="DU686" s="9"/>
      <c r="DV686" s="5"/>
      <c r="DW686" s="9"/>
      <c r="DX686" s="5"/>
      <c r="DY686" s="9"/>
      <c r="DZ686" s="9"/>
      <c r="EA686" s="9"/>
      <c r="EB686" s="5"/>
      <c r="EC686" s="9"/>
      <c r="ED686" s="5"/>
      <c r="EE686" s="9"/>
      <c r="EF686" s="9"/>
      <c r="EG686" s="9"/>
      <c r="EH686" s="5"/>
      <c r="EI686" s="9"/>
      <c r="EJ686" s="5"/>
      <c r="EK686" s="9"/>
      <c r="EL686" s="9">
        <v>72.987319999999997</v>
      </c>
      <c r="EM686" s="9">
        <v>72.987319999999997</v>
      </c>
      <c r="EN686" s="5">
        <v>1</v>
      </c>
      <c r="EO686" s="9">
        <v>72.987319999999997</v>
      </c>
      <c r="EP686" s="5">
        <v>1</v>
      </c>
      <c r="EQ686" s="9">
        <v>0</v>
      </c>
      <c r="ER686" s="9">
        <v>0</v>
      </c>
      <c r="ES686" s="9">
        <v>0</v>
      </c>
      <c r="ET686" s="5"/>
      <c r="EU686" s="9">
        <v>7.9986104109589007E-2</v>
      </c>
      <c r="EV686" s="5"/>
      <c r="EW686" s="9">
        <v>0</v>
      </c>
      <c r="EX686" s="9"/>
      <c r="EY686" s="9"/>
      <c r="EZ686" s="5"/>
      <c r="FA686" s="9"/>
      <c r="FB686" s="5"/>
      <c r="FC686" s="9"/>
      <c r="FD686" s="8">
        <v>807.47456999999997</v>
      </c>
      <c r="FE686" s="8">
        <v>461.36267132512199</v>
      </c>
      <c r="FF686" s="5">
        <v>0.57136495496709305</v>
      </c>
      <c r="FG686" s="8">
        <v>336.94459100371301</v>
      </c>
      <c r="FH686" s="5">
        <v>0.41728198450102599</v>
      </c>
      <c r="FI686" s="8">
        <v>71.808924731182799</v>
      </c>
      <c r="FJ686" s="8">
        <v>-351.91595999999998</v>
      </c>
      <c r="FK686" s="8">
        <v>-464.96101207561998</v>
      </c>
      <c r="FL686" s="5">
        <v>1.32122740916786</v>
      </c>
      <c r="FM686" s="8">
        <v>-488.20918260289397</v>
      </c>
      <c r="FN686" s="5">
        <v>1.38728912039935</v>
      </c>
      <c r="FO686" s="8">
        <v>18.988709677419401</v>
      </c>
      <c r="FP686" s="8">
        <v>0</v>
      </c>
      <c r="FQ686" s="8">
        <v>7.97722</v>
      </c>
      <c r="FR686" s="5"/>
      <c r="FS686" s="8">
        <v>8.0106390114273101</v>
      </c>
      <c r="FT686" s="5"/>
      <c r="FU686" s="8">
        <v>0</v>
      </c>
      <c r="FV686" s="8">
        <v>0</v>
      </c>
      <c r="FW686" s="8">
        <v>0</v>
      </c>
      <c r="FX686" s="5"/>
      <c r="FY686" s="8">
        <v>0</v>
      </c>
      <c r="FZ686" s="5"/>
      <c r="GA686" s="8">
        <v>0</v>
      </c>
      <c r="GB686" s="8">
        <v>0</v>
      </c>
      <c r="GC686" s="8">
        <v>0</v>
      </c>
      <c r="GD686" s="5"/>
      <c r="GE686" s="8">
        <v>0</v>
      </c>
      <c r="GF686" s="5"/>
      <c r="GG686" s="8">
        <v>0</v>
      </c>
      <c r="GH686" s="8">
        <v>0</v>
      </c>
      <c r="GI686" s="8">
        <v>0</v>
      </c>
      <c r="GJ686" s="5"/>
      <c r="GK686" s="8">
        <v>0</v>
      </c>
      <c r="GL686" s="5"/>
      <c r="GM686" s="8">
        <v>0</v>
      </c>
      <c r="GN686" s="8">
        <v>72.987319999999997</v>
      </c>
      <c r="GO686" s="8">
        <v>72.987319999999997</v>
      </c>
      <c r="GP686" s="5">
        <v>1</v>
      </c>
      <c r="GQ686" s="8">
        <v>73.067306104109605</v>
      </c>
      <c r="GR686" s="5">
        <v>1.0010958904109599</v>
      </c>
      <c r="GS686" s="8">
        <v>0</v>
      </c>
      <c r="GT686" s="8">
        <v>0</v>
      </c>
      <c r="GU686" s="8">
        <v>0</v>
      </c>
      <c r="GV686" s="5"/>
      <c r="GW686" s="8">
        <v>0</v>
      </c>
      <c r="GX686" s="5"/>
      <c r="GY686" s="8">
        <v>0</v>
      </c>
      <c r="GZ686" s="4"/>
    </row>
    <row r="687" spans="1:208" s="12" customFormat="1" x14ac:dyDescent="0.25">
      <c r="A687" s="8" t="s">
        <v>220</v>
      </c>
      <c r="B687" s="8" t="s">
        <v>1555</v>
      </c>
      <c r="C687" s="8" t="s">
        <v>1556</v>
      </c>
      <c r="D687" s="34" t="s">
        <v>228</v>
      </c>
      <c r="E687" s="8" t="s">
        <v>229</v>
      </c>
      <c r="F687" s="9"/>
      <c r="G687" s="9"/>
      <c r="H687" s="9">
        <v>0</v>
      </c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>
        <v>0</v>
      </c>
      <c r="AD687" s="9">
        <v>0</v>
      </c>
      <c r="AE687" s="9">
        <v>0</v>
      </c>
      <c r="AF687" s="9">
        <v>0</v>
      </c>
      <c r="AG687" s="9">
        <v>0</v>
      </c>
      <c r="AH687" s="9">
        <v>0</v>
      </c>
      <c r="AI687" s="9">
        <v>0</v>
      </c>
      <c r="AJ687" s="9">
        <v>0</v>
      </c>
      <c r="AK687" s="9">
        <v>0</v>
      </c>
      <c r="AL687" s="9">
        <v>0</v>
      </c>
      <c r="AM687" s="9">
        <v>0</v>
      </c>
      <c r="AN687" s="9">
        <v>0</v>
      </c>
      <c r="AO687" s="9">
        <v>0</v>
      </c>
      <c r="AP687" s="9"/>
      <c r="AQ687" s="9"/>
      <c r="AR687" s="9"/>
      <c r="AS687" s="9"/>
      <c r="AT687" s="9"/>
      <c r="AU687" s="9">
        <f t="shared" si="55"/>
        <v>0</v>
      </c>
      <c r="AV687" s="9">
        <f t="shared" si="56"/>
        <v>0</v>
      </c>
      <c r="AW687" s="9">
        <f t="shared" si="57"/>
        <v>0</v>
      </c>
      <c r="AX687" s="9">
        <v>0</v>
      </c>
      <c r="AY687" s="9">
        <v>0</v>
      </c>
      <c r="AZ687" s="9">
        <v>0</v>
      </c>
      <c r="BA687" s="9">
        <v>0</v>
      </c>
      <c r="BB687" s="9">
        <v>0</v>
      </c>
      <c r="BC687" s="9">
        <v>0</v>
      </c>
      <c r="BD687" s="9">
        <v>0</v>
      </c>
      <c r="BE687" s="9">
        <v>0</v>
      </c>
      <c r="BF687" s="9">
        <v>0</v>
      </c>
      <c r="BG687" s="9">
        <v>0</v>
      </c>
      <c r="BH687" s="9">
        <v>0</v>
      </c>
      <c r="BI687" s="9">
        <v>0</v>
      </c>
      <c r="BJ687" s="9">
        <v>0</v>
      </c>
      <c r="BK687" s="9">
        <v>0</v>
      </c>
      <c r="BL687" s="10">
        <v>0</v>
      </c>
      <c r="BM687" s="9" t="s">
        <v>255</v>
      </c>
      <c r="BN687" s="8" t="s">
        <v>255</v>
      </c>
      <c r="BO687" s="11">
        <v>502</v>
      </c>
      <c r="BP687" s="11"/>
      <c r="BQ687" s="8" t="s">
        <v>251</v>
      </c>
      <c r="BR687" s="9"/>
      <c r="BS687" s="9"/>
      <c r="BT687" s="5"/>
      <c r="BU687" s="9"/>
      <c r="BV687" s="5"/>
      <c r="BW687" s="9"/>
      <c r="BX687" s="9"/>
      <c r="BY687" s="9"/>
      <c r="BZ687" s="5"/>
      <c r="CA687" s="9"/>
      <c r="CB687" s="5"/>
      <c r="CC687" s="9"/>
      <c r="CD687" s="9"/>
      <c r="CE687" s="9"/>
      <c r="CF687" s="5"/>
      <c r="CG687" s="9"/>
      <c r="CH687" s="5"/>
      <c r="CI687" s="9"/>
      <c r="CJ687" s="9"/>
      <c r="CK687" s="9"/>
      <c r="CL687" s="5"/>
      <c r="CM687" s="9"/>
      <c r="CN687" s="5"/>
      <c r="CO687" s="9"/>
      <c r="CP687" s="9"/>
      <c r="CQ687" s="9"/>
      <c r="CR687" s="5"/>
      <c r="CS687" s="9"/>
      <c r="CT687" s="5"/>
      <c r="CU687" s="9"/>
      <c r="CV687" s="9"/>
      <c r="CW687" s="9"/>
      <c r="CX687" s="5"/>
      <c r="CY687" s="9"/>
      <c r="CZ687" s="5"/>
      <c r="DA687" s="9"/>
      <c r="DB687" s="9"/>
      <c r="DC687" s="9"/>
      <c r="DD687" s="5"/>
      <c r="DE687" s="9"/>
      <c r="DF687" s="5"/>
      <c r="DG687" s="9"/>
      <c r="DH687" s="9"/>
      <c r="DI687" s="9"/>
      <c r="DJ687" s="5"/>
      <c r="DK687" s="9"/>
      <c r="DL687" s="5"/>
      <c r="DM687" s="9"/>
      <c r="DN687" s="9"/>
      <c r="DO687" s="9"/>
      <c r="DP687" s="5"/>
      <c r="DQ687" s="9"/>
      <c r="DR687" s="5"/>
      <c r="DS687" s="9"/>
      <c r="DT687" s="9"/>
      <c r="DU687" s="9"/>
      <c r="DV687" s="5"/>
      <c r="DW687" s="9"/>
      <c r="DX687" s="5"/>
      <c r="DY687" s="9"/>
      <c r="DZ687" s="9"/>
      <c r="EA687" s="9"/>
      <c r="EB687" s="5"/>
      <c r="EC687" s="9"/>
      <c r="ED687" s="5"/>
      <c r="EE687" s="9"/>
      <c r="EF687" s="9"/>
      <c r="EG687" s="9"/>
      <c r="EH687" s="5"/>
      <c r="EI687" s="9"/>
      <c r="EJ687" s="5"/>
      <c r="EK687" s="9"/>
      <c r="EL687" s="9"/>
      <c r="EM687" s="9"/>
      <c r="EN687" s="5"/>
      <c r="EO687" s="9"/>
      <c r="EP687" s="5"/>
      <c r="EQ687" s="9"/>
      <c r="ER687" s="9"/>
      <c r="ES687" s="9"/>
      <c r="ET687" s="5"/>
      <c r="EU687" s="9"/>
      <c r="EV687" s="5"/>
      <c r="EW687" s="9"/>
      <c r="EX687" s="9"/>
      <c r="EY687" s="9"/>
      <c r="EZ687" s="5"/>
      <c r="FA687" s="9"/>
      <c r="FB687" s="5"/>
      <c r="FC687" s="9"/>
      <c r="FD687" s="8">
        <v>0</v>
      </c>
      <c r="FE687" s="8">
        <v>0</v>
      </c>
      <c r="FF687" s="5"/>
      <c r="FG687" s="8">
        <v>0</v>
      </c>
      <c r="FH687" s="5"/>
      <c r="FI687" s="8">
        <v>0</v>
      </c>
      <c r="FJ687" s="8">
        <v>0</v>
      </c>
      <c r="FK687" s="8">
        <v>0</v>
      </c>
      <c r="FL687" s="5"/>
      <c r="FM687" s="8">
        <v>0</v>
      </c>
      <c r="FN687" s="5"/>
      <c r="FO687" s="8">
        <v>0</v>
      </c>
      <c r="FP687" s="8">
        <v>0</v>
      </c>
      <c r="FQ687" s="8">
        <v>0</v>
      </c>
      <c r="FR687" s="5"/>
      <c r="FS687" s="8">
        <v>0</v>
      </c>
      <c r="FT687" s="5"/>
      <c r="FU687" s="8">
        <v>0</v>
      </c>
      <c r="FV687" s="8">
        <v>0</v>
      </c>
      <c r="FW687" s="8">
        <v>0</v>
      </c>
      <c r="FX687" s="5"/>
      <c r="FY687" s="8">
        <v>0</v>
      </c>
      <c r="FZ687" s="5"/>
      <c r="GA687" s="8">
        <v>0</v>
      </c>
      <c r="GB687" s="8">
        <v>0</v>
      </c>
      <c r="GC687" s="8">
        <v>0</v>
      </c>
      <c r="GD687" s="5"/>
      <c r="GE687" s="8">
        <v>0</v>
      </c>
      <c r="GF687" s="5"/>
      <c r="GG687" s="8">
        <v>0</v>
      </c>
      <c r="GH687" s="8">
        <v>0</v>
      </c>
      <c r="GI687" s="8">
        <v>0</v>
      </c>
      <c r="GJ687" s="5"/>
      <c r="GK687" s="8">
        <v>0</v>
      </c>
      <c r="GL687" s="5"/>
      <c r="GM687" s="8">
        <v>0</v>
      </c>
      <c r="GN687" s="8">
        <v>0</v>
      </c>
      <c r="GO687" s="8">
        <v>0</v>
      </c>
      <c r="GP687" s="5"/>
      <c r="GQ687" s="8">
        <v>0</v>
      </c>
      <c r="GR687" s="5"/>
      <c r="GS687" s="8">
        <v>0</v>
      </c>
      <c r="GT687" s="8">
        <v>0</v>
      </c>
      <c r="GU687" s="8">
        <v>0</v>
      </c>
      <c r="GV687" s="5"/>
      <c r="GW687" s="8">
        <v>0</v>
      </c>
      <c r="GX687" s="5"/>
      <c r="GY687" s="8">
        <v>0</v>
      </c>
      <c r="GZ687" s="4"/>
    </row>
    <row r="688" spans="1:208" s="12" customFormat="1" x14ac:dyDescent="0.25">
      <c r="A688" s="8" t="s">
        <v>220</v>
      </c>
      <c r="B688" s="8" t="s">
        <v>1557</v>
      </c>
      <c r="C688" s="8" t="s">
        <v>1558</v>
      </c>
      <c r="D688" s="34" t="s">
        <v>254</v>
      </c>
      <c r="E688" s="8"/>
      <c r="F688" s="9"/>
      <c r="G688" s="9"/>
      <c r="H688" s="9"/>
      <c r="I688" s="9">
        <v>15.717043769431999</v>
      </c>
      <c r="J688" s="9">
        <v>6.9482692913385797</v>
      </c>
      <c r="K688" s="9">
        <v>45.725349542705601</v>
      </c>
      <c r="L688" s="9">
        <v>21.0388822884555</v>
      </c>
      <c r="M688" s="9">
        <v>0</v>
      </c>
      <c r="N688" s="9"/>
      <c r="O688" s="9"/>
      <c r="P688" s="9"/>
      <c r="Q688" s="9">
        <v>46.663849463843803</v>
      </c>
      <c r="R688" s="9">
        <v>217.02243724863101</v>
      </c>
      <c r="S688" s="9">
        <v>-73.1475500729332</v>
      </c>
      <c r="T688" s="9">
        <v>-12.4614429388849</v>
      </c>
      <c r="U688" s="9">
        <v>0</v>
      </c>
      <c r="V688" s="9"/>
      <c r="W688" s="9"/>
      <c r="X688" s="9"/>
      <c r="Y688" s="9"/>
      <c r="Z688" s="9"/>
      <c r="AA688" s="9"/>
      <c r="AB688" s="9"/>
      <c r="AC688" s="9">
        <v>0</v>
      </c>
      <c r="AD688" s="9">
        <v>15.717043769431999</v>
      </c>
      <c r="AE688" s="9">
        <v>52.673618834044198</v>
      </c>
      <c r="AF688" s="9">
        <v>21.0388822884555</v>
      </c>
      <c r="AG688" s="9">
        <v>0</v>
      </c>
      <c r="AH688" s="9">
        <v>46.663849463843803</v>
      </c>
      <c r="AI688" s="9">
        <v>143.87488717569801</v>
      </c>
      <c r="AJ688" s="9">
        <v>-12.4614429388849</v>
      </c>
      <c r="AK688" s="9">
        <v>0</v>
      </c>
      <c r="AL688" s="9">
        <v>0</v>
      </c>
      <c r="AM688" s="9">
        <v>0</v>
      </c>
      <c r="AN688" s="9">
        <v>0</v>
      </c>
      <c r="AO688" s="9">
        <v>15.717043769431999</v>
      </c>
      <c r="AP688" s="9">
        <v>73.712501122499702</v>
      </c>
      <c r="AQ688" s="9">
        <v>46.663849463843803</v>
      </c>
      <c r="AR688" s="9">
        <v>131.41344423681301</v>
      </c>
      <c r="AS688" s="9"/>
      <c r="AT688" s="9"/>
      <c r="AU688" s="9">
        <f t="shared" si="55"/>
        <v>-27.048651658655899</v>
      </c>
      <c r="AV688" s="9">
        <f t="shared" si="56"/>
        <v>84.749594772969203</v>
      </c>
      <c r="AW688" s="9">
        <f t="shared" si="57"/>
        <v>-131.41344423681301</v>
      </c>
      <c r="AX688" s="9">
        <v>-21.0388822884555</v>
      </c>
      <c r="AY688" s="9">
        <v>0</v>
      </c>
      <c r="AZ688" s="9">
        <v>0</v>
      </c>
      <c r="BA688" s="9">
        <v>0</v>
      </c>
      <c r="BB688" s="9">
        <v>46.663849463843803</v>
      </c>
      <c r="BC688" s="9">
        <v>170.35858778478701</v>
      </c>
      <c r="BD688" s="9">
        <v>-290.16998732156401</v>
      </c>
      <c r="BE688" s="9">
        <v>60.686107134048299</v>
      </c>
      <c r="BF688" s="9">
        <v>12.4614429388849</v>
      </c>
      <c r="BG688" s="9">
        <v>0</v>
      </c>
      <c r="BH688" s="9">
        <v>0</v>
      </c>
      <c r="BI688" s="9">
        <v>0</v>
      </c>
      <c r="BJ688" s="9">
        <v>0</v>
      </c>
      <c r="BK688" s="9">
        <v>0</v>
      </c>
      <c r="BL688" s="10">
        <v>0</v>
      </c>
      <c r="BM688" s="9" t="s">
        <v>298</v>
      </c>
      <c r="BN688" s="8" t="s">
        <v>298</v>
      </c>
      <c r="BO688" s="11">
        <v>747</v>
      </c>
      <c r="BP688" s="11"/>
      <c r="BQ688" s="8" t="s">
        <v>251</v>
      </c>
      <c r="BR688" s="9"/>
      <c r="BS688" s="9"/>
      <c r="BT688" s="5"/>
      <c r="BU688" s="9"/>
      <c r="BV688" s="5"/>
      <c r="BW688" s="9"/>
      <c r="BX688" s="9"/>
      <c r="BY688" s="9"/>
      <c r="BZ688" s="5"/>
      <c r="CA688" s="9"/>
      <c r="CB688" s="5"/>
      <c r="CC688" s="9"/>
      <c r="CD688" s="9"/>
      <c r="CE688" s="9"/>
      <c r="CF688" s="5"/>
      <c r="CG688" s="9"/>
      <c r="CH688" s="5"/>
      <c r="CI688" s="9"/>
      <c r="CJ688" s="9">
        <v>46.663849463843803</v>
      </c>
      <c r="CK688" s="9">
        <v>-7.6423248556502701</v>
      </c>
      <c r="CL688" s="5">
        <v>-0.163773990861421</v>
      </c>
      <c r="CM688" s="9">
        <v>-16.037659059664598</v>
      </c>
      <c r="CN688" s="5">
        <v>-0.34368487049254098</v>
      </c>
      <c r="CO688" s="9">
        <v>6.5483870967741904</v>
      </c>
      <c r="CP688" s="9">
        <v>217.02243724863101</v>
      </c>
      <c r="CQ688" s="9">
        <v>47.554963572207797</v>
      </c>
      <c r="CR688" s="5">
        <v>0.219124640636704</v>
      </c>
      <c r="CS688" s="9">
        <v>20.869686368149399</v>
      </c>
      <c r="CT688" s="5">
        <v>9.6163726814293193E-2</v>
      </c>
      <c r="CU688" s="9">
        <v>22.893817204301101</v>
      </c>
      <c r="CV688" s="9">
        <v>-73.1475500729332</v>
      </c>
      <c r="CW688" s="9">
        <v>-90.868169287836906</v>
      </c>
      <c r="CX688" s="5">
        <v>1.24225854724095</v>
      </c>
      <c r="CY688" s="9">
        <v>-94.251144879283302</v>
      </c>
      <c r="CZ688" s="5">
        <v>-1.2885071992884001</v>
      </c>
      <c r="DA688" s="9">
        <v>2.2903225806451601</v>
      </c>
      <c r="DB688" s="9">
        <v>-12.4614429388849</v>
      </c>
      <c r="DC688" s="9">
        <v>-10.5454110567787</v>
      </c>
      <c r="DD688" s="5">
        <v>0.84624317653236503</v>
      </c>
      <c r="DE688" s="9">
        <v>-10.551161292913401</v>
      </c>
      <c r="DF688" s="5">
        <v>-0.84670461877167202</v>
      </c>
      <c r="DG688" s="9">
        <v>0</v>
      </c>
      <c r="DH688" s="9">
        <v>0</v>
      </c>
      <c r="DI688" s="9">
        <v>0</v>
      </c>
      <c r="DJ688" s="5"/>
      <c r="DK688" s="9">
        <v>-3.96504225837877E-3</v>
      </c>
      <c r="DL688" s="5"/>
      <c r="DM688" s="9">
        <v>0</v>
      </c>
      <c r="DN688" s="9"/>
      <c r="DO688" s="9"/>
      <c r="DP688" s="5"/>
      <c r="DQ688" s="9"/>
      <c r="DR688" s="5"/>
      <c r="DS688" s="9"/>
      <c r="DT688" s="9"/>
      <c r="DU688" s="9"/>
      <c r="DV688" s="5"/>
      <c r="DW688" s="9"/>
      <c r="DX688" s="5"/>
      <c r="DY688" s="9"/>
      <c r="DZ688" s="9"/>
      <c r="EA688" s="9"/>
      <c r="EB688" s="5"/>
      <c r="EC688" s="9"/>
      <c r="ED688" s="5"/>
      <c r="EE688" s="9"/>
      <c r="EF688" s="9"/>
      <c r="EG688" s="9"/>
      <c r="EH688" s="5"/>
      <c r="EI688" s="9"/>
      <c r="EJ688" s="5"/>
      <c r="EK688" s="9"/>
      <c r="EL688" s="9"/>
      <c r="EM688" s="9"/>
      <c r="EN688" s="5"/>
      <c r="EO688" s="9"/>
      <c r="EP688" s="5"/>
      <c r="EQ688" s="9"/>
      <c r="ER688" s="9"/>
      <c r="ES688" s="9"/>
      <c r="ET688" s="5"/>
      <c r="EU688" s="9"/>
      <c r="EV688" s="5"/>
      <c r="EW688" s="9"/>
      <c r="EX688" s="9"/>
      <c r="EY688" s="9"/>
      <c r="EZ688" s="5"/>
      <c r="FA688" s="9"/>
      <c r="FB688" s="5"/>
      <c r="FC688" s="9"/>
      <c r="FD688" s="8">
        <v>0</v>
      </c>
      <c r="FE688" s="8">
        <v>0</v>
      </c>
      <c r="FF688" s="5"/>
      <c r="FG688" s="8">
        <v>0</v>
      </c>
      <c r="FH688" s="5"/>
      <c r="FI688" s="8">
        <v>0</v>
      </c>
      <c r="FJ688" s="8">
        <v>46.663849463843803</v>
      </c>
      <c r="FK688" s="8">
        <v>-7.6423248556502701</v>
      </c>
      <c r="FL688" s="5">
        <v>-0.163773990861421</v>
      </c>
      <c r="FM688" s="8">
        <v>-16.037659059664598</v>
      </c>
      <c r="FN688" s="5">
        <v>-0.34368487049254098</v>
      </c>
      <c r="FO688" s="8">
        <v>6.5483870967741904</v>
      </c>
      <c r="FP688" s="8">
        <v>143.87488717569801</v>
      </c>
      <c r="FQ688" s="8">
        <v>-43.313205715629003</v>
      </c>
      <c r="FR688" s="5">
        <v>-0.30104771281408899</v>
      </c>
      <c r="FS688" s="8">
        <v>-73.3814585111338</v>
      </c>
      <c r="FT688" s="5">
        <v>-0.51003660160317899</v>
      </c>
      <c r="FU688" s="8">
        <v>25.184139784946201</v>
      </c>
      <c r="FV688" s="8">
        <v>-12.4614429388849</v>
      </c>
      <c r="FW688" s="8">
        <v>-10.5454110567787</v>
      </c>
      <c r="FX688" s="5">
        <v>0.84624317653236503</v>
      </c>
      <c r="FY688" s="8">
        <v>-10.555126335171799</v>
      </c>
      <c r="FZ688" s="5">
        <v>0.84702280361413596</v>
      </c>
      <c r="GA688" s="8">
        <v>0</v>
      </c>
      <c r="GB688" s="8">
        <v>0</v>
      </c>
      <c r="GC688" s="8">
        <v>0</v>
      </c>
      <c r="GD688" s="5"/>
      <c r="GE688" s="8">
        <v>0</v>
      </c>
      <c r="GF688" s="5"/>
      <c r="GG688" s="8">
        <v>0</v>
      </c>
      <c r="GH688" s="8">
        <v>0</v>
      </c>
      <c r="GI688" s="8">
        <v>0</v>
      </c>
      <c r="GJ688" s="5"/>
      <c r="GK688" s="8">
        <v>0</v>
      </c>
      <c r="GL688" s="5"/>
      <c r="GM688" s="8">
        <v>0</v>
      </c>
      <c r="GN688" s="8">
        <v>0</v>
      </c>
      <c r="GO688" s="8">
        <v>0</v>
      </c>
      <c r="GP688" s="5"/>
      <c r="GQ688" s="8">
        <v>0</v>
      </c>
      <c r="GR688" s="5"/>
      <c r="GS688" s="8">
        <v>0</v>
      </c>
      <c r="GT688" s="8">
        <v>0</v>
      </c>
      <c r="GU688" s="8">
        <v>0</v>
      </c>
      <c r="GV688" s="5"/>
      <c r="GW688" s="8">
        <v>0</v>
      </c>
      <c r="GX688" s="5"/>
      <c r="GY688" s="8">
        <v>0</v>
      </c>
      <c r="GZ688" s="4"/>
    </row>
    <row r="689" spans="1:208" s="12" customFormat="1" x14ac:dyDescent="0.25">
      <c r="A689" s="8" t="s">
        <v>220</v>
      </c>
      <c r="B689" s="8" t="s">
        <v>1559</v>
      </c>
      <c r="C689" s="8" t="s">
        <v>1560</v>
      </c>
      <c r="D689" s="34" t="s">
        <v>228</v>
      </c>
      <c r="E689" s="8" t="s">
        <v>229</v>
      </c>
      <c r="F689" s="9"/>
      <c r="G689" s="9"/>
      <c r="H689" s="9"/>
      <c r="I689" s="9"/>
      <c r="J689" s="9">
        <v>12.004024520409599</v>
      </c>
      <c r="K689" s="9">
        <v>325.99774471287702</v>
      </c>
      <c r="L689" s="9">
        <v>427.379053598415</v>
      </c>
      <c r="M689" s="9">
        <v>405.07398489986502</v>
      </c>
      <c r="N689" s="9">
        <v>315.032550522458</v>
      </c>
      <c r="O689" s="9">
        <v>316.39025087259103</v>
      </c>
      <c r="P689" s="9">
        <v>287.11984029693298</v>
      </c>
      <c r="Q689" s="9">
        <v>290.83508726939601</v>
      </c>
      <c r="R689" s="9">
        <v>177.59721261309599</v>
      </c>
      <c r="S689" s="9">
        <v>0</v>
      </c>
      <c r="T689" s="9"/>
      <c r="U689" s="9"/>
      <c r="V689" s="9"/>
      <c r="W689" s="9"/>
      <c r="X689" s="9"/>
      <c r="Y689" s="9"/>
      <c r="Z689" s="9"/>
      <c r="AA689" s="9"/>
      <c r="AB689" s="9"/>
      <c r="AC689" s="9">
        <v>0</v>
      </c>
      <c r="AD689" s="9">
        <v>0</v>
      </c>
      <c r="AE689" s="9">
        <v>338.00176923328598</v>
      </c>
      <c r="AF689" s="9">
        <v>832.45303849827997</v>
      </c>
      <c r="AG689" s="9">
        <v>631.42280139504896</v>
      </c>
      <c r="AH689" s="9">
        <v>577.95492756632905</v>
      </c>
      <c r="AI689" s="9">
        <v>177.59721261309599</v>
      </c>
      <c r="AJ689" s="9">
        <v>0</v>
      </c>
      <c r="AK689" s="9">
        <v>0</v>
      </c>
      <c r="AL689" s="9">
        <v>0</v>
      </c>
      <c r="AM689" s="9">
        <v>0</v>
      </c>
      <c r="AN689" s="9">
        <v>0</v>
      </c>
      <c r="AO689" s="9"/>
      <c r="AP689" s="9">
        <v>1170.4548077315701</v>
      </c>
      <c r="AQ689" s="9">
        <v>1209.3777289613799</v>
      </c>
      <c r="AR689" s="9">
        <v>177.59721261309599</v>
      </c>
      <c r="AS689" s="9"/>
      <c r="AT689" s="9"/>
      <c r="AU689" s="9">
        <f t="shared" si="55"/>
        <v>38.922921229809845</v>
      </c>
      <c r="AV689" s="9">
        <f t="shared" si="56"/>
        <v>-1031.780516348284</v>
      </c>
      <c r="AW689" s="9">
        <f t="shared" si="57"/>
        <v>-177.59721261309599</v>
      </c>
      <c r="AX689" s="9">
        <v>-22.3050686985497</v>
      </c>
      <c r="AY689" s="9">
        <v>-90.041434377407001</v>
      </c>
      <c r="AZ689" s="9">
        <v>1.3577003501329199</v>
      </c>
      <c r="BA689" s="9">
        <v>-29.270410575657898</v>
      </c>
      <c r="BB689" s="9">
        <v>3.7152469724634898</v>
      </c>
      <c r="BC689" s="9">
        <v>-113.237874656301</v>
      </c>
      <c r="BD689" s="9">
        <v>-177.59721261309599</v>
      </c>
      <c r="BE689" s="9">
        <v>0</v>
      </c>
      <c r="BF689" s="9">
        <v>0</v>
      </c>
      <c r="BG689" s="9">
        <v>0</v>
      </c>
      <c r="BH689" s="9">
        <v>0</v>
      </c>
      <c r="BI689" s="9">
        <v>0</v>
      </c>
      <c r="BJ689" s="9">
        <v>0</v>
      </c>
      <c r="BK689" s="9">
        <v>0</v>
      </c>
      <c r="BL689" s="10">
        <v>0</v>
      </c>
      <c r="BM689" s="9" t="s">
        <v>298</v>
      </c>
      <c r="BN689" s="8" t="s">
        <v>298</v>
      </c>
      <c r="BO689" s="11"/>
      <c r="BP689" s="11"/>
      <c r="BQ689" s="8" t="s">
        <v>251</v>
      </c>
      <c r="BR689" s="9">
        <v>315.032550522458</v>
      </c>
      <c r="BS689" s="9">
        <v>125.243852081464</v>
      </c>
      <c r="BT689" s="5">
        <v>0.39755844871825602</v>
      </c>
      <c r="BU689" s="9">
        <v>58.6841169581785</v>
      </c>
      <c r="BV689" s="5">
        <v>0.18627953479999201</v>
      </c>
      <c r="BW689" s="9">
        <v>49.686021505376303</v>
      </c>
      <c r="BX689" s="9">
        <v>316.39025087259103</v>
      </c>
      <c r="BY689" s="9">
        <v>136.339821949266</v>
      </c>
      <c r="BZ689" s="5">
        <v>0.43092295534785502</v>
      </c>
      <c r="CA689" s="9">
        <v>82.139713688817693</v>
      </c>
      <c r="CB689" s="5">
        <v>0.25961518555732899</v>
      </c>
      <c r="CC689" s="9">
        <v>43.5021505376344</v>
      </c>
      <c r="CD689" s="9">
        <v>287.11984029693298</v>
      </c>
      <c r="CE689" s="9">
        <v>150.271507762911</v>
      </c>
      <c r="CF689" s="5">
        <v>0.52337556195177304</v>
      </c>
      <c r="CG689" s="9">
        <v>105.686419075979</v>
      </c>
      <c r="CH689" s="5">
        <v>0.368091661539937</v>
      </c>
      <c r="CI689" s="9">
        <v>39.887096774193601</v>
      </c>
      <c r="CJ689" s="9">
        <v>290.83508726939601</v>
      </c>
      <c r="CK689" s="9">
        <v>165.882550231924</v>
      </c>
      <c r="CL689" s="5">
        <v>0.57036636050130196</v>
      </c>
      <c r="CM689" s="9">
        <v>119.578558252197</v>
      </c>
      <c r="CN689" s="5">
        <v>0.41115588691481703</v>
      </c>
      <c r="CO689" s="9">
        <v>40.046082949308797</v>
      </c>
      <c r="CP689" s="9">
        <v>177.59721261309599</v>
      </c>
      <c r="CQ689" s="9">
        <v>136.07711387593699</v>
      </c>
      <c r="CR689" s="5">
        <v>0.76621199102030502</v>
      </c>
      <c r="CS689" s="9">
        <v>120.80536673929601</v>
      </c>
      <c r="CT689" s="5">
        <v>0.680221074203889</v>
      </c>
      <c r="CU689" s="9">
        <v>17.618279569892501</v>
      </c>
      <c r="CV689" s="9">
        <v>0</v>
      </c>
      <c r="CW689" s="9">
        <v>0.31161574633883898</v>
      </c>
      <c r="CX689" s="5"/>
      <c r="CY689" s="9">
        <v>0.27889084782733697</v>
      </c>
      <c r="CZ689" s="5"/>
      <c r="DA689" s="9">
        <v>0</v>
      </c>
      <c r="DB689" s="9"/>
      <c r="DC689" s="9"/>
      <c r="DD689" s="5"/>
      <c r="DE689" s="9"/>
      <c r="DF689" s="5"/>
      <c r="DG689" s="9"/>
      <c r="DH689" s="9"/>
      <c r="DI689" s="9"/>
      <c r="DJ689" s="5"/>
      <c r="DK689" s="9"/>
      <c r="DL689" s="5"/>
      <c r="DM689" s="9"/>
      <c r="DN689" s="9"/>
      <c r="DO689" s="9"/>
      <c r="DP689" s="5"/>
      <c r="DQ689" s="9"/>
      <c r="DR689" s="5"/>
      <c r="DS689" s="9"/>
      <c r="DT689" s="9"/>
      <c r="DU689" s="9"/>
      <c r="DV689" s="5"/>
      <c r="DW689" s="9"/>
      <c r="DX689" s="5"/>
      <c r="DY689" s="9"/>
      <c r="DZ689" s="9"/>
      <c r="EA689" s="9"/>
      <c r="EB689" s="5"/>
      <c r="EC689" s="9"/>
      <c r="ED689" s="5"/>
      <c r="EE689" s="9"/>
      <c r="EF689" s="9"/>
      <c r="EG689" s="9"/>
      <c r="EH689" s="5"/>
      <c r="EI689" s="9"/>
      <c r="EJ689" s="5"/>
      <c r="EK689" s="9"/>
      <c r="EL689" s="9"/>
      <c r="EM689" s="9"/>
      <c r="EN689" s="5"/>
      <c r="EO689" s="9"/>
      <c r="EP689" s="5"/>
      <c r="EQ689" s="9"/>
      <c r="ER689" s="9"/>
      <c r="ES689" s="9"/>
      <c r="ET689" s="5"/>
      <c r="EU689" s="9"/>
      <c r="EV689" s="5"/>
      <c r="EW689" s="9"/>
      <c r="EX689" s="9"/>
      <c r="EY689" s="9"/>
      <c r="EZ689" s="5"/>
      <c r="FA689" s="9"/>
      <c r="FB689" s="5"/>
      <c r="FC689" s="9"/>
      <c r="FD689" s="8">
        <v>631.42280139504896</v>
      </c>
      <c r="FE689" s="8">
        <v>261.58367403072998</v>
      </c>
      <c r="FF689" s="5">
        <v>0.41427657261155898</v>
      </c>
      <c r="FG689" s="8">
        <v>140.82383064699599</v>
      </c>
      <c r="FH689" s="5">
        <v>0.223026204210339</v>
      </c>
      <c r="FI689" s="8">
        <v>93.188172043010795</v>
      </c>
      <c r="FJ689" s="8">
        <v>577.95492756632905</v>
      </c>
      <c r="FK689" s="8">
        <v>316.154057994835</v>
      </c>
      <c r="FL689" s="5">
        <v>0.54702199586065703</v>
      </c>
      <c r="FM689" s="8">
        <v>225.264977328176</v>
      </c>
      <c r="FN689" s="5">
        <v>0.38976218833660498</v>
      </c>
      <c r="FO689" s="8">
        <v>79.933179723502306</v>
      </c>
      <c r="FP689" s="8">
        <v>177.59721261309599</v>
      </c>
      <c r="FQ689" s="8">
        <v>136.38872962227501</v>
      </c>
      <c r="FR689" s="5">
        <v>0.76796661172495395</v>
      </c>
      <c r="FS689" s="8">
        <v>121.084257587124</v>
      </c>
      <c r="FT689" s="5">
        <v>0.68179143020060695</v>
      </c>
      <c r="FU689" s="8">
        <v>17.618279569892501</v>
      </c>
      <c r="FV689" s="8">
        <v>0</v>
      </c>
      <c r="FW689" s="8">
        <v>0</v>
      </c>
      <c r="FX689" s="5"/>
      <c r="FY689" s="8">
        <v>0</v>
      </c>
      <c r="FZ689" s="5"/>
      <c r="GA689" s="8">
        <v>0</v>
      </c>
      <c r="GB689" s="8">
        <v>0</v>
      </c>
      <c r="GC689" s="8">
        <v>0</v>
      </c>
      <c r="GD689" s="5"/>
      <c r="GE689" s="8">
        <v>0</v>
      </c>
      <c r="GF689" s="5"/>
      <c r="GG689" s="8">
        <v>0</v>
      </c>
      <c r="GH689" s="8">
        <v>0</v>
      </c>
      <c r="GI689" s="8">
        <v>0</v>
      </c>
      <c r="GJ689" s="5"/>
      <c r="GK689" s="8">
        <v>0</v>
      </c>
      <c r="GL689" s="5"/>
      <c r="GM689" s="8">
        <v>0</v>
      </c>
      <c r="GN689" s="8">
        <v>0</v>
      </c>
      <c r="GO689" s="8">
        <v>0</v>
      </c>
      <c r="GP689" s="5"/>
      <c r="GQ689" s="8">
        <v>0</v>
      </c>
      <c r="GR689" s="5"/>
      <c r="GS689" s="8">
        <v>0</v>
      </c>
      <c r="GT689" s="8">
        <v>0</v>
      </c>
      <c r="GU689" s="8">
        <v>0</v>
      </c>
      <c r="GV689" s="5"/>
      <c r="GW689" s="8">
        <v>0</v>
      </c>
      <c r="GX689" s="5"/>
      <c r="GY689" s="8">
        <v>0</v>
      </c>
      <c r="GZ689" s="4"/>
    </row>
    <row r="690" spans="1:208" s="12" customFormat="1" x14ac:dyDescent="0.25">
      <c r="A690" s="8" t="s">
        <v>220</v>
      </c>
      <c r="B690" s="8" t="s">
        <v>1561</v>
      </c>
      <c r="C690" s="8" t="s">
        <v>1561</v>
      </c>
      <c r="D690" s="34" t="s">
        <v>228</v>
      </c>
      <c r="E690" s="8" t="s">
        <v>240</v>
      </c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>
        <v>28.644384094820801</v>
      </c>
      <c r="AA690" s="9">
        <v>0</v>
      </c>
      <c r="AB690" s="9">
        <v>0</v>
      </c>
      <c r="AC690" s="9">
        <v>0</v>
      </c>
      <c r="AD690" s="9">
        <v>0</v>
      </c>
      <c r="AE690" s="9">
        <v>0</v>
      </c>
      <c r="AF690" s="9">
        <v>0</v>
      </c>
      <c r="AG690" s="9">
        <v>0</v>
      </c>
      <c r="AH690" s="9">
        <v>0</v>
      </c>
      <c r="AI690" s="9">
        <v>0</v>
      </c>
      <c r="AJ690" s="9">
        <v>0</v>
      </c>
      <c r="AK690" s="9">
        <v>0</v>
      </c>
      <c r="AL690" s="9">
        <v>0</v>
      </c>
      <c r="AM690" s="9">
        <v>28.644384094820801</v>
      </c>
      <c r="AN690" s="9">
        <v>0</v>
      </c>
      <c r="AO690" s="9"/>
      <c r="AP690" s="9"/>
      <c r="AQ690" s="9"/>
      <c r="AR690" s="9"/>
      <c r="AS690" s="9"/>
      <c r="AT690" s="9">
        <v>28.644384094820801</v>
      </c>
      <c r="AU690" s="9">
        <f t="shared" si="55"/>
        <v>0</v>
      </c>
      <c r="AV690" s="9">
        <f t="shared" si="56"/>
        <v>0</v>
      </c>
      <c r="AW690" s="9">
        <f t="shared" si="57"/>
        <v>0</v>
      </c>
      <c r="AX690" s="9">
        <v>0</v>
      </c>
      <c r="AY690" s="9">
        <v>0</v>
      </c>
      <c r="AZ690" s="9">
        <v>0</v>
      </c>
      <c r="BA690" s="9">
        <v>0</v>
      </c>
      <c r="BB690" s="9">
        <v>0</v>
      </c>
      <c r="BC690" s="9">
        <v>0</v>
      </c>
      <c r="BD690" s="9">
        <v>0</v>
      </c>
      <c r="BE690" s="9">
        <v>0</v>
      </c>
      <c r="BF690" s="9">
        <v>0</v>
      </c>
      <c r="BG690" s="9">
        <v>0</v>
      </c>
      <c r="BH690" s="9">
        <v>0</v>
      </c>
      <c r="BI690" s="9">
        <v>0</v>
      </c>
      <c r="BJ690" s="9">
        <v>0</v>
      </c>
      <c r="BK690" s="9">
        <v>28.644384094820801</v>
      </c>
      <c r="BL690" s="10">
        <v>-28.644384094820801</v>
      </c>
      <c r="BM690" s="9" t="s">
        <v>298</v>
      </c>
      <c r="BN690" s="8" t="s">
        <v>298</v>
      </c>
      <c r="BO690" s="11"/>
      <c r="BP690" s="11"/>
      <c r="BQ690" s="8" t="s">
        <v>251</v>
      </c>
      <c r="BR690" s="9"/>
      <c r="BS690" s="9"/>
      <c r="BT690" s="5"/>
      <c r="BU690" s="9"/>
      <c r="BV690" s="5"/>
      <c r="BW690" s="9"/>
      <c r="BX690" s="9"/>
      <c r="BY690" s="9"/>
      <c r="BZ690" s="5"/>
      <c r="CA690" s="9"/>
      <c r="CB690" s="5"/>
      <c r="CC690" s="9"/>
      <c r="CD690" s="9"/>
      <c r="CE690" s="9"/>
      <c r="CF690" s="5"/>
      <c r="CG690" s="9"/>
      <c r="CH690" s="5"/>
      <c r="CI690" s="9"/>
      <c r="CJ690" s="9"/>
      <c r="CK690" s="9"/>
      <c r="CL690" s="5"/>
      <c r="CM690" s="9"/>
      <c r="CN690" s="5"/>
      <c r="CO690" s="9"/>
      <c r="CP690" s="9"/>
      <c r="CQ690" s="9"/>
      <c r="CR690" s="5"/>
      <c r="CS690" s="9"/>
      <c r="CT690" s="5"/>
      <c r="CU690" s="9"/>
      <c r="CV690" s="9"/>
      <c r="CW690" s="9"/>
      <c r="CX690" s="5"/>
      <c r="CY690" s="9"/>
      <c r="CZ690" s="5"/>
      <c r="DA690" s="9"/>
      <c r="DB690" s="9"/>
      <c r="DC690" s="9"/>
      <c r="DD690" s="5"/>
      <c r="DE690" s="9"/>
      <c r="DF690" s="5"/>
      <c r="DG690" s="9"/>
      <c r="DH690" s="9"/>
      <c r="DI690" s="9"/>
      <c r="DJ690" s="5"/>
      <c r="DK690" s="9"/>
      <c r="DL690" s="5"/>
      <c r="DM690" s="9"/>
      <c r="DN690" s="9"/>
      <c r="DO690" s="9"/>
      <c r="DP690" s="5"/>
      <c r="DQ690" s="9"/>
      <c r="DR690" s="5"/>
      <c r="DS690" s="9"/>
      <c r="DT690" s="9"/>
      <c r="DU690" s="9"/>
      <c r="DV690" s="5"/>
      <c r="DW690" s="9"/>
      <c r="DX690" s="5"/>
      <c r="DY690" s="9"/>
      <c r="DZ690" s="9"/>
      <c r="EA690" s="9"/>
      <c r="EB690" s="5"/>
      <c r="EC690" s="9"/>
      <c r="ED690" s="5"/>
      <c r="EE690" s="9"/>
      <c r="EF690" s="9"/>
      <c r="EG690" s="9"/>
      <c r="EH690" s="5"/>
      <c r="EI690" s="9"/>
      <c r="EJ690" s="5"/>
      <c r="EK690" s="9"/>
      <c r="EL690" s="9">
        <v>28.068750000000001</v>
      </c>
      <c r="EM690" s="9">
        <v>14.5608977826511</v>
      </c>
      <c r="EN690" s="5">
        <v>0.51875832670322197</v>
      </c>
      <c r="EO690" s="9">
        <v>10.44298708577</v>
      </c>
      <c r="EP690" s="5">
        <v>0.37205030811026402</v>
      </c>
      <c r="EQ690" s="9">
        <v>4.43333333333333</v>
      </c>
      <c r="ER690" s="9">
        <v>0</v>
      </c>
      <c r="ES690" s="9">
        <v>-1.7964377588420699</v>
      </c>
      <c r="ET690" s="5"/>
      <c r="EU690" s="9">
        <v>-2.6104577806003899</v>
      </c>
      <c r="EV690" s="5"/>
      <c r="EW690" s="9">
        <v>0</v>
      </c>
      <c r="EX690" s="9">
        <v>0</v>
      </c>
      <c r="EY690" s="9">
        <v>0.13072646366282301</v>
      </c>
      <c r="EZ690" s="5"/>
      <c r="FA690" s="9">
        <v>0.14440506512863999</v>
      </c>
      <c r="FB690" s="5"/>
      <c r="FC690" s="9">
        <v>0</v>
      </c>
      <c r="FD690" s="8">
        <v>0</v>
      </c>
      <c r="FE690" s="8">
        <v>0</v>
      </c>
      <c r="FF690" s="5"/>
      <c r="FG690" s="8">
        <v>0</v>
      </c>
      <c r="FH690" s="5"/>
      <c r="FI690" s="8">
        <v>0</v>
      </c>
      <c r="FJ690" s="8">
        <v>0</v>
      </c>
      <c r="FK690" s="8">
        <v>0</v>
      </c>
      <c r="FL690" s="5"/>
      <c r="FM690" s="8">
        <v>0</v>
      </c>
      <c r="FN690" s="5"/>
      <c r="FO690" s="8">
        <v>0</v>
      </c>
      <c r="FP690" s="8">
        <v>0</v>
      </c>
      <c r="FQ690" s="8">
        <v>0</v>
      </c>
      <c r="FR690" s="5"/>
      <c r="FS690" s="8">
        <v>0</v>
      </c>
      <c r="FT690" s="5"/>
      <c r="FU690" s="8">
        <v>0</v>
      </c>
      <c r="FV690" s="8">
        <v>0</v>
      </c>
      <c r="FW690" s="8">
        <v>0</v>
      </c>
      <c r="FX690" s="5"/>
      <c r="FY690" s="8">
        <v>0</v>
      </c>
      <c r="FZ690" s="5"/>
      <c r="GA690" s="8">
        <v>0</v>
      </c>
      <c r="GB690" s="8">
        <v>0</v>
      </c>
      <c r="GC690" s="8">
        <v>0</v>
      </c>
      <c r="GD690" s="5"/>
      <c r="GE690" s="8">
        <v>0</v>
      </c>
      <c r="GF690" s="5"/>
      <c r="GG690" s="8">
        <v>0</v>
      </c>
      <c r="GH690" s="8">
        <v>0</v>
      </c>
      <c r="GI690" s="8">
        <v>0</v>
      </c>
      <c r="GJ690" s="5"/>
      <c r="GK690" s="8">
        <v>0</v>
      </c>
      <c r="GL690" s="5"/>
      <c r="GM690" s="8">
        <v>0</v>
      </c>
      <c r="GN690" s="8">
        <v>28.068750000000001</v>
      </c>
      <c r="GO690" s="8">
        <v>12.764460023809001</v>
      </c>
      <c r="GP690" s="5">
        <v>0.454756981476161</v>
      </c>
      <c r="GQ690" s="8">
        <v>7.8325293051695901</v>
      </c>
      <c r="GR690" s="5">
        <v>0.27904802690428299</v>
      </c>
      <c r="GS690" s="8">
        <v>4.43333333333333</v>
      </c>
      <c r="GT690" s="8">
        <v>0</v>
      </c>
      <c r="GU690" s="8">
        <v>0.13072646366282301</v>
      </c>
      <c r="GV690" s="5"/>
      <c r="GW690" s="8">
        <v>0.14440506512863999</v>
      </c>
      <c r="GX690" s="5"/>
      <c r="GY690" s="8">
        <v>0</v>
      </c>
      <c r="GZ690" s="4"/>
    </row>
    <row r="691" spans="1:208" s="12" customFormat="1" x14ac:dyDescent="0.25">
      <c r="A691" s="8" t="s">
        <v>220</v>
      </c>
      <c r="B691" s="8" t="s">
        <v>1562</v>
      </c>
      <c r="C691" s="8" t="s">
        <v>1563</v>
      </c>
      <c r="D691" s="34" t="s">
        <v>236</v>
      </c>
      <c r="E691" s="8"/>
      <c r="F691" s="9">
        <v>26.934953701103598</v>
      </c>
      <c r="G691" s="9">
        <v>115.659872575039</v>
      </c>
      <c r="H691" s="9">
        <v>71.490660211310399</v>
      </c>
      <c r="I691" s="9">
        <v>38.419338002323599</v>
      </c>
      <c r="J691" s="9">
        <v>43.038060319477403</v>
      </c>
      <c r="K691" s="9">
        <v>44.534922391115202</v>
      </c>
      <c r="L691" s="9">
        <v>38.591005152006801</v>
      </c>
      <c r="M691" s="9">
        <v>42.654759144213301</v>
      </c>
      <c r="N691" s="9">
        <v>31.5320488413983</v>
      </c>
      <c r="O691" s="9">
        <v>33.116208445264903</v>
      </c>
      <c r="P691" s="9">
        <v>29.745182085359101</v>
      </c>
      <c r="Q691" s="9">
        <v>0</v>
      </c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>
        <v>142.59482627614301</v>
      </c>
      <c r="AD691" s="9">
        <v>109.909998213634</v>
      </c>
      <c r="AE691" s="9">
        <v>87.572982710592697</v>
      </c>
      <c r="AF691" s="9">
        <v>81.245764296220102</v>
      </c>
      <c r="AG691" s="9">
        <v>64.648257286663096</v>
      </c>
      <c r="AH691" s="9">
        <v>29.745182085359101</v>
      </c>
      <c r="AI691" s="9">
        <v>0</v>
      </c>
      <c r="AJ691" s="9">
        <v>0</v>
      </c>
      <c r="AK691" s="9">
        <v>0</v>
      </c>
      <c r="AL691" s="9">
        <v>0</v>
      </c>
      <c r="AM691" s="9">
        <v>0</v>
      </c>
      <c r="AN691" s="9">
        <v>0</v>
      </c>
      <c r="AO691" s="9">
        <v>252.50482448977701</v>
      </c>
      <c r="AP691" s="9">
        <v>168.818747006813</v>
      </c>
      <c r="AQ691" s="9">
        <v>94.3934393720222</v>
      </c>
      <c r="AR691" s="9"/>
      <c r="AS691" s="9"/>
      <c r="AT691" s="9"/>
      <c r="AU691" s="9">
        <f t="shared" si="55"/>
        <v>-74.425307634790798</v>
      </c>
      <c r="AV691" s="9">
        <f t="shared" si="56"/>
        <v>-94.3934393720222</v>
      </c>
      <c r="AW691" s="9">
        <f t="shared" si="57"/>
        <v>0</v>
      </c>
      <c r="AX691" s="9">
        <v>4.06375399220647</v>
      </c>
      <c r="AY691" s="9">
        <v>-11.122710302814999</v>
      </c>
      <c r="AZ691" s="9">
        <v>1.5841596038665999</v>
      </c>
      <c r="BA691" s="9">
        <v>-3.37102635990574</v>
      </c>
      <c r="BB691" s="9">
        <v>-29.745182085359101</v>
      </c>
      <c r="BC691" s="9">
        <v>0</v>
      </c>
      <c r="BD691" s="9">
        <v>0</v>
      </c>
      <c r="BE691" s="9">
        <v>0</v>
      </c>
      <c r="BF691" s="9">
        <v>0</v>
      </c>
      <c r="BG691" s="9">
        <v>0</v>
      </c>
      <c r="BH691" s="9">
        <v>0</v>
      </c>
      <c r="BI691" s="9">
        <v>0</v>
      </c>
      <c r="BJ691" s="9">
        <v>0</v>
      </c>
      <c r="BK691" s="9">
        <v>0</v>
      </c>
      <c r="BL691" s="10">
        <v>0</v>
      </c>
      <c r="BM691" s="9" t="s">
        <v>298</v>
      </c>
      <c r="BN691" s="8" t="s">
        <v>298</v>
      </c>
      <c r="BO691" s="11"/>
      <c r="BP691" s="11"/>
      <c r="BQ691" s="8" t="s">
        <v>251</v>
      </c>
      <c r="BR691" s="9">
        <v>31.3402702127919</v>
      </c>
      <c r="BS691" s="9">
        <v>14.0729919647403</v>
      </c>
      <c r="BT691" s="5">
        <v>0.44903862886913398</v>
      </c>
      <c r="BU691" s="9">
        <v>10.5514208999162</v>
      </c>
      <c r="BV691" s="5">
        <v>0.33667293958459699</v>
      </c>
      <c r="BW691" s="9">
        <v>3</v>
      </c>
      <c r="BX691" s="9">
        <v>35.083820844696298</v>
      </c>
      <c r="BY691" s="9">
        <v>17.1135775115821</v>
      </c>
      <c r="BZ691" s="5">
        <v>0.48779115556820002</v>
      </c>
      <c r="CA691" s="9">
        <v>13.890730403420701</v>
      </c>
      <c r="CB691" s="5">
        <v>0.39592980664534899</v>
      </c>
      <c r="CC691" s="9">
        <v>3</v>
      </c>
      <c r="CD691" s="9">
        <v>32.681097581980197</v>
      </c>
      <c r="CE691" s="9">
        <v>14.9867157697552</v>
      </c>
      <c r="CF691" s="5">
        <v>0.458574432274229</v>
      </c>
      <c r="CG691" s="9">
        <v>11.9081163288285</v>
      </c>
      <c r="CH691" s="5">
        <v>0.36437320683484098</v>
      </c>
      <c r="CI691" s="9">
        <v>3</v>
      </c>
      <c r="CJ691" s="9">
        <v>0</v>
      </c>
      <c r="CK691" s="9">
        <v>-5.6537934812380198E-3</v>
      </c>
      <c r="CL691" s="5"/>
      <c r="CM691" s="9">
        <v>6.0665633069748898E-2</v>
      </c>
      <c r="CN691" s="5"/>
      <c r="CO691" s="9">
        <v>0</v>
      </c>
      <c r="CP691" s="9"/>
      <c r="CQ691" s="9"/>
      <c r="CR691" s="5"/>
      <c r="CS691" s="9"/>
      <c r="CT691" s="5"/>
      <c r="CU691" s="9"/>
      <c r="CV691" s="9"/>
      <c r="CW691" s="9"/>
      <c r="CX691" s="5"/>
      <c r="CY691" s="9"/>
      <c r="CZ691" s="5"/>
      <c r="DA691" s="9"/>
      <c r="DB691" s="9"/>
      <c r="DC691" s="9"/>
      <c r="DD691" s="5"/>
      <c r="DE691" s="9"/>
      <c r="DF691" s="5"/>
      <c r="DG691" s="9"/>
      <c r="DH691" s="9"/>
      <c r="DI691" s="9"/>
      <c r="DJ691" s="5"/>
      <c r="DK691" s="9"/>
      <c r="DL691" s="5"/>
      <c r="DM691" s="9"/>
      <c r="DN691" s="9"/>
      <c r="DO691" s="9"/>
      <c r="DP691" s="5"/>
      <c r="DQ691" s="9"/>
      <c r="DR691" s="5"/>
      <c r="DS691" s="9"/>
      <c r="DT691" s="9"/>
      <c r="DU691" s="9"/>
      <c r="DV691" s="5"/>
      <c r="DW691" s="9"/>
      <c r="DX691" s="5"/>
      <c r="DY691" s="9"/>
      <c r="DZ691" s="9"/>
      <c r="EA691" s="9"/>
      <c r="EB691" s="5"/>
      <c r="EC691" s="9"/>
      <c r="ED691" s="5"/>
      <c r="EE691" s="9"/>
      <c r="EF691" s="9"/>
      <c r="EG691" s="9"/>
      <c r="EH691" s="5"/>
      <c r="EI691" s="9"/>
      <c r="EJ691" s="5"/>
      <c r="EK691" s="9"/>
      <c r="EL691" s="9"/>
      <c r="EM691" s="9"/>
      <c r="EN691" s="5"/>
      <c r="EO691" s="9"/>
      <c r="EP691" s="5"/>
      <c r="EQ691" s="9"/>
      <c r="ER691" s="9"/>
      <c r="ES691" s="9"/>
      <c r="ET691" s="5"/>
      <c r="EU691" s="9"/>
      <c r="EV691" s="5"/>
      <c r="EW691" s="9"/>
      <c r="EX691" s="9"/>
      <c r="EY691" s="9"/>
      <c r="EZ691" s="5"/>
      <c r="FA691" s="9"/>
      <c r="FB691" s="5"/>
      <c r="FC691" s="9"/>
      <c r="FD691" s="8">
        <v>66.424091057488198</v>
      </c>
      <c r="FE691" s="8">
        <v>31.186569476322401</v>
      </c>
      <c r="FF691" s="5">
        <v>0.46950690600088502</v>
      </c>
      <c r="FG691" s="8">
        <v>24.4421513033369</v>
      </c>
      <c r="FH691" s="5">
        <v>0.36797118205475898</v>
      </c>
      <c r="FI691" s="8">
        <v>6</v>
      </c>
      <c r="FJ691" s="8">
        <v>32.681097581980197</v>
      </c>
      <c r="FK691" s="8">
        <v>14.981061976274001</v>
      </c>
      <c r="FL691" s="5">
        <v>0.45840143338803602</v>
      </c>
      <c r="FM691" s="8">
        <v>11.9687819618982</v>
      </c>
      <c r="FN691" s="5">
        <v>0.36622949801103399</v>
      </c>
      <c r="FO691" s="8">
        <v>3</v>
      </c>
      <c r="FP691" s="8">
        <v>0</v>
      </c>
      <c r="FQ691" s="8">
        <v>0</v>
      </c>
      <c r="FR691" s="5"/>
      <c r="FS691" s="8">
        <v>0</v>
      </c>
      <c r="FT691" s="5"/>
      <c r="FU691" s="8">
        <v>0</v>
      </c>
      <c r="FV691" s="8">
        <v>0</v>
      </c>
      <c r="FW691" s="8">
        <v>0</v>
      </c>
      <c r="FX691" s="5"/>
      <c r="FY691" s="8">
        <v>0</v>
      </c>
      <c r="FZ691" s="5"/>
      <c r="GA691" s="8">
        <v>0</v>
      </c>
      <c r="GB691" s="8">
        <v>0</v>
      </c>
      <c r="GC691" s="8">
        <v>0</v>
      </c>
      <c r="GD691" s="5"/>
      <c r="GE691" s="8">
        <v>0</v>
      </c>
      <c r="GF691" s="5"/>
      <c r="GG691" s="8">
        <v>0</v>
      </c>
      <c r="GH691" s="8">
        <v>0</v>
      </c>
      <c r="GI691" s="8">
        <v>0</v>
      </c>
      <c r="GJ691" s="5"/>
      <c r="GK691" s="8">
        <v>0</v>
      </c>
      <c r="GL691" s="5"/>
      <c r="GM691" s="8">
        <v>0</v>
      </c>
      <c r="GN691" s="8">
        <v>0</v>
      </c>
      <c r="GO691" s="8">
        <v>0</v>
      </c>
      <c r="GP691" s="5"/>
      <c r="GQ691" s="8">
        <v>0</v>
      </c>
      <c r="GR691" s="5"/>
      <c r="GS691" s="8">
        <v>0</v>
      </c>
      <c r="GT691" s="8">
        <v>0</v>
      </c>
      <c r="GU691" s="8">
        <v>0</v>
      </c>
      <c r="GV691" s="5"/>
      <c r="GW691" s="8">
        <v>0</v>
      </c>
      <c r="GX691" s="5"/>
      <c r="GY691" s="8">
        <v>0</v>
      </c>
      <c r="GZ691" s="4"/>
    </row>
    <row r="692" spans="1:208" s="12" customFormat="1" x14ac:dyDescent="0.25">
      <c r="A692" s="8" t="s">
        <v>220</v>
      </c>
      <c r="B692" s="8" t="s">
        <v>1564</v>
      </c>
      <c r="C692" s="8" t="s">
        <v>1565</v>
      </c>
      <c r="D692" s="34" t="s">
        <v>236</v>
      </c>
      <c r="E692" s="8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>
        <v>2.6641724082229898</v>
      </c>
      <c r="AB692" s="9">
        <v>39.363512026156599</v>
      </c>
      <c r="AC692" s="9">
        <v>0</v>
      </c>
      <c r="AD692" s="9">
        <v>0</v>
      </c>
      <c r="AE692" s="9">
        <v>0</v>
      </c>
      <c r="AF692" s="9">
        <v>0</v>
      </c>
      <c r="AG692" s="9">
        <v>0</v>
      </c>
      <c r="AH692" s="9">
        <v>0</v>
      </c>
      <c r="AI692" s="9">
        <v>0</v>
      </c>
      <c r="AJ692" s="9">
        <v>0</v>
      </c>
      <c r="AK692" s="9">
        <v>0</v>
      </c>
      <c r="AL692" s="9">
        <v>0</v>
      </c>
      <c r="AM692" s="9">
        <v>2.6641724082229898</v>
      </c>
      <c r="AN692" s="9">
        <v>39.363512026156599</v>
      </c>
      <c r="AO692" s="9"/>
      <c r="AP692" s="9"/>
      <c r="AQ692" s="9"/>
      <c r="AR692" s="9"/>
      <c r="AS692" s="9"/>
      <c r="AT692" s="9">
        <v>42.027684434379601</v>
      </c>
      <c r="AU692" s="9">
        <f t="shared" si="55"/>
        <v>0</v>
      </c>
      <c r="AV692" s="9">
        <f t="shared" si="56"/>
        <v>0</v>
      </c>
      <c r="AW692" s="9">
        <f t="shared" si="57"/>
        <v>0</v>
      </c>
      <c r="AX692" s="9">
        <v>0</v>
      </c>
      <c r="AY692" s="9">
        <v>0</v>
      </c>
      <c r="AZ692" s="9">
        <v>0</v>
      </c>
      <c r="BA692" s="9">
        <v>0</v>
      </c>
      <c r="BB692" s="9">
        <v>0</v>
      </c>
      <c r="BC692" s="9">
        <v>0</v>
      </c>
      <c r="BD692" s="9">
        <v>0</v>
      </c>
      <c r="BE692" s="9">
        <v>0</v>
      </c>
      <c r="BF692" s="9">
        <v>0</v>
      </c>
      <c r="BG692" s="9">
        <v>0</v>
      </c>
      <c r="BH692" s="9">
        <v>0</v>
      </c>
      <c r="BI692" s="9">
        <v>0</v>
      </c>
      <c r="BJ692" s="9">
        <v>0</v>
      </c>
      <c r="BK692" s="9">
        <v>0</v>
      </c>
      <c r="BL692" s="10">
        <v>2.6641724082229898</v>
      </c>
      <c r="BM692" s="9" t="s">
        <v>298</v>
      </c>
      <c r="BN692" s="8" t="s">
        <v>298</v>
      </c>
      <c r="BO692" s="11">
        <v>597</v>
      </c>
      <c r="BP692" s="11"/>
      <c r="BQ692" s="8" t="s">
        <v>251</v>
      </c>
      <c r="BR692" s="9"/>
      <c r="BS692" s="9"/>
      <c r="BT692" s="5"/>
      <c r="BU692" s="9"/>
      <c r="BV692" s="5"/>
      <c r="BW692" s="9"/>
      <c r="BX692" s="9"/>
      <c r="BY692" s="9"/>
      <c r="BZ692" s="5"/>
      <c r="CA692" s="9"/>
      <c r="CB692" s="5"/>
      <c r="CC692" s="9"/>
      <c r="CD692" s="9"/>
      <c r="CE692" s="9"/>
      <c r="CF692" s="5"/>
      <c r="CG692" s="9"/>
      <c r="CH692" s="5"/>
      <c r="CI692" s="9"/>
      <c r="CJ692" s="9"/>
      <c r="CK692" s="9"/>
      <c r="CL692" s="5"/>
      <c r="CM692" s="9"/>
      <c r="CN692" s="5"/>
      <c r="CO692" s="9"/>
      <c r="CP692" s="9"/>
      <c r="CQ692" s="9"/>
      <c r="CR692" s="5"/>
      <c r="CS692" s="9"/>
      <c r="CT692" s="5"/>
      <c r="CU692" s="9"/>
      <c r="CV692" s="9"/>
      <c r="CW692" s="9"/>
      <c r="CX692" s="5"/>
      <c r="CY692" s="9"/>
      <c r="CZ692" s="5"/>
      <c r="DA692" s="9"/>
      <c r="DB692" s="9"/>
      <c r="DC692" s="9"/>
      <c r="DD692" s="5"/>
      <c r="DE692" s="9"/>
      <c r="DF692" s="5"/>
      <c r="DG692" s="9"/>
      <c r="DH692" s="9"/>
      <c r="DI692" s="9"/>
      <c r="DJ692" s="5"/>
      <c r="DK692" s="9"/>
      <c r="DL692" s="5"/>
      <c r="DM692" s="9"/>
      <c r="DN692" s="9"/>
      <c r="DO692" s="9"/>
      <c r="DP692" s="5"/>
      <c r="DQ692" s="9"/>
      <c r="DR692" s="5"/>
      <c r="DS692" s="9"/>
      <c r="DT692" s="9"/>
      <c r="DU692" s="9"/>
      <c r="DV692" s="5"/>
      <c r="DW692" s="9"/>
      <c r="DX692" s="5"/>
      <c r="DY692" s="9"/>
      <c r="DZ692" s="9"/>
      <c r="EA692" s="9"/>
      <c r="EB692" s="5"/>
      <c r="EC692" s="9"/>
      <c r="ED692" s="5"/>
      <c r="EE692" s="9"/>
      <c r="EF692" s="9"/>
      <c r="EG692" s="9"/>
      <c r="EH692" s="5"/>
      <c r="EI692" s="9"/>
      <c r="EJ692" s="5"/>
      <c r="EK692" s="9"/>
      <c r="EL692" s="9"/>
      <c r="EM692" s="9"/>
      <c r="EN692" s="5"/>
      <c r="EO692" s="9"/>
      <c r="EP692" s="5"/>
      <c r="EQ692" s="9"/>
      <c r="ER692" s="9">
        <v>2.6429090252707601</v>
      </c>
      <c r="ES692" s="9">
        <v>2.0891703971119102</v>
      </c>
      <c r="ET692" s="5">
        <v>0.79048138893009501</v>
      </c>
      <c r="EU692" s="9">
        <v>1.6699282791817101</v>
      </c>
      <c r="EV692" s="5">
        <v>0.631852350275519</v>
      </c>
      <c r="EW692" s="9">
        <v>0.43333333333333302</v>
      </c>
      <c r="EX692" s="9">
        <v>39.379526129057503</v>
      </c>
      <c r="EY692" s="9">
        <v>29.231470088377201</v>
      </c>
      <c r="EZ692" s="5">
        <v>0.74230121491502199</v>
      </c>
      <c r="FA692" s="9">
        <v>23.5236987059398</v>
      </c>
      <c r="FB692" s="5">
        <v>0.59735860276343</v>
      </c>
      <c r="FC692" s="9">
        <v>6.3387096774193603</v>
      </c>
      <c r="FD692" s="8">
        <v>0</v>
      </c>
      <c r="FE692" s="8">
        <v>0</v>
      </c>
      <c r="FF692" s="5"/>
      <c r="FG692" s="8">
        <v>0</v>
      </c>
      <c r="FH692" s="5"/>
      <c r="FI692" s="8">
        <v>0</v>
      </c>
      <c r="FJ692" s="8">
        <v>0</v>
      </c>
      <c r="FK692" s="8">
        <v>0</v>
      </c>
      <c r="FL692" s="5"/>
      <c r="FM692" s="8">
        <v>0</v>
      </c>
      <c r="FN692" s="5"/>
      <c r="FO692" s="8">
        <v>0</v>
      </c>
      <c r="FP692" s="8">
        <v>0</v>
      </c>
      <c r="FQ692" s="8">
        <v>0</v>
      </c>
      <c r="FR692" s="5"/>
      <c r="FS692" s="8">
        <v>0</v>
      </c>
      <c r="FT692" s="5"/>
      <c r="FU692" s="8">
        <v>0</v>
      </c>
      <c r="FV692" s="8">
        <v>0</v>
      </c>
      <c r="FW692" s="8">
        <v>0</v>
      </c>
      <c r="FX692" s="5"/>
      <c r="FY692" s="8">
        <v>0</v>
      </c>
      <c r="FZ692" s="5"/>
      <c r="GA692" s="8">
        <v>0</v>
      </c>
      <c r="GB692" s="8">
        <v>0</v>
      </c>
      <c r="GC692" s="8">
        <v>0</v>
      </c>
      <c r="GD692" s="5"/>
      <c r="GE692" s="8">
        <v>0</v>
      </c>
      <c r="GF692" s="5"/>
      <c r="GG692" s="8">
        <v>0</v>
      </c>
      <c r="GH692" s="8">
        <v>0</v>
      </c>
      <c r="GI692" s="8">
        <v>0</v>
      </c>
      <c r="GJ692" s="5"/>
      <c r="GK692" s="8">
        <v>0</v>
      </c>
      <c r="GL692" s="5"/>
      <c r="GM692" s="8">
        <v>0</v>
      </c>
      <c r="GN692" s="8">
        <v>2.6429090252707601</v>
      </c>
      <c r="GO692" s="8">
        <v>2.0891703971119102</v>
      </c>
      <c r="GP692" s="5">
        <v>0.79048138893009501</v>
      </c>
      <c r="GQ692" s="8">
        <v>1.6699282791817101</v>
      </c>
      <c r="GR692" s="5">
        <v>0.631852350275519</v>
      </c>
      <c r="GS692" s="8">
        <v>0.43333333333333302</v>
      </c>
      <c r="GT692" s="8">
        <v>39.379526129057503</v>
      </c>
      <c r="GU692" s="8">
        <v>29.231470088377201</v>
      </c>
      <c r="GV692" s="5">
        <v>0.74230121491502199</v>
      </c>
      <c r="GW692" s="8">
        <v>23.5236987059398</v>
      </c>
      <c r="GX692" s="5">
        <v>0.59735860276343</v>
      </c>
      <c r="GY692" s="8">
        <v>6.3387096774193603</v>
      </c>
      <c r="GZ692" s="4"/>
    </row>
    <row r="693" spans="1:208" s="12" customFormat="1" x14ac:dyDescent="0.25">
      <c r="A693" s="8" t="s">
        <v>220</v>
      </c>
      <c r="B693" s="8" t="s">
        <v>1566</v>
      </c>
      <c r="C693" s="8" t="s">
        <v>1567</v>
      </c>
      <c r="D693" s="34" t="s">
        <v>236</v>
      </c>
      <c r="E693" s="8"/>
      <c r="F693" s="9"/>
      <c r="G693" s="9"/>
      <c r="H693" s="9"/>
      <c r="I693" s="9"/>
      <c r="J693" s="9">
        <v>0.22688100389441801</v>
      </c>
      <c r="K693" s="9">
        <v>-0.22776757699012201</v>
      </c>
      <c r="L693" s="9">
        <v>0</v>
      </c>
      <c r="M693" s="9"/>
      <c r="N693" s="9"/>
      <c r="O693" s="9"/>
      <c r="P693" s="9"/>
      <c r="Q693" s="9">
        <v>15.7033483640363</v>
      </c>
      <c r="R693" s="9">
        <v>12.700106958510901</v>
      </c>
      <c r="S693" s="9">
        <v>3.2671923916896901</v>
      </c>
      <c r="T693" s="9">
        <v>0</v>
      </c>
      <c r="U693" s="9"/>
      <c r="V693" s="9"/>
      <c r="W693" s="9"/>
      <c r="X693" s="9"/>
      <c r="Y693" s="9"/>
      <c r="Z693" s="9"/>
      <c r="AA693" s="9"/>
      <c r="AB693" s="9"/>
      <c r="AC693" s="9">
        <v>0</v>
      </c>
      <c r="AD693" s="9">
        <v>0</v>
      </c>
      <c r="AE693" s="9">
        <v>-8.8657309570402997E-4</v>
      </c>
      <c r="AF693" s="9">
        <v>0</v>
      </c>
      <c r="AG693" s="9">
        <v>0</v>
      </c>
      <c r="AH693" s="9">
        <v>15.7033483640363</v>
      </c>
      <c r="AI693" s="9">
        <v>15.9672993502006</v>
      </c>
      <c r="AJ693" s="9">
        <v>0</v>
      </c>
      <c r="AK693" s="9">
        <v>0</v>
      </c>
      <c r="AL693" s="9">
        <v>0</v>
      </c>
      <c r="AM693" s="9">
        <v>0</v>
      </c>
      <c r="AN693" s="9">
        <v>0</v>
      </c>
      <c r="AO693" s="9"/>
      <c r="AP693" s="9">
        <v>-8.8657309570402997E-4</v>
      </c>
      <c r="AQ693" s="9">
        <v>15.7033483640363</v>
      </c>
      <c r="AR693" s="9">
        <v>15.9672993502006</v>
      </c>
      <c r="AS693" s="9"/>
      <c r="AT693" s="9"/>
      <c r="AU693" s="9">
        <f t="shared" si="55"/>
        <v>15.704234937132004</v>
      </c>
      <c r="AV693" s="9">
        <f t="shared" si="56"/>
        <v>0.26395098616429991</v>
      </c>
      <c r="AW693" s="9">
        <f t="shared" si="57"/>
        <v>-15.9672993502006</v>
      </c>
      <c r="AX693" s="9">
        <v>0</v>
      </c>
      <c r="AY693" s="9">
        <v>0</v>
      </c>
      <c r="AZ693" s="9">
        <v>0</v>
      </c>
      <c r="BA693" s="9">
        <v>0</v>
      </c>
      <c r="BB693" s="9">
        <v>15.7033483640363</v>
      </c>
      <c r="BC693" s="9">
        <v>-3.00324140552536</v>
      </c>
      <c r="BD693" s="9">
        <v>-9.4329145668212409</v>
      </c>
      <c r="BE693" s="9">
        <v>-3.2671923916896901</v>
      </c>
      <c r="BF693" s="9">
        <v>0</v>
      </c>
      <c r="BG693" s="9">
        <v>0</v>
      </c>
      <c r="BH693" s="9">
        <v>0</v>
      </c>
      <c r="BI693" s="9">
        <v>0</v>
      </c>
      <c r="BJ693" s="9">
        <v>0</v>
      </c>
      <c r="BK693" s="9">
        <v>0</v>
      </c>
      <c r="BL693" s="10">
        <v>0</v>
      </c>
      <c r="BM693" s="9" t="s">
        <v>298</v>
      </c>
      <c r="BN693" s="8" t="s">
        <v>298</v>
      </c>
      <c r="BO693" s="11">
        <v>802</v>
      </c>
      <c r="BP693" s="11"/>
      <c r="BQ693" s="8" t="s">
        <v>251</v>
      </c>
      <c r="BR693" s="9"/>
      <c r="BS693" s="9"/>
      <c r="BT693" s="5"/>
      <c r="BU693" s="9"/>
      <c r="BV693" s="5"/>
      <c r="BW693" s="9"/>
      <c r="BX693" s="9"/>
      <c r="BY693" s="9"/>
      <c r="BZ693" s="5"/>
      <c r="CA693" s="9"/>
      <c r="CB693" s="5"/>
      <c r="CC693" s="9"/>
      <c r="CD693" s="9"/>
      <c r="CE693" s="9"/>
      <c r="CF693" s="5"/>
      <c r="CG693" s="9"/>
      <c r="CH693" s="5"/>
      <c r="CI693" s="9"/>
      <c r="CJ693" s="9">
        <v>15.7033483640363</v>
      </c>
      <c r="CK693" s="9">
        <v>13.070594866759</v>
      </c>
      <c r="CL693" s="5">
        <v>0.83234445060731299</v>
      </c>
      <c r="CM693" s="9">
        <v>8.4747667004728093</v>
      </c>
      <c r="CN693" s="5">
        <v>0.53967895916272701</v>
      </c>
      <c r="CO693" s="9">
        <v>3.3870967741935498</v>
      </c>
      <c r="CP693" s="9">
        <v>12.700106958510901</v>
      </c>
      <c r="CQ693" s="9">
        <v>10.555690436743401</v>
      </c>
      <c r="CR693" s="5">
        <v>0.83114972741781201</v>
      </c>
      <c r="CS693" s="9">
        <v>7.17798363815107</v>
      </c>
      <c r="CT693" s="5">
        <v>0.56519080206177097</v>
      </c>
      <c r="CU693" s="9">
        <v>3.06666666666667</v>
      </c>
      <c r="CV693" s="9">
        <v>3.2671923916896901</v>
      </c>
      <c r="CW693" s="9">
        <v>1.1724185424187501</v>
      </c>
      <c r="CX693" s="5">
        <v>0.358845884130016</v>
      </c>
      <c r="CY693" s="9">
        <v>-1.94507423312664</v>
      </c>
      <c r="CZ693" s="5">
        <v>-0.59533507670808095</v>
      </c>
      <c r="DA693" s="9">
        <v>3</v>
      </c>
      <c r="DB693" s="9">
        <v>0</v>
      </c>
      <c r="DC693" s="9">
        <v>-0.60214769884121</v>
      </c>
      <c r="DD693" s="5"/>
      <c r="DE693" s="9">
        <v>-1.66447876813962</v>
      </c>
      <c r="DF693" s="5"/>
      <c r="DG693" s="9">
        <v>1</v>
      </c>
      <c r="DH693" s="9"/>
      <c r="DI693" s="9"/>
      <c r="DJ693" s="5"/>
      <c r="DK693" s="9"/>
      <c r="DL693" s="5"/>
      <c r="DM693" s="9"/>
      <c r="DN693" s="9"/>
      <c r="DO693" s="9"/>
      <c r="DP693" s="5"/>
      <c r="DQ693" s="9"/>
      <c r="DR693" s="5"/>
      <c r="DS693" s="9"/>
      <c r="DT693" s="9"/>
      <c r="DU693" s="9"/>
      <c r="DV693" s="5"/>
      <c r="DW693" s="9"/>
      <c r="DX693" s="5"/>
      <c r="DY693" s="9"/>
      <c r="DZ693" s="9"/>
      <c r="EA693" s="9"/>
      <c r="EB693" s="5"/>
      <c r="EC693" s="9"/>
      <c r="ED693" s="5"/>
      <c r="EE693" s="9"/>
      <c r="EF693" s="9"/>
      <c r="EG693" s="9"/>
      <c r="EH693" s="5"/>
      <c r="EI693" s="9"/>
      <c r="EJ693" s="5"/>
      <c r="EK693" s="9"/>
      <c r="EL693" s="9"/>
      <c r="EM693" s="9"/>
      <c r="EN693" s="5"/>
      <c r="EO693" s="9"/>
      <c r="EP693" s="5"/>
      <c r="EQ693" s="9"/>
      <c r="ER693" s="9"/>
      <c r="ES693" s="9"/>
      <c r="ET693" s="5"/>
      <c r="EU693" s="9"/>
      <c r="EV693" s="5"/>
      <c r="EW693" s="9"/>
      <c r="EX693" s="9"/>
      <c r="EY693" s="9"/>
      <c r="EZ693" s="5"/>
      <c r="FA693" s="9"/>
      <c r="FB693" s="5"/>
      <c r="FC693" s="9"/>
      <c r="FD693" s="8">
        <v>0</v>
      </c>
      <c r="FE693" s="8">
        <v>0</v>
      </c>
      <c r="FF693" s="5"/>
      <c r="FG693" s="8">
        <v>0</v>
      </c>
      <c r="FH693" s="5"/>
      <c r="FI693" s="8">
        <v>0</v>
      </c>
      <c r="FJ693" s="8">
        <v>15.7033483640363</v>
      </c>
      <c r="FK693" s="8">
        <v>13.070594866759</v>
      </c>
      <c r="FL693" s="5">
        <v>0.83234445060731299</v>
      </c>
      <c r="FM693" s="8">
        <v>8.4747667004728093</v>
      </c>
      <c r="FN693" s="5">
        <v>0.53967895916272701</v>
      </c>
      <c r="FO693" s="8">
        <v>3.3870967741935498</v>
      </c>
      <c r="FP693" s="8">
        <v>15.9672993502006</v>
      </c>
      <c r="FQ693" s="8">
        <v>11.728108979162201</v>
      </c>
      <c r="FR693" s="5">
        <v>0.73450799173592296</v>
      </c>
      <c r="FS693" s="8">
        <v>5.2329094050244302</v>
      </c>
      <c r="FT693" s="5">
        <v>0.32772664244931798</v>
      </c>
      <c r="FU693" s="8">
        <v>6.06666666666667</v>
      </c>
      <c r="FV693" s="8">
        <v>0</v>
      </c>
      <c r="FW693" s="8">
        <v>-0.60214769884121</v>
      </c>
      <c r="FX693" s="5"/>
      <c r="FY693" s="8">
        <v>-1.66447876813962</v>
      </c>
      <c r="FZ693" s="5"/>
      <c r="GA693" s="8">
        <v>1</v>
      </c>
      <c r="GB693" s="8">
        <v>0</v>
      </c>
      <c r="GC693" s="8">
        <v>0</v>
      </c>
      <c r="GD693" s="5"/>
      <c r="GE693" s="8">
        <v>0</v>
      </c>
      <c r="GF693" s="5"/>
      <c r="GG693" s="8">
        <v>0</v>
      </c>
      <c r="GH693" s="8">
        <v>0</v>
      </c>
      <c r="GI693" s="8">
        <v>0</v>
      </c>
      <c r="GJ693" s="5"/>
      <c r="GK693" s="8">
        <v>0</v>
      </c>
      <c r="GL693" s="5"/>
      <c r="GM693" s="8">
        <v>0</v>
      </c>
      <c r="GN693" s="8">
        <v>0</v>
      </c>
      <c r="GO693" s="8">
        <v>0</v>
      </c>
      <c r="GP693" s="5"/>
      <c r="GQ693" s="8">
        <v>0</v>
      </c>
      <c r="GR693" s="5"/>
      <c r="GS693" s="8">
        <v>0</v>
      </c>
      <c r="GT693" s="8">
        <v>0</v>
      </c>
      <c r="GU693" s="8">
        <v>0</v>
      </c>
      <c r="GV693" s="5"/>
      <c r="GW693" s="8">
        <v>0</v>
      </c>
      <c r="GX693" s="5"/>
      <c r="GY693" s="8">
        <v>0</v>
      </c>
      <c r="GZ693" s="4"/>
    </row>
    <row r="694" spans="1:208" s="12" customFormat="1" x14ac:dyDescent="0.25">
      <c r="A694" s="8" t="s">
        <v>220</v>
      </c>
      <c r="B694" s="8" t="s">
        <v>1568</v>
      </c>
      <c r="C694" s="8" t="s">
        <v>1569</v>
      </c>
      <c r="D694" s="34" t="s">
        <v>228</v>
      </c>
      <c r="E694" s="8" t="s">
        <v>229</v>
      </c>
      <c r="F694" s="9"/>
      <c r="G694" s="9"/>
      <c r="H694" s="9"/>
      <c r="I694" s="9"/>
      <c r="J694" s="9"/>
      <c r="K694" s="9"/>
      <c r="L694" s="9">
        <v>11.354943966703299</v>
      </c>
      <c r="M694" s="9">
        <v>27.2126085480791</v>
      </c>
      <c r="N694" s="9">
        <v>30.966800512011901</v>
      </c>
      <c r="O694" s="9">
        <v>44.364459992707403</v>
      </c>
      <c r="P694" s="9">
        <v>38.113314363977402</v>
      </c>
      <c r="Q694" s="9">
        <v>36.016679822446399</v>
      </c>
      <c r="R694" s="9">
        <v>12.026117850827999</v>
      </c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>
        <v>0</v>
      </c>
      <c r="AD694" s="9">
        <v>0</v>
      </c>
      <c r="AE694" s="9">
        <v>0</v>
      </c>
      <c r="AF694" s="9">
        <v>38.567552514782399</v>
      </c>
      <c r="AG694" s="9">
        <v>75.331260504719395</v>
      </c>
      <c r="AH694" s="9">
        <v>74.129994186423701</v>
      </c>
      <c r="AI694" s="9">
        <v>12.026117850827999</v>
      </c>
      <c r="AJ694" s="9">
        <v>0</v>
      </c>
      <c r="AK694" s="9">
        <v>0</v>
      </c>
      <c r="AL694" s="9">
        <v>0</v>
      </c>
      <c r="AM694" s="9">
        <v>0</v>
      </c>
      <c r="AN694" s="9">
        <v>0</v>
      </c>
      <c r="AO694" s="9"/>
      <c r="AP694" s="9">
        <v>38.567552514782399</v>
      </c>
      <c r="AQ694" s="9">
        <v>149.46125469114301</v>
      </c>
      <c r="AR694" s="9">
        <v>12.026117850827999</v>
      </c>
      <c r="AS694" s="9"/>
      <c r="AT694" s="9"/>
      <c r="AU694" s="9">
        <f t="shared" si="55"/>
        <v>110.89370217636062</v>
      </c>
      <c r="AV694" s="9">
        <f t="shared" si="56"/>
        <v>-137.43513684031501</v>
      </c>
      <c r="AW694" s="9">
        <f t="shared" si="57"/>
        <v>-12.026117850827999</v>
      </c>
      <c r="AX694" s="9">
        <v>15.857664581375801</v>
      </c>
      <c r="AY694" s="9">
        <v>3.7541919639328301</v>
      </c>
      <c r="AZ694" s="9">
        <v>13.3976594806955</v>
      </c>
      <c r="BA694" s="9">
        <v>-6.2511456287300904</v>
      </c>
      <c r="BB694" s="9">
        <v>-2.09663454153096</v>
      </c>
      <c r="BC694" s="9">
        <v>-23.990561971618298</v>
      </c>
      <c r="BD694" s="9">
        <v>-12.026117850827999</v>
      </c>
      <c r="BE694" s="9">
        <v>0</v>
      </c>
      <c r="BF694" s="9">
        <v>0</v>
      </c>
      <c r="BG694" s="9">
        <v>0</v>
      </c>
      <c r="BH694" s="9">
        <v>0</v>
      </c>
      <c r="BI694" s="9">
        <v>0</v>
      </c>
      <c r="BJ694" s="9">
        <v>0</v>
      </c>
      <c r="BK694" s="9">
        <v>0</v>
      </c>
      <c r="BL694" s="10">
        <v>0</v>
      </c>
      <c r="BM694" s="9" t="s">
        <v>298</v>
      </c>
      <c r="BN694" s="8" t="s">
        <v>298</v>
      </c>
      <c r="BO694" s="11"/>
      <c r="BP694" s="11"/>
      <c r="BQ694" s="8" t="s">
        <v>251</v>
      </c>
      <c r="BR694" s="9">
        <v>31.356827280548998</v>
      </c>
      <c r="BS694" s="9">
        <v>19.063213502559002</v>
      </c>
      <c r="BT694" s="5">
        <v>0.60794458992935596</v>
      </c>
      <c r="BU694" s="9">
        <v>17.9436398773626</v>
      </c>
      <c r="BV694" s="5">
        <v>0.57224028811400995</v>
      </c>
      <c r="BW694" s="9">
        <v>0.85806451612903201</v>
      </c>
      <c r="BX694" s="9">
        <v>47.905428514904898</v>
      </c>
      <c r="BY694" s="9">
        <v>23.0201329620904</v>
      </c>
      <c r="BZ694" s="5">
        <v>0.480532868105503</v>
      </c>
      <c r="CA694" s="9">
        <v>18.896298253222401</v>
      </c>
      <c r="CB694" s="5">
        <v>0.39445004123787603</v>
      </c>
      <c r="CC694" s="9">
        <v>3.2311827956989299</v>
      </c>
      <c r="CD694" s="9">
        <v>41.756795018795302</v>
      </c>
      <c r="CE694" s="9">
        <v>22.298542335774599</v>
      </c>
      <c r="CF694" s="5">
        <v>0.53400990966231399</v>
      </c>
      <c r="CG694" s="9">
        <v>18.929370842076899</v>
      </c>
      <c r="CH694" s="5">
        <v>0.45332432322826699</v>
      </c>
      <c r="CI694" s="9">
        <v>3.3247311827956998</v>
      </c>
      <c r="CJ694" s="9">
        <v>39.772682831367298</v>
      </c>
      <c r="CK694" s="9">
        <v>22.7224427015638</v>
      </c>
      <c r="CL694" s="5">
        <v>0.57130776915162995</v>
      </c>
      <c r="CM694" s="9">
        <v>18.976537716405598</v>
      </c>
      <c r="CN694" s="5">
        <v>0.477124910000777</v>
      </c>
      <c r="CO694" s="9">
        <v>3</v>
      </c>
      <c r="CP694" s="9">
        <v>13.3419763694952</v>
      </c>
      <c r="CQ694" s="9">
        <v>7.3254041353383501</v>
      </c>
      <c r="CR694" s="5">
        <v>0.54904940111324196</v>
      </c>
      <c r="CS694" s="9">
        <v>6.2299338078090098</v>
      </c>
      <c r="CT694" s="5">
        <v>0.46694235061403699</v>
      </c>
      <c r="CU694" s="9">
        <v>1</v>
      </c>
      <c r="CV694" s="9"/>
      <c r="CW694" s="9"/>
      <c r="CX694" s="5"/>
      <c r="CY694" s="9"/>
      <c r="CZ694" s="5"/>
      <c r="DA694" s="9"/>
      <c r="DB694" s="9"/>
      <c r="DC694" s="9"/>
      <c r="DD694" s="5"/>
      <c r="DE694" s="9"/>
      <c r="DF694" s="5"/>
      <c r="DG694" s="9"/>
      <c r="DH694" s="9"/>
      <c r="DI694" s="9"/>
      <c r="DJ694" s="5"/>
      <c r="DK694" s="9"/>
      <c r="DL694" s="5"/>
      <c r="DM694" s="9"/>
      <c r="DN694" s="9"/>
      <c r="DO694" s="9"/>
      <c r="DP694" s="5"/>
      <c r="DQ694" s="9"/>
      <c r="DR694" s="5"/>
      <c r="DS694" s="9"/>
      <c r="DT694" s="9"/>
      <c r="DU694" s="9"/>
      <c r="DV694" s="5"/>
      <c r="DW694" s="9"/>
      <c r="DX694" s="5"/>
      <c r="DY694" s="9"/>
      <c r="DZ694" s="9"/>
      <c r="EA694" s="9"/>
      <c r="EB694" s="5"/>
      <c r="EC694" s="9"/>
      <c r="ED694" s="5"/>
      <c r="EE694" s="9"/>
      <c r="EF694" s="9"/>
      <c r="EG694" s="9"/>
      <c r="EH694" s="5"/>
      <c r="EI694" s="9"/>
      <c r="EJ694" s="5"/>
      <c r="EK694" s="9"/>
      <c r="EL694" s="9"/>
      <c r="EM694" s="9"/>
      <c r="EN694" s="5"/>
      <c r="EO694" s="9"/>
      <c r="EP694" s="5"/>
      <c r="EQ694" s="9"/>
      <c r="ER694" s="9"/>
      <c r="ES694" s="9"/>
      <c r="ET694" s="5"/>
      <c r="EU694" s="9"/>
      <c r="EV694" s="5"/>
      <c r="EW694" s="9"/>
      <c r="EX694" s="9"/>
      <c r="EY694" s="9"/>
      <c r="EZ694" s="5"/>
      <c r="FA694" s="9"/>
      <c r="FB694" s="5"/>
      <c r="FC694" s="9"/>
      <c r="FD694" s="8">
        <v>79.262255795453996</v>
      </c>
      <c r="FE694" s="8">
        <v>42.083346464649402</v>
      </c>
      <c r="FF694" s="5">
        <v>0.53093803655109995</v>
      </c>
      <c r="FG694" s="8">
        <v>36.839938130584997</v>
      </c>
      <c r="FH694" s="5">
        <v>0.46478538569044803</v>
      </c>
      <c r="FI694" s="8">
        <v>4.0892473118279602</v>
      </c>
      <c r="FJ694" s="8">
        <v>81.529477850162607</v>
      </c>
      <c r="FK694" s="8">
        <v>45.020985037338399</v>
      </c>
      <c r="FL694" s="5">
        <v>0.552204996579021</v>
      </c>
      <c r="FM694" s="8">
        <v>37.905908558482402</v>
      </c>
      <c r="FN694" s="5">
        <v>0.46493500949616201</v>
      </c>
      <c r="FO694" s="8">
        <v>6.3247311827957002</v>
      </c>
      <c r="FP694" s="8">
        <v>13.3419763694952</v>
      </c>
      <c r="FQ694" s="8">
        <v>7.3254041353383501</v>
      </c>
      <c r="FR694" s="5">
        <v>0.54904940111324196</v>
      </c>
      <c r="FS694" s="8">
        <v>6.2299338078090098</v>
      </c>
      <c r="FT694" s="5">
        <v>0.46694235061403699</v>
      </c>
      <c r="FU694" s="8">
        <v>1</v>
      </c>
      <c r="FV694" s="8">
        <v>0</v>
      </c>
      <c r="FW694" s="8">
        <v>0</v>
      </c>
      <c r="FX694" s="5"/>
      <c r="FY694" s="8">
        <v>0</v>
      </c>
      <c r="FZ694" s="5"/>
      <c r="GA694" s="8">
        <v>0</v>
      </c>
      <c r="GB694" s="8">
        <v>0</v>
      </c>
      <c r="GC694" s="8">
        <v>0</v>
      </c>
      <c r="GD694" s="5"/>
      <c r="GE694" s="8">
        <v>0</v>
      </c>
      <c r="GF694" s="5"/>
      <c r="GG694" s="8">
        <v>0</v>
      </c>
      <c r="GH694" s="8">
        <v>0</v>
      </c>
      <c r="GI694" s="8">
        <v>0</v>
      </c>
      <c r="GJ694" s="5"/>
      <c r="GK694" s="8">
        <v>0</v>
      </c>
      <c r="GL694" s="5"/>
      <c r="GM694" s="8">
        <v>0</v>
      </c>
      <c r="GN694" s="8">
        <v>0</v>
      </c>
      <c r="GO694" s="8">
        <v>0</v>
      </c>
      <c r="GP694" s="5"/>
      <c r="GQ694" s="8">
        <v>0</v>
      </c>
      <c r="GR694" s="5"/>
      <c r="GS694" s="8">
        <v>0</v>
      </c>
      <c r="GT694" s="8">
        <v>0</v>
      </c>
      <c r="GU694" s="8">
        <v>0</v>
      </c>
      <c r="GV694" s="5"/>
      <c r="GW694" s="8">
        <v>0</v>
      </c>
      <c r="GX694" s="5"/>
      <c r="GY694" s="8">
        <v>0</v>
      </c>
      <c r="GZ694" s="4"/>
    </row>
    <row r="695" spans="1:208" s="12" customFormat="1" x14ac:dyDescent="0.25">
      <c r="A695" s="8" t="s">
        <v>220</v>
      </c>
      <c r="B695" s="8" t="s">
        <v>1570</v>
      </c>
      <c r="C695" s="8" t="s">
        <v>1571</v>
      </c>
      <c r="D695" s="34" t="s">
        <v>254</v>
      </c>
      <c r="E695" s="8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>
        <v>0</v>
      </c>
      <c r="AB695" s="9">
        <v>11.330834708824501</v>
      </c>
      <c r="AC695" s="9">
        <v>0</v>
      </c>
      <c r="AD695" s="9">
        <v>0</v>
      </c>
      <c r="AE695" s="9">
        <v>0</v>
      </c>
      <c r="AF695" s="9">
        <v>0</v>
      </c>
      <c r="AG695" s="9">
        <v>0</v>
      </c>
      <c r="AH695" s="9">
        <v>0</v>
      </c>
      <c r="AI695" s="9">
        <v>0</v>
      </c>
      <c r="AJ695" s="9">
        <v>0</v>
      </c>
      <c r="AK695" s="9">
        <v>0</v>
      </c>
      <c r="AL695" s="9">
        <v>0</v>
      </c>
      <c r="AM695" s="9">
        <v>0</v>
      </c>
      <c r="AN695" s="9">
        <v>11.330834708824501</v>
      </c>
      <c r="AO695" s="9"/>
      <c r="AP695" s="9"/>
      <c r="AQ695" s="9"/>
      <c r="AR695" s="9"/>
      <c r="AS695" s="9"/>
      <c r="AT695" s="9">
        <v>11.330834708824501</v>
      </c>
      <c r="AU695" s="9">
        <f t="shared" si="55"/>
        <v>0</v>
      </c>
      <c r="AV695" s="9">
        <f t="shared" si="56"/>
        <v>0</v>
      </c>
      <c r="AW695" s="9">
        <f t="shared" si="57"/>
        <v>0</v>
      </c>
      <c r="AX695" s="9">
        <v>0</v>
      </c>
      <c r="AY695" s="9">
        <v>0</v>
      </c>
      <c r="AZ695" s="9">
        <v>0</v>
      </c>
      <c r="BA695" s="9">
        <v>0</v>
      </c>
      <c r="BB695" s="9">
        <v>0</v>
      </c>
      <c r="BC695" s="9">
        <v>0</v>
      </c>
      <c r="BD695" s="9">
        <v>0</v>
      </c>
      <c r="BE695" s="9">
        <v>0</v>
      </c>
      <c r="BF695" s="9">
        <v>0</v>
      </c>
      <c r="BG695" s="9">
        <v>0</v>
      </c>
      <c r="BH695" s="9">
        <v>0</v>
      </c>
      <c r="BI695" s="9">
        <v>0</v>
      </c>
      <c r="BJ695" s="9">
        <v>0</v>
      </c>
      <c r="BK695" s="9">
        <v>0</v>
      </c>
      <c r="BL695" s="10">
        <v>0</v>
      </c>
      <c r="BM695" s="9" t="s">
        <v>298</v>
      </c>
      <c r="BN695" s="8" t="s">
        <v>298</v>
      </c>
      <c r="BO695" s="11">
        <v>664</v>
      </c>
      <c r="BP695" s="11"/>
      <c r="BQ695" s="8" t="s">
        <v>251</v>
      </c>
      <c r="BR695" s="9"/>
      <c r="BS695" s="9"/>
      <c r="BT695" s="5"/>
      <c r="BU695" s="9"/>
      <c r="BV695" s="5"/>
      <c r="BW695" s="9"/>
      <c r="BX695" s="9"/>
      <c r="BY695" s="9"/>
      <c r="BZ695" s="5"/>
      <c r="CA695" s="9"/>
      <c r="CB695" s="5"/>
      <c r="CC695" s="9"/>
      <c r="CD695" s="9"/>
      <c r="CE695" s="9"/>
      <c r="CF695" s="5"/>
      <c r="CG695" s="9"/>
      <c r="CH695" s="5"/>
      <c r="CI695" s="9"/>
      <c r="CJ695" s="9"/>
      <c r="CK695" s="9"/>
      <c r="CL695" s="5"/>
      <c r="CM695" s="9"/>
      <c r="CN695" s="5"/>
      <c r="CO695" s="9"/>
      <c r="CP695" s="9"/>
      <c r="CQ695" s="9"/>
      <c r="CR695" s="5"/>
      <c r="CS695" s="9"/>
      <c r="CT695" s="5"/>
      <c r="CU695" s="9"/>
      <c r="CV695" s="9"/>
      <c r="CW695" s="9"/>
      <c r="CX695" s="5"/>
      <c r="CY695" s="9"/>
      <c r="CZ695" s="5"/>
      <c r="DA695" s="9"/>
      <c r="DB695" s="9"/>
      <c r="DC695" s="9"/>
      <c r="DD695" s="5"/>
      <c r="DE695" s="9"/>
      <c r="DF695" s="5"/>
      <c r="DG695" s="9"/>
      <c r="DH695" s="9"/>
      <c r="DI695" s="9"/>
      <c r="DJ695" s="5"/>
      <c r="DK695" s="9"/>
      <c r="DL695" s="5"/>
      <c r="DM695" s="9"/>
      <c r="DN695" s="9"/>
      <c r="DO695" s="9"/>
      <c r="DP695" s="5"/>
      <c r="DQ695" s="9"/>
      <c r="DR695" s="5"/>
      <c r="DS695" s="9"/>
      <c r="DT695" s="9"/>
      <c r="DU695" s="9"/>
      <c r="DV695" s="5"/>
      <c r="DW695" s="9"/>
      <c r="DX695" s="5"/>
      <c r="DY695" s="9"/>
      <c r="DZ695" s="9"/>
      <c r="EA695" s="9"/>
      <c r="EB695" s="5"/>
      <c r="EC695" s="9"/>
      <c r="ED695" s="5"/>
      <c r="EE695" s="9"/>
      <c r="EF695" s="9"/>
      <c r="EG695" s="9"/>
      <c r="EH695" s="5"/>
      <c r="EI695" s="9"/>
      <c r="EJ695" s="5"/>
      <c r="EK695" s="9"/>
      <c r="EL695" s="9"/>
      <c r="EM695" s="9"/>
      <c r="EN695" s="5"/>
      <c r="EO695" s="9"/>
      <c r="EP695" s="5"/>
      <c r="EQ695" s="9"/>
      <c r="ER695" s="9">
        <v>0</v>
      </c>
      <c r="ES695" s="9">
        <v>-0.102297593261131</v>
      </c>
      <c r="ET695" s="5"/>
      <c r="EU695" s="9">
        <v>-0.39430553549939801</v>
      </c>
      <c r="EV695" s="5"/>
      <c r="EW695" s="9">
        <v>0.266666666666667</v>
      </c>
      <c r="EX695" s="9">
        <v>11.330834708824501</v>
      </c>
      <c r="EY695" s="9">
        <v>10.103002592759999</v>
      </c>
      <c r="EZ695" s="5">
        <v>0.89163798187716203</v>
      </c>
      <c r="FA695" s="9">
        <v>7.44167798823411</v>
      </c>
      <c r="FB695" s="5">
        <v>0.65676344059970204</v>
      </c>
      <c r="FC695" s="9">
        <v>2</v>
      </c>
      <c r="FD695" s="8">
        <v>0</v>
      </c>
      <c r="FE695" s="8">
        <v>0</v>
      </c>
      <c r="FF695" s="5"/>
      <c r="FG695" s="8">
        <v>0</v>
      </c>
      <c r="FH695" s="5"/>
      <c r="FI695" s="8">
        <v>0</v>
      </c>
      <c r="FJ695" s="8">
        <v>0</v>
      </c>
      <c r="FK695" s="8">
        <v>0</v>
      </c>
      <c r="FL695" s="5"/>
      <c r="FM695" s="8">
        <v>0</v>
      </c>
      <c r="FN695" s="5"/>
      <c r="FO695" s="8">
        <v>0</v>
      </c>
      <c r="FP695" s="8">
        <v>0</v>
      </c>
      <c r="FQ695" s="8">
        <v>0</v>
      </c>
      <c r="FR695" s="5"/>
      <c r="FS695" s="8">
        <v>0</v>
      </c>
      <c r="FT695" s="5"/>
      <c r="FU695" s="8">
        <v>0</v>
      </c>
      <c r="FV695" s="8">
        <v>0</v>
      </c>
      <c r="FW695" s="8">
        <v>0</v>
      </c>
      <c r="FX695" s="5"/>
      <c r="FY695" s="8">
        <v>0</v>
      </c>
      <c r="FZ695" s="5"/>
      <c r="GA695" s="8">
        <v>0</v>
      </c>
      <c r="GB695" s="8">
        <v>0</v>
      </c>
      <c r="GC695" s="8">
        <v>0</v>
      </c>
      <c r="GD695" s="5"/>
      <c r="GE695" s="8">
        <v>0</v>
      </c>
      <c r="GF695" s="5"/>
      <c r="GG695" s="8">
        <v>0</v>
      </c>
      <c r="GH695" s="8">
        <v>0</v>
      </c>
      <c r="GI695" s="8">
        <v>0</v>
      </c>
      <c r="GJ695" s="5"/>
      <c r="GK695" s="8">
        <v>0</v>
      </c>
      <c r="GL695" s="5"/>
      <c r="GM695" s="8">
        <v>0</v>
      </c>
      <c r="GN695" s="8">
        <v>0</v>
      </c>
      <c r="GO695" s="8">
        <v>-0.102297593261131</v>
      </c>
      <c r="GP695" s="5"/>
      <c r="GQ695" s="8">
        <v>-0.39430553549939801</v>
      </c>
      <c r="GR695" s="5"/>
      <c r="GS695" s="8">
        <v>0.266666666666667</v>
      </c>
      <c r="GT695" s="8">
        <v>11.330834708824501</v>
      </c>
      <c r="GU695" s="8">
        <v>10.103002592759999</v>
      </c>
      <c r="GV695" s="5">
        <v>0.89163798187716203</v>
      </c>
      <c r="GW695" s="8">
        <v>7.44167798823411</v>
      </c>
      <c r="GX695" s="5">
        <v>0.65676344059970204</v>
      </c>
      <c r="GY695" s="8">
        <v>2</v>
      </c>
      <c r="GZ695" s="4"/>
    </row>
    <row r="696" spans="1:208" s="12" customFormat="1" x14ac:dyDescent="0.25">
      <c r="A696" s="8" t="s">
        <v>220</v>
      </c>
      <c r="B696" s="8" t="s">
        <v>1572</v>
      </c>
      <c r="C696" s="8" t="s">
        <v>1573</v>
      </c>
      <c r="D696" s="34" t="s">
        <v>236</v>
      </c>
      <c r="E696" s="8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>
        <v>5.6352524366471703</v>
      </c>
      <c r="AA696" s="9">
        <v>56.404933404373203</v>
      </c>
      <c r="AB696" s="9">
        <v>-1.48984741078992E-2</v>
      </c>
      <c r="AC696" s="9">
        <v>0</v>
      </c>
      <c r="AD696" s="9">
        <v>0</v>
      </c>
      <c r="AE696" s="9">
        <v>0</v>
      </c>
      <c r="AF696" s="9">
        <v>0</v>
      </c>
      <c r="AG696" s="9">
        <v>0</v>
      </c>
      <c r="AH696" s="9">
        <v>0</v>
      </c>
      <c r="AI696" s="9">
        <v>0</v>
      </c>
      <c r="AJ696" s="9">
        <v>0</v>
      </c>
      <c r="AK696" s="9">
        <v>0</v>
      </c>
      <c r="AL696" s="9">
        <v>0</v>
      </c>
      <c r="AM696" s="9">
        <v>62.040185841020403</v>
      </c>
      <c r="AN696" s="9">
        <v>-1.48984741078992E-2</v>
      </c>
      <c r="AO696" s="9"/>
      <c r="AP696" s="9"/>
      <c r="AQ696" s="9"/>
      <c r="AR696" s="9"/>
      <c r="AS696" s="9"/>
      <c r="AT696" s="9">
        <v>62.025287366912501</v>
      </c>
      <c r="AU696" s="9">
        <f t="shared" si="55"/>
        <v>0</v>
      </c>
      <c r="AV696" s="9">
        <f t="shared" si="56"/>
        <v>0</v>
      </c>
      <c r="AW696" s="9">
        <f t="shared" si="57"/>
        <v>0</v>
      </c>
      <c r="AX696" s="9">
        <v>0</v>
      </c>
      <c r="AY696" s="9">
        <v>0</v>
      </c>
      <c r="AZ696" s="9">
        <v>0</v>
      </c>
      <c r="BA696" s="9">
        <v>0</v>
      </c>
      <c r="BB696" s="9">
        <v>0</v>
      </c>
      <c r="BC696" s="9">
        <v>0</v>
      </c>
      <c r="BD696" s="9">
        <v>0</v>
      </c>
      <c r="BE696" s="9">
        <v>0</v>
      </c>
      <c r="BF696" s="9">
        <v>0</v>
      </c>
      <c r="BG696" s="9">
        <v>0</v>
      </c>
      <c r="BH696" s="9">
        <v>0</v>
      </c>
      <c r="BI696" s="9">
        <v>0</v>
      </c>
      <c r="BJ696" s="9">
        <v>0</v>
      </c>
      <c r="BK696" s="9">
        <v>5.6352524366471703</v>
      </c>
      <c r="BL696" s="10">
        <v>50.769680967726103</v>
      </c>
      <c r="BM696" s="9" t="s">
        <v>298</v>
      </c>
      <c r="BN696" s="8" t="s">
        <v>298</v>
      </c>
      <c r="BO696" s="11"/>
      <c r="BP696" s="11"/>
      <c r="BQ696" s="8" t="s">
        <v>251</v>
      </c>
      <c r="BR696" s="9"/>
      <c r="BS696" s="9"/>
      <c r="BT696" s="5"/>
      <c r="BU696" s="9"/>
      <c r="BV696" s="5"/>
      <c r="BW696" s="9"/>
      <c r="BX696" s="9"/>
      <c r="BY696" s="9"/>
      <c r="BZ696" s="5"/>
      <c r="CA696" s="9"/>
      <c r="CB696" s="5"/>
      <c r="CC696" s="9"/>
      <c r="CD696" s="9"/>
      <c r="CE696" s="9"/>
      <c r="CF696" s="5"/>
      <c r="CG696" s="9"/>
      <c r="CH696" s="5"/>
      <c r="CI696" s="9"/>
      <c r="CJ696" s="9"/>
      <c r="CK696" s="9"/>
      <c r="CL696" s="5"/>
      <c r="CM696" s="9"/>
      <c r="CN696" s="5"/>
      <c r="CO696" s="9"/>
      <c r="CP696" s="9"/>
      <c r="CQ696" s="9"/>
      <c r="CR696" s="5"/>
      <c r="CS696" s="9"/>
      <c r="CT696" s="5"/>
      <c r="CU696" s="9"/>
      <c r="CV696" s="9"/>
      <c r="CW696" s="9"/>
      <c r="CX696" s="5"/>
      <c r="CY696" s="9"/>
      <c r="CZ696" s="5"/>
      <c r="DA696" s="9"/>
      <c r="DB696" s="9"/>
      <c r="DC696" s="9"/>
      <c r="DD696" s="5"/>
      <c r="DE696" s="9"/>
      <c r="DF696" s="5"/>
      <c r="DG696" s="9"/>
      <c r="DH696" s="9"/>
      <c r="DI696" s="9"/>
      <c r="DJ696" s="5"/>
      <c r="DK696" s="9"/>
      <c r="DL696" s="5"/>
      <c r="DM696" s="9"/>
      <c r="DN696" s="9"/>
      <c r="DO696" s="9"/>
      <c r="DP696" s="5"/>
      <c r="DQ696" s="9"/>
      <c r="DR696" s="5"/>
      <c r="DS696" s="9"/>
      <c r="DT696" s="9"/>
      <c r="DU696" s="9"/>
      <c r="DV696" s="5"/>
      <c r="DW696" s="9"/>
      <c r="DX696" s="5"/>
      <c r="DY696" s="9"/>
      <c r="DZ696" s="9"/>
      <c r="EA696" s="9"/>
      <c r="EB696" s="5"/>
      <c r="EC696" s="9"/>
      <c r="ED696" s="5"/>
      <c r="EE696" s="9"/>
      <c r="EF696" s="9"/>
      <c r="EG696" s="9"/>
      <c r="EH696" s="5"/>
      <c r="EI696" s="9"/>
      <c r="EJ696" s="5"/>
      <c r="EK696" s="9"/>
      <c r="EL696" s="9">
        <v>5.6352524366471703</v>
      </c>
      <c r="EM696" s="9">
        <v>4.7824692982456103</v>
      </c>
      <c r="EN696" s="5">
        <v>0.84866993129611401</v>
      </c>
      <c r="EO696" s="9">
        <v>3.00159868421053</v>
      </c>
      <c r="EP696" s="5">
        <v>0.53264671245080897</v>
      </c>
      <c r="EQ696" s="9">
        <v>1.86666666666667</v>
      </c>
      <c r="ER696" s="9">
        <v>56.404933404373203</v>
      </c>
      <c r="ES696" s="9">
        <v>38.435804686533402</v>
      </c>
      <c r="ET696" s="5">
        <v>0.68142629317515302</v>
      </c>
      <c r="EU696" s="9">
        <v>19.2012354556745</v>
      </c>
      <c r="EV696" s="5">
        <v>0.34041766024291997</v>
      </c>
      <c r="EW696" s="9">
        <v>18.178763440860202</v>
      </c>
      <c r="EX696" s="9">
        <v>-1.48984741078992E-2</v>
      </c>
      <c r="EY696" s="9">
        <v>0.58283851392222397</v>
      </c>
      <c r="EZ696" s="5">
        <v>-39.120685091716901</v>
      </c>
      <c r="FA696" s="9">
        <v>0.67695590131187</v>
      </c>
      <c r="FB696" s="5">
        <v>45.437935214650302</v>
      </c>
      <c r="FC696" s="9">
        <v>0</v>
      </c>
      <c r="FD696" s="8">
        <v>0</v>
      </c>
      <c r="FE696" s="8">
        <v>0</v>
      </c>
      <c r="FF696" s="5"/>
      <c r="FG696" s="8">
        <v>0</v>
      </c>
      <c r="FH696" s="5"/>
      <c r="FI696" s="8">
        <v>0</v>
      </c>
      <c r="FJ696" s="8">
        <v>0</v>
      </c>
      <c r="FK696" s="8">
        <v>0</v>
      </c>
      <c r="FL696" s="5"/>
      <c r="FM696" s="8">
        <v>0</v>
      </c>
      <c r="FN696" s="5"/>
      <c r="FO696" s="8">
        <v>0</v>
      </c>
      <c r="FP696" s="8">
        <v>0</v>
      </c>
      <c r="FQ696" s="8">
        <v>0</v>
      </c>
      <c r="FR696" s="5"/>
      <c r="FS696" s="8">
        <v>0</v>
      </c>
      <c r="FT696" s="5"/>
      <c r="FU696" s="8">
        <v>0</v>
      </c>
      <c r="FV696" s="8">
        <v>0</v>
      </c>
      <c r="FW696" s="8">
        <v>0</v>
      </c>
      <c r="FX696" s="5"/>
      <c r="FY696" s="8">
        <v>0</v>
      </c>
      <c r="FZ696" s="5"/>
      <c r="GA696" s="8">
        <v>0</v>
      </c>
      <c r="GB696" s="8">
        <v>0</v>
      </c>
      <c r="GC696" s="8">
        <v>0</v>
      </c>
      <c r="GD696" s="5"/>
      <c r="GE696" s="8">
        <v>0</v>
      </c>
      <c r="GF696" s="5"/>
      <c r="GG696" s="8">
        <v>0</v>
      </c>
      <c r="GH696" s="8">
        <v>0</v>
      </c>
      <c r="GI696" s="8">
        <v>0</v>
      </c>
      <c r="GJ696" s="5"/>
      <c r="GK696" s="8">
        <v>0</v>
      </c>
      <c r="GL696" s="5"/>
      <c r="GM696" s="8">
        <v>0</v>
      </c>
      <c r="GN696" s="8">
        <v>62.040185841020403</v>
      </c>
      <c r="GO696" s="8">
        <v>43.218273984779003</v>
      </c>
      <c r="GP696" s="5">
        <v>0.69661741658103604</v>
      </c>
      <c r="GQ696" s="8">
        <v>22.202834139884999</v>
      </c>
      <c r="GR696" s="5">
        <v>0.35787826614156698</v>
      </c>
      <c r="GS696" s="8">
        <v>20.045430107526901</v>
      </c>
      <c r="GT696" s="8">
        <v>-1.48984741078992E-2</v>
      </c>
      <c r="GU696" s="8">
        <v>0.58283851392222397</v>
      </c>
      <c r="GV696" s="5">
        <v>-39.120685091716901</v>
      </c>
      <c r="GW696" s="8">
        <v>0.67695590131187</v>
      </c>
      <c r="GX696" s="5">
        <v>-45.437935214650302</v>
      </c>
      <c r="GY696" s="8">
        <v>0</v>
      </c>
      <c r="GZ696" s="4"/>
    </row>
    <row r="697" spans="1:208" s="12" customFormat="1" x14ac:dyDescent="0.25">
      <c r="A697" s="8" t="s">
        <v>220</v>
      </c>
      <c r="B697" s="8" t="s">
        <v>1574</v>
      </c>
      <c r="C697" s="8" t="s">
        <v>1575</v>
      </c>
      <c r="D697" s="34" t="s">
        <v>223</v>
      </c>
      <c r="E697" s="8"/>
      <c r="F697" s="9">
        <v>0</v>
      </c>
      <c r="G697" s="9">
        <v>9.3851838071487492</v>
      </c>
      <c r="H697" s="9">
        <v>10.875110273471201</v>
      </c>
      <c r="I697" s="9">
        <v>0</v>
      </c>
      <c r="J697" s="9">
        <v>6.5403431909456096</v>
      </c>
      <c r="K697" s="9">
        <v>0</v>
      </c>
      <c r="L697" s="9">
        <v>0</v>
      </c>
      <c r="M697" s="9">
        <v>0</v>
      </c>
      <c r="N697" s="9"/>
      <c r="O697" s="9">
        <v>-7.1272758002782806E-5</v>
      </c>
      <c r="P697" s="9">
        <v>0</v>
      </c>
      <c r="Q697" s="9">
        <v>0</v>
      </c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>
        <v>9.3851838071487492</v>
      </c>
      <c r="AD697" s="9">
        <v>10.875110273471201</v>
      </c>
      <c r="AE697" s="9">
        <v>6.5403431909456096</v>
      </c>
      <c r="AF697" s="9">
        <v>0</v>
      </c>
      <c r="AG697" s="9">
        <v>-7.1272758002782806E-5</v>
      </c>
      <c r="AH697" s="9">
        <v>0</v>
      </c>
      <c r="AI697" s="9">
        <v>0</v>
      </c>
      <c r="AJ697" s="9">
        <v>0</v>
      </c>
      <c r="AK697" s="9">
        <v>0</v>
      </c>
      <c r="AL697" s="9">
        <v>0</v>
      </c>
      <c r="AM697" s="9">
        <v>0</v>
      </c>
      <c r="AN697" s="9">
        <v>0</v>
      </c>
      <c r="AO697" s="9">
        <v>20.26029408062</v>
      </c>
      <c r="AP697" s="9">
        <v>6.5403431909456096</v>
      </c>
      <c r="AQ697" s="9">
        <v>-7.1272758002782806E-5</v>
      </c>
      <c r="AR697" s="9"/>
      <c r="AS697" s="9"/>
      <c r="AT697" s="9"/>
      <c r="AU697" s="9">
        <f t="shared" si="55"/>
        <v>-6.5404144637036126</v>
      </c>
      <c r="AV697" s="9">
        <f t="shared" si="56"/>
        <v>7.1272758002782806E-5</v>
      </c>
      <c r="AW697" s="9">
        <f t="shared" si="57"/>
        <v>0</v>
      </c>
      <c r="AX697" s="9">
        <v>0</v>
      </c>
      <c r="AY697" s="9">
        <v>0</v>
      </c>
      <c r="AZ697" s="9">
        <v>-7.1272758002782806E-5</v>
      </c>
      <c r="BA697" s="9">
        <v>7.1272758002782806E-5</v>
      </c>
      <c r="BB697" s="9">
        <v>0</v>
      </c>
      <c r="BC697" s="9">
        <v>0</v>
      </c>
      <c r="BD697" s="9">
        <v>0</v>
      </c>
      <c r="BE697" s="9">
        <v>0</v>
      </c>
      <c r="BF697" s="9">
        <v>0</v>
      </c>
      <c r="BG697" s="9">
        <v>0</v>
      </c>
      <c r="BH697" s="9">
        <v>0</v>
      </c>
      <c r="BI697" s="9">
        <v>0</v>
      </c>
      <c r="BJ697" s="9">
        <v>0</v>
      </c>
      <c r="BK697" s="9">
        <v>0</v>
      </c>
      <c r="BL697" s="10">
        <v>0</v>
      </c>
      <c r="BM697" s="9" t="s">
        <v>298</v>
      </c>
      <c r="BN697" s="8" t="s">
        <v>255</v>
      </c>
      <c r="BO697" s="11">
        <v>484</v>
      </c>
      <c r="BP697" s="11"/>
      <c r="BQ697" s="8" t="s">
        <v>251</v>
      </c>
      <c r="BR697" s="9"/>
      <c r="BS697" s="9"/>
      <c r="BT697" s="5"/>
      <c r="BU697" s="9"/>
      <c r="BV697" s="5"/>
      <c r="BW697" s="9"/>
      <c r="BX697" s="9">
        <v>2.20189077700381E-2</v>
      </c>
      <c r="BY697" s="9">
        <v>-0.30108840362105899</v>
      </c>
      <c r="BZ697" s="5">
        <v>-13.674084417155299</v>
      </c>
      <c r="CA697" s="9">
        <v>-1.1469433928878801</v>
      </c>
      <c r="CB697" s="5">
        <v>-52.089022982718603</v>
      </c>
      <c r="CC697" s="9">
        <v>0.72473118279569904</v>
      </c>
      <c r="CD697" s="9">
        <v>0</v>
      </c>
      <c r="CE697" s="9">
        <v>0</v>
      </c>
      <c r="CF697" s="5"/>
      <c r="CG697" s="9">
        <v>-5.55157043382541E-6</v>
      </c>
      <c r="CH697" s="5"/>
      <c r="CI697" s="9">
        <v>0</v>
      </c>
      <c r="CJ697" s="9">
        <v>0</v>
      </c>
      <c r="CK697" s="9">
        <v>0</v>
      </c>
      <c r="CL697" s="5"/>
      <c r="CM697" s="9">
        <v>-6.1732383631002099E-6</v>
      </c>
      <c r="CN697" s="5"/>
      <c r="CO697" s="9">
        <v>0</v>
      </c>
      <c r="CP697" s="9"/>
      <c r="CQ697" s="9"/>
      <c r="CR697" s="5"/>
      <c r="CS697" s="9"/>
      <c r="CT697" s="5"/>
      <c r="CU697" s="9"/>
      <c r="CV697" s="9"/>
      <c r="CW697" s="9"/>
      <c r="CX697" s="5"/>
      <c r="CY697" s="9"/>
      <c r="CZ697" s="5"/>
      <c r="DA697" s="9"/>
      <c r="DB697" s="9"/>
      <c r="DC697" s="9"/>
      <c r="DD697" s="5"/>
      <c r="DE697" s="9"/>
      <c r="DF697" s="5"/>
      <c r="DG697" s="9"/>
      <c r="DH697" s="9"/>
      <c r="DI697" s="9"/>
      <c r="DJ697" s="5"/>
      <c r="DK697" s="9"/>
      <c r="DL697" s="5"/>
      <c r="DM697" s="9"/>
      <c r="DN697" s="9"/>
      <c r="DO697" s="9"/>
      <c r="DP697" s="5"/>
      <c r="DQ697" s="9"/>
      <c r="DR697" s="5"/>
      <c r="DS697" s="9"/>
      <c r="DT697" s="9"/>
      <c r="DU697" s="9"/>
      <c r="DV697" s="5"/>
      <c r="DW697" s="9"/>
      <c r="DX697" s="5"/>
      <c r="DY697" s="9"/>
      <c r="DZ697" s="9"/>
      <c r="EA697" s="9"/>
      <c r="EB697" s="5"/>
      <c r="EC697" s="9"/>
      <c r="ED697" s="5"/>
      <c r="EE697" s="9"/>
      <c r="EF697" s="9"/>
      <c r="EG697" s="9"/>
      <c r="EH697" s="5"/>
      <c r="EI697" s="9"/>
      <c r="EJ697" s="5"/>
      <c r="EK697" s="9"/>
      <c r="EL697" s="9"/>
      <c r="EM697" s="9"/>
      <c r="EN697" s="5"/>
      <c r="EO697" s="9"/>
      <c r="EP697" s="5"/>
      <c r="EQ697" s="9"/>
      <c r="ER697" s="9"/>
      <c r="ES697" s="9"/>
      <c r="ET697" s="5"/>
      <c r="EU697" s="9"/>
      <c r="EV697" s="5"/>
      <c r="EW697" s="9"/>
      <c r="EX697" s="9"/>
      <c r="EY697" s="9"/>
      <c r="EZ697" s="5"/>
      <c r="FA697" s="9"/>
      <c r="FB697" s="5"/>
      <c r="FC697" s="9"/>
      <c r="FD697" s="8">
        <v>2.20189077700381E-2</v>
      </c>
      <c r="FE697" s="8">
        <v>-0.30108840362105899</v>
      </c>
      <c r="FF697" s="5">
        <v>-13.674084417155299</v>
      </c>
      <c r="FG697" s="8">
        <v>-1.1469433928878801</v>
      </c>
      <c r="FH697" s="5">
        <v>-52.089022982718603</v>
      </c>
      <c r="FI697" s="8">
        <v>0.72473118279569904</v>
      </c>
      <c r="FJ697" s="8">
        <v>0</v>
      </c>
      <c r="FK697" s="8">
        <v>0</v>
      </c>
      <c r="FL697" s="5"/>
      <c r="FM697" s="8">
        <v>-1.17248087969256E-5</v>
      </c>
      <c r="FN697" s="5"/>
      <c r="FO697" s="8">
        <v>0</v>
      </c>
      <c r="FP697" s="8">
        <v>0</v>
      </c>
      <c r="FQ697" s="8">
        <v>0</v>
      </c>
      <c r="FR697" s="5"/>
      <c r="FS697" s="8">
        <v>0</v>
      </c>
      <c r="FT697" s="5"/>
      <c r="FU697" s="8">
        <v>0</v>
      </c>
      <c r="FV697" s="8">
        <v>0</v>
      </c>
      <c r="FW697" s="8">
        <v>0</v>
      </c>
      <c r="FX697" s="5"/>
      <c r="FY697" s="8">
        <v>0</v>
      </c>
      <c r="FZ697" s="5"/>
      <c r="GA697" s="8">
        <v>0</v>
      </c>
      <c r="GB697" s="8">
        <v>0</v>
      </c>
      <c r="GC697" s="8">
        <v>0</v>
      </c>
      <c r="GD697" s="5"/>
      <c r="GE697" s="8">
        <v>0</v>
      </c>
      <c r="GF697" s="5"/>
      <c r="GG697" s="8">
        <v>0</v>
      </c>
      <c r="GH697" s="8">
        <v>0</v>
      </c>
      <c r="GI697" s="8">
        <v>0</v>
      </c>
      <c r="GJ697" s="5"/>
      <c r="GK697" s="8">
        <v>0</v>
      </c>
      <c r="GL697" s="5"/>
      <c r="GM697" s="8">
        <v>0</v>
      </c>
      <c r="GN697" s="8">
        <v>0</v>
      </c>
      <c r="GO697" s="8">
        <v>0</v>
      </c>
      <c r="GP697" s="5"/>
      <c r="GQ697" s="8">
        <v>0</v>
      </c>
      <c r="GR697" s="5"/>
      <c r="GS697" s="8">
        <v>0</v>
      </c>
      <c r="GT697" s="8">
        <v>0</v>
      </c>
      <c r="GU697" s="8">
        <v>0</v>
      </c>
      <c r="GV697" s="5"/>
      <c r="GW697" s="8">
        <v>0</v>
      </c>
      <c r="GX697" s="5"/>
      <c r="GY697" s="8">
        <v>0</v>
      </c>
      <c r="GZ697" s="4"/>
    </row>
    <row r="698" spans="1:208" s="12" customFormat="1" x14ac:dyDescent="0.25">
      <c r="A698" s="8" t="s">
        <v>220</v>
      </c>
      <c r="B698" s="8" t="s">
        <v>1576</v>
      </c>
      <c r="C698" s="8" t="s">
        <v>1577</v>
      </c>
      <c r="D698" s="34" t="s">
        <v>228</v>
      </c>
      <c r="E698" s="8" t="s">
        <v>229</v>
      </c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>
        <v>0</v>
      </c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>
        <v>0</v>
      </c>
      <c r="AD698" s="9">
        <v>0</v>
      </c>
      <c r="AE698" s="9">
        <v>0</v>
      </c>
      <c r="AF698" s="9">
        <v>0</v>
      </c>
      <c r="AG698" s="9">
        <v>0</v>
      </c>
      <c r="AH698" s="9">
        <v>0</v>
      </c>
      <c r="AI698" s="9">
        <v>0</v>
      </c>
      <c r="AJ698" s="9">
        <v>0</v>
      </c>
      <c r="AK698" s="9">
        <v>0</v>
      </c>
      <c r="AL698" s="9">
        <v>0</v>
      </c>
      <c r="AM698" s="9">
        <v>0</v>
      </c>
      <c r="AN698" s="9">
        <v>0</v>
      </c>
      <c r="AO698" s="9"/>
      <c r="AP698" s="9"/>
      <c r="AQ698" s="9">
        <v>0</v>
      </c>
      <c r="AR698" s="9"/>
      <c r="AS698" s="9"/>
      <c r="AT698" s="9"/>
      <c r="AU698" s="9">
        <f t="shared" si="55"/>
        <v>0</v>
      </c>
      <c r="AV698" s="9">
        <f t="shared" si="56"/>
        <v>0</v>
      </c>
      <c r="AW698" s="9">
        <f t="shared" si="57"/>
        <v>0</v>
      </c>
      <c r="AX698" s="9">
        <v>0</v>
      </c>
      <c r="AY698" s="9">
        <v>0</v>
      </c>
      <c r="AZ698" s="9">
        <v>0</v>
      </c>
      <c r="BA698" s="9">
        <v>0</v>
      </c>
      <c r="BB698" s="9">
        <v>0</v>
      </c>
      <c r="BC698" s="9">
        <v>0</v>
      </c>
      <c r="BD698" s="9">
        <v>0</v>
      </c>
      <c r="BE698" s="9">
        <v>0</v>
      </c>
      <c r="BF698" s="9">
        <v>0</v>
      </c>
      <c r="BG698" s="9">
        <v>0</v>
      </c>
      <c r="BH698" s="9">
        <v>0</v>
      </c>
      <c r="BI698" s="9">
        <v>0</v>
      </c>
      <c r="BJ698" s="9">
        <v>0</v>
      </c>
      <c r="BK698" s="9">
        <v>0</v>
      </c>
      <c r="BL698" s="10">
        <v>0</v>
      </c>
      <c r="BM698" s="9" t="s">
        <v>298</v>
      </c>
      <c r="BN698" s="8" t="s">
        <v>298</v>
      </c>
      <c r="BO698" s="11"/>
      <c r="BP698" s="11"/>
      <c r="BQ698" s="8" t="s">
        <v>251</v>
      </c>
      <c r="BR698" s="9"/>
      <c r="BS698" s="9"/>
      <c r="BT698" s="5"/>
      <c r="BU698" s="9"/>
      <c r="BV698" s="5"/>
      <c r="BW698" s="9"/>
      <c r="BX698" s="9"/>
      <c r="BY698" s="9"/>
      <c r="BZ698" s="5"/>
      <c r="CA698" s="9"/>
      <c r="CB698" s="5"/>
      <c r="CC698" s="9"/>
      <c r="CD698" s="9">
        <v>0</v>
      </c>
      <c r="CE698" s="9">
        <v>-2.08456869659569</v>
      </c>
      <c r="CF698" s="5"/>
      <c r="CG698" s="9">
        <v>-2.08456869659569</v>
      </c>
      <c r="CH698" s="5"/>
      <c r="CI698" s="9">
        <v>0</v>
      </c>
      <c r="CJ698" s="9"/>
      <c r="CK698" s="9"/>
      <c r="CL698" s="5"/>
      <c r="CM698" s="9"/>
      <c r="CN698" s="5"/>
      <c r="CO698" s="9"/>
      <c r="CP698" s="9"/>
      <c r="CQ698" s="9"/>
      <c r="CR698" s="5"/>
      <c r="CS698" s="9"/>
      <c r="CT698" s="5"/>
      <c r="CU698" s="9"/>
      <c r="CV698" s="9"/>
      <c r="CW698" s="9"/>
      <c r="CX698" s="5"/>
      <c r="CY698" s="9"/>
      <c r="CZ698" s="5"/>
      <c r="DA698" s="9"/>
      <c r="DB698" s="9"/>
      <c r="DC698" s="9"/>
      <c r="DD698" s="5"/>
      <c r="DE698" s="9"/>
      <c r="DF698" s="5"/>
      <c r="DG698" s="9"/>
      <c r="DH698" s="9"/>
      <c r="DI698" s="9"/>
      <c r="DJ698" s="5"/>
      <c r="DK698" s="9"/>
      <c r="DL698" s="5"/>
      <c r="DM698" s="9"/>
      <c r="DN698" s="9"/>
      <c r="DO698" s="9"/>
      <c r="DP698" s="5"/>
      <c r="DQ698" s="9"/>
      <c r="DR698" s="5"/>
      <c r="DS698" s="9"/>
      <c r="DT698" s="9"/>
      <c r="DU698" s="9"/>
      <c r="DV698" s="5"/>
      <c r="DW698" s="9"/>
      <c r="DX698" s="5"/>
      <c r="DY698" s="9"/>
      <c r="DZ698" s="9"/>
      <c r="EA698" s="9"/>
      <c r="EB698" s="5"/>
      <c r="EC698" s="9"/>
      <c r="ED698" s="5"/>
      <c r="EE698" s="9"/>
      <c r="EF698" s="9"/>
      <c r="EG698" s="9"/>
      <c r="EH698" s="5"/>
      <c r="EI698" s="9"/>
      <c r="EJ698" s="5"/>
      <c r="EK698" s="9"/>
      <c r="EL698" s="9"/>
      <c r="EM698" s="9"/>
      <c r="EN698" s="5"/>
      <c r="EO698" s="9"/>
      <c r="EP698" s="5"/>
      <c r="EQ698" s="9"/>
      <c r="ER698" s="9"/>
      <c r="ES698" s="9"/>
      <c r="ET698" s="5"/>
      <c r="EU698" s="9"/>
      <c r="EV698" s="5"/>
      <c r="EW698" s="9"/>
      <c r="EX698" s="9"/>
      <c r="EY698" s="9"/>
      <c r="EZ698" s="5"/>
      <c r="FA698" s="9"/>
      <c r="FB698" s="5"/>
      <c r="FC698" s="9"/>
      <c r="FD698" s="8">
        <v>0</v>
      </c>
      <c r="FE698" s="8">
        <v>0</v>
      </c>
      <c r="FF698" s="5"/>
      <c r="FG698" s="8">
        <v>0</v>
      </c>
      <c r="FH698" s="5"/>
      <c r="FI698" s="8">
        <v>0</v>
      </c>
      <c r="FJ698" s="8">
        <v>0</v>
      </c>
      <c r="FK698" s="8">
        <v>-2.08456869659569</v>
      </c>
      <c r="FL698" s="5"/>
      <c r="FM698" s="8">
        <v>-2.08456869659569</v>
      </c>
      <c r="FN698" s="5"/>
      <c r="FO698" s="8">
        <v>0</v>
      </c>
      <c r="FP698" s="8">
        <v>0</v>
      </c>
      <c r="FQ698" s="8">
        <v>0</v>
      </c>
      <c r="FR698" s="5"/>
      <c r="FS698" s="8">
        <v>0</v>
      </c>
      <c r="FT698" s="5"/>
      <c r="FU698" s="8">
        <v>0</v>
      </c>
      <c r="FV698" s="8">
        <v>0</v>
      </c>
      <c r="FW698" s="8">
        <v>0</v>
      </c>
      <c r="FX698" s="5"/>
      <c r="FY698" s="8">
        <v>0</v>
      </c>
      <c r="FZ698" s="5"/>
      <c r="GA698" s="8">
        <v>0</v>
      </c>
      <c r="GB698" s="8">
        <v>0</v>
      </c>
      <c r="GC698" s="8">
        <v>0</v>
      </c>
      <c r="GD698" s="5"/>
      <c r="GE698" s="8">
        <v>0</v>
      </c>
      <c r="GF698" s="5"/>
      <c r="GG698" s="8">
        <v>0</v>
      </c>
      <c r="GH698" s="8">
        <v>0</v>
      </c>
      <c r="GI698" s="8">
        <v>0</v>
      </c>
      <c r="GJ698" s="5"/>
      <c r="GK698" s="8">
        <v>0</v>
      </c>
      <c r="GL698" s="5"/>
      <c r="GM698" s="8">
        <v>0</v>
      </c>
      <c r="GN698" s="8">
        <v>0</v>
      </c>
      <c r="GO698" s="8">
        <v>0</v>
      </c>
      <c r="GP698" s="5"/>
      <c r="GQ698" s="8">
        <v>0</v>
      </c>
      <c r="GR698" s="5"/>
      <c r="GS698" s="8">
        <v>0</v>
      </c>
      <c r="GT698" s="8">
        <v>0</v>
      </c>
      <c r="GU698" s="8">
        <v>0</v>
      </c>
      <c r="GV698" s="5"/>
      <c r="GW698" s="8">
        <v>0</v>
      </c>
      <c r="GX698" s="5"/>
      <c r="GY698" s="8">
        <v>0</v>
      </c>
      <c r="GZ698" s="4"/>
    </row>
    <row r="699" spans="1:208" s="12" customFormat="1" x14ac:dyDescent="0.25">
      <c r="A699" s="8" t="s">
        <v>220</v>
      </c>
      <c r="B699" s="8" t="s">
        <v>1578</v>
      </c>
      <c r="C699" s="8" t="s">
        <v>1579</v>
      </c>
      <c r="D699" s="34" t="s">
        <v>272</v>
      </c>
      <c r="E699" s="8" t="s">
        <v>240</v>
      </c>
      <c r="F699" s="9">
        <v>50.753287703660398</v>
      </c>
      <c r="G699" s="9">
        <v>51.874869994056702</v>
      </c>
      <c r="H699" s="9">
        <v>49.8261397571098</v>
      </c>
      <c r="I699" s="9">
        <v>48.849610489712099</v>
      </c>
      <c r="J699" s="9">
        <v>47.285600451201901</v>
      </c>
      <c r="K699" s="9">
        <v>48.302039153895798</v>
      </c>
      <c r="L699" s="9">
        <v>47.295802165425798</v>
      </c>
      <c r="M699" s="9">
        <v>5.6065268545785996</v>
      </c>
      <c r="N699" s="9">
        <v>0</v>
      </c>
      <c r="O699" s="9">
        <v>0</v>
      </c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>
        <v>102.628157697717</v>
      </c>
      <c r="AD699" s="9">
        <v>98.675750246821806</v>
      </c>
      <c r="AE699" s="9">
        <v>95.587639605097706</v>
      </c>
      <c r="AF699" s="9">
        <v>52.902329020004402</v>
      </c>
      <c r="AG699" s="9">
        <v>0</v>
      </c>
      <c r="AH699" s="9">
        <v>0</v>
      </c>
      <c r="AI699" s="9">
        <v>0</v>
      </c>
      <c r="AJ699" s="9">
        <v>0</v>
      </c>
      <c r="AK699" s="9">
        <v>0</v>
      </c>
      <c r="AL699" s="9">
        <v>0</v>
      </c>
      <c r="AM699" s="9">
        <v>0</v>
      </c>
      <c r="AN699" s="9">
        <v>0</v>
      </c>
      <c r="AO699" s="9">
        <v>201.30390794453899</v>
      </c>
      <c r="AP699" s="9">
        <v>148.48996862510199</v>
      </c>
      <c r="AQ699" s="9">
        <v>0</v>
      </c>
      <c r="AR699" s="9"/>
      <c r="AS699" s="9"/>
      <c r="AT699" s="9"/>
      <c r="AU699" s="9">
        <f t="shared" si="55"/>
        <v>-148.48996862510199</v>
      </c>
      <c r="AV699" s="9">
        <f t="shared" si="56"/>
        <v>0</v>
      </c>
      <c r="AW699" s="9">
        <f t="shared" si="57"/>
        <v>0</v>
      </c>
      <c r="AX699" s="9">
        <v>-41.689275310847201</v>
      </c>
      <c r="AY699" s="9">
        <v>-5.6065268545785996</v>
      </c>
      <c r="AZ699" s="9">
        <v>0</v>
      </c>
      <c r="BA699" s="9">
        <v>0</v>
      </c>
      <c r="BB699" s="9">
        <v>0</v>
      </c>
      <c r="BC699" s="9">
        <v>0</v>
      </c>
      <c r="BD699" s="9">
        <v>0</v>
      </c>
      <c r="BE699" s="9">
        <v>0</v>
      </c>
      <c r="BF699" s="9">
        <v>0</v>
      </c>
      <c r="BG699" s="9">
        <v>0</v>
      </c>
      <c r="BH699" s="9">
        <v>0</v>
      </c>
      <c r="BI699" s="9">
        <v>0</v>
      </c>
      <c r="BJ699" s="9">
        <v>0</v>
      </c>
      <c r="BK699" s="9">
        <v>0</v>
      </c>
      <c r="BL699" s="10">
        <v>0</v>
      </c>
      <c r="BM699" s="9" t="s">
        <v>298</v>
      </c>
      <c r="BN699" s="8" t="s">
        <v>298</v>
      </c>
      <c r="BO699" s="11"/>
      <c r="BP699" s="11"/>
      <c r="BQ699" s="8" t="s">
        <v>251</v>
      </c>
      <c r="BR699" s="9">
        <v>0</v>
      </c>
      <c r="BS699" s="9">
        <v>0</v>
      </c>
      <c r="BT699" s="5"/>
      <c r="BU699" s="9">
        <v>-15.379881922161401</v>
      </c>
      <c r="BV699" s="5"/>
      <c r="BW699" s="9">
        <v>0</v>
      </c>
      <c r="BX699" s="9">
        <v>0</v>
      </c>
      <c r="BY699" s="9">
        <v>0</v>
      </c>
      <c r="BZ699" s="5"/>
      <c r="CA699" s="9">
        <v>15.6621704970604</v>
      </c>
      <c r="CB699" s="5"/>
      <c r="CC699" s="9">
        <v>0</v>
      </c>
      <c r="CD699" s="9"/>
      <c r="CE699" s="9"/>
      <c r="CF699" s="5"/>
      <c r="CG699" s="9"/>
      <c r="CH699" s="5"/>
      <c r="CI699" s="9"/>
      <c r="CJ699" s="9"/>
      <c r="CK699" s="9"/>
      <c r="CL699" s="5"/>
      <c r="CM699" s="9"/>
      <c r="CN699" s="5"/>
      <c r="CO699" s="9"/>
      <c r="CP699" s="9"/>
      <c r="CQ699" s="9"/>
      <c r="CR699" s="5"/>
      <c r="CS699" s="9"/>
      <c r="CT699" s="5"/>
      <c r="CU699" s="9"/>
      <c r="CV699" s="9"/>
      <c r="CW699" s="9"/>
      <c r="CX699" s="5"/>
      <c r="CY699" s="9"/>
      <c r="CZ699" s="5"/>
      <c r="DA699" s="9"/>
      <c r="DB699" s="9"/>
      <c r="DC699" s="9"/>
      <c r="DD699" s="5"/>
      <c r="DE699" s="9"/>
      <c r="DF699" s="5"/>
      <c r="DG699" s="9"/>
      <c r="DH699" s="9"/>
      <c r="DI699" s="9"/>
      <c r="DJ699" s="5"/>
      <c r="DK699" s="9"/>
      <c r="DL699" s="5"/>
      <c r="DM699" s="9"/>
      <c r="DN699" s="9"/>
      <c r="DO699" s="9"/>
      <c r="DP699" s="5"/>
      <c r="DQ699" s="9"/>
      <c r="DR699" s="5"/>
      <c r="DS699" s="9"/>
      <c r="DT699" s="9"/>
      <c r="DU699" s="9"/>
      <c r="DV699" s="5"/>
      <c r="DW699" s="9"/>
      <c r="DX699" s="5"/>
      <c r="DY699" s="9"/>
      <c r="DZ699" s="9"/>
      <c r="EA699" s="9"/>
      <c r="EB699" s="5"/>
      <c r="EC699" s="9"/>
      <c r="ED699" s="5"/>
      <c r="EE699" s="9"/>
      <c r="EF699" s="9"/>
      <c r="EG699" s="9"/>
      <c r="EH699" s="5"/>
      <c r="EI699" s="9"/>
      <c r="EJ699" s="5"/>
      <c r="EK699" s="9"/>
      <c r="EL699" s="9"/>
      <c r="EM699" s="9"/>
      <c r="EN699" s="5"/>
      <c r="EO699" s="9"/>
      <c r="EP699" s="5"/>
      <c r="EQ699" s="9"/>
      <c r="ER699" s="9"/>
      <c r="ES699" s="9"/>
      <c r="ET699" s="5"/>
      <c r="EU699" s="9"/>
      <c r="EV699" s="5"/>
      <c r="EW699" s="9"/>
      <c r="EX699" s="9"/>
      <c r="EY699" s="9"/>
      <c r="EZ699" s="5"/>
      <c r="FA699" s="9"/>
      <c r="FB699" s="5"/>
      <c r="FC699" s="9"/>
      <c r="FD699" s="8">
        <v>0</v>
      </c>
      <c r="FE699" s="8">
        <v>0</v>
      </c>
      <c r="FF699" s="5"/>
      <c r="FG699" s="8">
        <v>0.28228857489901499</v>
      </c>
      <c r="FH699" s="5"/>
      <c r="FI699" s="8">
        <v>0</v>
      </c>
      <c r="FJ699" s="8">
        <v>0</v>
      </c>
      <c r="FK699" s="8">
        <v>0</v>
      </c>
      <c r="FL699" s="5"/>
      <c r="FM699" s="8">
        <v>0</v>
      </c>
      <c r="FN699" s="5"/>
      <c r="FO699" s="8">
        <v>0</v>
      </c>
      <c r="FP699" s="8">
        <v>0</v>
      </c>
      <c r="FQ699" s="8">
        <v>0</v>
      </c>
      <c r="FR699" s="5"/>
      <c r="FS699" s="8">
        <v>0</v>
      </c>
      <c r="FT699" s="5"/>
      <c r="FU699" s="8">
        <v>0</v>
      </c>
      <c r="FV699" s="8">
        <v>0</v>
      </c>
      <c r="FW699" s="8">
        <v>0</v>
      </c>
      <c r="FX699" s="5"/>
      <c r="FY699" s="8">
        <v>0</v>
      </c>
      <c r="FZ699" s="5"/>
      <c r="GA699" s="8">
        <v>0</v>
      </c>
      <c r="GB699" s="8">
        <v>0</v>
      </c>
      <c r="GC699" s="8">
        <v>0</v>
      </c>
      <c r="GD699" s="5"/>
      <c r="GE699" s="8">
        <v>0</v>
      </c>
      <c r="GF699" s="5"/>
      <c r="GG699" s="8">
        <v>0</v>
      </c>
      <c r="GH699" s="8">
        <v>0</v>
      </c>
      <c r="GI699" s="8">
        <v>0</v>
      </c>
      <c r="GJ699" s="5"/>
      <c r="GK699" s="8">
        <v>0</v>
      </c>
      <c r="GL699" s="5"/>
      <c r="GM699" s="8">
        <v>0</v>
      </c>
      <c r="GN699" s="8">
        <v>0</v>
      </c>
      <c r="GO699" s="8">
        <v>0</v>
      </c>
      <c r="GP699" s="5"/>
      <c r="GQ699" s="8">
        <v>0</v>
      </c>
      <c r="GR699" s="5"/>
      <c r="GS699" s="8">
        <v>0</v>
      </c>
      <c r="GT699" s="8">
        <v>0</v>
      </c>
      <c r="GU699" s="8">
        <v>0</v>
      </c>
      <c r="GV699" s="5"/>
      <c r="GW699" s="8">
        <v>0</v>
      </c>
      <c r="GX699" s="5"/>
      <c r="GY699" s="8">
        <v>0</v>
      </c>
      <c r="GZ699" s="4"/>
    </row>
    <row r="700" spans="1:208" s="12" customFormat="1" x14ac:dyDescent="0.25">
      <c r="A700" s="8" t="s">
        <v>220</v>
      </c>
      <c r="B700" s="8" t="s">
        <v>1580</v>
      </c>
      <c r="C700" s="8" t="s">
        <v>1581</v>
      </c>
      <c r="D700" s="34" t="s">
        <v>228</v>
      </c>
      <c r="E700" s="8" t="s">
        <v>229</v>
      </c>
      <c r="F700" s="9">
        <v>390.38374831879503</v>
      </c>
      <c r="G700" s="9">
        <v>519.74483532735201</v>
      </c>
      <c r="H700" s="9">
        <v>504.288649004832</v>
      </c>
      <c r="I700" s="9">
        <v>0</v>
      </c>
      <c r="J700" s="9">
        <v>0</v>
      </c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>
        <v>910.12858364614601</v>
      </c>
      <c r="AD700" s="9">
        <v>504.288649004832</v>
      </c>
      <c r="AE700" s="9">
        <v>0</v>
      </c>
      <c r="AF700" s="9">
        <v>0</v>
      </c>
      <c r="AG700" s="9">
        <v>0</v>
      </c>
      <c r="AH700" s="9">
        <v>0</v>
      </c>
      <c r="AI700" s="9">
        <v>0</v>
      </c>
      <c r="AJ700" s="9">
        <v>0</v>
      </c>
      <c r="AK700" s="9">
        <v>0</v>
      </c>
      <c r="AL700" s="9">
        <v>0</v>
      </c>
      <c r="AM700" s="9">
        <v>0</v>
      </c>
      <c r="AN700" s="9">
        <v>0</v>
      </c>
      <c r="AO700" s="9">
        <v>1414.4172326509799</v>
      </c>
      <c r="AP700" s="9">
        <v>0</v>
      </c>
      <c r="AQ700" s="9"/>
      <c r="AR700" s="9"/>
      <c r="AS700" s="9"/>
      <c r="AT700" s="9"/>
      <c r="AU700" s="9">
        <f t="shared" si="55"/>
        <v>0</v>
      </c>
      <c r="AV700" s="9">
        <f t="shared" si="56"/>
        <v>0</v>
      </c>
      <c r="AW700" s="9">
        <f t="shared" si="57"/>
        <v>0</v>
      </c>
      <c r="AX700" s="9">
        <v>0</v>
      </c>
      <c r="AY700" s="9">
        <v>0</v>
      </c>
      <c r="AZ700" s="9">
        <v>0</v>
      </c>
      <c r="BA700" s="9">
        <v>0</v>
      </c>
      <c r="BB700" s="9">
        <v>0</v>
      </c>
      <c r="BC700" s="9">
        <v>0</v>
      </c>
      <c r="BD700" s="9">
        <v>0</v>
      </c>
      <c r="BE700" s="9">
        <v>0</v>
      </c>
      <c r="BF700" s="9">
        <v>0</v>
      </c>
      <c r="BG700" s="9">
        <v>0</v>
      </c>
      <c r="BH700" s="9">
        <v>0</v>
      </c>
      <c r="BI700" s="9">
        <v>0</v>
      </c>
      <c r="BJ700" s="9">
        <v>0</v>
      </c>
      <c r="BK700" s="9">
        <v>0</v>
      </c>
      <c r="BL700" s="10">
        <v>0</v>
      </c>
      <c r="BM700" s="9" t="s">
        <v>298</v>
      </c>
      <c r="BN700" s="8" t="s">
        <v>298</v>
      </c>
      <c r="BO700" s="11"/>
      <c r="BP700" s="11"/>
      <c r="BQ700" s="8" t="s">
        <v>251</v>
      </c>
      <c r="BR700" s="9"/>
      <c r="BS700" s="9"/>
      <c r="BT700" s="5"/>
      <c r="BU700" s="9"/>
      <c r="BV700" s="5"/>
      <c r="BW700" s="9"/>
      <c r="BX700" s="9"/>
      <c r="BY700" s="9"/>
      <c r="BZ700" s="5"/>
      <c r="CA700" s="9"/>
      <c r="CB700" s="5"/>
      <c r="CC700" s="9"/>
      <c r="CD700" s="9"/>
      <c r="CE700" s="9"/>
      <c r="CF700" s="5"/>
      <c r="CG700" s="9"/>
      <c r="CH700" s="5"/>
      <c r="CI700" s="9"/>
      <c r="CJ700" s="9"/>
      <c r="CK700" s="9"/>
      <c r="CL700" s="5"/>
      <c r="CM700" s="9"/>
      <c r="CN700" s="5"/>
      <c r="CO700" s="9"/>
      <c r="CP700" s="9"/>
      <c r="CQ700" s="9"/>
      <c r="CR700" s="5"/>
      <c r="CS700" s="9"/>
      <c r="CT700" s="5"/>
      <c r="CU700" s="9"/>
      <c r="CV700" s="9"/>
      <c r="CW700" s="9"/>
      <c r="CX700" s="5"/>
      <c r="CY700" s="9"/>
      <c r="CZ700" s="5"/>
      <c r="DA700" s="9"/>
      <c r="DB700" s="9"/>
      <c r="DC700" s="9"/>
      <c r="DD700" s="5"/>
      <c r="DE700" s="9"/>
      <c r="DF700" s="5"/>
      <c r="DG700" s="9"/>
      <c r="DH700" s="9"/>
      <c r="DI700" s="9"/>
      <c r="DJ700" s="5"/>
      <c r="DK700" s="9"/>
      <c r="DL700" s="5"/>
      <c r="DM700" s="9"/>
      <c r="DN700" s="9"/>
      <c r="DO700" s="9"/>
      <c r="DP700" s="5"/>
      <c r="DQ700" s="9"/>
      <c r="DR700" s="5"/>
      <c r="DS700" s="9"/>
      <c r="DT700" s="9"/>
      <c r="DU700" s="9"/>
      <c r="DV700" s="5"/>
      <c r="DW700" s="9"/>
      <c r="DX700" s="5"/>
      <c r="DY700" s="9"/>
      <c r="DZ700" s="9"/>
      <c r="EA700" s="9"/>
      <c r="EB700" s="5"/>
      <c r="EC700" s="9"/>
      <c r="ED700" s="5"/>
      <c r="EE700" s="9"/>
      <c r="EF700" s="9"/>
      <c r="EG700" s="9"/>
      <c r="EH700" s="5"/>
      <c r="EI700" s="9"/>
      <c r="EJ700" s="5"/>
      <c r="EK700" s="9"/>
      <c r="EL700" s="9"/>
      <c r="EM700" s="9"/>
      <c r="EN700" s="5"/>
      <c r="EO700" s="9"/>
      <c r="EP700" s="5"/>
      <c r="EQ700" s="9"/>
      <c r="ER700" s="9"/>
      <c r="ES700" s="9"/>
      <c r="ET700" s="5"/>
      <c r="EU700" s="9"/>
      <c r="EV700" s="5"/>
      <c r="EW700" s="9"/>
      <c r="EX700" s="9"/>
      <c r="EY700" s="9"/>
      <c r="EZ700" s="5"/>
      <c r="FA700" s="9"/>
      <c r="FB700" s="5"/>
      <c r="FC700" s="9"/>
      <c r="FD700" s="8">
        <v>0</v>
      </c>
      <c r="FE700" s="8">
        <v>0</v>
      </c>
      <c r="FF700" s="5"/>
      <c r="FG700" s="8">
        <v>0</v>
      </c>
      <c r="FH700" s="5"/>
      <c r="FI700" s="8">
        <v>0</v>
      </c>
      <c r="FJ700" s="8">
        <v>0</v>
      </c>
      <c r="FK700" s="8">
        <v>0</v>
      </c>
      <c r="FL700" s="5"/>
      <c r="FM700" s="8">
        <v>0</v>
      </c>
      <c r="FN700" s="5"/>
      <c r="FO700" s="8">
        <v>0</v>
      </c>
      <c r="FP700" s="8">
        <v>0</v>
      </c>
      <c r="FQ700" s="8">
        <v>0</v>
      </c>
      <c r="FR700" s="5"/>
      <c r="FS700" s="8">
        <v>0</v>
      </c>
      <c r="FT700" s="5"/>
      <c r="FU700" s="8">
        <v>0</v>
      </c>
      <c r="FV700" s="8">
        <v>0</v>
      </c>
      <c r="FW700" s="8">
        <v>0</v>
      </c>
      <c r="FX700" s="5"/>
      <c r="FY700" s="8">
        <v>0</v>
      </c>
      <c r="FZ700" s="5"/>
      <c r="GA700" s="8">
        <v>0</v>
      </c>
      <c r="GB700" s="8">
        <v>0</v>
      </c>
      <c r="GC700" s="8">
        <v>0</v>
      </c>
      <c r="GD700" s="5"/>
      <c r="GE700" s="8">
        <v>0</v>
      </c>
      <c r="GF700" s="5"/>
      <c r="GG700" s="8">
        <v>0</v>
      </c>
      <c r="GH700" s="8">
        <v>0</v>
      </c>
      <c r="GI700" s="8">
        <v>0</v>
      </c>
      <c r="GJ700" s="5"/>
      <c r="GK700" s="8">
        <v>0</v>
      </c>
      <c r="GL700" s="5"/>
      <c r="GM700" s="8">
        <v>0</v>
      </c>
      <c r="GN700" s="8">
        <v>0</v>
      </c>
      <c r="GO700" s="8">
        <v>0</v>
      </c>
      <c r="GP700" s="5"/>
      <c r="GQ700" s="8">
        <v>0</v>
      </c>
      <c r="GR700" s="5"/>
      <c r="GS700" s="8">
        <v>0</v>
      </c>
      <c r="GT700" s="8">
        <v>0</v>
      </c>
      <c r="GU700" s="8">
        <v>0</v>
      </c>
      <c r="GV700" s="5"/>
      <c r="GW700" s="8">
        <v>0</v>
      </c>
      <c r="GX700" s="5"/>
      <c r="GY700" s="8">
        <v>0</v>
      </c>
      <c r="GZ700" s="4"/>
    </row>
    <row r="701" spans="1:208" s="12" customFormat="1" x14ac:dyDescent="0.25">
      <c r="A701" s="8" t="s">
        <v>220</v>
      </c>
      <c r="B701" s="8" t="s">
        <v>1582</v>
      </c>
      <c r="C701" s="8" t="s">
        <v>1583</v>
      </c>
      <c r="D701" s="34" t="s">
        <v>254</v>
      </c>
      <c r="E701" s="8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>
        <v>8.0831850670668608</v>
      </c>
      <c r="AB701" s="9">
        <v>5.8375598634562804</v>
      </c>
      <c r="AC701" s="9">
        <v>0</v>
      </c>
      <c r="AD701" s="9">
        <v>0</v>
      </c>
      <c r="AE701" s="9">
        <v>0</v>
      </c>
      <c r="AF701" s="9">
        <v>0</v>
      </c>
      <c r="AG701" s="9">
        <v>0</v>
      </c>
      <c r="AH701" s="9">
        <v>0</v>
      </c>
      <c r="AI701" s="9">
        <v>0</v>
      </c>
      <c r="AJ701" s="9">
        <v>0</v>
      </c>
      <c r="AK701" s="9">
        <v>0</v>
      </c>
      <c r="AL701" s="9">
        <v>0</v>
      </c>
      <c r="AM701" s="9">
        <v>8.0831850670668608</v>
      </c>
      <c r="AN701" s="9">
        <v>5.8375598634562804</v>
      </c>
      <c r="AO701" s="9"/>
      <c r="AP701" s="9"/>
      <c r="AQ701" s="9"/>
      <c r="AR701" s="9"/>
      <c r="AS701" s="9"/>
      <c r="AT701" s="9">
        <v>13.920744930523099</v>
      </c>
      <c r="AU701" s="9">
        <f t="shared" si="55"/>
        <v>0</v>
      </c>
      <c r="AV701" s="9">
        <f t="shared" si="56"/>
        <v>0</v>
      </c>
      <c r="AW701" s="9">
        <f t="shared" si="57"/>
        <v>0</v>
      </c>
      <c r="AX701" s="9">
        <v>0</v>
      </c>
      <c r="AY701" s="9">
        <v>0</v>
      </c>
      <c r="AZ701" s="9">
        <v>0</v>
      </c>
      <c r="BA701" s="9">
        <v>0</v>
      </c>
      <c r="BB701" s="9">
        <v>0</v>
      </c>
      <c r="BC701" s="9">
        <v>0</v>
      </c>
      <c r="BD701" s="9">
        <v>0</v>
      </c>
      <c r="BE701" s="9">
        <v>0</v>
      </c>
      <c r="BF701" s="9">
        <v>0</v>
      </c>
      <c r="BG701" s="9">
        <v>0</v>
      </c>
      <c r="BH701" s="9">
        <v>0</v>
      </c>
      <c r="BI701" s="9">
        <v>0</v>
      </c>
      <c r="BJ701" s="9">
        <v>0</v>
      </c>
      <c r="BK701" s="9">
        <v>0</v>
      </c>
      <c r="BL701" s="10">
        <v>8.0831850670668608</v>
      </c>
      <c r="BM701" s="9" t="s">
        <v>298</v>
      </c>
      <c r="BN701" s="8" t="s">
        <v>298</v>
      </c>
      <c r="BO701" s="11"/>
      <c r="BP701" s="11"/>
      <c r="BQ701" s="8" t="s">
        <v>251</v>
      </c>
      <c r="BR701" s="9"/>
      <c r="BS701" s="9"/>
      <c r="BT701" s="5"/>
      <c r="BU701" s="9"/>
      <c r="BV701" s="5"/>
      <c r="BW701" s="9"/>
      <c r="BX701" s="9"/>
      <c r="BY701" s="9"/>
      <c r="BZ701" s="5"/>
      <c r="CA701" s="9"/>
      <c r="CB701" s="5"/>
      <c r="CC701" s="9"/>
      <c r="CD701" s="9"/>
      <c r="CE701" s="9"/>
      <c r="CF701" s="5"/>
      <c r="CG701" s="9"/>
      <c r="CH701" s="5"/>
      <c r="CI701" s="9"/>
      <c r="CJ701" s="9"/>
      <c r="CK701" s="9"/>
      <c r="CL701" s="5"/>
      <c r="CM701" s="9"/>
      <c r="CN701" s="5"/>
      <c r="CO701" s="9"/>
      <c r="CP701" s="9"/>
      <c r="CQ701" s="9"/>
      <c r="CR701" s="5"/>
      <c r="CS701" s="9"/>
      <c r="CT701" s="5"/>
      <c r="CU701" s="9"/>
      <c r="CV701" s="9"/>
      <c r="CW701" s="9"/>
      <c r="CX701" s="5"/>
      <c r="CY701" s="9"/>
      <c r="CZ701" s="5"/>
      <c r="DA701" s="9"/>
      <c r="DB701" s="9"/>
      <c r="DC701" s="9"/>
      <c r="DD701" s="5"/>
      <c r="DE701" s="9"/>
      <c r="DF701" s="5"/>
      <c r="DG701" s="9"/>
      <c r="DH701" s="9"/>
      <c r="DI701" s="9"/>
      <c r="DJ701" s="5"/>
      <c r="DK701" s="9"/>
      <c r="DL701" s="5"/>
      <c r="DM701" s="9"/>
      <c r="DN701" s="9"/>
      <c r="DO701" s="9"/>
      <c r="DP701" s="5"/>
      <c r="DQ701" s="9"/>
      <c r="DR701" s="5"/>
      <c r="DS701" s="9"/>
      <c r="DT701" s="9"/>
      <c r="DU701" s="9"/>
      <c r="DV701" s="5"/>
      <c r="DW701" s="9"/>
      <c r="DX701" s="5"/>
      <c r="DY701" s="9"/>
      <c r="DZ701" s="9"/>
      <c r="EA701" s="9"/>
      <c r="EB701" s="5"/>
      <c r="EC701" s="9"/>
      <c r="ED701" s="5"/>
      <c r="EE701" s="9"/>
      <c r="EF701" s="9"/>
      <c r="EG701" s="9"/>
      <c r="EH701" s="5"/>
      <c r="EI701" s="9"/>
      <c r="EJ701" s="5"/>
      <c r="EK701" s="9"/>
      <c r="EL701" s="9"/>
      <c r="EM701" s="9"/>
      <c r="EN701" s="5"/>
      <c r="EO701" s="9"/>
      <c r="EP701" s="5"/>
      <c r="EQ701" s="9"/>
      <c r="ER701" s="9">
        <v>8.0831850670668608</v>
      </c>
      <c r="ES701" s="9">
        <v>6.2976641984863404</v>
      </c>
      <c r="ET701" s="5">
        <v>0.77910676870986995</v>
      </c>
      <c r="EU701" s="9">
        <v>4.0547981110718601</v>
      </c>
      <c r="EV701" s="5">
        <v>0.50163370966133602</v>
      </c>
      <c r="EW701" s="9">
        <v>2.0322580645161299</v>
      </c>
      <c r="EX701" s="9">
        <v>5.8375598634562804</v>
      </c>
      <c r="EY701" s="9">
        <v>4.1539461458898899</v>
      </c>
      <c r="EZ701" s="5">
        <v>0.71158947283676099</v>
      </c>
      <c r="FA701" s="9">
        <v>2.6536426143027398</v>
      </c>
      <c r="FB701" s="5">
        <v>0.45458079683513097</v>
      </c>
      <c r="FC701" s="9">
        <v>1.87096774193548</v>
      </c>
      <c r="FD701" s="8">
        <v>0</v>
      </c>
      <c r="FE701" s="8">
        <v>0</v>
      </c>
      <c r="FF701" s="5"/>
      <c r="FG701" s="8">
        <v>0</v>
      </c>
      <c r="FH701" s="5"/>
      <c r="FI701" s="8">
        <v>0</v>
      </c>
      <c r="FJ701" s="8">
        <v>0</v>
      </c>
      <c r="FK701" s="8">
        <v>0</v>
      </c>
      <c r="FL701" s="5"/>
      <c r="FM701" s="8">
        <v>0</v>
      </c>
      <c r="FN701" s="5"/>
      <c r="FO701" s="8">
        <v>0</v>
      </c>
      <c r="FP701" s="8">
        <v>0</v>
      </c>
      <c r="FQ701" s="8">
        <v>0</v>
      </c>
      <c r="FR701" s="5"/>
      <c r="FS701" s="8">
        <v>0</v>
      </c>
      <c r="FT701" s="5"/>
      <c r="FU701" s="8">
        <v>0</v>
      </c>
      <c r="FV701" s="8">
        <v>0</v>
      </c>
      <c r="FW701" s="8">
        <v>0</v>
      </c>
      <c r="FX701" s="5"/>
      <c r="FY701" s="8">
        <v>0</v>
      </c>
      <c r="FZ701" s="5"/>
      <c r="GA701" s="8">
        <v>0</v>
      </c>
      <c r="GB701" s="8">
        <v>0</v>
      </c>
      <c r="GC701" s="8">
        <v>0</v>
      </c>
      <c r="GD701" s="5"/>
      <c r="GE701" s="8">
        <v>0</v>
      </c>
      <c r="GF701" s="5"/>
      <c r="GG701" s="8">
        <v>0</v>
      </c>
      <c r="GH701" s="8">
        <v>0</v>
      </c>
      <c r="GI701" s="8">
        <v>0</v>
      </c>
      <c r="GJ701" s="5"/>
      <c r="GK701" s="8">
        <v>0</v>
      </c>
      <c r="GL701" s="5"/>
      <c r="GM701" s="8">
        <v>0</v>
      </c>
      <c r="GN701" s="8">
        <v>8.0831850670668608</v>
      </c>
      <c r="GO701" s="8">
        <v>6.2976641984863404</v>
      </c>
      <c r="GP701" s="5">
        <v>0.77910676870986995</v>
      </c>
      <c r="GQ701" s="8">
        <v>4.0547981110718601</v>
      </c>
      <c r="GR701" s="5">
        <v>0.50163370966133602</v>
      </c>
      <c r="GS701" s="8">
        <v>2.0322580645161299</v>
      </c>
      <c r="GT701" s="8">
        <v>5.8375598634562804</v>
      </c>
      <c r="GU701" s="8">
        <v>4.1539461458898899</v>
      </c>
      <c r="GV701" s="5">
        <v>0.71158947283676099</v>
      </c>
      <c r="GW701" s="8">
        <v>2.6536426143027398</v>
      </c>
      <c r="GX701" s="5">
        <v>0.45458079683513097</v>
      </c>
      <c r="GY701" s="8">
        <v>1.87096774193548</v>
      </c>
      <c r="GZ701" s="4"/>
    </row>
    <row r="702" spans="1:208" s="12" customFormat="1" x14ac:dyDescent="0.25">
      <c r="A702" s="8" t="s">
        <v>220</v>
      </c>
      <c r="B702" s="8" t="s">
        <v>1584</v>
      </c>
      <c r="C702" s="8" t="s">
        <v>1585</v>
      </c>
      <c r="D702" s="34" t="s">
        <v>728</v>
      </c>
      <c r="E702" s="8"/>
      <c r="F702" s="9">
        <v>55.189776187156298</v>
      </c>
      <c r="G702" s="9">
        <v>39.384975565475003</v>
      </c>
      <c r="H702" s="9">
        <v>0</v>
      </c>
      <c r="I702" s="9">
        <v>0</v>
      </c>
      <c r="J702" s="9">
        <v>0</v>
      </c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>
        <v>94.5747517526313</v>
      </c>
      <c r="AD702" s="9">
        <v>0</v>
      </c>
      <c r="AE702" s="9">
        <v>0</v>
      </c>
      <c r="AF702" s="9">
        <v>0</v>
      </c>
      <c r="AG702" s="9">
        <v>0</v>
      </c>
      <c r="AH702" s="9">
        <v>0</v>
      </c>
      <c r="AI702" s="9">
        <v>0</v>
      </c>
      <c r="AJ702" s="9">
        <v>0</v>
      </c>
      <c r="AK702" s="9">
        <v>0</v>
      </c>
      <c r="AL702" s="9">
        <v>0</v>
      </c>
      <c r="AM702" s="9">
        <v>0</v>
      </c>
      <c r="AN702" s="9">
        <v>0</v>
      </c>
      <c r="AO702" s="9">
        <v>94.5747517526313</v>
      </c>
      <c r="AP702" s="9">
        <v>0</v>
      </c>
      <c r="AQ702" s="9"/>
      <c r="AR702" s="9"/>
      <c r="AS702" s="9"/>
      <c r="AT702" s="9"/>
      <c r="AU702" s="9">
        <f t="shared" si="55"/>
        <v>0</v>
      </c>
      <c r="AV702" s="9">
        <f t="shared" si="56"/>
        <v>0</v>
      </c>
      <c r="AW702" s="9">
        <f t="shared" si="57"/>
        <v>0</v>
      </c>
      <c r="AX702" s="9">
        <v>0</v>
      </c>
      <c r="AY702" s="9">
        <v>0</v>
      </c>
      <c r="AZ702" s="9">
        <v>0</v>
      </c>
      <c r="BA702" s="9">
        <v>0</v>
      </c>
      <c r="BB702" s="9">
        <v>0</v>
      </c>
      <c r="BC702" s="9">
        <v>0</v>
      </c>
      <c r="BD702" s="9">
        <v>0</v>
      </c>
      <c r="BE702" s="9">
        <v>0</v>
      </c>
      <c r="BF702" s="9">
        <v>0</v>
      </c>
      <c r="BG702" s="9">
        <v>0</v>
      </c>
      <c r="BH702" s="9">
        <v>0</v>
      </c>
      <c r="BI702" s="9">
        <v>0</v>
      </c>
      <c r="BJ702" s="9">
        <v>0</v>
      </c>
      <c r="BK702" s="9">
        <v>0</v>
      </c>
      <c r="BL702" s="10">
        <v>0</v>
      </c>
      <c r="BM702" s="9" t="s">
        <v>298</v>
      </c>
      <c r="BN702" s="8" t="s">
        <v>298</v>
      </c>
      <c r="BO702" s="11"/>
      <c r="BP702" s="11"/>
      <c r="BQ702" s="8" t="s">
        <v>251</v>
      </c>
      <c r="BR702" s="9"/>
      <c r="BS702" s="9"/>
      <c r="BT702" s="5"/>
      <c r="BU702" s="9"/>
      <c r="BV702" s="5"/>
      <c r="BW702" s="9"/>
      <c r="BX702" s="9"/>
      <c r="BY702" s="9"/>
      <c r="BZ702" s="5"/>
      <c r="CA702" s="9"/>
      <c r="CB702" s="5"/>
      <c r="CC702" s="9"/>
      <c r="CD702" s="9"/>
      <c r="CE702" s="9"/>
      <c r="CF702" s="5"/>
      <c r="CG702" s="9"/>
      <c r="CH702" s="5"/>
      <c r="CI702" s="9"/>
      <c r="CJ702" s="9"/>
      <c r="CK702" s="9"/>
      <c r="CL702" s="5"/>
      <c r="CM702" s="9"/>
      <c r="CN702" s="5"/>
      <c r="CO702" s="9"/>
      <c r="CP702" s="9"/>
      <c r="CQ702" s="9"/>
      <c r="CR702" s="5"/>
      <c r="CS702" s="9"/>
      <c r="CT702" s="5"/>
      <c r="CU702" s="9"/>
      <c r="CV702" s="9"/>
      <c r="CW702" s="9"/>
      <c r="CX702" s="5"/>
      <c r="CY702" s="9"/>
      <c r="CZ702" s="5"/>
      <c r="DA702" s="9"/>
      <c r="DB702" s="9"/>
      <c r="DC702" s="9"/>
      <c r="DD702" s="5"/>
      <c r="DE702" s="9"/>
      <c r="DF702" s="5"/>
      <c r="DG702" s="9"/>
      <c r="DH702" s="9"/>
      <c r="DI702" s="9"/>
      <c r="DJ702" s="5"/>
      <c r="DK702" s="9"/>
      <c r="DL702" s="5"/>
      <c r="DM702" s="9"/>
      <c r="DN702" s="9"/>
      <c r="DO702" s="9"/>
      <c r="DP702" s="5"/>
      <c r="DQ702" s="9"/>
      <c r="DR702" s="5"/>
      <c r="DS702" s="9"/>
      <c r="DT702" s="9"/>
      <c r="DU702" s="9"/>
      <c r="DV702" s="5"/>
      <c r="DW702" s="9"/>
      <c r="DX702" s="5"/>
      <c r="DY702" s="9"/>
      <c r="DZ702" s="9"/>
      <c r="EA702" s="9"/>
      <c r="EB702" s="5"/>
      <c r="EC702" s="9"/>
      <c r="ED702" s="5"/>
      <c r="EE702" s="9"/>
      <c r="EF702" s="9"/>
      <c r="EG702" s="9"/>
      <c r="EH702" s="5"/>
      <c r="EI702" s="9"/>
      <c r="EJ702" s="5"/>
      <c r="EK702" s="9"/>
      <c r="EL702" s="9"/>
      <c r="EM702" s="9"/>
      <c r="EN702" s="5"/>
      <c r="EO702" s="9"/>
      <c r="EP702" s="5"/>
      <c r="EQ702" s="9"/>
      <c r="ER702" s="9"/>
      <c r="ES702" s="9"/>
      <c r="ET702" s="5"/>
      <c r="EU702" s="9"/>
      <c r="EV702" s="5"/>
      <c r="EW702" s="9"/>
      <c r="EX702" s="9"/>
      <c r="EY702" s="9"/>
      <c r="EZ702" s="5"/>
      <c r="FA702" s="9"/>
      <c r="FB702" s="5"/>
      <c r="FC702" s="9"/>
      <c r="FD702" s="8">
        <v>0</v>
      </c>
      <c r="FE702" s="8">
        <v>0</v>
      </c>
      <c r="FF702" s="5"/>
      <c r="FG702" s="8">
        <v>0</v>
      </c>
      <c r="FH702" s="5"/>
      <c r="FI702" s="8">
        <v>0</v>
      </c>
      <c r="FJ702" s="8">
        <v>0</v>
      </c>
      <c r="FK702" s="8">
        <v>0</v>
      </c>
      <c r="FL702" s="5"/>
      <c r="FM702" s="8">
        <v>0</v>
      </c>
      <c r="FN702" s="5"/>
      <c r="FO702" s="8">
        <v>0</v>
      </c>
      <c r="FP702" s="8">
        <v>0</v>
      </c>
      <c r="FQ702" s="8">
        <v>0</v>
      </c>
      <c r="FR702" s="5"/>
      <c r="FS702" s="8">
        <v>0</v>
      </c>
      <c r="FT702" s="5"/>
      <c r="FU702" s="8">
        <v>0</v>
      </c>
      <c r="FV702" s="8">
        <v>0</v>
      </c>
      <c r="FW702" s="8">
        <v>0</v>
      </c>
      <c r="FX702" s="5"/>
      <c r="FY702" s="8">
        <v>0</v>
      </c>
      <c r="FZ702" s="5"/>
      <c r="GA702" s="8">
        <v>0</v>
      </c>
      <c r="GB702" s="8">
        <v>0</v>
      </c>
      <c r="GC702" s="8">
        <v>0</v>
      </c>
      <c r="GD702" s="5"/>
      <c r="GE702" s="8">
        <v>0</v>
      </c>
      <c r="GF702" s="5"/>
      <c r="GG702" s="8">
        <v>0</v>
      </c>
      <c r="GH702" s="8">
        <v>0</v>
      </c>
      <c r="GI702" s="8">
        <v>0</v>
      </c>
      <c r="GJ702" s="5"/>
      <c r="GK702" s="8">
        <v>0</v>
      </c>
      <c r="GL702" s="5"/>
      <c r="GM702" s="8">
        <v>0</v>
      </c>
      <c r="GN702" s="8">
        <v>0</v>
      </c>
      <c r="GO702" s="8">
        <v>0</v>
      </c>
      <c r="GP702" s="5"/>
      <c r="GQ702" s="8">
        <v>0</v>
      </c>
      <c r="GR702" s="5"/>
      <c r="GS702" s="8">
        <v>0</v>
      </c>
      <c r="GT702" s="8">
        <v>0</v>
      </c>
      <c r="GU702" s="8">
        <v>0</v>
      </c>
      <c r="GV702" s="5"/>
      <c r="GW702" s="8">
        <v>0</v>
      </c>
      <c r="GX702" s="5"/>
      <c r="GY702" s="8">
        <v>0</v>
      </c>
      <c r="GZ702" s="4"/>
    </row>
    <row r="703" spans="1:208" s="12" customFormat="1" x14ac:dyDescent="0.25">
      <c r="A703" s="8" t="s">
        <v>220</v>
      </c>
      <c r="B703" s="8" t="s">
        <v>1586</v>
      </c>
      <c r="C703" s="8" t="s">
        <v>1587</v>
      </c>
      <c r="D703" s="34" t="s">
        <v>228</v>
      </c>
      <c r="E703" s="8" t="s">
        <v>229</v>
      </c>
      <c r="F703" s="9"/>
      <c r="G703" s="9"/>
      <c r="H703" s="9"/>
      <c r="I703" s="9"/>
      <c r="J703" s="9"/>
      <c r="K703" s="9"/>
      <c r="L703" s="9"/>
      <c r="M703" s="9"/>
      <c r="N703" s="9"/>
      <c r="O703" s="9">
        <v>0</v>
      </c>
      <c r="P703" s="9">
        <v>0</v>
      </c>
      <c r="Q703" s="9">
        <v>0</v>
      </c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>
        <v>0</v>
      </c>
      <c r="AD703" s="9">
        <v>0</v>
      </c>
      <c r="AE703" s="9">
        <v>0</v>
      </c>
      <c r="AF703" s="9">
        <v>0</v>
      </c>
      <c r="AG703" s="9">
        <v>0</v>
      </c>
      <c r="AH703" s="9">
        <v>0</v>
      </c>
      <c r="AI703" s="9">
        <v>0</v>
      </c>
      <c r="AJ703" s="9">
        <v>0</v>
      </c>
      <c r="AK703" s="9">
        <v>0</v>
      </c>
      <c r="AL703" s="9">
        <v>0</v>
      </c>
      <c r="AM703" s="9">
        <v>0</v>
      </c>
      <c r="AN703" s="9">
        <v>0</v>
      </c>
      <c r="AO703" s="9"/>
      <c r="AP703" s="9"/>
      <c r="AQ703" s="9">
        <v>0</v>
      </c>
      <c r="AR703" s="9"/>
      <c r="AS703" s="9"/>
      <c r="AT703" s="9"/>
      <c r="AU703" s="9">
        <f t="shared" si="55"/>
        <v>0</v>
      </c>
      <c r="AV703" s="9">
        <f t="shared" si="56"/>
        <v>0</v>
      </c>
      <c r="AW703" s="9">
        <f t="shared" si="57"/>
        <v>0</v>
      </c>
      <c r="AX703" s="9">
        <v>0</v>
      </c>
      <c r="AY703" s="9">
        <v>0</v>
      </c>
      <c r="AZ703" s="9">
        <v>0</v>
      </c>
      <c r="BA703" s="9">
        <v>0</v>
      </c>
      <c r="BB703" s="9">
        <v>0</v>
      </c>
      <c r="BC703" s="9">
        <v>0</v>
      </c>
      <c r="BD703" s="9">
        <v>0</v>
      </c>
      <c r="BE703" s="9">
        <v>0</v>
      </c>
      <c r="BF703" s="9">
        <v>0</v>
      </c>
      <c r="BG703" s="9">
        <v>0</v>
      </c>
      <c r="BH703" s="9">
        <v>0</v>
      </c>
      <c r="BI703" s="9">
        <v>0</v>
      </c>
      <c r="BJ703" s="9">
        <v>0</v>
      </c>
      <c r="BK703" s="9">
        <v>0</v>
      </c>
      <c r="BL703" s="10">
        <v>0</v>
      </c>
      <c r="BM703" s="9" t="s">
        <v>298</v>
      </c>
      <c r="BN703" s="8" t="s">
        <v>298</v>
      </c>
      <c r="BO703" s="11"/>
      <c r="BP703" s="11"/>
      <c r="BQ703" s="8" t="s">
        <v>251</v>
      </c>
      <c r="BR703" s="9"/>
      <c r="BS703" s="9"/>
      <c r="BT703" s="5"/>
      <c r="BU703" s="9"/>
      <c r="BV703" s="5"/>
      <c r="BW703" s="9"/>
      <c r="BX703" s="9">
        <v>0</v>
      </c>
      <c r="BY703" s="9">
        <v>-0.85369296693219199</v>
      </c>
      <c r="BZ703" s="5"/>
      <c r="CA703" s="9">
        <v>-2.44005744691112</v>
      </c>
      <c r="CB703" s="5"/>
      <c r="CC703" s="9">
        <v>1.61290322580645</v>
      </c>
      <c r="CD703" s="9">
        <v>0</v>
      </c>
      <c r="CE703" s="9">
        <v>-0.19203092364030899</v>
      </c>
      <c r="CF703" s="5"/>
      <c r="CG703" s="9">
        <v>-0.44913861386138598</v>
      </c>
      <c r="CH703" s="5"/>
      <c r="CI703" s="9">
        <v>0.29032258064516098</v>
      </c>
      <c r="CJ703" s="9">
        <v>0</v>
      </c>
      <c r="CK703" s="9">
        <v>4.1242782513060197E-3</v>
      </c>
      <c r="CL703" s="5"/>
      <c r="CM703" s="9">
        <v>4.1242782513060197E-3</v>
      </c>
      <c r="CN703" s="5"/>
      <c r="CO703" s="9">
        <v>0</v>
      </c>
      <c r="CP703" s="9"/>
      <c r="CQ703" s="9"/>
      <c r="CR703" s="5"/>
      <c r="CS703" s="9"/>
      <c r="CT703" s="5"/>
      <c r="CU703" s="9"/>
      <c r="CV703" s="9"/>
      <c r="CW703" s="9"/>
      <c r="CX703" s="5"/>
      <c r="CY703" s="9"/>
      <c r="CZ703" s="5"/>
      <c r="DA703" s="9"/>
      <c r="DB703" s="9"/>
      <c r="DC703" s="9"/>
      <c r="DD703" s="5"/>
      <c r="DE703" s="9"/>
      <c r="DF703" s="5"/>
      <c r="DG703" s="9"/>
      <c r="DH703" s="9"/>
      <c r="DI703" s="9"/>
      <c r="DJ703" s="5"/>
      <c r="DK703" s="9"/>
      <c r="DL703" s="5"/>
      <c r="DM703" s="9"/>
      <c r="DN703" s="9"/>
      <c r="DO703" s="9"/>
      <c r="DP703" s="5"/>
      <c r="DQ703" s="9"/>
      <c r="DR703" s="5"/>
      <c r="DS703" s="9"/>
      <c r="DT703" s="9"/>
      <c r="DU703" s="9"/>
      <c r="DV703" s="5"/>
      <c r="DW703" s="9"/>
      <c r="DX703" s="5"/>
      <c r="DY703" s="9"/>
      <c r="DZ703" s="9"/>
      <c r="EA703" s="9"/>
      <c r="EB703" s="5"/>
      <c r="EC703" s="9"/>
      <c r="ED703" s="5"/>
      <c r="EE703" s="9"/>
      <c r="EF703" s="9"/>
      <c r="EG703" s="9"/>
      <c r="EH703" s="5"/>
      <c r="EI703" s="9"/>
      <c r="EJ703" s="5"/>
      <c r="EK703" s="9"/>
      <c r="EL703" s="9"/>
      <c r="EM703" s="9"/>
      <c r="EN703" s="5"/>
      <c r="EO703" s="9"/>
      <c r="EP703" s="5"/>
      <c r="EQ703" s="9"/>
      <c r="ER703" s="9"/>
      <c r="ES703" s="9"/>
      <c r="ET703" s="5"/>
      <c r="EU703" s="9"/>
      <c r="EV703" s="5"/>
      <c r="EW703" s="9"/>
      <c r="EX703" s="9"/>
      <c r="EY703" s="9"/>
      <c r="EZ703" s="5"/>
      <c r="FA703" s="9"/>
      <c r="FB703" s="5"/>
      <c r="FC703" s="9"/>
      <c r="FD703" s="8">
        <v>0</v>
      </c>
      <c r="FE703" s="8">
        <v>-0.85369296693219199</v>
      </c>
      <c r="FF703" s="5"/>
      <c r="FG703" s="8">
        <v>-2.44005744691112</v>
      </c>
      <c r="FH703" s="5"/>
      <c r="FI703" s="8">
        <v>1.61290322580645</v>
      </c>
      <c r="FJ703" s="8">
        <v>0</v>
      </c>
      <c r="FK703" s="8">
        <v>-0.18790664538900301</v>
      </c>
      <c r="FL703" s="5"/>
      <c r="FM703" s="8">
        <v>-0.44501433561008003</v>
      </c>
      <c r="FN703" s="5"/>
      <c r="FO703" s="8">
        <v>0.29032258064516098</v>
      </c>
      <c r="FP703" s="8">
        <v>0</v>
      </c>
      <c r="FQ703" s="8">
        <v>0</v>
      </c>
      <c r="FR703" s="5"/>
      <c r="FS703" s="8">
        <v>0</v>
      </c>
      <c r="FT703" s="5"/>
      <c r="FU703" s="8">
        <v>0</v>
      </c>
      <c r="FV703" s="8">
        <v>0</v>
      </c>
      <c r="FW703" s="8">
        <v>0</v>
      </c>
      <c r="FX703" s="5"/>
      <c r="FY703" s="8">
        <v>0</v>
      </c>
      <c r="FZ703" s="5"/>
      <c r="GA703" s="8">
        <v>0</v>
      </c>
      <c r="GB703" s="8">
        <v>0</v>
      </c>
      <c r="GC703" s="8">
        <v>0</v>
      </c>
      <c r="GD703" s="5"/>
      <c r="GE703" s="8">
        <v>0</v>
      </c>
      <c r="GF703" s="5"/>
      <c r="GG703" s="8">
        <v>0</v>
      </c>
      <c r="GH703" s="8">
        <v>0</v>
      </c>
      <c r="GI703" s="8">
        <v>0</v>
      </c>
      <c r="GJ703" s="5"/>
      <c r="GK703" s="8">
        <v>0</v>
      </c>
      <c r="GL703" s="5"/>
      <c r="GM703" s="8">
        <v>0</v>
      </c>
      <c r="GN703" s="8">
        <v>0</v>
      </c>
      <c r="GO703" s="8">
        <v>0</v>
      </c>
      <c r="GP703" s="5"/>
      <c r="GQ703" s="8">
        <v>0</v>
      </c>
      <c r="GR703" s="5"/>
      <c r="GS703" s="8">
        <v>0</v>
      </c>
      <c r="GT703" s="8">
        <v>0</v>
      </c>
      <c r="GU703" s="8">
        <v>0</v>
      </c>
      <c r="GV703" s="5"/>
      <c r="GW703" s="8">
        <v>0</v>
      </c>
      <c r="GX703" s="5"/>
      <c r="GY703" s="8">
        <v>0</v>
      </c>
      <c r="GZ703" s="4"/>
    </row>
    <row r="704" spans="1:208" s="12" customFormat="1" x14ac:dyDescent="0.25">
      <c r="A704" s="8" t="s">
        <v>220</v>
      </c>
      <c r="B704" s="8" t="s">
        <v>1588</v>
      </c>
      <c r="C704" s="8" t="s">
        <v>1589</v>
      </c>
      <c r="D704" s="34" t="s">
        <v>223</v>
      </c>
      <c r="E704" s="8"/>
      <c r="F704" s="9"/>
      <c r="G704" s="9">
        <v>7.0857248202914596</v>
      </c>
      <c r="H704" s="9">
        <v>35.501251236236101</v>
      </c>
      <c r="I704" s="9">
        <v>16.845485600277701</v>
      </c>
      <c r="J704" s="9">
        <v>0</v>
      </c>
      <c r="K704" s="9">
        <v>0</v>
      </c>
      <c r="L704" s="9"/>
      <c r="M704" s="9">
        <v>9.3593103877693107</v>
      </c>
      <c r="N704" s="9">
        <v>1.4170888721567501</v>
      </c>
      <c r="O704" s="9">
        <v>12.487475321931401</v>
      </c>
      <c r="P704" s="9">
        <v>0</v>
      </c>
      <c r="Q704" s="9">
        <v>0</v>
      </c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>
        <v>7.0857248202914596</v>
      </c>
      <c r="AD704" s="9">
        <v>52.346736836513699</v>
      </c>
      <c r="AE704" s="9">
        <v>0</v>
      </c>
      <c r="AF704" s="9">
        <v>9.3593103877693107</v>
      </c>
      <c r="AG704" s="9">
        <v>13.9045641940882</v>
      </c>
      <c r="AH704" s="9">
        <v>0</v>
      </c>
      <c r="AI704" s="9">
        <v>0</v>
      </c>
      <c r="AJ704" s="9">
        <v>0</v>
      </c>
      <c r="AK704" s="9">
        <v>0</v>
      </c>
      <c r="AL704" s="9">
        <v>0</v>
      </c>
      <c r="AM704" s="9">
        <v>0</v>
      </c>
      <c r="AN704" s="9">
        <v>0</v>
      </c>
      <c r="AO704" s="9">
        <v>59.432461656805202</v>
      </c>
      <c r="AP704" s="9">
        <v>9.3593103877693107</v>
      </c>
      <c r="AQ704" s="9">
        <v>13.9045641940882</v>
      </c>
      <c r="AR704" s="9"/>
      <c r="AS704" s="9"/>
      <c r="AT704" s="9"/>
      <c r="AU704" s="9">
        <f t="shared" si="55"/>
        <v>4.5452538063188896</v>
      </c>
      <c r="AV704" s="9">
        <f t="shared" si="56"/>
        <v>-13.9045641940882</v>
      </c>
      <c r="AW704" s="9">
        <f t="shared" si="57"/>
        <v>0</v>
      </c>
      <c r="AX704" s="9">
        <v>9.3593103877693107</v>
      </c>
      <c r="AY704" s="9">
        <v>-7.9422215156125704</v>
      </c>
      <c r="AZ704" s="9">
        <v>11.0703864497747</v>
      </c>
      <c r="BA704" s="9">
        <v>-12.487475321931401</v>
      </c>
      <c r="BB704" s="9">
        <v>0</v>
      </c>
      <c r="BC704" s="9">
        <v>0</v>
      </c>
      <c r="BD704" s="9">
        <v>0</v>
      </c>
      <c r="BE704" s="9">
        <v>0</v>
      </c>
      <c r="BF704" s="9">
        <v>0</v>
      </c>
      <c r="BG704" s="9">
        <v>0</v>
      </c>
      <c r="BH704" s="9">
        <v>0</v>
      </c>
      <c r="BI704" s="9">
        <v>0</v>
      </c>
      <c r="BJ704" s="9">
        <v>0</v>
      </c>
      <c r="BK704" s="9">
        <v>0</v>
      </c>
      <c r="BL704" s="10">
        <v>0</v>
      </c>
      <c r="BM704" s="9" t="s">
        <v>298</v>
      </c>
      <c r="BN704" s="8" t="s">
        <v>224</v>
      </c>
      <c r="BO704" s="11">
        <v>336</v>
      </c>
      <c r="BP704" s="11"/>
      <c r="BQ704" s="8" t="s">
        <v>251</v>
      </c>
      <c r="BR704" s="9">
        <v>1.45789641960629</v>
      </c>
      <c r="BS704" s="9">
        <v>0.90053534152463999</v>
      </c>
      <c r="BT704" s="5">
        <v>0.61769500865351801</v>
      </c>
      <c r="BU704" s="9">
        <v>-4.3883472057075101E-2</v>
      </c>
      <c r="BV704" s="5">
        <v>-3.0100541757915902E-2</v>
      </c>
      <c r="BW704" s="9">
        <v>0.73333333333333295</v>
      </c>
      <c r="BX704" s="9">
        <v>13.373251181934</v>
      </c>
      <c r="BY704" s="9">
        <v>11.683458128225</v>
      </c>
      <c r="BZ704" s="5">
        <v>0.87364381101345101</v>
      </c>
      <c r="CA704" s="9">
        <v>9.5914509575477105</v>
      </c>
      <c r="CB704" s="5">
        <v>0.71721160599337597</v>
      </c>
      <c r="CC704" s="9">
        <v>1.87096774193548</v>
      </c>
      <c r="CD704" s="9">
        <v>0</v>
      </c>
      <c r="CE704" s="9">
        <v>0</v>
      </c>
      <c r="CF704" s="5"/>
      <c r="CG704" s="9">
        <v>-2.7969889723186E-3</v>
      </c>
      <c r="CH704" s="5"/>
      <c r="CI704" s="9">
        <v>0</v>
      </c>
      <c r="CJ704" s="9">
        <v>0</v>
      </c>
      <c r="CK704" s="9">
        <v>0</v>
      </c>
      <c r="CL704" s="5"/>
      <c r="CM704" s="9">
        <v>-3.0911411271326E-3</v>
      </c>
      <c r="CN704" s="5"/>
      <c r="CO704" s="9">
        <v>0</v>
      </c>
      <c r="CP704" s="9"/>
      <c r="CQ704" s="9"/>
      <c r="CR704" s="5"/>
      <c r="CS704" s="9"/>
      <c r="CT704" s="5"/>
      <c r="CU704" s="9"/>
      <c r="CV704" s="9"/>
      <c r="CW704" s="9"/>
      <c r="CX704" s="5"/>
      <c r="CY704" s="9"/>
      <c r="CZ704" s="5"/>
      <c r="DA704" s="9"/>
      <c r="DB704" s="9"/>
      <c r="DC704" s="9"/>
      <c r="DD704" s="5"/>
      <c r="DE704" s="9"/>
      <c r="DF704" s="5"/>
      <c r="DG704" s="9"/>
      <c r="DH704" s="9"/>
      <c r="DI704" s="9"/>
      <c r="DJ704" s="5"/>
      <c r="DK704" s="9"/>
      <c r="DL704" s="5"/>
      <c r="DM704" s="9"/>
      <c r="DN704" s="9"/>
      <c r="DO704" s="9"/>
      <c r="DP704" s="5"/>
      <c r="DQ704" s="9"/>
      <c r="DR704" s="5"/>
      <c r="DS704" s="9"/>
      <c r="DT704" s="9"/>
      <c r="DU704" s="9"/>
      <c r="DV704" s="5"/>
      <c r="DW704" s="9"/>
      <c r="DX704" s="5"/>
      <c r="DY704" s="9"/>
      <c r="DZ704" s="9"/>
      <c r="EA704" s="9"/>
      <c r="EB704" s="5"/>
      <c r="EC704" s="9"/>
      <c r="ED704" s="5"/>
      <c r="EE704" s="9"/>
      <c r="EF704" s="9"/>
      <c r="EG704" s="9"/>
      <c r="EH704" s="5"/>
      <c r="EI704" s="9"/>
      <c r="EJ704" s="5"/>
      <c r="EK704" s="9"/>
      <c r="EL704" s="9"/>
      <c r="EM704" s="9"/>
      <c r="EN704" s="5"/>
      <c r="EO704" s="9"/>
      <c r="EP704" s="5"/>
      <c r="EQ704" s="9"/>
      <c r="ER704" s="9"/>
      <c r="ES704" s="9"/>
      <c r="ET704" s="5"/>
      <c r="EU704" s="9"/>
      <c r="EV704" s="5"/>
      <c r="EW704" s="9"/>
      <c r="EX704" s="9"/>
      <c r="EY704" s="9"/>
      <c r="EZ704" s="5"/>
      <c r="FA704" s="9"/>
      <c r="FB704" s="5"/>
      <c r="FC704" s="9"/>
      <c r="FD704" s="8">
        <v>14.8311476015403</v>
      </c>
      <c r="FE704" s="8">
        <v>12.583993469749601</v>
      </c>
      <c r="FF704" s="5">
        <v>0.84848413675302403</v>
      </c>
      <c r="FG704" s="8">
        <v>9.5475674854906298</v>
      </c>
      <c r="FH704" s="5">
        <v>0.64375109344195702</v>
      </c>
      <c r="FI704" s="8">
        <v>2.60430107526882</v>
      </c>
      <c r="FJ704" s="8">
        <v>0</v>
      </c>
      <c r="FK704" s="8">
        <v>0</v>
      </c>
      <c r="FL704" s="5"/>
      <c r="FM704" s="8">
        <v>-5.8881300994512E-3</v>
      </c>
      <c r="FN704" s="5"/>
      <c r="FO704" s="8">
        <v>0</v>
      </c>
      <c r="FP704" s="8">
        <v>0</v>
      </c>
      <c r="FQ704" s="8">
        <v>0</v>
      </c>
      <c r="FR704" s="5"/>
      <c r="FS704" s="8">
        <v>0</v>
      </c>
      <c r="FT704" s="5"/>
      <c r="FU704" s="8">
        <v>0</v>
      </c>
      <c r="FV704" s="8">
        <v>0</v>
      </c>
      <c r="FW704" s="8">
        <v>0</v>
      </c>
      <c r="FX704" s="5"/>
      <c r="FY704" s="8">
        <v>0</v>
      </c>
      <c r="FZ704" s="5"/>
      <c r="GA704" s="8">
        <v>0</v>
      </c>
      <c r="GB704" s="8">
        <v>0</v>
      </c>
      <c r="GC704" s="8">
        <v>0</v>
      </c>
      <c r="GD704" s="5"/>
      <c r="GE704" s="8">
        <v>0</v>
      </c>
      <c r="GF704" s="5"/>
      <c r="GG704" s="8">
        <v>0</v>
      </c>
      <c r="GH704" s="8">
        <v>0</v>
      </c>
      <c r="GI704" s="8">
        <v>0</v>
      </c>
      <c r="GJ704" s="5"/>
      <c r="GK704" s="8">
        <v>0</v>
      </c>
      <c r="GL704" s="5"/>
      <c r="GM704" s="8">
        <v>0</v>
      </c>
      <c r="GN704" s="8">
        <v>0</v>
      </c>
      <c r="GO704" s="8">
        <v>0</v>
      </c>
      <c r="GP704" s="5"/>
      <c r="GQ704" s="8">
        <v>0</v>
      </c>
      <c r="GR704" s="5"/>
      <c r="GS704" s="8">
        <v>0</v>
      </c>
      <c r="GT704" s="8">
        <v>0</v>
      </c>
      <c r="GU704" s="8">
        <v>0</v>
      </c>
      <c r="GV704" s="5"/>
      <c r="GW704" s="8">
        <v>0</v>
      </c>
      <c r="GX704" s="5"/>
      <c r="GY704" s="8">
        <v>0</v>
      </c>
      <c r="GZ704" s="4"/>
    </row>
    <row r="705" spans="1:208" s="13" customFormat="1" x14ac:dyDescent="0.25">
      <c r="A705" s="8" t="s">
        <v>220</v>
      </c>
      <c r="B705" s="8" t="s">
        <v>1590</v>
      </c>
      <c r="C705" s="8" t="s">
        <v>1591</v>
      </c>
      <c r="D705" s="34" t="s">
        <v>236</v>
      </c>
      <c r="E705" s="8"/>
      <c r="F705" s="9">
        <v>0</v>
      </c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>
        <v>0</v>
      </c>
      <c r="AD705" s="9">
        <v>0</v>
      </c>
      <c r="AE705" s="9">
        <v>0</v>
      </c>
      <c r="AF705" s="9">
        <v>0</v>
      </c>
      <c r="AG705" s="9">
        <v>0</v>
      </c>
      <c r="AH705" s="9">
        <v>0</v>
      </c>
      <c r="AI705" s="9">
        <v>0</v>
      </c>
      <c r="AJ705" s="9">
        <v>0</v>
      </c>
      <c r="AK705" s="9">
        <v>0</v>
      </c>
      <c r="AL705" s="9">
        <v>0</v>
      </c>
      <c r="AM705" s="9">
        <v>0</v>
      </c>
      <c r="AN705" s="9">
        <v>0</v>
      </c>
      <c r="AO705" s="9">
        <v>0</v>
      </c>
      <c r="AP705" s="9"/>
      <c r="AQ705" s="9"/>
      <c r="AR705" s="9"/>
      <c r="AS705" s="9"/>
      <c r="AT705" s="9"/>
      <c r="AU705" s="9">
        <f t="shared" si="55"/>
        <v>0</v>
      </c>
      <c r="AV705" s="9">
        <f t="shared" si="56"/>
        <v>0</v>
      </c>
      <c r="AW705" s="9">
        <f t="shared" si="57"/>
        <v>0</v>
      </c>
      <c r="AX705" s="9">
        <v>0</v>
      </c>
      <c r="AY705" s="9">
        <v>0</v>
      </c>
      <c r="AZ705" s="9">
        <v>0</v>
      </c>
      <c r="BA705" s="9">
        <v>0</v>
      </c>
      <c r="BB705" s="9">
        <v>0</v>
      </c>
      <c r="BC705" s="9">
        <v>0</v>
      </c>
      <c r="BD705" s="9">
        <v>0</v>
      </c>
      <c r="BE705" s="9">
        <v>0</v>
      </c>
      <c r="BF705" s="9">
        <v>0</v>
      </c>
      <c r="BG705" s="9">
        <v>0</v>
      </c>
      <c r="BH705" s="9">
        <v>0</v>
      </c>
      <c r="BI705" s="9">
        <v>0</v>
      </c>
      <c r="BJ705" s="9">
        <v>0</v>
      </c>
      <c r="BK705" s="9">
        <v>0</v>
      </c>
      <c r="BL705" s="10">
        <v>0</v>
      </c>
      <c r="BM705" s="9" t="s">
        <v>298</v>
      </c>
      <c r="BN705" s="8" t="s">
        <v>298</v>
      </c>
      <c r="BO705" s="11"/>
      <c r="BP705" s="11"/>
      <c r="BQ705" s="8" t="s">
        <v>251</v>
      </c>
      <c r="BR705" s="9"/>
      <c r="BS705" s="9"/>
      <c r="BT705" s="5"/>
      <c r="BU705" s="9"/>
      <c r="BV705" s="5"/>
      <c r="BW705" s="9"/>
      <c r="BX705" s="9"/>
      <c r="BY705" s="9"/>
      <c r="BZ705" s="5"/>
      <c r="CA705" s="9"/>
      <c r="CB705" s="5"/>
      <c r="CC705" s="9"/>
      <c r="CD705" s="9"/>
      <c r="CE705" s="9"/>
      <c r="CF705" s="5"/>
      <c r="CG705" s="9"/>
      <c r="CH705" s="5"/>
      <c r="CI705" s="9"/>
      <c r="CJ705" s="9"/>
      <c r="CK705" s="9"/>
      <c r="CL705" s="5"/>
      <c r="CM705" s="9"/>
      <c r="CN705" s="5"/>
      <c r="CO705" s="9"/>
      <c r="CP705" s="9"/>
      <c r="CQ705" s="9"/>
      <c r="CR705" s="5"/>
      <c r="CS705" s="9"/>
      <c r="CT705" s="5"/>
      <c r="CU705" s="9"/>
      <c r="CV705" s="9"/>
      <c r="CW705" s="9"/>
      <c r="CX705" s="5"/>
      <c r="CY705" s="9"/>
      <c r="CZ705" s="5"/>
      <c r="DA705" s="9"/>
      <c r="DB705" s="9"/>
      <c r="DC705" s="9"/>
      <c r="DD705" s="5"/>
      <c r="DE705" s="9"/>
      <c r="DF705" s="5"/>
      <c r="DG705" s="9"/>
      <c r="DH705" s="9"/>
      <c r="DI705" s="9"/>
      <c r="DJ705" s="5"/>
      <c r="DK705" s="9"/>
      <c r="DL705" s="5"/>
      <c r="DM705" s="9"/>
      <c r="DN705" s="9"/>
      <c r="DO705" s="9"/>
      <c r="DP705" s="5"/>
      <c r="DQ705" s="9"/>
      <c r="DR705" s="5"/>
      <c r="DS705" s="9"/>
      <c r="DT705" s="9"/>
      <c r="DU705" s="9"/>
      <c r="DV705" s="5"/>
      <c r="DW705" s="9"/>
      <c r="DX705" s="5"/>
      <c r="DY705" s="9"/>
      <c r="DZ705" s="9"/>
      <c r="EA705" s="9"/>
      <c r="EB705" s="5"/>
      <c r="EC705" s="9"/>
      <c r="ED705" s="5"/>
      <c r="EE705" s="9"/>
      <c r="EF705" s="9"/>
      <c r="EG705" s="9"/>
      <c r="EH705" s="5"/>
      <c r="EI705" s="9"/>
      <c r="EJ705" s="5"/>
      <c r="EK705" s="9"/>
      <c r="EL705" s="9"/>
      <c r="EM705" s="9"/>
      <c r="EN705" s="5"/>
      <c r="EO705" s="9"/>
      <c r="EP705" s="5"/>
      <c r="EQ705" s="9"/>
      <c r="ER705" s="9"/>
      <c r="ES705" s="9"/>
      <c r="ET705" s="5"/>
      <c r="EU705" s="9"/>
      <c r="EV705" s="5"/>
      <c r="EW705" s="9"/>
      <c r="EX705" s="9"/>
      <c r="EY705" s="9"/>
      <c r="EZ705" s="5"/>
      <c r="FA705" s="9"/>
      <c r="FB705" s="5"/>
      <c r="FC705" s="9"/>
      <c r="FD705" s="8">
        <v>0</v>
      </c>
      <c r="FE705" s="8">
        <v>0</v>
      </c>
      <c r="FF705" s="5"/>
      <c r="FG705" s="8">
        <v>0</v>
      </c>
      <c r="FH705" s="5"/>
      <c r="FI705" s="8">
        <v>0</v>
      </c>
      <c r="FJ705" s="8">
        <v>0</v>
      </c>
      <c r="FK705" s="8">
        <v>0</v>
      </c>
      <c r="FL705" s="5"/>
      <c r="FM705" s="8">
        <v>0</v>
      </c>
      <c r="FN705" s="5"/>
      <c r="FO705" s="8">
        <v>0</v>
      </c>
      <c r="FP705" s="8">
        <v>0</v>
      </c>
      <c r="FQ705" s="8">
        <v>0</v>
      </c>
      <c r="FR705" s="5"/>
      <c r="FS705" s="8">
        <v>0</v>
      </c>
      <c r="FT705" s="5"/>
      <c r="FU705" s="8">
        <v>0</v>
      </c>
      <c r="FV705" s="8">
        <v>0</v>
      </c>
      <c r="FW705" s="8">
        <v>0</v>
      </c>
      <c r="FX705" s="5"/>
      <c r="FY705" s="8">
        <v>0</v>
      </c>
      <c r="FZ705" s="5"/>
      <c r="GA705" s="8">
        <v>0</v>
      </c>
      <c r="GB705" s="8">
        <v>0</v>
      </c>
      <c r="GC705" s="8">
        <v>0</v>
      </c>
      <c r="GD705" s="5"/>
      <c r="GE705" s="8">
        <v>0</v>
      </c>
      <c r="GF705" s="5"/>
      <c r="GG705" s="8">
        <v>0</v>
      </c>
      <c r="GH705" s="8">
        <v>0</v>
      </c>
      <c r="GI705" s="8">
        <v>0</v>
      </c>
      <c r="GJ705" s="5"/>
      <c r="GK705" s="8">
        <v>0</v>
      </c>
      <c r="GL705" s="5"/>
      <c r="GM705" s="8">
        <v>0</v>
      </c>
      <c r="GN705" s="8">
        <v>0</v>
      </c>
      <c r="GO705" s="8">
        <v>0</v>
      </c>
      <c r="GP705" s="5"/>
      <c r="GQ705" s="8">
        <v>0</v>
      </c>
      <c r="GR705" s="5"/>
      <c r="GS705" s="8">
        <v>0</v>
      </c>
      <c r="GT705" s="8">
        <v>0</v>
      </c>
      <c r="GU705" s="8">
        <v>0</v>
      </c>
      <c r="GV705" s="5"/>
      <c r="GW705" s="8">
        <v>0</v>
      </c>
      <c r="GX705" s="5"/>
      <c r="GY705" s="8">
        <v>0</v>
      </c>
      <c r="GZ705" s="3"/>
    </row>
    <row r="706" spans="1:208" x14ac:dyDescent="0.25">
      <c r="A706" s="8" t="s">
        <v>220</v>
      </c>
      <c r="B706" s="8" t="s">
        <v>1592</v>
      </c>
      <c r="C706" s="8" t="s">
        <v>1593</v>
      </c>
      <c r="D706" s="34" t="s">
        <v>254</v>
      </c>
      <c r="E706" s="8"/>
      <c r="F706" s="9"/>
      <c r="G706" s="9"/>
      <c r="H706" s="9"/>
      <c r="I706" s="9">
        <v>4.9478834684423898</v>
      </c>
      <c r="J706" s="9">
        <v>20.257279953646901</v>
      </c>
      <c r="K706" s="9">
        <v>38.586588601151803</v>
      </c>
      <c r="L706" s="9">
        <v>-22.465113381896298</v>
      </c>
      <c r="M706" s="9">
        <v>4.1069868852021898</v>
      </c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>
        <v>0</v>
      </c>
      <c r="AD706" s="9">
        <v>4.9478834684423898</v>
      </c>
      <c r="AE706" s="9">
        <v>58.843868554798703</v>
      </c>
      <c r="AF706" s="9">
        <v>-18.358126496694101</v>
      </c>
      <c r="AG706" s="9">
        <v>0</v>
      </c>
      <c r="AH706" s="9">
        <v>0</v>
      </c>
      <c r="AI706" s="9">
        <v>0</v>
      </c>
      <c r="AJ706" s="9">
        <v>0</v>
      </c>
      <c r="AK706" s="9">
        <v>0</v>
      </c>
      <c r="AL706" s="9">
        <v>0</v>
      </c>
      <c r="AM706" s="9">
        <v>0</v>
      </c>
      <c r="AN706" s="9">
        <v>0</v>
      </c>
      <c r="AO706" s="9">
        <v>4.9478834684423898</v>
      </c>
      <c r="AP706" s="9">
        <v>40.485742058104599</v>
      </c>
      <c r="AQ706" s="9"/>
      <c r="AR706" s="9"/>
      <c r="AS706" s="9"/>
      <c r="AT706" s="9"/>
      <c r="AU706" s="9">
        <f t="shared" si="55"/>
        <v>-40.485742058104599</v>
      </c>
      <c r="AV706" s="9">
        <f t="shared" si="56"/>
        <v>0</v>
      </c>
      <c r="AW706" s="9">
        <f t="shared" si="57"/>
        <v>0</v>
      </c>
      <c r="AX706" s="9">
        <v>26.572100267098499</v>
      </c>
      <c r="AY706" s="9">
        <v>-4.1069868852021898</v>
      </c>
      <c r="AZ706" s="9">
        <v>0</v>
      </c>
      <c r="BA706" s="9">
        <v>0</v>
      </c>
      <c r="BB706" s="9">
        <v>0</v>
      </c>
      <c r="BC706" s="9">
        <v>0</v>
      </c>
      <c r="BD706" s="9">
        <v>0</v>
      </c>
      <c r="BE706" s="9">
        <v>0</v>
      </c>
      <c r="BF706" s="9">
        <v>0</v>
      </c>
      <c r="BG706" s="9">
        <v>0</v>
      </c>
      <c r="BH706" s="9">
        <v>0</v>
      </c>
      <c r="BI706" s="9">
        <v>0</v>
      </c>
      <c r="BJ706" s="9">
        <v>0</v>
      </c>
      <c r="BK706" s="9">
        <v>0</v>
      </c>
      <c r="BL706" s="10">
        <v>0</v>
      </c>
      <c r="BM706" s="9" t="s">
        <v>294</v>
      </c>
      <c r="BN706" s="8" t="s">
        <v>294</v>
      </c>
      <c r="BO706" s="11">
        <v>256</v>
      </c>
      <c r="BP706" s="11"/>
      <c r="BQ706" s="8" t="s">
        <v>251</v>
      </c>
      <c r="BR706" s="9"/>
      <c r="BS706" s="9"/>
      <c r="BT706" s="5"/>
      <c r="BU706" s="9"/>
      <c r="BV706" s="5"/>
      <c r="BW706" s="9"/>
      <c r="BX706" s="9"/>
      <c r="BY706" s="9"/>
      <c r="BZ706" s="5"/>
      <c r="CA706" s="9"/>
      <c r="CB706" s="5"/>
      <c r="CC706" s="9"/>
      <c r="CD706" s="9"/>
      <c r="CE706" s="9"/>
      <c r="CF706" s="5"/>
      <c r="CG706" s="9"/>
      <c r="CH706" s="5"/>
      <c r="CI706" s="9"/>
      <c r="CJ706" s="9"/>
      <c r="CK706" s="9"/>
      <c r="CL706" s="5"/>
      <c r="CM706" s="9"/>
      <c r="CN706" s="5"/>
      <c r="CO706" s="9"/>
      <c r="CP706" s="9"/>
      <c r="CQ706" s="9"/>
      <c r="CR706" s="5"/>
      <c r="CS706" s="9"/>
      <c r="CT706" s="5"/>
      <c r="CU706" s="9"/>
      <c r="CV706" s="9"/>
      <c r="CW706" s="9"/>
      <c r="CX706" s="5"/>
      <c r="CY706" s="9"/>
      <c r="CZ706" s="5"/>
      <c r="DA706" s="9"/>
      <c r="DB706" s="9"/>
      <c r="DC706" s="9"/>
      <c r="DD706" s="5"/>
      <c r="DE706" s="9"/>
      <c r="DF706" s="5"/>
      <c r="DG706" s="9"/>
      <c r="DH706" s="9"/>
      <c r="DI706" s="9"/>
      <c r="DJ706" s="5"/>
      <c r="DK706" s="9"/>
      <c r="DL706" s="5"/>
      <c r="DM706" s="9"/>
      <c r="DN706" s="9"/>
      <c r="DO706" s="9"/>
      <c r="DP706" s="5"/>
      <c r="DQ706" s="9"/>
      <c r="DR706" s="5"/>
      <c r="DS706" s="9"/>
      <c r="DT706" s="9"/>
      <c r="DU706" s="9"/>
      <c r="DV706" s="5"/>
      <c r="DW706" s="9"/>
      <c r="DX706" s="5"/>
      <c r="DY706" s="9"/>
      <c r="DZ706" s="9"/>
      <c r="EA706" s="9"/>
      <c r="EB706" s="5"/>
      <c r="EC706" s="9"/>
      <c r="ED706" s="5"/>
      <c r="EE706" s="9"/>
      <c r="EF706" s="9"/>
      <c r="EG706" s="9"/>
      <c r="EH706" s="5"/>
      <c r="EI706" s="9"/>
      <c r="EJ706" s="5"/>
      <c r="EK706" s="9"/>
      <c r="EL706" s="9"/>
      <c r="EM706" s="9"/>
      <c r="EN706" s="5"/>
      <c r="EO706" s="9"/>
      <c r="EP706" s="5"/>
      <c r="EQ706" s="9"/>
      <c r="ER706" s="9"/>
      <c r="ES706" s="9"/>
      <c r="ET706" s="5"/>
      <c r="EU706" s="9"/>
      <c r="EV706" s="5"/>
      <c r="EW706" s="9"/>
      <c r="EX706" s="9"/>
      <c r="EY706" s="9"/>
      <c r="EZ706" s="5"/>
      <c r="FA706" s="9"/>
      <c r="FB706" s="5"/>
      <c r="FC706" s="9"/>
      <c r="FD706" s="8">
        <v>0</v>
      </c>
      <c r="FE706" s="8">
        <v>0</v>
      </c>
      <c r="FF706" s="5"/>
      <c r="FG706" s="8">
        <v>0</v>
      </c>
      <c r="FH706" s="5"/>
      <c r="FI706" s="8">
        <v>0</v>
      </c>
      <c r="FJ706" s="8">
        <v>0</v>
      </c>
      <c r="FK706" s="8">
        <v>0</v>
      </c>
      <c r="FL706" s="5"/>
      <c r="FM706" s="8">
        <v>0</v>
      </c>
      <c r="FN706" s="5"/>
      <c r="FO706" s="8">
        <v>0</v>
      </c>
      <c r="FP706" s="8">
        <v>0</v>
      </c>
      <c r="FQ706" s="8">
        <v>0</v>
      </c>
      <c r="FR706" s="5"/>
      <c r="FS706" s="8">
        <v>0</v>
      </c>
      <c r="FT706" s="5"/>
      <c r="FU706" s="8">
        <v>0</v>
      </c>
      <c r="FV706" s="8">
        <v>0</v>
      </c>
      <c r="FW706" s="8">
        <v>0</v>
      </c>
      <c r="FX706" s="5"/>
      <c r="FY706" s="8">
        <v>0</v>
      </c>
      <c r="FZ706" s="5"/>
      <c r="GA706" s="8">
        <v>0</v>
      </c>
      <c r="GB706" s="8">
        <v>0</v>
      </c>
      <c r="GC706" s="8">
        <v>0</v>
      </c>
      <c r="GD706" s="5"/>
      <c r="GE706" s="8">
        <v>0</v>
      </c>
      <c r="GF706" s="5"/>
      <c r="GG706" s="8">
        <v>0</v>
      </c>
      <c r="GH706" s="8">
        <v>0</v>
      </c>
      <c r="GI706" s="8">
        <v>0</v>
      </c>
      <c r="GJ706" s="5"/>
      <c r="GK706" s="8">
        <v>0</v>
      </c>
      <c r="GL706" s="5"/>
      <c r="GM706" s="8">
        <v>0</v>
      </c>
      <c r="GN706" s="8">
        <v>0</v>
      </c>
      <c r="GO706" s="8">
        <v>0</v>
      </c>
      <c r="GP706" s="5"/>
      <c r="GQ706" s="8">
        <v>0</v>
      </c>
      <c r="GR706" s="5"/>
      <c r="GS706" s="8">
        <v>0</v>
      </c>
      <c r="GT706" s="8">
        <v>0</v>
      </c>
      <c r="GU706" s="8">
        <v>0</v>
      </c>
      <c r="GV706" s="5"/>
      <c r="GW706" s="8">
        <v>0</v>
      </c>
      <c r="GX706" s="5"/>
      <c r="GY706" s="8">
        <v>0</v>
      </c>
    </row>
    <row r="707" spans="1:208" x14ac:dyDescent="0.25">
      <c r="A707" s="8" t="s">
        <v>220</v>
      </c>
      <c r="B707" s="8" t="s">
        <v>1594</v>
      </c>
      <c r="C707" s="8" t="s">
        <v>1595</v>
      </c>
      <c r="D707" s="34" t="s">
        <v>223</v>
      </c>
      <c r="E707" s="8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>
        <v>24.4771500692049</v>
      </c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>
        <v>0</v>
      </c>
      <c r="AD707" s="9">
        <v>0</v>
      </c>
      <c r="AE707" s="9">
        <v>0</v>
      </c>
      <c r="AF707" s="9">
        <v>0</v>
      </c>
      <c r="AG707" s="9">
        <v>0</v>
      </c>
      <c r="AH707" s="9">
        <v>24.4771500692049</v>
      </c>
      <c r="AI707" s="9">
        <v>0</v>
      </c>
      <c r="AJ707" s="9">
        <v>0</v>
      </c>
      <c r="AK707" s="9">
        <v>0</v>
      </c>
      <c r="AL707" s="9">
        <v>0</v>
      </c>
      <c r="AM707" s="9">
        <v>0</v>
      </c>
      <c r="AN707" s="9">
        <v>0</v>
      </c>
      <c r="AO707" s="9"/>
      <c r="AP707" s="9"/>
      <c r="AQ707" s="9">
        <v>24.4771500692049</v>
      </c>
      <c r="AR707" s="9"/>
      <c r="AS707" s="9"/>
      <c r="AT707" s="9"/>
      <c r="AU707" s="9">
        <f t="shared" si="55"/>
        <v>24.4771500692049</v>
      </c>
      <c r="AV707" s="9">
        <f t="shared" si="56"/>
        <v>-24.4771500692049</v>
      </c>
      <c r="AW707" s="9">
        <f t="shared" si="57"/>
        <v>0</v>
      </c>
      <c r="AX707" s="9">
        <v>0</v>
      </c>
      <c r="AY707" s="9">
        <v>0</v>
      </c>
      <c r="AZ707" s="9">
        <v>0</v>
      </c>
      <c r="BA707" s="9">
        <v>0</v>
      </c>
      <c r="BB707" s="9">
        <v>24.4771500692049</v>
      </c>
      <c r="BC707" s="9">
        <v>-24.4771500692049</v>
      </c>
      <c r="BD707" s="9">
        <v>0</v>
      </c>
      <c r="BE707" s="9">
        <v>0</v>
      </c>
      <c r="BF707" s="9">
        <v>0</v>
      </c>
      <c r="BG707" s="9">
        <v>0</v>
      </c>
      <c r="BH707" s="9">
        <v>0</v>
      </c>
      <c r="BI707" s="9">
        <v>0</v>
      </c>
      <c r="BJ707" s="9">
        <v>0</v>
      </c>
      <c r="BK707" s="9">
        <v>0</v>
      </c>
      <c r="BL707" s="10">
        <v>0</v>
      </c>
      <c r="BM707" s="9" t="s">
        <v>298</v>
      </c>
      <c r="BN707" s="8" t="s">
        <v>298</v>
      </c>
      <c r="BO707" s="11"/>
      <c r="BP707" s="11"/>
      <c r="BQ707" s="8" t="s">
        <v>251</v>
      </c>
      <c r="BR707" s="9"/>
      <c r="BS707" s="9"/>
      <c r="BT707" s="5"/>
      <c r="BU707" s="9"/>
      <c r="BV707" s="5"/>
      <c r="BW707" s="9"/>
      <c r="BX707" s="9"/>
      <c r="BY707" s="9"/>
      <c r="BZ707" s="5"/>
      <c r="CA707" s="9"/>
      <c r="CB707" s="5"/>
      <c r="CC707" s="9"/>
      <c r="CD707" s="9"/>
      <c r="CE707" s="9"/>
      <c r="CF707" s="5"/>
      <c r="CG707" s="9"/>
      <c r="CH707" s="5"/>
      <c r="CI707" s="9"/>
      <c r="CJ707" s="9">
        <v>24.4771500692049</v>
      </c>
      <c r="CK707" s="9">
        <v>18.321491555904601</v>
      </c>
      <c r="CL707" s="5">
        <v>0.74851408371088002</v>
      </c>
      <c r="CM707" s="9">
        <v>13.391817400652</v>
      </c>
      <c r="CN707" s="5">
        <v>0.54711505885239697</v>
      </c>
      <c r="CO707" s="9">
        <v>4.8202764976958496</v>
      </c>
      <c r="CP707" s="9"/>
      <c r="CQ707" s="9"/>
      <c r="CR707" s="5"/>
      <c r="CS707" s="9"/>
      <c r="CT707" s="5"/>
      <c r="CU707" s="9"/>
      <c r="CV707" s="9"/>
      <c r="CW707" s="9"/>
      <c r="CX707" s="5"/>
      <c r="CY707" s="9"/>
      <c r="CZ707" s="5"/>
      <c r="DA707" s="9"/>
      <c r="DB707" s="9"/>
      <c r="DC707" s="9"/>
      <c r="DD707" s="5"/>
      <c r="DE707" s="9"/>
      <c r="DF707" s="5"/>
      <c r="DG707" s="9"/>
      <c r="DH707" s="9"/>
      <c r="DI707" s="9"/>
      <c r="DJ707" s="5"/>
      <c r="DK707" s="9"/>
      <c r="DL707" s="5"/>
      <c r="DM707" s="9"/>
      <c r="DN707" s="9"/>
      <c r="DO707" s="9"/>
      <c r="DP707" s="5"/>
      <c r="DQ707" s="9"/>
      <c r="DR707" s="5"/>
      <c r="DS707" s="9"/>
      <c r="DT707" s="9"/>
      <c r="DU707" s="9"/>
      <c r="DV707" s="5"/>
      <c r="DW707" s="9"/>
      <c r="DX707" s="5"/>
      <c r="DY707" s="9"/>
      <c r="DZ707" s="9"/>
      <c r="EA707" s="9"/>
      <c r="EB707" s="5"/>
      <c r="EC707" s="9"/>
      <c r="ED707" s="5"/>
      <c r="EE707" s="9"/>
      <c r="EF707" s="9"/>
      <c r="EG707" s="9"/>
      <c r="EH707" s="5"/>
      <c r="EI707" s="9"/>
      <c r="EJ707" s="5"/>
      <c r="EK707" s="9"/>
      <c r="EL707" s="9"/>
      <c r="EM707" s="9"/>
      <c r="EN707" s="5"/>
      <c r="EO707" s="9"/>
      <c r="EP707" s="5"/>
      <c r="EQ707" s="9"/>
      <c r="ER707" s="9"/>
      <c r="ES707" s="9"/>
      <c r="ET707" s="5"/>
      <c r="EU707" s="9"/>
      <c r="EV707" s="5"/>
      <c r="EW707" s="9"/>
      <c r="EX707" s="9"/>
      <c r="EY707" s="9"/>
      <c r="EZ707" s="5"/>
      <c r="FA707" s="9"/>
      <c r="FB707" s="5"/>
      <c r="FC707" s="9"/>
      <c r="FD707" s="8">
        <v>0</v>
      </c>
      <c r="FE707" s="8">
        <v>0</v>
      </c>
      <c r="FF707" s="5"/>
      <c r="FG707" s="8">
        <v>0</v>
      </c>
      <c r="FH707" s="5"/>
      <c r="FI707" s="8">
        <v>0</v>
      </c>
      <c r="FJ707" s="8">
        <v>24.4771500692049</v>
      </c>
      <c r="FK707" s="8">
        <v>18.321491555904601</v>
      </c>
      <c r="FL707" s="5">
        <v>0.74851408371088002</v>
      </c>
      <c r="FM707" s="8">
        <v>13.391817400652</v>
      </c>
      <c r="FN707" s="5">
        <v>0.54711505885239697</v>
      </c>
      <c r="FO707" s="8">
        <v>4.8202764976958496</v>
      </c>
      <c r="FP707" s="8">
        <v>0</v>
      </c>
      <c r="FQ707" s="8">
        <v>0</v>
      </c>
      <c r="FR707" s="5"/>
      <c r="FS707" s="8">
        <v>0</v>
      </c>
      <c r="FT707" s="5"/>
      <c r="FU707" s="8">
        <v>0</v>
      </c>
      <c r="FV707" s="8">
        <v>0</v>
      </c>
      <c r="FW707" s="8">
        <v>0</v>
      </c>
      <c r="FX707" s="5"/>
      <c r="FY707" s="8">
        <v>0</v>
      </c>
      <c r="FZ707" s="5"/>
      <c r="GA707" s="8">
        <v>0</v>
      </c>
      <c r="GB707" s="8">
        <v>0</v>
      </c>
      <c r="GC707" s="8">
        <v>0</v>
      </c>
      <c r="GD707" s="5"/>
      <c r="GE707" s="8">
        <v>0</v>
      </c>
      <c r="GF707" s="5"/>
      <c r="GG707" s="8">
        <v>0</v>
      </c>
      <c r="GH707" s="8">
        <v>0</v>
      </c>
      <c r="GI707" s="8">
        <v>0</v>
      </c>
      <c r="GJ707" s="5"/>
      <c r="GK707" s="8">
        <v>0</v>
      </c>
      <c r="GL707" s="5"/>
      <c r="GM707" s="8">
        <v>0</v>
      </c>
      <c r="GN707" s="8">
        <v>0</v>
      </c>
      <c r="GO707" s="8">
        <v>0</v>
      </c>
      <c r="GP707" s="5"/>
      <c r="GQ707" s="8">
        <v>0</v>
      </c>
      <c r="GR707" s="5"/>
      <c r="GS707" s="8">
        <v>0</v>
      </c>
      <c r="GT707" s="8">
        <v>0</v>
      </c>
      <c r="GU707" s="8">
        <v>0</v>
      </c>
      <c r="GV707" s="5"/>
      <c r="GW707" s="8">
        <v>0</v>
      </c>
      <c r="GX707" s="5"/>
      <c r="GY707" s="8">
        <v>0</v>
      </c>
    </row>
    <row r="708" spans="1:208" x14ac:dyDescent="0.25">
      <c r="A708" s="8" t="s">
        <v>220</v>
      </c>
      <c r="B708" s="8" t="s">
        <v>1596</v>
      </c>
      <c r="C708" s="8" t="s">
        <v>1597</v>
      </c>
      <c r="D708" s="34" t="s">
        <v>228</v>
      </c>
      <c r="E708" s="8" t="s">
        <v>229</v>
      </c>
      <c r="F708" s="9"/>
      <c r="G708" s="9"/>
      <c r="H708" s="9"/>
      <c r="I708" s="9"/>
      <c r="J708" s="9"/>
      <c r="K708" s="9">
        <v>49.188121041520098</v>
      </c>
      <c r="L708" s="9"/>
      <c r="M708" s="9">
        <v>0</v>
      </c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>
        <v>0</v>
      </c>
      <c r="AC708" s="9">
        <v>0</v>
      </c>
      <c r="AD708" s="9">
        <v>0</v>
      </c>
      <c r="AE708" s="9">
        <v>49.188121041520098</v>
      </c>
      <c r="AF708" s="9">
        <v>0</v>
      </c>
      <c r="AG708" s="9">
        <v>0</v>
      </c>
      <c r="AH708" s="9">
        <v>0</v>
      </c>
      <c r="AI708" s="9">
        <v>0</v>
      </c>
      <c r="AJ708" s="9">
        <v>0</v>
      </c>
      <c r="AK708" s="9">
        <v>0</v>
      </c>
      <c r="AL708" s="9">
        <v>0</v>
      </c>
      <c r="AM708" s="9">
        <v>0</v>
      </c>
      <c r="AN708" s="9">
        <v>0</v>
      </c>
      <c r="AO708" s="9"/>
      <c r="AP708" s="9">
        <v>49.188121041520098</v>
      </c>
      <c r="AQ708" s="9"/>
      <c r="AR708" s="9"/>
      <c r="AS708" s="9"/>
      <c r="AT708" s="9">
        <v>0</v>
      </c>
      <c r="AU708" s="9">
        <f t="shared" si="55"/>
        <v>-49.188121041520098</v>
      </c>
      <c r="AV708" s="9">
        <f t="shared" si="56"/>
        <v>0</v>
      </c>
      <c r="AW708" s="9">
        <f t="shared" si="57"/>
        <v>0</v>
      </c>
      <c r="AX708" s="9">
        <v>0</v>
      </c>
      <c r="AY708" s="9">
        <v>0</v>
      </c>
      <c r="AZ708" s="9">
        <v>0</v>
      </c>
      <c r="BA708" s="9">
        <v>0</v>
      </c>
      <c r="BB708" s="9">
        <v>0</v>
      </c>
      <c r="BC708" s="9">
        <v>0</v>
      </c>
      <c r="BD708" s="9">
        <v>0</v>
      </c>
      <c r="BE708" s="9">
        <v>0</v>
      </c>
      <c r="BF708" s="9">
        <v>0</v>
      </c>
      <c r="BG708" s="9">
        <v>0</v>
      </c>
      <c r="BH708" s="9">
        <v>0</v>
      </c>
      <c r="BI708" s="9">
        <v>0</v>
      </c>
      <c r="BJ708" s="9">
        <v>0</v>
      </c>
      <c r="BK708" s="9">
        <v>0</v>
      </c>
      <c r="BL708" s="10">
        <v>0</v>
      </c>
      <c r="BM708" s="9" t="s">
        <v>298</v>
      </c>
      <c r="BN708" s="8" t="s">
        <v>298</v>
      </c>
      <c r="BO708" s="11">
        <v>390</v>
      </c>
      <c r="BP708" s="11"/>
      <c r="BQ708" s="8" t="s">
        <v>251</v>
      </c>
      <c r="BR708" s="9"/>
      <c r="BS708" s="9"/>
      <c r="BT708" s="5"/>
      <c r="BU708" s="9"/>
      <c r="BV708" s="5"/>
      <c r="BW708" s="9"/>
      <c r="BX708" s="9"/>
      <c r="BY708" s="9"/>
      <c r="BZ708" s="5"/>
      <c r="CA708" s="9"/>
      <c r="CB708" s="5"/>
      <c r="CC708" s="9"/>
      <c r="CD708" s="9"/>
      <c r="CE708" s="9"/>
      <c r="CF708" s="5"/>
      <c r="CG708" s="9"/>
      <c r="CH708" s="5"/>
      <c r="CI708" s="9"/>
      <c r="CJ708" s="9"/>
      <c r="CK708" s="9"/>
      <c r="CL708" s="5"/>
      <c r="CM708" s="9"/>
      <c r="CN708" s="5"/>
      <c r="CO708" s="9"/>
      <c r="CP708" s="9"/>
      <c r="CQ708" s="9"/>
      <c r="CR708" s="5"/>
      <c r="CS708" s="9"/>
      <c r="CT708" s="5"/>
      <c r="CU708" s="9"/>
      <c r="CV708" s="9"/>
      <c r="CW708" s="9"/>
      <c r="CX708" s="5"/>
      <c r="CY708" s="9"/>
      <c r="CZ708" s="5"/>
      <c r="DA708" s="9"/>
      <c r="DB708" s="9"/>
      <c r="DC708" s="9"/>
      <c r="DD708" s="5"/>
      <c r="DE708" s="9"/>
      <c r="DF708" s="5"/>
      <c r="DG708" s="9"/>
      <c r="DH708" s="9"/>
      <c r="DI708" s="9"/>
      <c r="DJ708" s="5"/>
      <c r="DK708" s="9"/>
      <c r="DL708" s="5"/>
      <c r="DM708" s="9"/>
      <c r="DN708" s="9"/>
      <c r="DO708" s="9"/>
      <c r="DP708" s="5"/>
      <c r="DQ708" s="9"/>
      <c r="DR708" s="5"/>
      <c r="DS708" s="9"/>
      <c r="DT708" s="9"/>
      <c r="DU708" s="9"/>
      <c r="DV708" s="5"/>
      <c r="DW708" s="9"/>
      <c r="DX708" s="5"/>
      <c r="DY708" s="9"/>
      <c r="DZ708" s="9"/>
      <c r="EA708" s="9"/>
      <c r="EB708" s="5"/>
      <c r="EC708" s="9"/>
      <c r="ED708" s="5"/>
      <c r="EE708" s="9"/>
      <c r="EF708" s="9"/>
      <c r="EG708" s="9"/>
      <c r="EH708" s="5"/>
      <c r="EI708" s="9"/>
      <c r="EJ708" s="5"/>
      <c r="EK708" s="9"/>
      <c r="EL708" s="9"/>
      <c r="EM708" s="9"/>
      <c r="EN708" s="5"/>
      <c r="EO708" s="9"/>
      <c r="EP708" s="5"/>
      <c r="EQ708" s="9"/>
      <c r="ER708" s="9"/>
      <c r="ES708" s="9"/>
      <c r="ET708" s="5"/>
      <c r="EU708" s="9"/>
      <c r="EV708" s="5"/>
      <c r="EW708" s="9"/>
      <c r="EX708" s="9">
        <v>0</v>
      </c>
      <c r="EY708" s="9">
        <v>0</v>
      </c>
      <c r="EZ708" s="5"/>
      <c r="FA708" s="9">
        <v>0</v>
      </c>
      <c r="FB708" s="5"/>
      <c r="FC708" s="9">
        <v>0</v>
      </c>
      <c r="FD708" s="8">
        <v>0</v>
      </c>
      <c r="FE708" s="8">
        <v>0</v>
      </c>
      <c r="FF708" s="5"/>
      <c r="FG708" s="8">
        <v>0</v>
      </c>
      <c r="FH708" s="5"/>
      <c r="FI708" s="8">
        <v>0</v>
      </c>
      <c r="FJ708" s="8">
        <v>0</v>
      </c>
      <c r="FK708" s="8">
        <v>0</v>
      </c>
      <c r="FL708" s="5"/>
      <c r="FM708" s="8">
        <v>0</v>
      </c>
      <c r="FN708" s="5"/>
      <c r="FO708" s="8">
        <v>0</v>
      </c>
      <c r="FP708" s="8">
        <v>0</v>
      </c>
      <c r="FQ708" s="8">
        <v>0</v>
      </c>
      <c r="FR708" s="5"/>
      <c r="FS708" s="8">
        <v>0</v>
      </c>
      <c r="FT708" s="5"/>
      <c r="FU708" s="8">
        <v>0</v>
      </c>
      <c r="FV708" s="8">
        <v>0</v>
      </c>
      <c r="FW708" s="8">
        <v>0</v>
      </c>
      <c r="FX708" s="5"/>
      <c r="FY708" s="8">
        <v>0</v>
      </c>
      <c r="FZ708" s="5"/>
      <c r="GA708" s="8">
        <v>0</v>
      </c>
      <c r="GB708" s="8">
        <v>0</v>
      </c>
      <c r="GC708" s="8">
        <v>0</v>
      </c>
      <c r="GD708" s="5"/>
      <c r="GE708" s="8">
        <v>0</v>
      </c>
      <c r="GF708" s="5"/>
      <c r="GG708" s="8">
        <v>0</v>
      </c>
      <c r="GH708" s="8">
        <v>0</v>
      </c>
      <c r="GI708" s="8">
        <v>0</v>
      </c>
      <c r="GJ708" s="5"/>
      <c r="GK708" s="8">
        <v>0</v>
      </c>
      <c r="GL708" s="5"/>
      <c r="GM708" s="8">
        <v>0</v>
      </c>
      <c r="GN708" s="8">
        <v>0</v>
      </c>
      <c r="GO708" s="8">
        <v>0</v>
      </c>
      <c r="GP708" s="5"/>
      <c r="GQ708" s="8">
        <v>0</v>
      </c>
      <c r="GR708" s="5"/>
      <c r="GS708" s="8">
        <v>0</v>
      </c>
      <c r="GT708" s="8">
        <v>0</v>
      </c>
      <c r="GU708" s="8">
        <v>0</v>
      </c>
      <c r="GV708" s="5"/>
      <c r="GW708" s="8">
        <v>0</v>
      </c>
      <c r="GX708" s="5"/>
      <c r="GY708" s="8">
        <v>0</v>
      </c>
    </row>
    <row r="709" spans="1:208" x14ac:dyDescent="0.25">
      <c r="A709" s="8" t="s">
        <v>220</v>
      </c>
      <c r="B709" s="8" t="s">
        <v>1598</v>
      </c>
      <c r="C709" s="8" t="s">
        <v>1599</v>
      </c>
      <c r="D709" s="34" t="s">
        <v>254</v>
      </c>
      <c r="E709" s="8"/>
      <c r="F709" s="9">
        <v>24.818070056549999</v>
      </c>
      <c r="G709" s="9">
        <v>23.6425209601496</v>
      </c>
      <c r="H709" s="9">
        <v>31.583023142731101</v>
      </c>
      <c r="I709" s="9">
        <v>17.1469532168834</v>
      </c>
      <c r="J709" s="9">
        <v>25.119322148722102</v>
      </c>
      <c r="K709" s="9">
        <v>27.1170154140462</v>
      </c>
      <c r="L709" s="9">
        <v>7.6847031680247397</v>
      </c>
      <c r="M709" s="9">
        <v>34.651139529896398</v>
      </c>
      <c r="N709" s="9">
        <v>0.38425108452740803</v>
      </c>
      <c r="O709" s="9">
        <v>0</v>
      </c>
      <c r="P709" s="9">
        <v>0</v>
      </c>
      <c r="Q709" s="9">
        <v>0</v>
      </c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>
        <v>48.460591016699603</v>
      </c>
      <c r="AD709" s="9">
        <v>48.729976359614497</v>
      </c>
      <c r="AE709" s="9">
        <v>52.236337562768398</v>
      </c>
      <c r="AF709" s="9">
        <v>42.335842697921102</v>
      </c>
      <c r="AG709" s="9">
        <v>0.38425108452740803</v>
      </c>
      <c r="AH709" s="9">
        <v>0</v>
      </c>
      <c r="AI709" s="9">
        <v>0</v>
      </c>
      <c r="AJ709" s="9">
        <v>0</v>
      </c>
      <c r="AK709" s="9">
        <v>0</v>
      </c>
      <c r="AL709" s="9">
        <v>0</v>
      </c>
      <c r="AM709" s="9">
        <v>0</v>
      </c>
      <c r="AN709" s="9">
        <v>0</v>
      </c>
      <c r="AO709" s="9">
        <v>97.190567376314107</v>
      </c>
      <c r="AP709" s="9">
        <v>94.572180260689507</v>
      </c>
      <c r="AQ709" s="9">
        <v>0.38425108452740803</v>
      </c>
      <c r="AR709" s="9"/>
      <c r="AS709" s="9"/>
      <c r="AT709" s="9"/>
      <c r="AU709" s="9">
        <f t="shared" si="55"/>
        <v>-94.1879291761621</v>
      </c>
      <c r="AV709" s="9">
        <f t="shared" si="56"/>
        <v>-0.38425108452740803</v>
      </c>
      <c r="AW709" s="9">
        <f t="shared" si="57"/>
        <v>0</v>
      </c>
      <c r="AX709" s="9">
        <v>26.966436361871601</v>
      </c>
      <c r="AY709" s="9">
        <v>-34.266888445368998</v>
      </c>
      <c r="AZ709" s="9">
        <v>-0.38425108452740803</v>
      </c>
      <c r="BA709" s="9">
        <v>0</v>
      </c>
      <c r="BB709" s="9">
        <v>0</v>
      </c>
      <c r="BC709" s="9">
        <v>0</v>
      </c>
      <c r="BD709" s="9">
        <v>0</v>
      </c>
      <c r="BE709" s="9">
        <v>0</v>
      </c>
      <c r="BF709" s="9">
        <v>0</v>
      </c>
      <c r="BG709" s="9">
        <v>0</v>
      </c>
      <c r="BH709" s="9">
        <v>0</v>
      </c>
      <c r="BI709" s="9">
        <v>0</v>
      </c>
      <c r="BJ709" s="9">
        <v>0</v>
      </c>
      <c r="BK709" s="9">
        <v>0</v>
      </c>
      <c r="BL709" s="10">
        <v>0</v>
      </c>
      <c r="BM709" s="9" t="s">
        <v>298</v>
      </c>
      <c r="BN709" s="8" t="s">
        <v>298</v>
      </c>
      <c r="BO709" s="11">
        <v>991</v>
      </c>
      <c r="BP709" s="11"/>
      <c r="BQ709" s="8" t="s">
        <v>251</v>
      </c>
      <c r="BR709" s="9">
        <v>0.38425108452740803</v>
      </c>
      <c r="BS709" s="9">
        <v>-0.35909898777441901</v>
      </c>
      <c r="BT709" s="5">
        <v>-0.93454254843828499</v>
      </c>
      <c r="BU709" s="9">
        <v>-0.91716708932643298</v>
      </c>
      <c r="BV709" s="5">
        <v>-2.3868952522397202</v>
      </c>
      <c r="BW709" s="9">
        <v>0.63333333333333297</v>
      </c>
      <c r="BX709" s="9">
        <v>0</v>
      </c>
      <c r="BY709" s="9">
        <v>7.3120452708164904E-2</v>
      </c>
      <c r="BZ709" s="5"/>
      <c r="CA709" s="9">
        <v>7.3084478414904203E-2</v>
      </c>
      <c r="CB709" s="5"/>
      <c r="CC709" s="9">
        <v>0</v>
      </c>
      <c r="CD709" s="9">
        <v>0</v>
      </c>
      <c r="CE709" s="9">
        <v>0</v>
      </c>
      <c r="CF709" s="5"/>
      <c r="CG709" s="9">
        <v>-7.3110923064160101E-6</v>
      </c>
      <c r="CH709" s="5"/>
      <c r="CI709" s="9">
        <v>0</v>
      </c>
      <c r="CJ709" s="9">
        <v>0</v>
      </c>
      <c r="CK709" s="9">
        <v>0</v>
      </c>
      <c r="CL709" s="5"/>
      <c r="CM709" s="9">
        <v>-5.2130154133462101E-6</v>
      </c>
      <c r="CN709" s="5"/>
      <c r="CO709" s="9">
        <v>0</v>
      </c>
      <c r="CP709" s="9"/>
      <c r="CQ709" s="9"/>
      <c r="CR709" s="5"/>
      <c r="CS709" s="9"/>
      <c r="CT709" s="5"/>
      <c r="CU709" s="9"/>
      <c r="CV709" s="9"/>
      <c r="CW709" s="9"/>
      <c r="CX709" s="5"/>
      <c r="CY709" s="9"/>
      <c r="CZ709" s="5"/>
      <c r="DA709" s="9"/>
      <c r="DB709" s="9"/>
      <c r="DC709" s="9"/>
      <c r="DD709" s="5"/>
      <c r="DE709" s="9"/>
      <c r="DF709" s="5"/>
      <c r="DG709" s="9"/>
      <c r="DH709" s="9"/>
      <c r="DI709" s="9"/>
      <c r="DJ709" s="5"/>
      <c r="DK709" s="9"/>
      <c r="DL709" s="5"/>
      <c r="DM709" s="9"/>
      <c r="DN709" s="9"/>
      <c r="DO709" s="9"/>
      <c r="DP709" s="5"/>
      <c r="DQ709" s="9"/>
      <c r="DR709" s="5"/>
      <c r="DS709" s="9"/>
      <c r="DT709" s="9"/>
      <c r="DU709" s="9"/>
      <c r="DV709" s="5"/>
      <c r="DW709" s="9"/>
      <c r="DX709" s="5"/>
      <c r="DY709" s="9"/>
      <c r="DZ709" s="9"/>
      <c r="EA709" s="9"/>
      <c r="EB709" s="5"/>
      <c r="EC709" s="9"/>
      <c r="ED709" s="5"/>
      <c r="EE709" s="9"/>
      <c r="EF709" s="9"/>
      <c r="EG709" s="9"/>
      <c r="EH709" s="5"/>
      <c r="EI709" s="9"/>
      <c r="EJ709" s="5"/>
      <c r="EK709" s="9"/>
      <c r="EL709" s="9"/>
      <c r="EM709" s="9"/>
      <c r="EN709" s="5"/>
      <c r="EO709" s="9"/>
      <c r="EP709" s="5"/>
      <c r="EQ709" s="9"/>
      <c r="ER709" s="9"/>
      <c r="ES709" s="9"/>
      <c r="ET709" s="5"/>
      <c r="EU709" s="9"/>
      <c r="EV709" s="5"/>
      <c r="EW709" s="9"/>
      <c r="EX709" s="9"/>
      <c r="EY709" s="9"/>
      <c r="EZ709" s="5"/>
      <c r="FA709" s="9"/>
      <c r="FB709" s="5"/>
      <c r="FC709" s="9"/>
      <c r="FD709" s="8">
        <v>0.38425108452740803</v>
      </c>
      <c r="FE709" s="8">
        <v>-0.28597853506625398</v>
      </c>
      <c r="FF709" s="5">
        <v>-0.74424912923272502</v>
      </c>
      <c r="FG709" s="8">
        <v>-0.84408261091152903</v>
      </c>
      <c r="FH709" s="5">
        <v>-2.1966954548733901</v>
      </c>
      <c r="FI709" s="8">
        <v>0.63333333333333297</v>
      </c>
      <c r="FJ709" s="8">
        <v>0</v>
      </c>
      <c r="FK709" s="8">
        <v>0</v>
      </c>
      <c r="FL709" s="5"/>
      <c r="FM709" s="8">
        <v>-1.25241077197622E-5</v>
      </c>
      <c r="FN709" s="5"/>
      <c r="FO709" s="8">
        <v>0</v>
      </c>
      <c r="FP709" s="8">
        <v>0</v>
      </c>
      <c r="FQ709" s="8">
        <v>0</v>
      </c>
      <c r="FR709" s="5"/>
      <c r="FS709" s="8">
        <v>0</v>
      </c>
      <c r="FT709" s="5"/>
      <c r="FU709" s="8">
        <v>0</v>
      </c>
      <c r="FV709" s="8">
        <v>0</v>
      </c>
      <c r="FW709" s="8">
        <v>0</v>
      </c>
      <c r="FX709" s="5"/>
      <c r="FY709" s="8">
        <v>0</v>
      </c>
      <c r="FZ709" s="5"/>
      <c r="GA709" s="8">
        <v>0</v>
      </c>
      <c r="GB709" s="8">
        <v>0</v>
      </c>
      <c r="GC709" s="8">
        <v>0</v>
      </c>
      <c r="GD709" s="5"/>
      <c r="GE709" s="8">
        <v>0</v>
      </c>
      <c r="GF709" s="5"/>
      <c r="GG709" s="8">
        <v>0</v>
      </c>
      <c r="GH709" s="8">
        <v>0</v>
      </c>
      <c r="GI709" s="8">
        <v>0</v>
      </c>
      <c r="GJ709" s="5"/>
      <c r="GK709" s="8">
        <v>0</v>
      </c>
      <c r="GL709" s="5"/>
      <c r="GM709" s="8">
        <v>0</v>
      </c>
      <c r="GN709" s="8">
        <v>0</v>
      </c>
      <c r="GO709" s="8">
        <v>0</v>
      </c>
      <c r="GP709" s="5"/>
      <c r="GQ709" s="8">
        <v>0</v>
      </c>
      <c r="GR709" s="5"/>
      <c r="GS709" s="8">
        <v>0</v>
      </c>
      <c r="GT709" s="8">
        <v>0</v>
      </c>
      <c r="GU709" s="8">
        <v>0</v>
      </c>
      <c r="GV709" s="5"/>
      <c r="GW709" s="8">
        <v>0</v>
      </c>
      <c r="GX709" s="5"/>
      <c r="GY709" s="8">
        <v>0</v>
      </c>
    </row>
    <row r="710" spans="1:208" x14ac:dyDescent="0.25">
      <c r="A710" s="8" t="s">
        <v>220</v>
      </c>
      <c r="B710" s="8" t="s">
        <v>1600</v>
      </c>
      <c r="C710" s="8" t="s">
        <v>1601</v>
      </c>
      <c r="D710" s="34" t="s">
        <v>228</v>
      </c>
      <c r="E710" s="8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>
        <v>56.944070102179403</v>
      </c>
      <c r="AC710" s="9">
        <v>0</v>
      </c>
      <c r="AD710" s="9">
        <v>0</v>
      </c>
      <c r="AE710" s="9">
        <v>0</v>
      </c>
      <c r="AF710" s="9">
        <v>0</v>
      </c>
      <c r="AG710" s="9">
        <v>0</v>
      </c>
      <c r="AH710" s="9">
        <v>0</v>
      </c>
      <c r="AI710" s="9">
        <v>0</v>
      </c>
      <c r="AJ710" s="9">
        <v>0</v>
      </c>
      <c r="AK710" s="9">
        <v>0</v>
      </c>
      <c r="AL710" s="9">
        <v>0</v>
      </c>
      <c r="AM710" s="9">
        <v>0</v>
      </c>
      <c r="AN710" s="9">
        <v>56.944070102179403</v>
      </c>
      <c r="AO710" s="9"/>
      <c r="AP710" s="9"/>
      <c r="AQ710" s="9"/>
      <c r="AR710" s="9"/>
      <c r="AS710" s="9"/>
      <c r="AT710" s="9">
        <v>56.944070102179403</v>
      </c>
      <c r="AU710" s="9">
        <f t="shared" si="55"/>
        <v>0</v>
      </c>
      <c r="AV710" s="9">
        <f t="shared" si="56"/>
        <v>0</v>
      </c>
      <c r="AW710" s="9">
        <f t="shared" si="57"/>
        <v>0</v>
      </c>
      <c r="AX710" s="9">
        <v>0</v>
      </c>
      <c r="AY710" s="9">
        <v>0</v>
      </c>
      <c r="AZ710" s="9">
        <v>0</v>
      </c>
      <c r="BA710" s="9">
        <v>0</v>
      </c>
      <c r="BB710" s="9">
        <v>0</v>
      </c>
      <c r="BC710" s="9">
        <v>0</v>
      </c>
      <c r="BD710" s="9">
        <v>0</v>
      </c>
      <c r="BE710" s="9">
        <v>0</v>
      </c>
      <c r="BF710" s="9">
        <v>0</v>
      </c>
      <c r="BG710" s="9">
        <v>0</v>
      </c>
      <c r="BH710" s="9">
        <v>0</v>
      </c>
      <c r="BI710" s="9">
        <v>0</v>
      </c>
      <c r="BJ710" s="9">
        <v>0</v>
      </c>
      <c r="BK710" s="9">
        <v>0</v>
      </c>
      <c r="BL710" s="10">
        <v>0</v>
      </c>
      <c r="BM710" s="9" t="s">
        <v>298</v>
      </c>
      <c r="BN710" s="8" t="s">
        <v>298</v>
      </c>
      <c r="BO710" s="11"/>
      <c r="BP710" s="11"/>
      <c r="BQ710" s="8" t="s">
        <v>251</v>
      </c>
      <c r="BR710" s="9"/>
      <c r="BS710" s="9"/>
      <c r="BT710" s="5"/>
      <c r="BU710" s="9"/>
      <c r="BV710" s="5"/>
      <c r="BW710" s="9"/>
      <c r="BX710" s="9"/>
      <c r="BY710" s="9"/>
      <c r="BZ710" s="5"/>
      <c r="CA710" s="9"/>
      <c r="CB710" s="5"/>
      <c r="CC710" s="9"/>
      <c r="CD710" s="9"/>
      <c r="CE710" s="9"/>
      <c r="CF710" s="5"/>
      <c r="CG710" s="9"/>
      <c r="CH710" s="5"/>
      <c r="CI710" s="9"/>
      <c r="CJ710" s="9"/>
      <c r="CK710" s="9"/>
      <c r="CL710" s="5"/>
      <c r="CM710" s="9"/>
      <c r="CN710" s="5"/>
      <c r="CO710" s="9"/>
      <c r="CP710" s="9"/>
      <c r="CQ710" s="9"/>
      <c r="CR710" s="5"/>
      <c r="CS710" s="9"/>
      <c r="CT710" s="5"/>
      <c r="CU710" s="9"/>
      <c r="CV710" s="9"/>
      <c r="CW710" s="9"/>
      <c r="CX710" s="5"/>
      <c r="CY710" s="9"/>
      <c r="CZ710" s="5"/>
      <c r="DA710" s="9"/>
      <c r="DB710" s="9"/>
      <c r="DC710" s="9"/>
      <c r="DD710" s="5"/>
      <c r="DE710" s="9"/>
      <c r="DF710" s="5"/>
      <c r="DG710" s="9"/>
      <c r="DH710" s="9"/>
      <c r="DI710" s="9"/>
      <c r="DJ710" s="5"/>
      <c r="DK710" s="9"/>
      <c r="DL710" s="5"/>
      <c r="DM710" s="9"/>
      <c r="DN710" s="9"/>
      <c r="DO710" s="9"/>
      <c r="DP710" s="5"/>
      <c r="DQ710" s="9"/>
      <c r="DR710" s="5"/>
      <c r="DS710" s="9"/>
      <c r="DT710" s="9"/>
      <c r="DU710" s="9"/>
      <c r="DV710" s="5"/>
      <c r="DW710" s="9"/>
      <c r="DX710" s="5"/>
      <c r="DY710" s="9"/>
      <c r="DZ710" s="9"/>
      <c r="EA710" s="9"/>
      <c r="EB710" s="5"/>
      <c r="EC710" s="9"/>
      <c r="ED710" s="5"/>
      <c r="EE710" s="9"/>
      <c r="EF710" s="9"/>
      <c r="EG710" s="9"/>
      <c r="EH710" s="5"/>
      <c r="EI710" s="9"/>
      <c r="EJ710" s="5"/>
      <c r="EK710" s="9"/>
      <c r="EL710" s="9"/>
      <c r="EM710" s="9"/>
      <c r="EN710" s="5"/>
      <c r="EO710" s="9"/>
      <c r="EP710" s="5"/>
      <c r="EQ710" s="9"/>
      <c r="ER710" s="9"/>
      <c r="ES710" s="9"/>
      <c r="ET710" s="5"/>
      <c r="EU710" s="9"/>
      <c r="EV710" s="5"/>
      <c r="EW710" s="9"/>
      <c r="EX710" s="9">
        <v>56.944070102179403</v>
      </c>
      <c r="EY710" s="9">
        <v>35.138321229483203</v>
      </c>
      <c r="EZ710" s="5">
        <v>0.61706725856496702</v>
      </c>
      <c r="FA710" s="9">
        <v>27.676612581159699</v>
      </c>
      <c r="FB710" s="5">
        <v>0.48603151357985502</v>
      </c>
      <c r="FC710" s="9">
        <v>7.7655913978494597</v>
      </c>
      <c r="FD710" s="8">
        <v>0</v>
      </c>
      <c r="FE710" s="8">
        <v>0</v>
      </c>
      <c r="FF710" s="5"/>
      <c r="FG710" s="8">
        <v>0</v>
      </c>
      <c r="FH710" s="5"/>
      <c r="FI710" s="8">
        <v>0</v>
      </c>
      <c r="FJ710" s="8">
        <v>0</v>
      </c>
      <c r="FK710" s="8">
        <v>0</v>
      </c>
      <c r="FL710" s="5"/>
      <c r="FM710" s="8">
        <v>0</v>
      </c>
      <c r="FN710" s="5"/>
      <c r="FO710" s="8">
        <v>0</v>
      </c>
      <c r="FP710" s="8">
        <v>0</v>
      </c>
      <c r="FQ710" s="8">
        <v>0</v>
      </c>
      <c r="FR710" s="5"/>
      <c r="FS710" s="8">
        <v>0</v>
      </c>
      <c r="FT710" s="5"/>
      <c r="FU710" s="8">
        <v>0</v>
      </c>
      <c r="FV710" s="8">
        <v>0</v>
      </c>
      <c r="FW710" s="8">
        <v>0</v>
      </c>
      <c r="FX710" s="5"/>
      <c r="FY710" s="8">
        <v>0</v>
      </c>
      <c r="FZ710" s="5"/>
      <c r="GA710" s="8">
        <v>0</v>
      </c>
      <c r="GB710" s="8">
        <v>0</v>
      </c>
      <c r="GC710" s="8">
        <v>0</v>
      </c>
      <c r="GD710" s="5"/>
      <c r="GE710" s="8">
        <v>0</v>
      </c>
      <c r="GF710" s="5"/>
      <c r="GG710" s="8">
        <v>0</v>
      </c>
      <c r="GH710" s="8">
        <v>0</v>
      </c>
      <c r="GI710" s="8">
        <v>0</v>
      </c>
      <c r="GJ710" s="5"/>
      <c r="GK710" s="8">
        <v>0</v>
      </c>
      <c r="GL710" s="5"/>
      <c r="GM710" s="8">
        <v>0</v>
      </c>
      <c r="GN710" s="8">
        <v>0</v>
      </c>
      <c r="GO710" s="8">
        <v>0</v>
      </c>
      <c r="GP710" s="5"/>
      <c r="GQ710" s="8">
        <v>0</v>
      </c>
      <c r="GR710" s="5"/>
      <c r="GS710" s="8">
        <v>0</v>
      </c>
      <c r="GT710" s="8">
        <v>56.944070102179403</v>
      </c>
      <c r="GU710" s="8">
        <v>35.138321229483203</v>
      </c>
      <c r="GV710" s="5">
        <v>0.61706725856496702</v>
      </c>
      <c r="GW710" s="8">
        <v>27.676612581159699</v>
      </c>
      <c r="GX710" s="5">
        <v>0.48603151357985502</v>
      </c>
      <c r="GY710" s="8">
        <v>7.7655913978494597</v>
      </c>
    </row>
    <row r="711" spans="1:208" x14ac:dyDescent="0.25">
      <c r="A711" s="8" t="s">
        <v>220</v>
      </c>
      <c r="B711" s="8" t="s">
        <v>1602</v>
      </c>
      <c r="C711" s="8" t="s">
        <v>1603</v>
      </c>
      <c r="D711" s="34" t="s">
        <v>223</v>
      </c>
      <c r="E711" s="8"/>
      <c r="F711" s="9">
        <v>142.57832579124801</v>
      </c>
      <c r="G711" s="9">
        <v>171.84970951840799</v>
      </c>
      <c r="H711" s="9">
        <v>190.526349067166</v>
      </c>
      <c r="I711" s="9">
        <v>133.22654795332801</v>
      </c>
      <c r="J711" s="9">
        <v>46.359276341761699</v>
      </c>
      <c r="K711" s="9">
        <v>0</v>
      </c>
      <c r="L711" s="9">
        <v>0</v>
      </c>
      <c r="M711" s="9">
        <v>0</v>
      </c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>
        <v>314.42803530965602</v>
      </c>
      <c r="AD711" s="9">
        <v>323.75289702049298</v>
      </c>
      <c r="AE711" s="9">
        <v>46.359276341761699</v>
      </c>
      <c r="AF711" s="9">
        <v>0</v>
      </c>
      <c r="AG711" s="9">
        <v>0</v>
      </c>
      <c r="AH711" s="9">
        <v>0</v>
      </c>
      <c r="AI711" s="9">
        <v>0</v>
      </c>
      <c r="AJ711" s="9">
        <v>0</v>
      </c>
      <c r="AK711" s="9">
        <v>0</v>
      </c>
      <c r="AL711" s="9">
        <v>0</v>
      </c>
      <c r="AM711" s="9">
        <v>0</v>
      </c>
      <c r="AN711" s="9">
        <v>0</v>
      </c>
      <c r="AO711" s="9">
        <v>638.18093233014895</v>
      </c>
      <c r="AP711" s="9">
        <v>46.359276341761699</v>
      </c>
      <c r="AQ711" s="9"/>
      <c r="AR711" s="9"/>
      <c r="AS711" s="9"/>
      <c r="AT711" s="9"/>
      <c r="AU711" s="9">
        <f t="shared" si="55"/>
        <v>-46.359276341761699</v>
      </c>
      <c r="AV711" s="9">
        <f t="shared" si="56"/>
        <v>0</v>
      </c>
      <c r="AW711" s="9">
        <f t="shared" si="57"/>
        <v>0</v>
      </c>
      <c r="AX711" s="9">
        <v>0</v>
      </c>
      <c r="AY711" s="9">
        <v>0</v>
      </c>
      <c r="AZ711" s="9">
        <v>0</v>
      </c>
      <c r="BA711" s="9">
        <v>0</v>
      </c>
      <c r="BB711" s="9">
        <v>0</v>
      </c>
      <c r="BC711" s="9">
        <v>0</v>
      </c>
      <c r="BD711" s="9">
        <v>0</v>
      </c>
      <c r="BE711" s="9">
        <v>0</v>
      </c>
      <c r="BF711" s="9">
        <v>0</v>
      </c>
      <c r="BG711" s="9">
        <v>0</v>
      </c>
      <c r="BH711" s="9">
        <v>0</v>
      </c>
      <c r="BI711" s="9">
        <v>0</v>
      </c>
      <c r="BJ711" s="9">
        <v>0</v>
      </c>
      <c r="BK711" s="9">
        <v>0</v>
      </c>
      <c r="BL711" s="10">
        <v>0</v>
      </c>
      <c r="BM711" s="9" t="s">
        <v>298</v>
      </c>
      <c r="BN711" s="8" t="s">
        <v>294</v>
      </c>
      <c r="BO711" s="11"/>
      <c r="BP711" s="11"/>
      <c r="BQ711" s="8" t="s">
        <v>251</v>
      </c>
      <c r="BR711" s="9"/>
      <c r="BS711" s="9"/>
      <c r="BT711" s="5"/>
      <c r="BU711" s="9"/>
      <c r="BV711" s="5"/>
      <c r="BW711" s="9"/>
      <c r="BX711" s="9"/>
      <c r="BY711" s="9"/>
      <c r="BZ711" s="5"/>
      <c r="CA711" s="9"/>
      <c r="CB711" s="5"/>
      <c r="CC711" s="9"/>
      <c r="CD711" s="9"/>
      <c r="CE711" s="9"/>
      <c r="CF711" s="5"/>
      <c r="CG711" s="9"/>
      <c r="CH711" s="5"/>
      <c r="CI711" s="9"/>
      <c r="CJ711" s="9"/>
      <c r="CK711" s="9"/>
      <c r="CL711" s="5"/>
      <c r="CM711" s="9"/>
      <c r="CN711" s="5"/>
      <c r="CO711" s="9"/>
      <c r="CP711" s="9"/>
      <c r="CQ711" s="9"/>
      <c r="CR711" s="5"/>
      <c r="CS711" s="9"/>
      <c r="CT711" s="5"/>
      <c r="CU711" s="9"/>
      <c r="CV711" s="9"/>
      <c r="CW711" s="9"/>
      <c r="CX711" s="5"/>
      <c r="CY711" s="9"/>
      <c r="CZ711" s="5"/>
      <c r="DA711" s="9"/>
      <c r="DB711" s="9"/>
      <c r="DC711" s="9"/>
      <c r="DD711" s="5"/>
      <c r="DE711" s="9"/>
      <c r="DF711" s="5"/>
      <c r="DG711" s="9"/>
      <c r="DH711" s="9"/>
      <c r="DI711" s="9"/>
      <c r="DJ711" s="5"/>
      <c r="DK711" s="9"/>
      <c r="DL711" s="5"/>
      <c r="DM711" s="9"/>
      <c r="DN711" s="9"/>
      <c r="DO711" s="9"/>
      <c r="DP711" s="5"/>
      <c r="DQ711" s="9"/>
      <c r="DR711" s="5"/>
      <c r="DS711" s="9"/>
      <c r="DT711" s="9"/>
      <c r="DU711" s="9"/>
      <c r="DV711" s="5"/>
      <c r="DW711" s="9"/>
      <c r="DX711" s="5"/>
      <c r="DY711" s="9"/>
      <c r="DZ711" s="9"/>
      <c r="EA711" s="9"/>
      <c r="EB711" s="5"/>
      <c r="EC711" s="9"/>
      <c r="ED711" s="5"/>
      <c r="EE711" s="9"/>
      <c r="EF711" s="9"/>
      <c r="EG711" s="9"/>
      <c r="EH711" s="5"/>
      <c r="EI711" s="9"/>
      <c r="EJ711" s="5"/>
      <c r="EK711" s="9"/>
      <c r="EL711" s="9"/>
      <c r="EM711" s="9"/>
      <c r="EN711" s="5"/>
      <c r="EO711" s="9"/>
      <c r="EP711" s="5"/>
      <c r="EQ711" s="9"/>
      <c r="ER711" s="9"/>
      <c r="ES711" s="9"/>
      <c r="ET711" s="5"/>
      <c r="EU711" s="9"/>
      <c r="EV711" s="5"/>
      <c r="EW711" s="9"/>
      <c r="EX711" s="9"/>
      <c r="EY711" s="9"/>
      <c r="EZ711" s="5"/>
      <c r="FA711" s="9"/>
      <c r="FB711" s="5"/>
      <c r="FC711" s="9"/>
      <c r="FD711" s="8">
        <v>0</v>
      </c>
      <c r="FE711" s="8">
        <v>0</v>
      </c>
      <c r="FF711" s="5"/>
      <c r="FG711" s="8">
        <v>0</v>
      </c>
      <c r="FH711" s="5"/>
      <c r="FI711" s="8">
        <v>0</v>
      </c>
      <c r="FJ711" s="8">
        <v>0</v>
      </c>
      <c r="FK711" s="8">
        <v>0</v>
      </c>
      <c r="FL711" s="5"/>
      <c r="FM711" s="8">
        <v>0</v>
      </c>
      <c r="FN711" s="5"/>
      <c r="FO711" s="8">
        <v>0</v>
      </c>
      <c r="FP711" s="8">
        <v>0</v>
      </c>
      <c r="FQ711" s="8">
        <v>0</v>
      </c>
      <c r="FR711" s="5"/>
      <c r="FS711" s="8">
        <v>0</v>
      </c>
      <c r="FT711" s="5"/>
      <c r="FU711" s="8">
        <v>0</v>
      </c>
      <c r="FV711" s="8">
        <v>0</v>
      </c>
      <c r="FW711" s="8">
        <v>0</v>
      </c>
      <c r="FX711" s="5"/>
      <c r="FY711" s="8">
        <v>0</v>
      </c>
      <c r="FZ711" s="5"/>
      <c r="GA711" s="8">
        <v>0</v>
      </c>
      <c r="GB711" s="8">
        <v>0</v>
      </c>
      <c r="GC711" s="8">
        <v>0</v>
      </c>
      <c r="GD711" s="5"/>
      <c r="GE711" s="8">
        <v>0</v>
      </c>
      <c r="GF711" s="5"/>
      <c r="GG711" s="8">
        <v>0</v>
      </c>
      <c r="GH711" s="8">
        <v>0</v>
      </c>
      <c r="GI711" s="8">
        <v>0</v>
      </c>
      <c r="GJ711" s="5"/>
      <c r="GK711" s="8">
        <v>0</v>
      </c>
      <c r="GL711" s="5"/>
      <c r="GM711" s="8">
        <v>0</v>
      </c>
      <c r="GN711" s="8">
        <v>0</v>
      </c>
      <c r="GO711" s="8">
        <v>0</v>
      </c>
      <c r="GP711" s="5"/>
      <c r="GQ711" s="8">
        <v>0</v>
      </c>
      <c r="GR711" s="5"/>
      <c r="GS711" s="8">
        <v>0</v>
      </c>
      <c r="GT711" s="8">
        <v>0</v>
      </c>
      <c r="GU711" s="8">
        <v>0</v>
      </c>
      <c r="GV711" s="5"/>
      <c r="GW711" s="8">
        <v>0</v>
      </c>
      <c r="GX711" s="5"/>
      <c r="GY711" s="8">
        <v>0</v>
      </c>
    </row>
    <row r="712" spans="1:208" x14ac:dyDescent="0.25">
      <c r="A712" s="8" t="s">
        <v>220</v>
      </c>
      <c r="B712" s="8" t="s">
        <v>1604</v>
      </c>
      <c r="C712" s="8" t="s">
        <v>1605</v>
      </c>
      <c r="D712" s="34" t="s">
        <v>254</v>
      </c>
      <c r="E712" s="8"/>
      <c r="F712" s="9">
        <v>-19.094347976886599</v>
      </c>
      <c r="G712" s="9">
        <v>45.303495814161202</v>
      </c>
      <c r="H712" s="9">
        <v>43.951427691535599</v>
      </c>
      <c r="I712" s="9">
        <v>50.906307585412598</v>
      </c>
      <c r="J712" s="9">
        <v>31.114856784106401</v>
      </c>
      <c r="K712" s="9">
        <v>43.026103463909401</v>
      </c>
      <c r="L712" s="9">
        <v>28.201985183730599</v>
      </c>
      <c r="M712" s="9">
        <v>15.5019749552429</v>
      </c>
      <c r="N712" s="9">
        <v>17.2231715914265</v>
      </c>
      <c r="O712" s="9">
        <v>10.4943383544088</v>
      </c>
      <c r="P712" s="9">
        <v>118.25274611642099</v>
      </c>
      <c r="Q712" s="9">
        <v>0</v>
      </c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>
        <v>26.2091478372745</v>
      </c>
      <c r="AD712" s="9">
        <v>94.857735276948205</v>
      </c>
      <c r="AE712" s="9">
        <v>74.140960248015801</v>
      </c>
      <c r="AF712" s="9">
        <v>43.7039601389735</v>
      </c>
      <c r="AG712" s="9">
        <v>27.7175099458353</v>
      </c>
      <c r="AH712" s="9">
        <v>118.25274611642099</v>
      </c>
      <c r="AI712" s="9">
        <v>0</v>
      </c>
      <c r="AJ712" s="9">
        <v>0</v>
      </c>
      <c r="AK712" s="9">
        <v>0</v>
      </c>
      <c r="AL712" s="9">
        <v>0</v>
      </c>
      <c r="AM712" s="9">
        <v>0</v>
      </c>
      <c r="AN712" s="9">
        <v>0</v>
      </c>
      <c r="AO712" s="9">
        <v>121.066883114223</v>
      </c>
      <c r="AP712" s="9">
        <v>117.844920386989</v>
      </c>
      <c r="AQ712" s="9">
        <v>145.970256062256</v>
      </c>
      <c r="AR712" s="9"/>
      <c r="AS712" s="9"/>
      <c r="AT712" s="9"/>
      <c r="AU712" s="9">
        <f t="shared" si="55"/>
        <v>28.125335675266996</v>
      </c>
      <c r="AV712" s="9">
        <f t="shared" si="56"/>
        <v>-145.970256062256</v>
      </c>
      <c r="AW712" s="9">
        <f t="shared" si="57"/>
        <v>0</v>
      </c>
      <c r="AX712" s="9">
        <v>-12.700010228487599</v>
      </c>
      <c r="AY712" s="9">
        <v>1.72119663618355</v>
      </c>
      <c r="AZ712" s="9">
        <v>-6.7288332370176898</v>
      </c>
      <c r="BA712" s="9">
        <v>107.758407762012</v>
      </c>
      <c r="BB712" s="9">
        <v>-118.25274611642099</v>
      </c>
      <c r="BC712" s="9">
        <v>0</v>
      </c>
      <c r="BD712" s="9">
        <v>0</v>
      </c>
      <c r="BE712" s="9">
        <v>0</v>
      </c>
      <c r="BF712" s="9">
        <v>0</v>
      </c>
      <c r="BG712" s="9">
        <v>0</v>
      </c>
      <c r="BH712" s="9">
        <v>0</v>
      </c>
      <c r="BI712" s="9">
        <v>0</v>
      </c>
      <c r="BJ712" s="9">
        <v>0</v>
      </c>
      <c r="BK712" s="9">
        <v>0</v>
      </c>
      <c r="BL712" s="10">
        <v>0</v>
      </c>
      <c r="BM712" s="9" t="s">
        <v>298</v>
      </c>
      <c r="BN712" s="8" t="s">
        <v>294</v>
      </c>
      <c r="BO712" s="11">
        <v>873</v>
      </c>
      <c r="BP712" s="11"/>
      <c r="BQ712" s="8" t="s">
        <v>251</v>
      </c>
      <c r="BR712" s="9">
        <v>17.2231715914265</v>
      </c>
      <c r="BS712" s="9">
        <v>1.9133465649542001</v>
      </c>
      <c r="BT712" s="5">
        <v>0.11109141860414599</v>
      </c>
      <c r="BU712" s="9">
        <v>-17.511762800759101</v>
      </c>
      <c r="BV712" s="5">
        <v>-1.01675598526094</v>
      </c>
      <c r="BW712" s="9">
        <v>15</v>
      </c>
      <c r="BX712" s="9">
        <v>10.4943383544088</v>
      </c>
      <c r="BY712" s="9">
        <v>-1.21897639240406</v>
      </c>
      <c r="BZ712" s="5">
        <v>-0.116155621368159</v>
      </c>
      <c r="CA712" s="9">
        <v>-14.405101827307501</v>
      </c>
      <c r="CB712" s="5">
        <v>-1.37265460106455</v>
      </c>
      <c r="CC712" s="9">
        <v>10.9</v>
      </c>
      <c r="CD712" s="9">
        <v>118.25274611642099</v>
      </c>
      <c r="CE712" s="9">
        <v>107.578126513887</v>
      </c>
      <c r="CF712" s="5">
        <v>0.909730471780969</v>
      </c>
      <c r="CG712" s="9">
        <v>97.191770340395294</v>
      </c>
      <c r="CH712" s="5">
        <v>0.82189863265170104</v>
      </c>
      <c r="CI712" s="9">
        <v>9</v>
      </c>
      <c r="CJ712" s="9">
        <v>0</v>
      </c>
      <c r="CK712" s="9">
        <v>0.132701862503424</v>
      </c>
      <c r="CL712" s="5"/>
      <c r="CM712" s="9">
        <v>0.14579669645639101</v>
      </c>
      <c r="CN712" s="5"/>
      <c r="CO712" s="9">
        <v>0</v>
      </c>
      <c r="CP712" s="9"/>
      <c r="CQ712" s="9"/>
      <c r="CR712" s="5"/>
      <c r="CS712" s="9"/>
      <c r="CT712" s="5"/>
      <c r="CU712" s="9"/>
      <c r="CV712" s="9"/>
      <c r="CW712" s="9"/>
      <c r="CX712" s="5"/>
      <c r="CY712" s="9"/>
      <c r="CZ712" s="5"/>
      <c r="DA712" s="9"/>
      <c r="DB712" s="9"/>
      <c r="DC712" s="9"/>
      <c r="DD712" s="5"/>
      <c r="DE712" s="9"/>
      <c r="DF712" s="5"/>
      <c r="DG712" s="9"/>
      <c r="DH712" s="9"/>
      <c r="DI712" s="9"/>
      <c r="DJ712" s="5"/>
      <c r="DK712" s="9"/>
      <c r="DL712" s="5"/>
      <c r="DM712" s="9"/>
      <c r="DN712" s="9"/>
      <c r="DO712" s="9"/>
      <c r="DP712" s="5"/>
      <c r="DQ712" s="9"/>
      <c r="DR712" s="5"/>
      <c r="DS712" s="9"/>
      <c r="DT712" s="9"/>
      <c r="DU712" s="9"/>
      <c r="DV712" s="5"/>
      <c r="DW712" s="9"/>
      <c r="DX712" s="5"/>
      <c r="DY712" s="9"/>
      <c r="DZ712" s="9"/>
      <c r="EA712" s="9"/>
      <c r="EB712" s="5"/>
      <c r="EC712" s="9"/>
      <c r="ED712" s="5"/>
      <c r="EE712" s="9"/>
      <c r="EF712" s="9"/>
      <c r="EG712" s="9"/>
      <c r="EH712" s="5"/>
      <c r="EI712" s="9"/>
      <c r="EJ712" s="5"/>
      <c r="EK712" s="9"/>
      <c r="EL712" s="9"/>
      <c r="EM712" s="9"/>
      <c r="EN712" s="5"/>
      <c r="EO712" s="9"/>
      <c r="EP712" s="5"/>
      <c r="EQ712" s="9"/>
      <c r="ER712" s="9"/>
      <c r="ES712" s="9"/>
      <c r="ET712" s="5"/>
      <c r="EU712" s="9"/>
      <c r="EV712" s="5"/>
      <c r="EW712" s="9"/>
      <c r="EX712" s="9"/>
      <c r="EY712" s="9"/>
      <c r="EZ712" s="5"/>
      <c r="FA712" s="9"/>
      <c r="FB712" s="5"/>
      <c r="FC712" s="9"/>
      <c r="FD712" s="8">
        <v>27.7175099458353</v>
      </c>
      <c r="FE712" s="8">
        <v>0.69437017255014299</v>
      </c>
      <c r="FF712" s="5">
        <v>2.5051679386317902E-2</v>
      </c>
      <c r="FG712" s="8">
        <v>-31.916864628066499</v>
      </c>
      <c r="FH712" s="5">
        <v>-1.1515054812079999</v>
      </c>
      <c r="FI712" s="8">
        <v>25.9</v>
      </c>
      <c r="FJ712" s="8">
        <v>118.25274611642099</v>
      </c>
      <c r="FK712" s="8">
        <v>107.71082837639</v>
      </c>
      <c r="FL712" s="5">
        <v>0.91085266020247801</v>
      </c>
      <c r="FM712" s="8">
        <v>97.337567036851695</v>
      </c>
      <c r="FN712" s="5">
        <v>0.82313155705510499</v>
      </c>
      <c r="FO712" s="8">
        <v>9</v>
      </c>
      <c r="FP712" s="8">
        <v>0</v>
      </c>
      <c r="FQ712" s="8">
        <v>0</v>
      </c>
      <c r="FR712" s="5"/>
      <c r="FS712" s="8">
        <v>0</v>
      </c>
      <c r="FT712" s="5"/>
      <c r="FU712" s="8">
        <v>0</v>
      </c>
      <c r="FV712" s="8">
        <v>0</v>
      </c>
      <c r="FW712" s="8">
        <v>0</v>
      </c>
      <c r="FX712" s="5"/>
      <c r="FY712" s="8">
        <v>0</v>
      </c>
      <c r="FZ712" s="5"/>
      <c r="GA712" s="8">
        <v>0</v>
      </c>
      <c r="GB712" s="8">
        <v>0</v>
      </c>
      <c r="GC712" s="8">
        <v>0</v>
      </c>
      <c r="GD712" s="5"/>
      <c r="GE712" s="8">
        <v>0</v>
      </c>
      <c r="GF712" s="5"/>
      <c r="GG712" s="8">
        <v>0</v>
      </c>
      <c r="GH712" s="8">
        <v>0</v>
      </c>
      <c r="GI712" s="8">
        <v>0</v>
      </c>
      <c r="GJ712" s="5"/>
      <c r="GK712" s="8">
        <v>0</v>
      </c>
      <c r="GL712" s="5"/>
      <c r="GM712" s="8">
        <v>0</v>
      </c>
      <c r="GN712" s="8">
        <v>0</v>
      </c>
      <c r="GO712" s="8">
        <v>0</v>
      </c>
      <c r="GP712" s="5"/>
      <c r="GQ712" s="8">
        <v>0</v>
      </c>
      <c r="GR712" s="5"/>
      <c r="GS712" s="8">
        <v>0</v>
      </c>
      <c r="GT712" s="8">
        <v>0</v>
      </c>
      <c r="GU712" s="8">
        <v>0</v>
      </c>
      <c r="GV712" s="5"/>
      <c r="GW712" s="8">
        <v>0</v>
      </c>
      <c r="GX712" s="5"/>
      <c r="GY712" s="8">
        <v>0</v>
      </c>
    </row>
    <row r="713" spans="1:208" x14ac:dyDescent="0.25">
      <c r="A713" s="8" t="s">
        <v>220</v>
      </c>
      <c r="B713" s="8" t="s">
        <v>1606</v>
      </c>
      <c r="C713" s="8" t="s">
        <v>1607</v>
      </c>
      <c r="D713" s="34" t="s">
        <v>223</v>
      </c>
      <c r="E713" s="8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>
        <v>0.77934794092928295</v>
      </c>
      <c r="AC713" s="9">
        <v>0</v>
      </c>
      <c r="AD713" s="9">
        <v>0</v>
      </c>
      <c r="AE713" s="9">
        <v>0</v>
      </c>
      <c r="AF713" s="9">
        <v>0</v>
      </c>
      <c r="AG713" s="9">
        <v>0</v>
      </c>
      <c r="AH713" s="9">
        <v>0</v>
      </c>
      <c r="AI713" s="9">
        <v>0</v>
      </c>
      <c r="AJ713" s="9">
        <v>0</v>
      </c>
      <c r="AK713" s="9">
        <v>0</v>
      </c>
      <c r="AL713" s="9">
        <v>0</v>
      </c>
      <c r="AM713" s="9">
        <v>0</v>
      </c>
      <c r="AN713" s="9">
        <v>0.77934794092928295</v>
      </c>
      <c r="AO713" s="9"/>
      <c r="AP713" s="9"/>
      <c r="AQ713" s="9"/>
      <c r="AR713" s="9"/>
      <c r="AS713" s="9"/>
      <c r="AT713" s="9">
        <v>0.77934794092928295</v>
      </c>
      <c r="AU713" s="9">
        <f t="shared" si="55"/>
        <v>0</v>
      </c>
      <c r="AV713" s="9">
        <f t="shared" si="56"/>
        <v>0</v>
      </c>
      <c r="AW713" s="9">
        <f t="shared" si="57"/>
        <v>0</v>
      </c>
      <c r="AX713" s="9">
        <v>0</v>
      </c>
      <c r="AY713" s="9">
        <v>0</v>
      </c>
      <c r="AZ713" s="9">
        <v>0</v>
      </c>
      <c r="BA713" s="9">
        <v>0</v>
      </c>
      <c r="BB713" s="9">
        <v>0</v>
      </c>
      <c r="BC713" s="9">
        <v>0</v>
      </c>
      <c r="BD713" s="9">
        <v>0</v>
      </c>
      <c r="BE713" s="9">
        <v>0</v>
      </c>
      <c r="BF713" s="9">
        <v>0</v>
      </c>
      <c r="BG713" s="9">
        <v>0</v>
      </c>
      <c r="BH713" s="9">
        <v>0</v>
      </c>
      <c r="BI713" s="9">
        <v>0</v>
      </c>
      <c r="BJ713" s="9">
        <v>0</v>
      </c>
      <c r="BK713" s="9">
        <v>0</v>
      </c>
      <c r="BL713" s="10">
        <v>0</v>
      </c>
      <c r="BM713" s="9" t="s">
        <v>298</v>
      </c>
      <c r="BN713" s="8" t="s">
        <v>298</v>
      </c>
      <c r="BO713" s="11"/>
      <c r="BP713" s="11"/>
      <c r="BQ713" s="8" t="s">
        <v>251</v>
      </c>
      <c r="BR713" s="9"/>
      <c r="BS713" s="9"/>
      <c r="BT713" s="5"/>
      <c r="BU713" s="9"/>
      <c r="BV713" s="5"/>
      <c r="BW713" s="9"/>
      <c r="BX713" s="9"/>
      <c r="BY713" s="9"/>
      <c r="BZ713" s="5"/>
      <c r="CA713" s="9"/>
      <c r="CB713" s="5"/>
      <c r="CC713" s="9"/>
      <c r="CD713" s="9"/>
      <c r="CE713" s="9"/>
      <c r="CF713" s="5"/>
      <c r="CG713" s="9"/>
      <c r="CH713" s="5"/>
      <c r="CI713" s="9"/>
      <c r="CJ713" s="9"/>
      <c r="CK713" s="9"/>
      <c r="CL713" s="5"/>
      <c r="CM713" s="9"/>
      <c r="CN713" s="5"/>
      <c r="CO713" s="9"/>
      <c r="CP713" s="9"/>
      <c r="CQ713" s="9"/>
      <c r="CR713" s="5"/>
      <c r="CS713" s="9"/>
      <c r="CT713" s="5"/>
      <c r="CU713" s="9"/>
      <c r="CV713" s="9"/>
      <c r="CW713" s="9"/>
      <c r="CX713" s="5"/>
      <c r="CY713" s="9"/>
      <c r="CZ713" s="5"/>
      <c r="DA713" s="9"/>
      <c r="DB713" s="9"/>
      <c r="DC713" s="9"/>
      <c r="DD713" s="5"/>
      <c r="DE713" s="9"/>
      <c r="DF713" s="5"/>
      <c r="DG713" s="9"/>
      <c r="DH713" s="9"/>
      <c r="DI713" s="9"/>
      <c r="DJ713" s="5"/>
      <c r="DK713" s="9"/>
      <c r="DL713" s="5"/>
      <c r="DM713" s="9"/>
      <c r="DN713" s="9"/>
      <c r="DO713" s="9"/>
      <c r="DP713" s="5"/>
      <c r="DQ713" s="9"/>
      <c r="DR713" s="5"/>
      <c r="DS713" s="9"/>
      <c r="DT713" s="9"/>
      <c r="DU713" s="9"/>
      <c r="DV713" s="5"/>
      <c r="DW713" s="9"/>
      <c r="DX713" s="5"/>
      <c r="DY713" s="9"/>
      <c r="DZ713" s="9"/>
      <c r="EA713" s="9"/>
      <c r="EB713" s="5"/>
      <c r="EC713" s="9"/>
      <c r="ED713" s="5"/>
      <c r="EE713" s="9"/>
      <c r="EF713" s="9"/>
      <c r="EG713" s="9"/>
      <c r="EH713" s="5"/>
      <c r="EI713" s="9"/>
      <c r="EJ713" s="5"/>
      <c r="EK713" s="9"/>
      <c r="EL713" s="9"/>
      <c r="EM713" s="9"/>
      <c r="EN713" s="5"/>
      <c r="EO713" s="9"/>
      <c r="EP713" s="5"/>
      <c r="EQ713" s="9"/>
      <c r="ER713" s="9"/>
      <c r="ES713" s="9"/>
      <c r="ET713" s="5"/>
      <c r="EU713" s="9"/>
      <c r="EV713" s="5"/>
      <c r="EW713" s="9"/>
      <c r="EX713" s="9">
        <v>0.77934794092928295</v>
      </c>
      <c r="EY713" s="9">
        <v>0.63132632969143998</v>
      </c>
      <c r="EZ713" s="5">
        <v>0.810069927096561</v>
      </c>
      <c r="FA713" s="9">
        <v>0.50198919438107803</v>
      </c>
      <c r="FB713" s="5">
        <v>0.64411435254773797</v>
      </c>
      <c r="FC713" s="9">
        <v>0.116666666666667</v>
      </c>
      <c r="FD713" s="8">
        <v>0</v>
      </c>
      <c r="FE713" s="8">
        <v>0</v>
      </c>
      <c r="FF713" s="5"/>
      <c r="FG713" s="8">
        <v>0</v>
      </c>
      <c r="FH713" s="5"/>
      <c r="FI713" s="8">
        <v>0</v>
      </c>
      <c r="FJ713" s="8">
        <v>0</v>
      </c>
      <c r="FK713" s="8">
        <v>0</v>
      </c>
      <c r="FL713" s="5"/>
      <c r="FM713" s="8">
        <v>0</v>
      </c>
      <c r="FN713" s="5"/>
      <c r="FO713" s="8">
        <v>0</v>
      </c>
      <c r="FP713" s="8">
        <v>0</v>
      </c>
      <c r="FQ713" s="8">
        <v>0</v>
      </c>
      <c r="FR713" s="5"/>
      <c r="FS713" s="8">
        <v>0</v>
      </c>
      <c r="FT713" s="5"/>
      <c r="FU713" s="8">
        <v>0</v>
      </c>
      <c r="FV713" s="8">
        <v>0</v>
      </c>
      <c r="FW713" s="8">
        <v>0</v>
      </c>
      <c r="FX713" s="5"/>
      <c r="FY713" s="8">
        <v>0</v>
      </c>
      <c r="FZ713" s="5"/>
      <c r="GA713" s="8">
        <v>0</v>
      </c>
      <c r="GB713" s="8">
        <v>0</v>
      </c>
      <c r="GC713" s="8">
        <v>0</v>
      </c>
      <c r="GD713" s="5"/>
      <c r="GE713" s="8">
        <v>0</v>
      </c>
      <c r="GF713" s="5"/>
      <c r="GG713" s="8">
        <v>0</v>
      </c>
      <c r="GH713" s="8">
        <v>0</v>
      </c>
      <c r="GI713" s="8">
        <v>0</v>
      </c>
      <c r="GJ713" s="5"/>
      <c r="GK713" s="8">
        <v>0</v>
      </c>
      <c r="GL713" s="5"/>
      <c r="GM713" s="8">
        <v>0</v>
      </c>
      <c r="GN713" s="8">
        <v>0</v>
      </c>
      <c r="GO713" s="8">
        <v>0</v>
      </c>
      <c r="GP713" s="5"/>
      <c r="GQ713" s="8">
        <v>0</v>
      </c>
      <c r="GR713" s="5"/>
      <c r="GS713" s="8">
        <v>0</v>
      </c>
      <c r="GT713" s="8">
        <v>0.77934794092928295</v>
      </c>
      <c r="GU713" s="8">
        <v>0.63132632969143998</v>
      </c>
      <c r="GV713" s="5">
        <v>0.810069927096561</v>
      </c>
      <c r="GW713" s="8">
        <v>0.50198919438107803</v>
      </c>
      <c r="GX713" s="5">
        <v>0.64411435254773797</v>
      </c>
      <c r="GY713" s="8">
        <v>0.116666666666667</v>
      </c>
    </row>
    <row r="714" spans="1:208" x14ac:dyDescent="0.25">
      <c r="A714" s="8" t="s">
        <v>220</v>
      </c>
      <c r="B714" s="8" t="s">
        <v>1608</v>
      </c>
      <c r="C714" s="8" t="s">
        <v>1609</v>
      </c>
      <c r="D714" s="34" t="s">
        <v>254</v>
      </c>
      <c r="E714" s="8"/>
      <c r="F714" s="9"/>
      <c r="G714" s="9"/>
      <c r="H714" s="9">
        <v>25.149756371892401</v>
      </c>
      <c r="I714" s="9">
        <v>0</v>
      </c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>
        <v>0</v>
      </c>
      <c r="AD714" s="9">
        <v>25.149756371892401</v>
      </c>
      <c r="AE714" s="9">
        <v>0</v>
      </c>
      <c r="AF714" s="9">
        <v>0</v>
      </c>
      <c r="AG714" s="9">
        <v>0</v>
      </c>
      <c r="AH714" s="9">
        <v>0</v>
      </c>
      <c r="AI714" s="9">
        <v>0</v>
      </c>
      <c r="AJ714" s="9">
        <v>0</v>
      </c>
      <c r="AK714" s="9">
        <v>0</v>
      </c>
      <c r="AL714" s="9">
        <v>0</v>
      </c>
      <c r="AM714" s="9">
        <v>0</v>
      </c>
      <c r="AN714" s="9">
        <v>0</v>
      </c>
      <c r="AO714" s="9">
        <v>25.149756371892401</v>
      </c>
      <c r="AP714" s="9"/>
      <c r="AQ714" s="9"/>
      <c r="AR714" s="9"/>
      <c r="AS714" s="9"/>
      <c r="AT714" s="9"/>
      <c r="AU714" s="9">
        <f t="shared" si="55"/>
        <v>0</v>
      </c>
      <c r="AV714" s="9">
        <f t="shared" si="56"/>
        <v>0</v>
      </c>
      <c r="AW714" s="9">
        <f t="shared" si="57"/>
        <v>0</v>
      </c>
      <c r="AX714" s="9">
        <v>0</v>
      </c>
      <c r="AY714" s="9">
        <v>0</v>
      </c>
      <c r="AZ714" s="9">
        <v>0</v>
      </c>
      <c r="BA714" s="9">
        <v>0</v>
      </c>
      <c r="BB714" s="9">
        <v>0</v>
      </c>
      <c r="BC714" s="9">
        <v>0</v>
      </c>
      <c r="BD714" s="9">
        <v>0</v>
      </c>
      <c r="BE714" s="9">
        <v>0</v>
      </c>
      <c r="BF714" s="9">
        <v>0</v>
      </c>
      <c r="BG714" s="9">
        <v>0</v>
      </c>
      <c r="BH714" s="9">
        <v>0</v>
      </c>
      <c r="BI714" s="9">
        <v>0</v>
      </c>
      <c r="BJ714" s="9">
        <v>0</v>
      </c>
      <c r="BK714" s="9">
        <v>0</v>
      </c>
      <c r="BL714" s="10">
        <v>0</v>
      </c>
      <c r="BM714" s="9" t="s">
        <v>298</v>
      </c>
      <c r="BN714" s="8" t="s">
        <v>298</v>
      </c>
      <c r="BO714" s="11"/>
      <c r="BP714" s="11"/>
      <c r="BQ714" s="8" t="s">
        <v>251</v>
      </c>
      <c r="BR714" s="9"/>
      <c r="BS714" s="9"/>
      <c r="BT714" s="5"/>
      <c r="BU714" s="9"/>
      <c r="BV714" s="5"/>
      <c r="BW714" s="9"/>
      <c r="BX714" s="9"/>
      <c r="BY714" s="9"/>
      <c r="BZ714" s="5"/>
      <c r="CA714" s="9"/>
      <c r="CB714" s="5"/>
      <c r="CC714" s="9"/>
      <c r="CD714" s="9"/>
      <c r="CE714" s="9"/>
      <c r="CF714" s="5"/>
      <c r="CG714" s="9"/>
      <c r="CH714" s="5"/>
      <c r="CI714" s="9"/>
      <c r="CJ714" s="9"/>
      <c r="CK714" s="9"/>
      <c r="CL714" s="5"/>
      <c r="CM714" s="9"/>
      <c r="CN714" s="5"/>
      <c r="CO714" s="9"/>
      <c r="CP714" s="9"/>
      <c r="CQ714" s="9"/>
      <c r="CR714" s="5"/>
      <c r="CS714" s="9"/>
      <c r="CT714" s="5"/>
      <c r="CU714" s="9"/>
      <c r="CV714" s="9"/>
      <c r="CW714" s="9"/>
      <c r="CX714" s="5"/>
      <c r="CY714" s="9"/>
      <c r="CZ714" s="5"/>
      <c r="DA714" s="9"/>
      <c r="DB714" s="9"/>
      <c r="DC714" s="9"/>
      <c r="DD714" s="5"/>
      <c r="DE714" s="9"/>
      <c r="DF714" s="5"/>
      <c r="DG714" s="9"/>
      <c r="DH714" s="9"/>
      <c r="DI714" s="9"/>
      <c r="DJ714" s="5"/>
      <c r="DK714" s="9"/>
      <c r="DL714" s="5"/>
      <c r="DM714" s="9"/>
      <c r="DN714" s="9"/>
      <c r="DO714" s="9"/>
      <c r="DP714" s="5"/>
      <c r="DQ714" s="9"/>
      <c r="DR714" s="5"/>
      <c r="DS714" s="9"/>
      <c r="DT714" s="9"/>
      <c r="DU714" s="9"/>
      <c r="DV714" s="5"/>
      <c r="DW714" s="9"/>
      <c r="DX714" s="5"/>
      <c r="DY714" s="9"/>
      <c r="DZ714" s="9"/>
      <c r="EA714" s="9"/>
      <c r="EB714" s="5"/>
      <c r="EC714" s="9"/>
      <c r="ED714" s="5"/>
      <c r="EE714" s="9"/>
      <c r="EF714" s="9"/>
      <c r="EG714" s="9"/>
      <c r="EH714" s="5"/>
      <c r="EI714" s="9"/>
      <c r="EJ714" s="5"/>
      <c r="EK714" s="9"/>
      <c r="EL714" s="9"/>
      <c r="EM714" s="9"/>
      <c r="EN714" s="5"/>
      <c r="EO714" s="9"/>
      <c r="EP714" s="5"/>
      <c r="EQ714" s="9"/>
      <c r="ER714" s="9"/>
      <c r="ES714" s="9"/>
      <c r="ET714" s="5"/>
      <c r="EU714" s="9"/>
      <c r="EV714" s="5"/>
      <c r="EW714" s="9"/>
      <c r="EX714" s="9"/>
      <c r="EY714" s="9"/>
      <c r="EZ714" s="5"/>
      <c r="FA714" s="9"/>
      <c r="FB714" s="5"/>
      <c r="FC714" s="9"/>
      <c r="FD714" s="8">
        <v>0</v>
      </c>
      <c r="FE714" s="8">
        <v>0</v>
      </c>
      <c r="FF714" s="5"/>
      <c r="FG714" s="8">
        <v>0</v>
      </c>
      <c r="FH714" s="5"/>
      <c r="FI714" s="8">
        <v>0</v>
      </c>
      <c r="FJ714" s="8">
        <v>0</v>
      </c>
      <c r="FK714" s="8">
        <v>0</v>
      </c>
      <c r="FL714" s="5"/>
      <c r="FM714" s="8">
        <v>0</v>
      </c>
      <c r="FN714" s="5"/>
      <c r="FO714" s="8">
        <v>0</v>
      </c>
      <c r="FP714" s="8">
        <v>0</v>
      </c>
      <c r="FQ714" s="8">
        <v>0</v>
      </c>
      <c r="FR714" s="5"/>
      <c r="FS714" s="8">
        <v>0</v>
      </c>
      <c r="FT714" s="5"/>
      <c r="FU714" s="8">
        <v>0</v>
      </c>
      <c r="FV714" s="8">
        <v>0</v>
      </c>
      <c r="FW714" s="8">
        <v>0</v>
      </c>
      <c r="FX714" s="5"/>
      <c r="FY714" s="8">
        <v>0</v>
      </c>
      <c r="FZ714" s="5"/>
      <c r="GA714" s="8">
        <v>0</v>
      </c>
      <c r="GB714" s="8">
        <v>0</v>
      </c>
      <c r="GC714" s="8">
        <v>0</v>
      </c>
      <c r="GD714" s="5"/>
      <c r="GE714" s="8">
        <v>0</v>
      </c>
      <c r="GF714" s="5"/>
      <c r="GG714" s="8">
        <v>0</v>
      </c>
      <c r="GH714" s="8">
        <v>0</v>
      </c>
      <c r="GI714" s="8">
        <v>0</v>
      </c>
      <c r="GJ714" s="5"/>
      <c r="GK714" s="8">
        <v>0</v>
      </c>
      <c r="GL714" s="5"/>
      <c r="GM714" s="8">
        <v>0</v>
      </c>
      <c r="GN714" s="8">
        <v>0</v>
      </c>
      <c r="GO714" s="8">
        <v>0</v>
      </c>
      <c r="GP714" s="5"/>
      <c r="GQ714" s="8">
        <v>0</v>
      </c>
      <c r="GR714" s="5"/>
      <c r="GS714" s="8">
        <v>0</v>
      </c>
      <c r="GT714" s="8">
        <v>0</v>
      </c>
      <c r="GU714" s="8">
        <v>0</v>
      </c>
      <c r="GV714" s="5"/>
      <c r="GW714" s="8">
        <v>0</v>
      </c>
      <c r="GX714" s="5"/>
      <c r="GY714" s="8">
        <v>0</v>
      </c>
    </row>
    <row r="715" spans="1:208" x14ac:dyDescent="0.25">
      <c r="A715" s="8" t="s">
        <v>220</v>
      </c>
      <c r="B715" s="8" t="s">
        <v>1610</v>
      </c>
      <c r="C715" s="8" t="s">
        <v>1611</v>
      </c>
      <c r="D715" s="34" t="s">
        <v>223</v>
      </c>
      <c r="E715" s="8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>
        <v>1.9803506576855501</v>
      </c>
      <c r="AB715" s="9">
        <v>3.4608935315441798</v>
      </c>
      <c r="AC715" s="9">
        <v>0</v>
      </c>
      <c r="AD715" s="9">
        <v>0</v>
      </c>
      <c r="AE715" s="9">
        <v>0</v>
      </c>
      <c r="AF715" s="9">
        <v>0</v>
      </c>
      <c r="AG715" s="9">
        <v>0</v>
      </c>
      <c r="AH715" s="9">
        <v>0</v>
      </c>
      <c r="AI715" s="9">
        <v>0</v>
      </c>
      <c r="AJ715" s="9">
        <v>0</v>
      </c>
      <c r="AK715" s="9">
        <v>0</v>
      </c>
      <c r="AL715" s="9">
        <v>0</v>
      </c>
      <c r="AM715" s="9">
        <v>1.9803506576855501</v>
      </c>
      <c r="AN715" s="9">
        <v>3.4608935315441798</v>
      </c>
      <c r="AO715" s="9"/>
      <c r="AP715" s="9"/>
      <c r="AQ715" s="9"/>
      <c r="AR715" s="9"/>
      <c r="AS715" s="9"/>
      <c r="AT715" s="9">
        <v>5.4412441892297201</v>
      </c>
      <c r="AU715" s="9">
        <f t="shared" si="55"/>
        <v>0</v>
      </c>
      <c r="AV715" s="9">
        <f t="shared" si="56"/>
        <v>0</v>
      </c>
      <c r="AW715" s="9">
        <f t="shared" si="57"/>
        <v>0</v>
      </c>
      <c r="AX715" s="9">
        <v>0</v>
      </c>
      <c r="AY715" s="9">
        <v>0</v>
      </c>
      <c r="AZ715" s="9">
        <v>0</v>
      </c>
      <c r="BA715" s="9">
        <v>0</v>
      </c>
      <c r="BB715" s="9">
        <v>0</v>
      </c>
      <c r="BC715" s="9">
        <v>0</v>
      </c>
      <c r="BD715" s="9">
        <v>0</v>
      </c>
      <c r="BE715" s="9">
        <v>0</v>
      </c>
      <c r="BF715" s="9">
        <v>0</v>
      </c>
      <c r="BG715" s="9">
        <v>0</v>
      </c>
      <c r="BH715" s="9">
        <v>0</v>
      </c>
      <c r="BI715" s="9">
        <v>0</v>
      </c>
      <c r="BJ715" s="9">
        <v>0</v>
      </c>
      <c r="BK715" s="9">
        <v>0</v>
      </c>
      <c r="BL715" s="10">
        <v>1.9803506576855501</v>
      </c>
      <c r="BM715" s="9" t="s">
        <v>298</v>
      </c>
      <c r="BN715" s="8" t="s">
        <v>298</v>
      </c>
      <c r="BO715" s="11"/>
      <c r="BP715" s="11"/>
      <c r="BQ715" s="8" t="s">
        <v>251</v>
      </c>
      <c r="BR715" s="9"/>
      <c r="BS715" s="9"/>
      <c r="BT715" s="5"/>
      <c r="BU715" s="9"/>
      <c r="BV715" s="5"/>
      <c r="BW715" s="9"/>
      <c r="BX715" s="9"/>
      <c r="BY715" s="9"/>
      <c r="BZ715" s="5"/>
      <c r="CA715" s="9"/>
      <c r="CB715" s="5"/>
      <c r="CC715" s="9"/>
      <c r="CD715" s="9"/>
      <c r="CE715" s="9"/>
      <c r="CF715" s="5"/>
      <c r="CG715" s="9"/>
      <c r="CH715" s="5"/>
      <c r="CI715" s="9"/>
      <c r="CJ715" s="9"/>
      <c r="CK715" s="9"/>
      <c r="CL715" s="5"/>
      <c r="CM715" s="9"/>
      <c r="CN715" s="5"/>
      <c r="CO715" s="9"/>
      <c r="CP715" s="9"/>
      <c r="CQ715" s="9"/>
      <c r="CR715" s="5"/>
      <c r="CS715" s="9"/>
      <c r="CT715" s="5"/>
      <c r="CU715" s="9"/>
      <c r="CV715" s="9"/>
      <c r="CW715" s="9"/>
      <c r="CX715" s="5"/>
      <c r="CY715" s="9"/>
      <c r="CZ715" s="5"/>
      <c r="DA715" s="9"/>
      <c r="DB715" s="9"/>
      <c r="DC715" s="9"/>
      <c r="DD715" s="5"/>
      <c r="DE715" s="9"/>
      <c r="DF715" s="5"/>
      <c r="DG715" s="9"/>
      <c r="DH715" s="9"/>
      <c r="DI715" s="9"/>
      <c r="DJ715" s="5"/>
      <c r="DK715" s="9"/>
      <c r="DL715" s="5"/>
      <c r="DM715" s="9"/>
      <c r="DN715" s="9"/>
      <c r="DO715" s="9"/>
      <c r="DP715" s="5"/>
      <c r="DQ715" s="9"/>
      <c r="DR715" s="5"/>
      <c r="DS715" s="9"/>
      <c r="DT715" s="9"/>
      <c r="DU715" s="9"/>
      <c r="DV715" s="5"/>
      <c r="DW715" s="9"/>
      <c r="DX715" s="5"/>
      <c r="DY715" s="9"/>
      <c r="DZ715" s="9"/>
      <c r="EA715" s="9"/>
      <c r="EB715" s="5"/>
      <c r="EC715" s="9"/>
      <c r="ED715" s="5"/>
      <c r="EE715" s="9"/>
      <c r="EF715" s="9"/>
      <c r="EG715" s="9"/>
      <c r="EH715" s="5"/>
      <c r="EI715" s="9"/>
      <c r="EJ715" s="5"/>
      <c r="EK715" s="9"/>
      <c r="EL715" s="9"/>
      <c r="EM715" s="9"/>
      <c r="EN715" s="5"/>
      <c r="EO715" s="9"/>
      <c r="EP715" s="5"/>
      <c r="EQ715" s="9"/>
      <c r="ER715" s="9">
        <v>1.93038267148014</v>
      </c>
      <c r="ES715" s="9">
        <v>-0.46514103489771402</v>
      </c>
      <c r="ET715" s="5">
        <v>-0.24095794153656699</v>
      </c>
      <c r="EU715" s="9">
        <v>-3.0001871239470499</v>
      </c>
      <c r="EV715" s="5">
        <v>-1.5541929422970899</v>
      </c>
      <c r="EW715" s="9">
        <v>2.93333333333333</v>
      </c>
      <c r="EX715" s="9">
        <v>3.3796857521119401</v>
      </c>
      <c r="EY715" s="9">
        <v>-6.2991118676340996</v>
      </c>
      <c r="EZ715" s="5">
        <v>-1.8638158484698799</v>
      </c>
      <c r="FA715" s="9">
        <v>-15.160602771819301</v>
      </c>
      <c r="FB715" s="5">
        <v>-4.4858024928340097</v>
      </c>
      <c r="FC715" s="9">
        <v>10</v>
      </c>
      <c r="FD715" s="8">
        <v>0</v>
      </c>
      <c r="FE715" s="8">
        <v>0</v>
      </c>
      <c r="FF715" s="5"/>
      <c r="FG715" s="8">
        <v>0</v>
      </c>
      <c r="FH715" s="5"/>
      <c r="FI715" s="8">
        <v>0</v>
      </c>
      <c r="FJ715" s="8">
        <v>0</v>
      </c>
      <c r="FK715" s="8">
        <v>0</v>
      </c>
      <c r="FL715" s="5"/>
      <c r="FM715" s="8">
        <v>0</v>
      </c>
      <c r="FN715" s="5"/>
      <c r="FO715" s="8">
        <v>0</v>
      </c>
      <c r="FP715" s="8">
        <v>0</v>
      </c>
      <c r="FQ715" s="8">
        <v>0</v>
      </c>
      <c r="FR715" s="5"/>
      <c r="FS715" s="8">
        <v>0</v>
      </c>
      <c r="FT715" s="5"/>
      <c r="FU715" s="8">
        <v>0</v>
      </c>
      <c r="FV715" s="8">
        <v>0</v>
      </c>
      <c r="FW715" s="8">
        <v>0</v>
      </c>
      <c r="FX715" s="5"/>
      <c r="FY715" s="8">
        <v>0</v>
      </c>
      <c r="FZ715" s="5"/>
      <c r="GA715" s="8">
        <v>0</v>
      </c>
      <c r="GB715" s="8">
        <v>0</v>
      </c>
      <c r="GC715" s="8">
        <v>0</v>
      </c>
      <c r="GD715" s="5"/>
      <c r="GE715" s="8">
        <v>0</v>
      </c>
      <c r="GF715" s="5"/>
      <c r="GG715" s="8">
        <v>0</v>
      </c>
      <c r="GH715" s="8">
        <v>0</v>
      </c>
      <c r="GI715" s="8">
        <v>0</v>
      </c>
      <c r="GJ715" s="5"/>
      <c r="GK715" s="8">
        <v>0</v>
      </c>
      <c r="GL715" s="5"/>
      <c r="GM715" s="8">
        <v>0</v>
      </c>
      <c r="GN715" s="8">
        <v>1.93038267148014</v>
      </c>
      <c r="GO715" s="8">
        <v>-0.46514103489771402</v>
      </c>
      <c r="GP715" s="5">
        <v>-0.24095794153656699</v>
      </c>
      <c r="GQ715" s="8">
        <v>-3.0001871239470499</v>
      </c>
      <c r="GR715" s="5">
        <v>-1.5541929422970899</v>
      </c>
      <c r="GS715" s="8">
        <v>2.93333333333333</v>
      </c>
      <c r="GT715" s="8">
        <v>3.3796857521119401</v>
      </c>
      <c r="GU715" s="8">
        <v>-6.2991118676340996</v>
      </c>
      <c r="GV715" s="5">
        <v>-1.8638158484698799</v>
      </c>
      <c r="GW715" s="8">
        <v>-15.160602771819301</v>
      </c>
      <c r="GX715" s="5">
        <v>-4.4858024928340097</v>
      </c>
      <c r="GY715" s="8">
        <v>10</v>
      </c>
    </row>
    <row r="716" spans="1:208" x14ac:dyDescent="0.25">
      <c r="A716" s="8" t="s">
        <v>220</v>
      </c>
      <c r="B716" s="8" t="s">
        <v>1612</v>
      </c>
      <c r="C716" s="8" t="s">
        <v>1613</v>
      </c>
      <c r="D716" s="34" t="s">
        <v>236</v>
      </c>
      <c r="E716" s="8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>
        <v>14.1037131382665</v>
      </c>
      <c r="AB716" s="9">
        <v>9.6611580157065493</v>
      </c>
      <c r="AC716" s="9">
        <v>0</v>
      </c>
      <c r="AD716" s="9">
        <v>0</v>
      </c>
      <c r="AE716" s="9">
        <v>0</v>
      </c>
      <c r="AF716" s="9">
        <v>0</v>
      </c>
      <c r="AG716" s="9">
        <v>0</v>
      </c>
      <c r="AH716" s="9">
        <v>0</v>
      </c>
      <c r="AI716" s="9">
        <v>0</v>
      </c>
      <c r="AJ716" s="9">
        <v>0</v>
      </c>
      <c r="AK716" s="9">
        <v>0</v>
      </c>
      <c r="AL716" s="9">
        <v>0</v>
      </c>
      <c r="AM716" s="9">
        <v>14.1037131382665</v>
      </c>
      <c r="AN716" s="9">
        <v>9.6611580157065493</v>
      </c>
      <c r="AO716" s="9"/>
      <c r="AP716" s="9"/>
      <c r="AQ716" s="9"/>
      <c r="AR716" s="9"/>
      <c r="AS716" s="9"/>
      <c r="AT716" s="9">
        <v>23.764871153973001</v>
      </c>
      <c r="AU716" s="9">
        <f t="shared" si="55"/>
        <v>0</v>
      </c>
      <c r="AV716" s="9">
        <f t="shared" si="56"/>
        <v>0</v>
      </c>
      <c r="AW716" s="9">
        <f t="shared" si="57"/>
        <v>0</v>
      </c>
      <c r="AX716" s="9">
        <v>0</v>
      </c>
      <c r="AY716" s="9">
        <v>0</v>
      </c>
      <c r="AZ716" s="9">
        <v>0</v>
      </c>
      <c r="BA716" s="9">
        <v>0</v>
      </c>
      <c r="BB716" s="9">
        <v>0</v>
      </c>
      <c r="BC716" s="9">
        <v>0</v>
      </c>
      <c r="BD716" s="9">
        <v>0</v>
      </c>
      <c r="BE716" s="9">
        <v>0</v>
      </c>
      <c r="BF716" s="9">
        <v>0</v>
      </c>
      <c r="BG716" s="9">
        <v>0</v>
      </c>
      <c r="BH716" s="9">
        <v>0</v>
      </c>
      <c r="BI716" s="9">
        <v>0</v>
      </c>
      <c r="BJ716" s="9">
        <v>0</v>
      </c>
      <c r="BK716" s="9">
        <v>0</v>
      </c>
      <c r="BL716" s="10">
        <v>14.1037131382665</v>
      </c>
      <c r="BM716" s="9" t="s">
        <v>298</v>
      </c>
      <c r="BN716" s="8" t="s">
        <v>298</v>
      </c>
      <c r="BO716" s="11">
        <v>499</v>
      </c>
      <c r="BP716" s="11"/>
      <c r="BQ716" s="8" t="s">
        <v>251</v>
      </c>
      <c r="BR716" s="9"/>
      <c r="BS716" s="9"/>
      <c r="BT716" s="5"/>
      <c r="BU716" s="9"/>
      <c r="BV716" s="5"/>
      <c r="BW716" s="9"/>
      <c r="BX716" s="9"/>
      <c r="BY716" s="9"/>
      <c r="BZ716" s="5"/>
      <c r="CA716" s="9"/>
      <c r="CB716" s="5"/>
      <c r="CC716" s="9"/>
      <c r="CD716" s="9"/>
      <c r="CE716" s="9"/>
      <c r="CF716" s="5"/>
      <c r="CG716" s="9"/>
      <c r="CH716" s="5"/>
      <c r="CI716" s="9"/>
      <c r="CJ716" s="9"/>
      <c r="CK716" s="9"/>
      <c r="CL716" s="5"/>
      <c r="CM716" s="9"/>
      <c r="CN716" s="5"/>
      <c r="CO716" s="9"/>
      <c r="CP716" s="9"/>
      <c r="CQ716" s="9"/>
      <c r="CR716" s="5"/>
      <c r="CS716" s="9"/>
      <c r="CT716" s="5"/>
      <c r="CU716" s="9"/>
      <c r="CV716" s="9"/>
      <c r="CW716" s="9"/>
      <c r="CX716" s="5"/>
      <c r="CY716" s="9"/>
      <c r="CZ716" s="5"/>
      <c r="DA716" s="9"/>
      <c r="DB716" s="9"/>
      <c r="DC716" s="9"/>
      <c r="DD716" s="5"/>
      <c r="DE716" s="9"/>
      <c r="DF716" s="5"/>
      <c r="DG716" s="9"/>
      <c r="DH716" s="9"/>
      <c r="DI716" s="9"/>
      <c r="DJ716" s="5"/>
      <c r="DK716" s="9"/>
      <c r="DL716" s="5"/>
      <c r="DM716" s="9"/>
      <c r="DN716" s="9"/>
      <c r="DO716" s="9"/>
      <c r="DP716" s="5"/>
      <c r="DQ716" s="9"/>
      <c r="DR716" s="5"/>
      <c r="DS716" s="9"/>
      <c r="DT716" s="9"/>
      <c r="DU716" s="9"/>
      <c r="DV716" s="5"/>
      <c r="DW716" s="9"/>
      <c r="DX716" s="5"/>
      <c r="DY716" s="9"/>
      <c r="DZ716" s="9"/>
      <c r="EA716" s="9"/>
      <c r="EB716" s="5"/>
      <c r="EC716" s="9"/>
      <c r="ED716" s="5"/>
      <c r="EE716" s="9"/>
      <c r="EF716" s="9"/>
      <c r="EG716" s="9"/>
      <c r="EH716" s="5"/>
      <c r="EI716" s="9"/>
      <c r="EJ716" s="5"/>
      <c r="EK716" s="9"/>
      <c r="EL716" s="9"/>
      <c r="EM716" s="9"/>
      <c r="EN716" s="5"/>
      <c r="EO716" s="9"/>
      <c r="EP716" s="5"/>
      <c r="EQ716" s="9"/>
      <c r="ER716" s="9">
        <v>14.1037131382665</v>
      </c>
      <c r="ES716" s="9">
        <v>11.3514727618503</v>
      </c>
      <c r="ET716" s="5">
        <v>0.80485703662330099</v>
      </c>
      <c r="EU716" s="9">
        <v>8.3894372243229896</v>
      </c>
      <c r="EV716" s="5">
        <v>0.59483890108063897</v>
      </c>
      <c r="EW716" s="9">
        <v>2.9677419354838701</v>
      </c>
      <c r="EX716" s="9">
        <v>9.6611580157065493</v>
      </c>
      <c r="EY716" s="9">
        <v>7.5986967527475704</v>
      </c>
      <c r="EZ716" s="5">
        <v>0.78652028466919199</v>
      </c>
      <c r="FA716" s="9">
        <v>5.7289853526201497</v>
      </c>
      <c r="FB716" s="5">
        <v>0.59299157961253701</v>
      </c>
      <c r="FC716" s="9">
        <v>2</v>
      </c>
      <c r="FD716" s="8">
        <v>0</v>
      </c>
      <c r="FE716" s="8">
        <v>0</v>
      </c>
      <c r="FF716" s="5"/>
      <c r="FG716" s="8">
        <v>0</v>
      </c>
      <c r="FH716" s="5"/>
      <c r="FI716" s="8">
        <v>0</v>
      </c>
      <c r="FJ716" s="8">
        <v>0</v>
      </c>
      <c r="FK716" s="8">
        <v>0</v>
      </c>
      <c r="FL716" s="5"/>
      <c r="FM716" s="8">
        <v>0</v>
      </c>
      <c r="FN716" s="5"/>
      <c r="FO716" s="8">
        <v>0</v>
      </c>
      <c r="FP716" s="8">
        <v>0</v>
      </c>
      <c r="FQ716" s="8">
        <v>0</v>
      </c>
      <c r="FR716" s="5"/>
      <c r="FS716" s="8">
        <v>0</v>
      </c>
      <c r="FT716" s="5"/>
      <c r="FU716" s="8">
        <v>0</v>
      </c>
      <c r="FV716" s="8">
        <v>0</v>
      </c>
      <c r="FW716" s="8">
        <v>0</v>
      </c>
      <c r="FX716" s="5"/>
      <c r="FY716" s="8">
        <v>0</v>
      </c>
      <c r="FZ716" s="5"/>
      <c r="GA716" s="8">
        <v>0</v>
      </c>
      <c r="GB716" s="8">
        <v>0</v>
      </c>
      <c r="GC716" s="8">
        <v>0</v>
      </c>
      <c r="GD716" s="5"/>
      <c r="GE716" s="8">
        <v>0</v>
      </c>
      <c r="GF716" s="5"/>
      <c r="GG716" s="8">
        <v>0</v>
      </c>
      <c r="GH716" s="8">
        <v>0</v>
      </c>
      <c r="GI716" s="8">
        <v>0</v>
      </c>
      <c r="GJ716" s="5"/>
      <c r="GK716" s="8">
        <v>0</v>
      </c>
      <c r="GL716" s="5"/>
      <c r="GM716" s="8">
        <v>0</v>
      </c>
      <c r="GN716" s="8">
        <v>14.1037131382665</v>
      </c>
      <c r="GO716" s="8">
        <v>11.3514727618503</v>
      </c>
      <c r="GP716" s="5">
        <v>0.80485703662330099</v>
      </c>
      <c r="GQ716" s="8">
        <v>8.3894372243229896</v>
      </c>
      <c r="GR716" s="5">
        <v>0.59483890108063897</v>
      </c>
      <c r="GS716" s="8">
        <v>2.9677419354838701</v>
      </c>
      <c r="GT716" s="8">
        <v>9.6611580157065493</v>
      </c>
      <c r="GU716" s="8">
        <v>7.5986967527475704</v>
      </c>
      <c r="GV716" s="5">
        <v>0.78652028466919199</v>
      </c>
      <c r="GW716" s="8">
        <v>5.7289853526201497</v>
      </c>
      <c r="GX716" s="5">
        <v>0.59299157961253701</v>
      </c>
      <c r="GY716" s="8">
        <v>2</v>
      </c>
    </row>
    <row r="717" spans="1:208" x14ac:dyDescent="0.25">
      <c r="A717" s="8" t="s">
        <v>220</v>
      </c>
      <c r="B717" s="8" t="s">
        <v>1614</v>
      </c>
      <c r="C717" s="8" t="s">
        <v>1615</v>
      </c>
      <c r="D717" s="34" t="s">
        <v>223</v>
      </c>
      <c r="E717" s="8"/>
      <c r="F717" s="9"/>
      <c r="G717" s="9"/>
      <c r="H717" s="9"/>
      <c r="I717" s="9"/>
      <c r="J717" s="9"/>
      <c r="K717" s="9"/>
      <c r="L717" s="9"/>
      <c r="M717" s="9"/>
      <c r="N717" s="9">
        <v>12.6364033687847</v>
      </c>
      <c r="O717" s="9">
        <v>0</v>
      </c>
      <c r="P717" s="9">
        <v>0</v>
      </c>
      <c r="Q717" s="9">
        <v>0</v>
      </c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>
        <v>0</v>
      </c>
      <c r="AD717" s="9">
        <v>0</v>
      </c>
      <c r="AE717" s="9">
        <v>0</v>
      </c>
      <c r="AF717" s="9">
        <v>0</v>
      </c>
      <c r="AG717" s="9">
        <v>12.6364033687847</v>
      </c>
      <c r="AH717" s="9">
        <v>0</v>
      </c>
      <c r="AI717" s="9">
        <v>0</v>
      </c>
      <c r="AJ717" s="9">
        <v>0</v>
      </c>
      <c r="AK717" s="9">
        <v>0</v>
      </c>
      <c r="AL717" s="9">
        <v>0</v>
      </c>
      <c r="AM717" s="9">
        <v>0</v>
      </c>
      <c r="AN717" s="9">
        <v>0</v>
      </c>
      <c r="AO717" s="9"/>
      <c r="AP717" s="9"/>
      <c r="AQ717" s="9">
        <v>12.6364033687847</v>
      </c>
      <c r="AR717" s="9"/>
      <c r="AS717" s="9"/>
      <c r="AT717" s="9"/>
      <c r="AU717" s="9">
        <f t="shared" si="55"/>
        <v>12.6364033687847</v>
      </c>
      <c r="AV717" s="9">
        <f t="shared" si="56"/>
        <v>-12.6364033687847</v>
      </c>
      <c r="AW717" s="9">
        <f t="shared" si="57"/>
        <v>0</v>
      </c>
      <c r="AX717" s="9">
        <v>0</v>
      </c>
      <c r="AY717" s="9">
        <v>12.6364033687847</v>
      </c>
      <c r="AZ717" s="9">
        <v>-12.6364033687847</v>
      </c>
      <c r="BA717" s="9">
        <v>0</v>
      </c>
      <c r="BB717" s="9">
        <v>0</v>
      </c>
      <c r="BC717" s="9">
        <v>0</v>
      </c>
      <c r="BD717" s="9">
        <v>0</v>
      </c>
      <c r="BE717" s="9">
        <v>0</v>
      </c>
      <c r="BF717" s="9">
        <v>0</v>
      </c>
      <c r="BG717" s="9">
        <v>0</v>
      </c>
      <c r="BH717" s="9">
        <v>0</v>
      </c>
      <c r="BI717" s="9">
        <v>0</v>
      </c>
      <c r="BJ717" s="9">
        <v>0</v>
      </c>
      <c r="BK717" s="9">
        <v>0</v>
      </c>
      <c r="BL717" s="10">
        <v>0</v>
      </c>
      <c r="BM717" s="9" t="s">
        <v>298</v>
      </c>
      <c r="BN717" s="8" t="s">
        <v>298</v>
      </c>
      <c r="BO717" s="11"/>
      <c r="BP717" s="11"/>
      <c r="BQ717" s="8" t="s">
        <v>251</v>
      </c>
      <c r="BR717" s="9">
        <v>13.000290659268099</v>
      </c>
      <c r="BS717" s="9">
        <v>11.909014400845599</v>
      </c>
      <c r="BT717" s="5">
        <v>0.91605754924836802</v>
      </c>
      <c r="BU717" s="9">
        <v>10.2862198441009</v>
      </c>
      <c r="BV717" s="5">
        <v>0.79122998967471303</v>
      </c>
      <c r="BW717" s="9">
        <v>1.2666666666666699</v>
      </c>
      <c r="BX717" s="9">
        <v>0</v>
      </c>
      <c r="BY717" s="9">
        <v>0.13519722073757301</v>
      </c>
      <c r="BZ717" s="5"/>
      <c r="CA717" s="9">
        <v>0.182381994786285</v>
      </c>
      <c r="CB717" s="5"/>
      <c r="CC717" s="9">
        <v>0</v>
      </c>
      <c r="CD717" s="9">
        <v>0</v>
      </c>
      <c r="CE717" s="9">
        <v>0</v>
      </c>
      <c r="CF717" s="5"/>
      <c r="CG717" s="9">
        <v>-15.832311414288201</v>
      </c>
      <c r="CH717" s="5"/>
      <c r="CI717" s="9">
        <v>0</v>
      </c>
      <c r="CJ717" s="9">
        <v>0</v>
      </c>
      <c r="CK717" s="9">
        <v>0</v>
      </c>
      <c r="CL717" s="5"/>
      <c r="CM717" s="9">
        <v>16.002783583648</v>
      </c>
      <c r="CN717" s="5"/>
      <c r="CO717" s="9">
        <v>0</v>
      </c>
      <c r="CP717" s="9"/>
      <c r="CQ717" s="9"/>
      <c r="CR717" s="5"/>
      <c r="CS717" s="9"/>
      <c r="CT717" s="5"/>
      <c r="CU717" s="9"/>
      <c r="CV717" s="9"/>
      <c r="CW717" s="9"/>
      <c r="CX717" s="5"/>
      <c r="CY717" s="9"/>
      <c r="CZ717" s="5"/>
      <c r="DA717" s="9"/>
      <c r="DB717" s="9"/>
      <c r="DC717" s="9"/>
      <c r="DD717" s="5"/>
      <c r="DE717" s="9"/>
      <c r="DF717" s="5"/>
      <c r="DG717" s="9"/>
      <c r="DH717" s="9"/>
      <c r="DI717" s="9"/>
      <c r="DJ717" s="5"/>
      <c r="DK717" s="9"/>
      <c r="DL717" s="5"/>
      <c r="DM717" s="9"/>
      <c r="DN717" s="9"/>
      <c r="DO717" s="9"/>
      <c r="DP717" s="5"/>
      <c r="DQ717" s="9"/>
      <c r="DR717" s="5"/>
      <c r="DS717" s="9"/>
      <c r="DT717" s="9"/>
      <c r="DU717" s="9"/>
      <c r="DV717" s="5"/>
      <c r="DW717" s="9"/>
      <c r="DX717" s="5"/>
      <c r="DY717" s="9"/>
      <c r="DZ717" s="9"/>
      <c r="EA717" s="9"/>
      <c r="EB717" s="5"/>
      <c r="EC717" s="9"/>
      <c r="ED717" s="5"/>
      <c r="EE717" s="9"/>
      <c r="EF717" s="9"/>
      <c r="EG717" s="9"/>
      <c r="EH717" s="5"/>
      <c r="EI717" s="9"/>
      <c r="EJ717" s="5"/>
      <c r="EK717" s="9"/>
      <c r="EL717" s="9"/>
      <c r="EM717" s="9"/>
      <c r="EN717" s="5"/>
      <c r="EO717" s="9"/>
      <c r="EP717" s="5"/>
      <c r="EQ717" s="9"/>
      <c r="ER717" s="9"/>
      <c r="ES717" s="9"/>
      <c r="ET717" s="5"/>
      <c r="EU717" s="9"/>
      <c r="EV717" s="5"/>
      <c r="EW717" s="9"/>
      <c r="EX717" s="9"/>
      <c r="EY717" s="9"/>
      <c r="EZ717" s="5"/>
      <c r="FA717" s="9"/>
      <c r="FB717" s="5"/>
      <c r="FC717" s="9"/>
      <c r="FD717" s="8">
        <v>13.000290659268099</v>
      </c>
      <c r="FE717" s="8">
        <v>12.0442116215831</v>
      </c>
      <c r="FF717" s="5">
        <v>0.92645710294151495</v>
      </c>
      <c r="FG717" s="8">
        <v>10.468601838887199</v>
      </c>
      <c r="FH717" s="5">
        <v>0.80525906022139804</v>
      </c>
      <c r="FI717" s="8">
        <v>1.2666666666666699</v>
      </c>
      <c r="FJ717" s="8">
        <v>0</v>
      </c>
      <c r="FK717" s="8">
        <v>0</v>
      </c>
      <c r="FL717" s="5"/>
      <c r="FM717" s="8">
        <v>0.17047216935975301</v>
      </c>
      <c r="FN717" s="5"/>
      <c r="FO717" s="8">
        <v>0</v>
      </c>
      <c r="FP717" s="8">
        <v>0</v>
      </c>
      <c r="FQ717" s="8">
        <v>0</v>
      </c>
      <c r="FR717" s="5"/>
      <c r="FS717" s="8">
        <v>0</v>
      </c>
      <c r="FT717" s="5"/>
      <c r="FU717" s="8">
        <v>0</v>
      </c>
      <c r="FV717" s="8">
        <v>0</v>
      </c>
      <c r="FW717" s="8">
        <v>0</v>
      </c>
      <c r="FX717" s="5"/>
      <c r="FY717" s="8">
        <v>0</v>
      </c>
      <c r="FZ717" s="5"/>
      <c r="GA717" s="8">
        <v>0</v>
      </c>
      <c r="GB717" s="8">
        <v>0</v>
      </c>
      <c r="GC717" s="8">
        <v>0</v>
      </c>
      <c r="GD717" s="5"/>
      <c r="GE717" s="8">
        <v>0</v>
      </c>
      <c r="GF717" s="5"/>
      <c r="GG717" s="8">
        <v>0</v>
      </c>
      <c r="GH717" s="8">
        <v>0</v>
      </c>
      <c r="GI717" s="8">
        <v>0</v>
      </c>
      <c r="GJ717" s="5"/>
      <c r="GK717" s="8">
        <v>0</v>
      </c>
      <c r="GL717" s="5"/>
      <c r="GM717" s="8">
        <v>0</v>
      </c>
      <c r="GN717" s="8">
        <v>0</v>
      </c>
      <c r="GO717" s="8">
        <v>0</v>
      </c>
      <c r="GP717" s="5"/>
      <c r="GQ717" s="8">
        <v>0</v>
      </c>
      <c r="GR717" s="5"/>
      <c r="GS717" s="8">
        <v>0</v>
      </c>
      <c r="GT717" s="8">
        <v>0</v>
      </c>
      <c r="GU717" s="8">
        <v>0</v>
      </c>
      <c r="GV717" s="5"/>
      <c r="GW717" s="8">
        <v>0</v>
      </c>
      <c r="GX717" s="5"/>
      <c r="GY717" s="8">
        <v>0</v>
      </c>
    </row>
    <row r="718" spans="1:208" x14ac:dyDescent="0.25">
      <c r="A718" s="8" t="s">
        <v>220</v>
      </c>
      <c r="B718" s="8" t="s">
        <v>1616</v>
      </c>
      <c r="C718" s="8" t="s">
        <v>1617</v>
      </c>
      <c r="D718" s="34" t="s">
        <v>236</v>
      </c>
      <c r="E718" s="8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>
        <v>14.5353715128782</v>
      </c>
      <c r="AA718" s="9">
        <v>8.6896940289606892</v>
      </c>
      <c r="AB718" s="9">
        <v>0</v>
      </c>
      <c r="AC718" s="9">
        <v>0</v>
      </c>
      <c r="AD718" s="9">
        <v>0</v>
      </c>
      <c r="AE718" s="9">
        <v>0</v>
      </c>
      <c r="AF718" s="9">
        <v>0</v>
      </c>
      <c r="AG718" s="9">
        <v>0</v>
      </c>
      <c r="AH718" s="9">
        <v>0</v>
      </c>
      <c r="AI718" s="9">
        <v>0</v>
      </c>
      <c r="AJ718" s="9">
        <v>0</v>
      </c>
      <c r="AK718" s="9">
        <v>0</v>
      </c>
      <c r="AL718" s="9">
        <v>0</v>
      </c>
      <c r="AM718" s="9">
        <v>23.225065541838902</v>
      </c>
      <c r="AN718" s="9">
        <v>0</v>
      </c>
      <c r="AO718" s="9"/>
      <c r="AP718" s="9"/>
      <c r="AQ718" s="9"/>
      <c r="AR718" s="9"/>
      <c r="AS718" s="9"/>
      <c r="AT718" s="9">
        <v>23.225065541838902</v>
      </c>
      <c r="AU718" s="9">
        <f t="shared" si="55"/>
        <v>0</v>
      </c>
      <c r="AV718" s="9">
        <f t="shared" si="56"/>
        <v>0</v>
      </c>
      <c r="AW718" s="9">
        <f t="shared" si="57"/>
        <v>0</v>
      </c>
      <c r="AX718" s="9">
        <v>0</v>
      </c>
      <c r="AY718" s="9">
        <v>0</v>
      </c>
      <c r="AZ718" s="9">
        <v>0</v>
      </c>
      <c r="BA718" s="9">
        <v>0</v>
      </c>
      <c r="BB718" s="9">
        <v>0</v>
      </c>
      <c r="BC718" s="9">
        <v>0</v>
      </c>
      <c r="BD718" s="9">
        <v>0</v>
      </c>
      <c r="BE718" s="9">
        <v>0</v>
      </c>
      <c r="BF718" s="9">
        <v>0</v>
      </c>
      <c r="BG718" s="9">
        <v>0</v>
      </c>
      <c r="BH718" s="9">
        <v>0</v>
      </c>
      <c r="BI718" s="9">
        <v>0</v>
      </c>
      <c r="BJ718" s="9">
        <v>0</v>
      </c>
      <c r="BK718" s="9">
        <v>14.5353715128782</v>
      </c>
      <c r="BL718" s="10">
        <v>-5.8456774839175498</v>
      </c>
      <c r="BM718" s="9" t="s">
        <v>298</v>
      </c>
      <c r="BN718" s="8" t="s">
        <v>298</v>
      </c>
      <c r="BO718" s="11"/>
      <c r="BP718" s="11"/>
      <c r="BQ718" s="8" t="s">
        <v>251</v>
      </c>
      <c r="BR718" s="9"/>
      <c r="BS718" s="9"/>
      <c r="BT718" s="5"/>
      <c r="BU718" s="9"/>
      <c r="BV718" s="5"/>
      <c r="BW718" s="9"/>
      <c r="BX718" s="9"/>
      <c r="BY718" s="9"/>
      <c r="BZ718" s="5"/>
      <c r="CA718" s="9"/>
      <c r="CB718" s="5"/>
      <c r="CC718" s="9"/>
      <c r="CD718" s="9"/>
      <c r="CE718" s="9"/>
      <c r="CF718" s="5"/>
      <c r="CG718" s="9"/>
      <c r="CH718" s="5"/>
      <c r="CI718" s="9"/>
      <c r="CJ718" s="9"/>
      <c r="CK718" s="9"/>
      <c r="CL718" s="5"/>
      <c r="CM718" s="9"/>
      <c r="CN718" s="5"/>
      <c r="CO718" s="9"/>
      <c r="CP718" s="9"/>
      <c r="CQ718" s="9"/>
      <c r="CR718" s="5"/>
      <c r="CS718" s="9"/>
      <c r="CT718" s="5"/>
      <c r="CU718" s="9"/>
      <c r="CV718" s="9"/>
      <c r="CW718" s="9"/>
      <c r="CX718" s="5"/>
      <c r="CY718" s="9"/>
      <c r="CZ718" s="5"/>
      <c r="DA718" s="9"/>
      <c r="DB718" s="9"/>
      <c r="DC718" s="9"/>
      <c r="DD718" s="5"/>
      <c r="DE718" s="9"/>
      <c r="DF718" s="5"/>
      <c r="DG718" s="9"/>
      <c r="DH718" s="9"/>
      <c r="DI718" s="9"/>
      <c r="DJ718" s="5"/>
      <c r="DK718" s="9"/>
      <c r="DL718" s="5"/>
      <c r="DM718" s="9"/>
      <c r="DN718" s="9"/>
      <c r="DO718" s="9"/>
      <c r="DP718" s="5"/>
      <c r="DQ718" s="9"/>
      <c r="DR718" s="5"/>
      <c r="DS718" s="9"/>
      <c r="DT718" s="9"/>
      <c r="DU718" s="9"/>
      <c r="DV718" s="5"/>
      <c r="DW718" s="9"/>
      <c r="DX718" s="5"/>
      <c r="DY718" s="9"/>
      <c r="DZ718" s="9"/>
      <c r="EA718" s="9"/>
      <c r="EB718" s="5"/>
      <c r="EC718" s="9"/>
      <c r="ED718" s="5"/>
      <c r="EE718" s="9"/>
      <c r="EF718" s="9"/>
      <c r="EG718" s="9"/>
      <c r="EH718" s="5"/>
      <c r="EI718" s="9"/>
      <c r="EJ718" s="5"/>
      <c r="EK718" s="9"/>
      <c r="EL718" s="9">
        <v>14.316381186615899</v>
      </c>
      <c r="EM718" s="9">
        <v>10.4912681314143</v>
      </c>
      <c r="EN718" s="5">
        <v>0.73281564626278695</v>
      </c>
      <c r="EO718" s="9">
        <v>7.6783505169498403</v>
      </c>
      <c r="EP718" s="5">
        <v>0.536333198792456</v>
      </c>
      <c r="EQ718" s="9">
        <v>3</v>
      </c>
      <c r="ER718" s="9">
        <v>8.5578671631448504</v>
      </c>
      <c r="ES718" s="9">
        <v>7.3775520572590496</v>
      </c>
      <c r="ET718" s="5">
        <v>0.86207835627912899</v>
      </c>
      <c r="EU718" s="9">
        <v>6.0345038218290803</v>
      </c>
      <c r="EV718" s="5">
        <v>0.70514109494678301</v>
      </c>
      <c r="EW718" s="9">
        <v>1.1612903225806499</v>
      </c>
      <c r="EX718" s="9">
        <v>0</v>
      </c>
      <c r="EY718" s="9">
        <v>0</v>
      </c>
      <c r="EZ718" s="5"/>
      <c r="FA718" s="9">
        <v>-17.281046870657502</v>
      </c>
      <c r="FB718" s="5"/>
      <c r="FC718" s="9">
        <v>0</v>
      </c>
      <c r="FD718" s="8">
        <v>0</v>
      </c>
      <c r="FE718" s="8">
        <v>0</v>
      </c>
      <c r="FF718" s="5"/>
      <c r="FG718" s="8">
        <v>0</v>
      </c>
      <c r="FH718" s="5"/>
      <c r="FI718" s="8">
        <v>0</v>
      </c>
      <c r="FJ718" s="8">
        <v>0</v>
      </c>
      <c r="FK718" s="8">
        <v>0</v>
      </c>
      <c r="FL718" s="5"/>
      <c r="FM718" s="8">
        <v>0</v>
      </c>
      <c r="FN718" s="5"/>
      <c r="FO718" s="8">
        <v>0</v>
      </c>
      <c r="FP718" s="8">
        <v>0</v>
      </c>
      <c r="FQ718" s="8">
        <v>0</v>
      </c>
      <c r="FR718" s="5"/>
      <c r="FS718" s="8">
        <v>0</v>
      </c>
      <c r="FT718" s="5"/>
      <c r="FU718" s="8">
        <v>0</v>
      </c>
      <c r="FV718" s="8">
        <v>0</v>
      </c>
      <c r="FW718" s="8">
        <v>0</v>
      </c>
      <c r="FX718" s="5"/>
      <c r="FY718" s="8">
        <v>0</v>
      </c>
      <c r="FZ718" s="5"/>
      <c r="GA718" s="8">
        <v>0</v>
      </c>
      <c r="GB718" s="8">
        <v>0</v>
      </c>
      <c r="GC718" s="8">
        <v>0</v>
      </c>
      <c r="GD718" s="5"/>
      <c r="GE718" s="8">
        <v>0</v>
      </c>
      <c r="GF718" s="5"/>
      <c r="GG718" s="8">
        <v>0</v>
      </c>
      <c r="GH718" s="8">
        <v>0</v>
      </c>
      <c r="GI718" s="8">
        <v>0</v>
      </c>
      <c r="GJ718" s="5"/>
      <c r="GK718" s="8">
        <v>0</v>
      </c>
      <c r="GL718" s="5"/>
      <c r="GM718" s="8">
        <v>0</v>
      </c>
      <c r="GN718" s="8">
        <v>22.874248349760698</v>
      </c>
      <c r="GO718" s="8">
        <v>17.8688201886734</v>
      </c>
      <c r="GP718" s="5">
        <v>0.78117627803320899</v>
      </c>
      <c r="GQ718" s="8">
        <v>13.7128543387789</v>
      </c>
      <c r="GR718" s="5">
        <v>0.59948874074904202</v>
      </c>
      <c r="GS718" s="8">
        <v>4.1612903225806503</v>
      </c>
      <c r="GT718" s="8">
        <v>0</v>
      </c>
      <c r="GU718" s="8">
        <v>0</v>
      </c>
      <c r="GV718" s="5"/>
      <c r="GW718" s="8">
        <v>-17.281046870657502</v>
      </c>
      <c r="GX718" s="5"/>
      <c r="GY718" s="8">
        <v>0</v>
      </c>
    </row>
    <row r="719" spans="1:208" x14ac:dyDescent="0.25">
      <c r="A719" s="8" t="s">
        <v>220</v>
      </c>
      <c r="B719" s="8" t="s">
        <v>1618</v>
      </c>
      <c r="C719" s="8" t="s">
        <v>1619</v>
      </c>
      <c r="D719" s="34" t="s">
        <v>254</v>
      </c>
      <c r="E719" s="8"/>
      <c r="F719" s="9">
        <v>13.252068206028699</v>
      </c>
      <c r="G719" s="9">
        <v>7.5287822468246102</v>
      </c>
      <c r="H719" s="9">
        <v>0</v>
      </c>
      <c r="I719" s="9">
        <v>0</v>
      </c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>
        <v>20.780850452853301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0</v>
      </c>
      <c r="AL719" s="9">
        <v>0</v>
      </c>
      <c r="AM719" s="9">
        <v>0</v>
      </c>
      <c r="AN719" s="9">
        <v>0</v>
      </c>
      <c r="AO719" s="9">
        <v>20.780850452853301</v>
      </c>
      <c r="AP719" s="9"/>
      <c r="AQ719" s="9"/>
      <c r="AR719" s="9"/>
      <c r="AS719" s="9"/>
      <c r="AT719" s="9"/>
      <c r="AU719" s="9">
        <f t="shared" si="55"/>
        <v>0</v>
      </c>
      <c r="AV719" s="9">
        <f t="shared" si="56"/>
        <v>0</v>
      </c>
      <c r="AW719" s="9">
        <f t="shared" si="57"/>
        <v>0</v>
      </c>
      <c r="AX719" s="9">
        <v>0</v>
      </c>
      <c r="AY719" s="9">
        <v>0</v>
      </c>
      <c r="AZ719" s="9">
        <v>0</v>
      </c>
      <c r="BA719" s="9">
        <v>0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 t="s">
        <v>298</v>
      </c>
      <c r="BN719" s="8" t="s">
        <v>298</v>
      </c>
      <c r="BO719" s="11"/>
      <c r="BP719" s="11"/>
      <c r="BQ719" s="8" t="s">
        <v>251</v>
      </c>
      <c r="BR719" s="9"/>
      <c r="BS719" s="9"/>
      <c r="BT719" s="1"/>
      <c r="BU719" s="9"/>
      <c r="BV719" s="1"/>
      <c r="BW719" s="9"/>
      <c r="BX719" s="9"/>
      <c r="BY719" s="9"/>
      <c r="BZ719" s="1"/>
      <c r="CA719" s="9"/>
      <c r="CB719" s="1"/>
      <c r="CC719" s="9"/>
      <c r="CD719" s="9"/>
      <c r="CE719" s="9"/>
      <c r="CF719" s="1"/>
      <c r="CG719" s="9"/>
      <c r="CH719" s="1"/>
      <c r="CI719" s="9"/>
      <c r="CJ719" s="9"/>
      <c r="CK719" s="9"/>
      <c r="CL719" s="1"/>
      <c r="CM719" s="9"/>
      <c r="CN719" s="1"/>
      <c r="CO719" s="9"/>
      <c r="CP719" s="9"/>
      <c r="CQ719" s="9"/>
      <c r="CR719" s="1"/>
      <c r="CS719" s="9"/>
      <c r="CT719" s="1"/>
      <c r="CU719" s="9"/>
      <c r="CV719" s="9"/>
      <c r="CW719" s="9"/>
      <c r="CX719" s="1"/>
      <c r="CY719" s="9"/>
      <c r="CZ719" s="1"/>
      <c r="DA719" s="9"/>
      <c r="DB719" s="9"/>
      <c r="DC719" s="9"/>
      <c r="DD719" s="1"/>
      <c r="DE719" s="9"/>
      <c r="DF719" s="1"/>
      <c r="DG719" s="9"/>
      <c r="DH719" s="9"/>
      <c r="DI719" s="9"/>
      <c r="DJ719" s="1"/>
      <c r="DK719" s="9"/>
      <c r="DL719" s="1"/>
      <c r="DM719" s="9"/>
      <c r="DN719" s="9"/>
      <c r="DO719" s="9"/>
      <c r="DP719" s="1"/>
      <c r="DQ719" s="9"/>
      <c r="DR719" s="1"/>
      <c r="DS719" s="9"/>
      <c r="DT719" s="9"/>
      <c r="DU719" s="9"/>
      <c r="DV719" s="1"/>
      <c r="DW719" s="9"/>
      <c r="DX719" s="1"/>
      <c r="DY719" s="9"/>
      <c r="DZ719" s="9"/>
      <c r="EA719" s="9"/>
      <c r="EB719" s="1"/>
      <c r="EC719" s="9"/>
      <c r="ED719" s="1"/>
      <c r="EE719" s="9"/>
      <c r="EF719" s="9"/>
      <c r="EG719" s="9"/>
      <c r="EH719" s="1"/>
      <c r="EI719" s="9"/>
      <c r="EJ719" s="1"/>
      <c r="EK719" s="9"/>
      <c r="EL719" s="9"/>
      <c r="EM719" s="9"/>
      <c r="EN719" s="1"/>
      <c r="EO719" s="9"/>
      <c r="EP719" s="1"/>
      <c r="EQ719" s="9"/>
      <c r="ER719" s="9"/>
      <c r="ES719" s="9"/>
      <c r="ET719" s="1"/>
      <c r="EU719" s="9"/>
      <c r="EV719" s="1"/>
      <c r="EW719" s="9"/>
      <c r="EX719" s="9"/>
      <c r="EY719" s="9"/>
      <c r="EZ719" s="1"/>
      <c r="FA719" s="9"/>
      <c r="FB719" s="1"/>
      <c r="FC719" s="9"/>
      <c r="FD719" s="8">
        <v>0</v>
      </c>
      <c r="FE719" s="8">
        <v>0</v>
      </c>
      <c r="FF719" s="1"/>
      <c r="FG719" s="8">
        <v>0</v>
      </c>
      <c r="FH719" s="1"/>
      <c r="FI719" s="8">
        <v>0</v>
      </c>
      <c r="FJ719" s="8">
        <v>0</v>
      </c>
      <c r="FK719" s="8">
        <v>0</v>
      </c>
      <c r="FL719" s="1"/>
      <c r="FM719" s="8">
        <v>0</v>
      </c>
      <c r="FN719" s="1"/>
      <c r="FO719" s="8">
        <v>0</v>
      </c>
      <c r="FP719" s="8">
        <v>0</v>
      </c>
      <c r="FQ719" s="8">
        <v>0</v>
      </c>
      <c r="FR719" s="1"/>
      <c r="FS719" s="8">
        <v>0</v>
      </c>
      <c r="FT719" s="1"/>
      <c r="FU719" s="8">
        <v>0</v>
      </c>
      <c r="FV719" s="8">
        <v>0</v>
      </c>
      <c r="FW719" s="8">
        <v>0</v>
      </c>
      <c r="FX719" s="1"/>
      <c r="FY719" s="8">
        <v>0</v>
      </c>
      <c r="FZ719" s="1"/>
      <c r="GA719" s="8">
        <v>0</v>
      </c>
      <c r="GB719" s="8">
        <v>0</v>
      </c>
      <c r="GC719" s="8">
        <v>0</v>
      </c>
      <c r="GD719" s="1"/>
      <c r="GE719" s="8">
        <v>0</v>
      </c>
      <c r="GF719" s="1"/>
      <c r="GG719" s="8">
        <v>0</v>
      </c>
      <c r="GH719" s="8">
        <v>0</v>
      </c>
      <c r="GI719" s="8">
        <v>0</v>
      </c>
      <c r="GJ719" s="1"/>
      <c r="GK719" s="8">
        <v>0</v>
      </c>
      <c r="GL719" s="1"/>
      <c r="GM719" s="8">
        <v>0</v>
      </c>
      <c r="GN719" s="8">
        <v>0</v>
      </c>
      <c r="GO719" s="8">
        <v>0</v>
      </c>
      <c r="GP719" s="1"/>
      <c r="GQ719" s="8">
        <v>0</v>
      </c>
      <c r="GR719" s="1"/>
      <c r="GS719" s="8">
        <v>0</v>
      </c>
      <c r="GT719" s="8">
        <v>0</v>
      </c>
      <c r="GU719" s="8">
        <v>0</v>
      </c>
      <c r="GV719" s="1"/>
      <c r="GW719" s="8">
        <v>0</v>
      </c>
      <c r="GX719" s="1"/>
      <c r="GY719" s="8">
        <v>0</v>
      </c>
    </row>
    <row r="720" spans="1:208" x14ac:dyDescent="0.25">
      <c r="A720" s="8" t="s">
        <v>220</v>
      </c>
      <c r="B720" s="8" t="s">
        <v>1620</v>
      </c>
      <c r="C720" s="8" t="s">
        <v>1621</v>
      </c>
      <c r="D720" s="34" t="s">
        <v>223</v>
      </c>
      <c r="E720" s="8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>
        <v>122.969322349983</v>
      </c>
      <c r="AC720" s="9">
        <v>0</v>
      </c>
      <c r="AD720" s="9">
        <v>0</v>
      </c>
      <c r="AE720" s="9">
        <v>0</v>
      </c>
      <c r="AF720" s="9">
        <v>0</v>
      </c>
      <c r="AG720" s="9">
        <v>0</v>
      </c>
      <c r="AH720" s="9">
        <v>0</v>
      </c>
      <c r="AI720" s="9">
        <v>0</v>
      </c>
      <c r="AJ720" s="9">
        <v>0</v>
      </c>
      <c r="AK720" s="9">
        <v>0</v>
      </c>
      <c r="AL720" s="9">
        <v>0</v>
      </c>
      <c r="AM720" s="9">
        <v>0</v>
      </c>
      <c r="AN720" s="9">
        <v>122.969322349983</v>
      </c>
      <c r="AO720" s="9"/>
      <c r="AP720" s="9"/>
      <c r="AQ720" s="9"/>
      <c r="AR720" s="9"/>
      <c r="AS720" s="9"/>
      <c r="AT720" s="9">
        <v>122.969322349983</v>
      </c>
      <c r="AU720" s="9">
        <f t="shared" si="55"/>
        <v>0</v>
      </c>
      <c r="AV720" s="9">
        <f t="shared" si="56"/>
        <v>0</v>
      </c>
      <c r="AW720" s="9">
        <f t="shared" si="57"/>
        <v>0</v>
      </c>
      <c r="AX720" s="9">
        <v>0</v>
      </c>
      <c r="AY720" s="9">
        <v>0</v>
      </c>
      <c r="AZ720" s="9">
        <v>0</v>
      </c>
      <c r="BA720" s="9">
        <v>0</v>
      </c>
      <c r="BB720" s="9">
        <v>0</v>
      </c>
      <c r="BC720" s="9">
        <v>0</v>
      </c>
      <c r="BD720" s="9">
        <v>0</v>
      </c>
      <c r="BE720" s="9">
        <v>0</v>
      </c>
      <c r="BF720" s="9">
        <v>0</v>
      </c>
      <c r="BG720" s="9">
        <v>0</v>
      </c>
      <c r="BH720" s="9">
        <v>0</v>
      </c>
      <c r="BI720" s="9">
        <v>0</v>
      </c>
      <c r="BJ720" s="9">
        <v>0</v>
      </c>
      <c r="BK720" s="9">
        <v>0</v>
      </c>
      <c r="BL720" s="9">
        <v>0</v>
      </c>
      <c r="BM720" s="9" t="s">
        <v>298</v>
      </c>
      <c r="BN720" s="8" t="s">
        <v>298</v>
      </c>
      <c r="BO720" s="11"/>
      <c r="BP720" s="11"/>
      <c r="BQ720" s="8" t="s">
        <v>251</v>
      </c>
      <c r="BR720" s="9"/>
      <c r="BS720" s="9"/>
      <c r="BT720" s="1"/>
      <c r="BU720" s="9"/>
      <c r="BV720" s="1"/>
      <c r="BW720" s="9"/>
      <c r="BX720" s="9"/>
      <c r="BY720" s="9"/>
      <c r="BZ720" s="1"/>
      <c r="CA720" s="9"/>
      <c r="CB720" s="1"/>
      <c r="CC720" s="9"/>
      <c r="CD720" s="9"/>
      <c r="CE720" s="9"/>
      <c r="CF720" s="1"/>
      <c r="CG720" s="9"/>
      <c r="CH720" s="1"/>
      <c r="CI720" s="9"/>
      <c r="CJ720" s="9"/>
      <c r="CK720" s="9"/>
      <c r="CL720" s="1"/>
      <c r="CM720" s="9"/>
      <c r="CN720" s="1"/>
      <c r="CO720" s="9"/>
      <c r="CP720" s="9"/>
      <c r="CQ720" s="9"/>
      <c r="CR720" s="1"/>
      <c r="CS720" s="9"/>
      <c r="CT720" s="1"/>
      <c r="CU720" s="9"/>
      <c r="CV720" s="9"/>
      <c r="CW720" s="9"/>
      <c r="CX720" s="1"/>
      <c r="CY720" s="9"/>
      <c r="CZ720" s="1"/>
      <c r="DA720" s="9"/>
      <c r="DB720" s="9"/>
      <c r="DC720" s="9"/>
      <c r="DD720" s="1"/>
      <c r="DE720" s="9"/>
      <c r="DF720" s="1"/>
      <c r="DG720" s="9"/>
      <c r="DH720" s="9"/>
      <c r="DI720" s="9"/>
      <c r="DJ720" s="1"/>
      <c r="DK720" s="9"/>
      <c r="DL720" s="1"/>
      <c r="DM720" s="9"/>
      <c r="DN720" s="9"/>
      <c r="DO720" s="9"/>
      <c r="DP720" s="1"/>
      <c r="DQ720" s="9"/>
      <c r="DR720" s="1"/>
      <c r="DS720" s="9"/>
      <c r="DT720" s="9"/>
      <c r="DU720" s="9"/>
      <c r="DV720" s="1"/>
      <c r="DW720" s="9"/>
      <c r="DX720" s="1"/>
      <c r="DY720" s="9"/>
      <c r="DZ720" s="9"/>
      <c r="EA720" s="9"/>
      <c r="EB720" s="1"/>
      <c r="EC720" s="9"/>
      <c r="ED720" s="1"/>
      <c r="EE720" s="9"/>
      <c r="EF720" s="9"/>
      <c r="EG720" s="9"/>
      <c r="EH720" s="1"/>
      <c r="EI720" s="9"/>
      <c r="EJ720" s="1"/>
      <c r="EK720" s="9"/>
      <c r="EL720" s="9"/>
      <c r="EM720" s="9"/>
      <c r="EN720" s="1"/>
      <c r="EO720" s="9"/>
      <c r="EP720" s="1"/>
      <c r="EQ720" s="9"/>
      <c r="ER720" s="9"/>
      <c r="ES720" s="9"/>
      <c r="ET720" s="1"/>
      <c r="EU720" s="9"/>
      <c r="EV720" s="1"/>
      <c r="EW720" s="9"/>
      <c r="EX720" s="9">
        <v>122.848478448793</v>
      </c>
      <c r="EY720" s="9">
        <v>100.670026053548</v>
      </c>
      <c r="EZ720" s="1">
        <v>0.819464980964415</v>
      </c>
      <c r="FA720" s="9">
        <v>94.991170248529201</v>
      </c>
      <c r="FB720" s="1">
        <v>0.77323847595006401</v>
      </c>
      <c r="FC720" s="9">
        <v>6.4833333333333298</v>
      </c>
      <c r="FD720" s="8">
        <v>0</v>
      </c>
      <c r="FE720" s="8">
        <v>0</v>
      </c>
      <c r="FF720" s="1"/>
      <c r="FG720" s="8">
        <v>0</v>
      </c>
      <c r="FH720" s="1"/>
      <c r="FI720" s="8">
        <v>0</v>
      </c>
      <c r="FJ720" s="8">
        <v>0</v>
      </c>
      <c r="FK720" s="8">
        <v>0</v>
      </c>
      <c r="FL720" s="1"/>
      <c r="FM720" s="8">
        <v>0</v>
      </c>
      <c r="FN720" s="1"/>
      <c r="FO720" s="8">
        <v>0</v>
      </c>
      <c r="FP720" s="8">
        <v>0</v>
      </c>
      <c r="FQ720" s="8">
        <v>0</v>
      </c>
      <c r="FR720" s="1"/>
      <c r="FS720" s="8">
        <v>0</v>
      </c>
      <c r="FT720" s="1"/>
      <c r="FU720" s="8">
        <v>0</v>
      </c>
      <c r="FV720" s="8">
        <v>0</v>
      </c>
      <c r="FW720" s="8">
        <v>0</v>
      </c>
      <c r="FX720" s="1"/>
      <c r="FY720" s="8">
        <v>0</v>
      </c>
      <c r="FZ720" s="1"/>
      <c r="GA720" s="8">
        <v>0</v>
      </c>
      <c r="GB720" s="8">
        <v>0</v>
      </c>
      <c r="GC720" s="8">
        <v>0</v>
      </c>
      <c r="GD720" s="1"/>
      <c r="GE720" s="8">
        <v>0</v>
      </c>
      <c r="GF720" s="1"/>
      <c r="GG720" s="8">
        <v>0</v>
      </c>
      <c r="GH720" s="8">
        <v>0</v>
      </c>
      <c r="GI720" s="8">
        <v>0</v>
      </c>
      <c r="GJ720" s="1"/>
      <c r="GK720" s="8">
        <v>0</v>
      </c>
      <c r="GL720" s="1"/>
      <c r="GM720" s="8">
        <v>0</v>
      </c>
      <c r="GN720" s="8">
        <v>0</v>
      </c>
      <c r="GO720" s="8">
        <v>0</v>
      </c>
      <c r="GP720" s="1"/>
      <c r="GQ720" s="8">
        <v>0</v>
      </c>
      <c r="GR720" s="1"/>
      <c r="GS720" s="8">
        <v>0</v>
      </c>
      <c r="GT720" s="8">
        <v>122.848478448793</v>
      </c>
      <c r="GU720" s="8">
        <v>100.670026053548</v>
      </c>
      <c r="GV720" s="1">
        <v>0.819464980964415</v>
      </c>
      <c r="GW720" s="8">
        <v>94.991170248529201</v>
      </c>
      <c r="GX720" s="1">
        <v>0.77323847595006401</v>
      </c>
      <c r="GY720" s="8">
        <v>6.4833333333333298</v>
      </c>
    </row>
    <row r="721" spans="1:207" x14ac:dyDescent="0.25">
      <c r="A721" s="8" t="s">
        <v>220</v>
      </c>
      <c r="B721" s="8" t="s">
        <v>1622</v>
      </c>
      <c r="C721" s="8" t="s">
        <v>1623</v>
      </c>
      <c r="D721" s="34" t="s">
        <v>228</v>
      </c>
      <c r="E721" s="8" t="s">
        <v>229</v>
      </c>
      <c r="F721" s="9"/>
      <c r="G721" s="9"/>
      <c r="H721" s="9"/>
      <c r="I721" s="9"/>
      <c r="J721" s="9"/>
      <c r="K721" s="9"/>
      <c r="L721" s="9"/>
      <c r="M721" s="9"/>
      <c r="N721" s="9"/>
      <c r="O721" s="9">
        <v>21.872252614391101</v>
      </c>
      <c r="P721" s="9">
        <v>33.564076889978097</v>
      </c>
      <c r="Q721" s="9">
        <v>35.165846099314599</v>
      </c>
      <c r="R721" s="9">
        <v>33.982515830950803</v>
      </c>
      <c r="S721" s="9">
        <v>35.849917672052101</v>
      </c>
      <c r="T721" s="9">
        <v>11.391134968257999</v>
      </c>
      <c r="U721" s="9"/>
      <c r="V721" s="9"/>
      <c r="W721" s="9"/>
      <c r="X721" s="9"/>
      <c r="Y721" s="9"/>
      <c r="Z721" s="9"/>
      <c r="AA721" s="9"/>
      <c r="AB721" s="9"/>
      <c r="AC721" s="9">
        <v>0</v>
      </c>
      <c r="AD721" s="9">
        <v>0</v>
      </c>
      <c r="AE721" s="9">
        <v>0</v>
      </c>
      <c r="AF721" s="9">
        <v>0</v>
      </c>
      <c r="AG721" s="9">
        <v>21.872252614391101</v>
      </c>
      <c r="AH721" s="9">
        <v>68.729922989292803</v>
      </c>
      <c r="AI721" s="9">
        <v>69.832433503002903</v>
      </c>
      <c r="AJ721" s="9">
        <v>11.391134968257999</v>
      </c>
      <c r="AK721" s="9">
        <v>0</v>
      </c>
      <c r="AL721" s="9">
        <v>0</v>
      </c>
      <c r="AM721" s="9">
        <v>0</v>
      </c>
      <c r="AN721" s="9">
        <v>0</v>
      </c>
      <c r="AO721" s="9"/>
      <c r="AP721" s="9"/>
      <c r="AQ721" s="9">
        <v>90.602175603683904</v>
      </c>
      <c r="AR721" s="9">
        <v>81.223568471260904</v>
      </c>
      <c r="AS721" s="9"/>
      <c r="AT721" s="9"/>
      <c r="AU721" s="9">
        <f t="shared" si="55"/>
        <v>90.602175603683904</v>
      </c>
      <c r="AV721" s="9">
        <f t="shared" si="56"/>
        <v>-9.3786071324229994</v>
      </c>
      <c r="AW721" s="9">
        <f t="shared" si="57"/>
        <v>-81.223568471260904</v>
      </c>
      <c r="AX721" s="9">
        <v>0</v>
      </c>
      <c r="AY721" s="9">
        <v>0</v>
      </c>
      <c r="AZ721" s="9">
        <v>21.872252614391101</v>
      </c>
      <c r="BA721" s="9">
        <v>11.6918242755871</v>
      </c>
      <c r="BB721" s="9">
        <v>1.6017692093364999</v>
      </c>
      <c r="BC721" s="9">
        <v>-1.18333026836383</v>
      </c>
      <c r="BD721" s="9">
        <v>1.8674018411013</v>
      </c>
      <c r="BE721" s="9">
        <v>-24.4587827037941</v>
      </c>
      <c r="BF721" s="9">
        <v>-11.391134968257999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 t="s">
        <v>298</v>
      </c>
      <c r="BN721" s="8" t="s">
        <v>294</v>
      </c>
      <c r="BO721" s="11"/>
      <c r="BP721" s="11"/>
      <c r="BQ721" s="8" t="s">
        <v>251</v>
      </c>
      <c r="BR721" s="9"/>
      <c r="BS721" s="9"/>
      <c r="BT721" s="1"/>
      <c r="BU721" s="9"/>
      <c r="BV721" s="1"/>
      <c r="BW721" s="9"/>
      <c r="BX721" s="9">
        <v>23.423009076814999</v>
      </c>
      <c r="BY721" s="9">
        <v>9.6736317176829001</v>
      </c>
      <c r="BZ721" s="1">
        <v>0.41299696746726899</v>
      </c>
      <c r="CA721" s="9">
        <v>7.6762535487158798</v>
      </c>
      <c r="CB721" s="1">
        <v>0.32772277564944202</v>
      </c>
      <c r="CC721" s="9">
        <v>1.7096774193548401</v>
      </c>
      <c r="CD721" s="9">
        <v>36.864889707229104</v>
      </c>
      <c r="CE721" s="9">
        <v>11.5892968097066</v>
      </c>
      <c r="CF721" s="1">
        <v>0.314372208943133</v>
      </c>
      <c r="CG721" s="9">
        <v>8.2304266722181598</v>
      </c>
      <c r="CH721" s="1">
        <v>0.223259224090509</v>
      </c>
      <c r="CI721" s="9">
        <v>3</v>
      </c>
      <c r="CJ721" s="9">
        <v>40.552256269577001</v>
      </c>
      <c r="CK721" s="9">
        <v>16.0368692365819</v>
      </c>
      <c r="CL721" s="1">
        <v>0.39546182412082098</v>
      </c>
      <c r="CM721" s="9">
        <v>12.3363825492502</v>
      </c>
      <c r="CN721" s="1">
        <v>0.30420952331831602</v>
      </c>
      <c r="CO721" s="9">
        <v>3</v>
      </c>
      <c r="CP721" s="9">
        <v>38.979586592292797</v>
      </c>
      <c r="CQ721" s="9">
        <v>13.469029346061699</v>
      </c>
      <c r="CR721" s="1">
        <v>0.345540589923158</v>
      </c>
      <c r="CS721" s="9">
        <v>10.4370612448385</v>
      </c>
      <c r="CT721" s="1">
        <v>0.26775710460977897</v>
      </c>
      <c r="CU721" s="9">
        <v>3</v>
      </c>
      <c r="CV721" s="9">
        <v>39.114878745568603</v>
      </c>
      <c r="CW721" s="9">
        <v>13.828110815811099</v>
      </c>
      <c r="CX721" s="1">
        <v>0.35352559586747201</v>
      </c>
      <c r="CY721" s="9">
        <v>10.583420901139901</v>
      </c>
      <c r="CZ721" s="1">
        <v>0.27057276516136303</v>
      </c>
      <c r="DA721" s="9">
        <v>3</v>
      </c>
      <c r="DB721" s="9">
        <v>12.7545381740523</v>
      </c>
      <c r="DC721" s="9">
        <v>3.0030904459132399</v>
      </c>
      <c r="DD721" s="1">
        <v>0.235452699653422</v>
      </c>
      <c r="DE721" s="9">
        <v>1.7383978808004701</v>
      </c>
      <c r="DF721" s="1">
        <v>0.13629641913158799</v>
      </c>
      <c r="DG721" s="9">
        <v>1</v>
      </c>
      <c r="DH721" s="9"/>
      <c r="DI721" s="9"/>
      <c r="DJ721" s="1"/>
      <c r="DK721" s="9"/>
      <c r="DL721" s="1"/>
      <c r="DM721" s="9"/>
      <c r="DN721" s="9"/>
      <c r="DO721" s="9"/>
      <c r="DP721" s="1"/>
      <c r="DQ721" s="9"/>
      <c r="DR721" s="1"/>
      <c r="DS721" s="9"/>
      <c r="DT721" s="9"/>
      <c r="DU721" s="9"/>
      <c r="DV721" s="1"/>
      <c r="DW721" s="9"/>
      <c r="DX721" s="1"/>
      <c r="DY721" s="9"/>
      <c r="DZ721" s="9"/>
      <c r="EA721" s="9"/>
      <c r="EB721" s="1"/>
      <c r="EC721" s="9"/>
      <c r="ED721" s="1"/>
      <c r="EE721" s="9"/>
      <c r="EF721" s="9"/>
      <c r="EG721" s="9"/>
      <c r="EH721" s="1"/>
      <c r="EI721" s="9"/>
      <c r="EJ721" s="1"/>
      <c r="EK721" s="9"/>
      <c r="EL721" s="9"/>
      <c r="EM721" s="9"/>
      <c r="EN721" s="1"/>
      <c r="EO721" s="9"/>
      <c r="EP721" s="1"/>
      <c r="EQ721" s="9"/>
      <c r="ER721" s="9"/>
      <c r="ES721" s="9"/>
      <c r="ET721" s="1"/>
      <c r="EU721" s="9"/>
      <c r="EV721" s="1"/>
      <c r="EW721" s="9"/>
      <c r="EX721" s="9"/>
      <c r="EY721" s="9"/>
      <c r="EZ721" s="1"/>
      <c r="FA721" s="9"/>
      <c r="FB721" s="1"/>
      <c r="FC721" s="9"/>
      <c r="FD721" s="8">
        <v>23.423009076814999</v>
      </c>
      <c r="FE721" s="8">
        <v>9.6736317176829001</v>
      </c>
      <c r="FF721" s="1">
        <v>0.41299696746726899</v>
      </c>
      <c r="FG721" s="8">
        <v>7.6762535487158798</v>
      </c>
      <c r="FH721" s="1">
        <v>0.32772277564944202</v>
      </c>
      <c r="FI721" s="8">
        <v>1.7096774193548401</v>
      </c>
      <c r="FJ721" s="8">
        <v>77.417145976805998</v>
      </c>
      <c r="FK721" s="8">
        <v>27.6261660462885</v>
      </c>
      <c r="FL721" s="1">
        <v>0.35684815938016101</v>
      </c>
      <c r="FM721" s="8">
        <v>20.5668092214684</v>
      </c>
      <c r="FN721" s="1">
        <v>0.26566219875413799</v>
      </c>
      <c r="FO721" s="8">
        <v>6</v>
      </c>
      <c r="FP721" s="8">
        <v>78.094465337861394</v>
      </c>
      <c r="FQ721" s="8">
        <v>27.297140161872701</v>
      </c>
      <c r="FR721" s="1">
        <v>0.349540009574003</v>
      </c>
      <c r="FS721" s="8">
        <v>21.020482145978399</v>
      </c>
      <c r="FT721" s="1">
        <v>0.26916737383420403</v>
      </c>
      <c r="FU721" s="8">
        <v>6</v>
      </c>
      <c r="FV721" s="8">
        <v>12.7545381740523</v>
      </c>
      <c r="FW721" s="8">
        <v>3.0030904459132399</v>
      </c>
      <c r="FX721" s="1">
        <v>0.235452699653422</v>
      </c>
      <c r="FY721" s="8">
        <v>1.7383978808004701</v>
      </c>
      <c r="FZ721" s="1">
        <v>0.13629641913158799</v>
      </c>
      <c r="GA721" s="8">
        <v>1</v>
      </c>
      <c r="GB721" s="8">
        <v>0</v>
      </c>
      <c r="GC721" s="8">
        <v>0</v>
      </c>
      <c r="GD721" s="1"/>
      <c r="GE721" s="8">
        <v>0</v>
      </c>
      <c r="GF721" s="1"/>
      <c r="GG721" s="8">
        <v>0</v>
      </c>
      <c r="GH721" s="8">
        <v>0</v>
      </c>
      <c r="GI721" s="8">
        <v>0</v>
      </c>
      <c r="GJ721" s="1"/>
      <c r="GK721" s="8">
        <v>0</v>
      </c>
      <c r="GL721" s="1"/>
      <c r="GM721" s="8">
        <v>0</v>
      </c>
      <c r="GN721" s="8">
        <v>0</v>
      </c>
      <c r="GO721" s="8">
        <v>0</v>
      </c>
      <c r="GP721" s="1"/>
      <c r="GQ721" s="8">
        <v>0</v>
      </c>
      <c r="GR721" s="1"/>
      <c r="GS721" s="8">
        <v>0</v>
      </c>
      <c r="GT721" s="8">
        <v>0</v>
      </c>
      <c r="GU721" s="8">
        <v>0</v>
      </c>
      <c r="GV721" s="1"/>
      <c r="GW721" s="8">
        <v>0</v>
      </c>
      <c r="GX721" s="1"/>
      <c r="GY721" s="8">
        <v>0</v>
      </c>
    </row>
    <row r="722" spans="1:207" x14ac:dyDescent="0.25">
      <c r="A722" s="8" t="s">
        <v>220</v>
      </c>
      <c r="B722" s="8" t="s">
        <v>1624</v>
      </c>
      <c r="C722" s="8" t="s">
        <v>1625</v>
      </c>
      <c r="D722" s="34" t="s">
        <v>223</v>
      </c>
      <c r="E722" s="8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>
        <v>1.0304647821424</v>
      </c>
      <c r="AA722" s="9">
        <v>44.838710229468099</v>
      </c>
      <c r="AB722" s="9">
        <v>45.7556763786597</v>
      </c>
      <c r="AC722" s="9">
        <v>0</v>
      </c>
      <c r="AD722" s="9">
        <v>0</v>
      </c>
      <c r="AE722" s="9">
        <v>0</v>
      </c>
      <c r="AF722" s="9">
        <v>0</v>
      </c>
      <c r="AG722" s="9">
        <v>0</v>
      </c>
      <c r="AH722" s="9">
        <v>0</v>
      </c>
      <c r="AI722" s="9">
        <v>0</v>
      </c>
      <c r="AJ722" s="9">
        <v>0</v>
      </c>
      <c r="AK722" s="9">
        <v>0</v>
      </c>
      <c r="AL722" s="9">
        <v>0</v>
      </c>
      <c r="AM722" s="9">
        <v>45.869175011610501</v>
      </c>
      <c r="AN722" s="9">
        <v>45.7556763786597</v>
      </c>
      <c r="AO722" s="9"/>
      <c r="AP722" s="9"/>
      <c r="AQ722" s="9"/>
      <c r="AR722" s="9"/>
      <c r="AS722" s="9"/>
      <c r="AT722" s="9">
        <v>91.624851390270194</v>
      </c>
      <c r="AU722" s="9">
        <f t="shared" si="55"/>
        <v>0</v>
      </c>
      <c r="AV722" s="9">
        <f t="shared" si="56"/>
        <v>0</v>
      </c>
      <c r="AW722" s="9">
        <f t="shared" si="57"/>
        <v>0</v>
      </c>
      <c r="AX722" s="9">
        <v>0</v>
      </c>
      <c r="AY722" s="9">
        <v>0</v>
      </c>
      <c r="AZ722" s="9">
        <v>0</v>
      </c>
      <c r="BA722" s="9">
        <v>0</v>
      </c>
      <c r="BB722" s="9">
        <v>0</v>
      </c>
      <c r="BC722" s="9">
        <v>0</v>
      </c>
      <c r="BD722" s="9">
        <v>0</v>
      </c>
      <c r="BE722" s="9">
        <v>0</v>
      </c>
      <c r="BF722" s="9">
        <v>0</v>
      </c>
      <c r="BG722" s="9">
        <v>0</v>
      </c>
      <c r="BH722" s="9">
        <v>0</v>
      </c>
      <c r="BI722" s="9">
        <v>0</v>
      </c>
      <c r="BJ722" s="9">
        <v>0</v>
      </c>
      <c r="BK722" s="9">
        <v>1.0304647821424</v>
      </c>
      <c r="BL722" s="9">
        <v>43.808245447325703</v>
      </c>
      <c r="BM722" s="9" t="s">
        <v>298</v>
      </c>
      <c r="BN722" s="8" t="s">
        <v>298</v>
      </c>
      <c r="BO722" s="11"/>
      <c r="BP722" s="11"/>
      <c r="BQ722" s="8" t="s">
        <v>251</v>
      </c>
      <c r="BR722" s="9"/>
      <c r="BS722" s="9"/>
      <c r="BT722" s="1"/>
      <c r="BU722" s="9"/>
      <c r="BV722" s="1"/>
      <c r="BW722" s="9"/>
      <c r="BX722" s="9"/>
      <c r="BY722" s="9"/>
      <c r="BZ722" s="1"/>
      <c r="CA722" s="9"/>
      <c r="CB722" s="1"/>
      <c r="CC722" s="9"/>
      <c r="CD722" s="9"/>
      <c r="CE722" s="9"/>
      <c r="CF722" s="1"/>
      <c r="CG722" s="9"/>
      <c r="CH722" s="1"/>
      <c r="CI722" s="9"/>
      <c r="CJ722" s="9"/>
      <c r="CK722" s="9"/>
      <c r="CL722" s="1"/>
      <c r="CM722" s="9"/>
      <c r="CN722" s="1"/>
      <c r="CO722" s="9"/>
      <c r="CP722" s="9"/>
      <c r="CQ722" s="9"/>
      <c r="CR722" s="1"/>
      <c r="CS722" s="9"/>
      <c r="CT722" s="1"/>
      <c r="CU722" s="9"/>
      <c r="CV722" s="9"/>
      <c r="CW722" s="9"/>
      <c r="CX722" s="1"/>
      <c r="CY722" s="9"/>
      <c r="CZ722" s="1"/>
      <c r="DA722" s="9"/>
      <c r="DB722" s="9"/>
      <c r="DC722" s="9"/>
      <c r="DD722" s="1"/>
      <c r="DE722" s="9"/>
      <c r="DF722" s="1"/>
      <c r="DG722" s="9"/>
      <c r="DH722" s="9"/>
      <c r="DI722" s="9"/>
      <c r="DJ722" s="1"/>
      <c r="DK722" s="9"/>
      <c r="DL722" s="1"/>
      <c r="DM722" s="9"/>
      <c r="DN722" s="9"/>
      <c r="DO722" s="9"/>
      <c r="DP722" s="1"/>
      <c r="DQ722" s="9"/>
      <c r="DR722" s="1"/>
      <c r="DS722" s="9"/>
      <c r="DT722" s="9"/>
      <c r="DU722" s="9"/>
      <c r="DV722" s="1"/>
      <c r="DW722" s="9"/>
      <c r="DX722" s="1"/>
      <c r="DY722" s="9"/>
      <c r="DZ722" s="9"/>
      <c r="EA722" s="9"/>
      <c r="EB722" s="1"/>
      <c r="EC722" s="9"/>
      <c r="ED722" s="1"/>
      <c r="EE722" s="9"/>
      <c r="EF722" s="9"/>
      <c r="EG722" s="9"/>
      <c r="EH722" s="1"/>
      <c r="EI722" s="9"/>
      <c r="EJ722" s="1"/>
      <c r="EK722" s="9"/>
      <c r="EL722" s="9">
        <v>1.03124865984405</v>
      </c>
      <c r="EM722" s="9">
        <v>0.15297563352826499</v>
      </c>
      <c r="EN722" s="1">
        <v>0.148340201044623</v>
      </c>
      <c r="EO722" s="9">
        <v>-0.18357699805068201</v>
      </c>
      <c r="EP722" s="1">
        <v>-0.17801429005342201</v>
      </c>
      <c r="EQ722" s="9">
        <v>0.4</v>
      </c>
      <c r="ER722" s="9">
        <v>44.659538714837801</v>
      </c>
      <c r="ES722" s="9">
        <v>21.132794790204901</v>
      </c>
      <c r="ET722" s="1">
        <v>0.47319778480344399</v>
      </c>
      <c r="EU722" s="9">
        <v>11.1799780981754</v>
      </c>
      <c r="EV722" s="1">
        <v>0.25033796630910898</v>
      </c>
      <c r="EW722" s="9">
        <v>10.9032258064516</v>
      </c>
      <c r="EX722" s="9">
        <v>45.088710787862702</v>
      </c>
      <c r="EY722" s="9">
        <v>26.886682519947001</v>
      </c>
      <c r="EZ722" s="1">
        <v>0.59630630484082403</v>
      </c>
      <c r="FA722" s="9">
        <v>16.711638230304999</v>
      </c>
      <c r="FB722" s="1">
        <v>0.37063907879139402</v>
      </c>
      <c r="FC722" s="9">
        <v>9.3333333333333304</v>
      </c>
      <c r="FD722" s="8">
        <v>0</v>
      </c>
      <c r="FE722" s="8">
        <v>0</v>
      </c>
      <c r="FF722" s="1"/>
      <c r="FG722" s="8">
        <v>0</v>
      </c>
      <c r="FH722" s="1"/>
      <c r="FI722" s="8">
        <v>0</v>
      </c>
      <c r="FJ722" s="8">
        <v>0</v>
      </c>
      <c r="FK722" s="8">
        <v>0</v>
      </c>
      <c r="FL722" s="1"/>
      <c r="FM722" s="8">
        <v>0</v>
      </c>
      <c r="FN722" s="1"/>
      <c r="FO722" s="8">
        <v>0</v>
      </c>
      <c r="FP722" s="8">
        <v>0</v>
      </c>
      <c r="FQ722" s="8">
        <v>0</v>
      </c>
      <c r="FR722" s="1"/>
      <c r="FS722" s="8">
        <v>0</v>
      </c>
      <c r="FT722" s="1"/>
      <c r="FU722" s="8">
        <v>0</v>
      </c>
      <c r="FV722" s="8">
        <v>0</v>
      </c>
      <c r="FW722" s="8">
        <v>0</v>
      </c>
      <c r="FX722" s="1"/>
      <c r="FY722" s="8">
        <v>0</v>
      </c>
      <c r="FZ722" s="1"/>
      <c r="GA722" s="8">
        <v>0</v>
      </c>
      <c r="GB722" s="8">
        <v>0</v>
      </c>
      <c r="GC722" s="8">
        <v>0</v>
      </c>
      <c r="GD722" s="1"/>
      <c r="GE722" s="8">
        <v>0</v>
      </c>
      <c r="GF722" s="1"/>
      <c r="GG722" s="8">
        <v>0</v>
      </c>
      <c r="GH722" s="8">
        <v>0</v>
      </c>
      <c r="GI722" s="8">
        <v>0</v>
      </c>
      <c r="GJ722" s="1"/>
      <c r="GK722" s="8">
        <v>0</v>
      </c>
      <c r="GL722" s="1"/>
      <c r="GM722" s="8">
        <v>0</v>
      </c>
      <c r="GN722" s="8">
        <v>45.690787374681797</v>
      </c>
      <c r="GO722" s="8">
        <v>21.285770423733201</v>
      </c>
      <c r="GP722" s="1">
        <v>0.46586569518230803</v>
      </c>
      <c r="GQ722" s="8">
        <v>10.9964011001247</v>
      </c>
      <c r="GR722" s="1">
        <v>0.24066998473784301</v>
      </c>
      <c r="GS722" s="8">
        <v>11.3032258064516</v>
      </c>
      <c r="GT722" s="8">
        <v>45.088710787862702</v>
      </c>
      <c r="GU722" s="8">
        <v>26.886682519947001</v>
      </c>
      <c r="GV722" s="1">
        <v>0.59630630484082403</v>
      </c>
      <c r="GW722" s="8">
        <v>16.711638230304999</v>
      </c>
      <c r="GX722" s="1">
        <v>0.37063907879139402</v>
      </c>
      <c r="GY722" s="8">
        <v>9.3333333333333304</v>
      </c>
    </row>
    <row r="723" spans="1:207" x14ac:dyDescent="0.25">
      <c r="A723" s="8" t="s">
        <v>220</v>
      </c>
      <c r="B723" s="8" t="s">
        <v>1626</v>
      </c>
      <c r="C723" s="8" t="s">
        <v>1626</v>
      </c>
      <c r="D723" s="34" t="s">
        <v>228</v>
      </c>
      <c r="E723" s="8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>
        <v>109.78563922169501</v>
      </c>
      <c r="AA723" s="9">
        <v>38.984057063740302</v>
      </c>
      <c r="AB723" s="9">
        <v>0</v>
      </c>
      <c r="AC723" s="9">
        <v>0</v>
      </c>
      <c r="AD723" s="9">
        <v>0</v>
      </c>
      <c r="AE723" s="9">
        <v>0</v>
      </c>
      <c r="AF723" s="9">
        <v>0</v>
      </c>
      <c r="AG723" s="9">
        <v>0</v>
      </c>
      <c r="AH723" s="9">
        <v>0</v>
      </c>
      <c r="AI723" s="9">
        <v>0</v>
      </c>
      <c r="AJ723" s="9">
        <v>0</v>
      </c>
      <c r="AK723" s="9">
        <v>0</v>
      </c>
      <c r="AL723" s="9">
        <v>0</v>
      </c>
      <c r="AM723" s="9">
        <v>148.769696285435</v>
      </c>
      <c r="AN723" s="9">
        <v>0</v>
      </c>
      <c r="AO723" s="9"/>
      <c r="AP723" s="9"/>
      <c r="AQ723" s="9"/>
      <c r="AR723" s="9"/>
      <c r="AS723" s="9"/>
      <c r="AT723" s="9">
        <v>148.769696285435</v>
      </c>
      <c r="AU723" s="9">
        <f t="shared" si="55"/>
        <v>0</v>
      </c>
      <c r="AV723" s="9">
        <f t="shared" si="56"/>
        <v>0</v>
      </c>
      <c r="AW723" s="9">
        <f t="shared" si="57"/>
        <v>0</v>
      </c>
      <c r="AX723" s="9">
        <v>0</v>
      </c>
      <c r="AY723" s="9">
        <v>0</v>
      </c>
      <c r="AZ723" s="9">
        <v>0</v>
      </c>
      <c r="BA723" s="9">
        <v>0</v>
      </c>
      <c r="BB723" s="9">
        <v>0</v>
      </c>
      <c r="BC723" s="9">
        <v>0</v>
      </c>
      <c r="BD723" s="9">
        <v>0</v>
      </c>
      <c r="BE723" s="9">
        <v>0</v>
      </c>
      <c r="BF723" s="9">
        <v>0</v>
      </c>
      <c r="BG723" s="9">
        <v>0</v>
      </c>
      <c r="BH723" s="9">
        <v>0</v>
      </c>
      <c r="BI723" s="9">
        <v>0</v>
      </c>
      <c r="BJ723" s="9">
        <v>0</v>
      </c>
      <c r="BK723" s="9">
        <v>109.78563922169501</v>
      </c>
      <c r="BL723" s="9">
        <v>-70.801582157954897</v>
      </c>
      <c r="BM723" s="9" t="s">
        <v>298</v>
      </c>
      <c r="BN723" s="8" t="s">
        <v>298</v>
      </c>
      <c r="BO723" s="11"/>
      <c r="BP723" s="11"/>
      <c r="BQ723" s="8" t="s">
        <v>251</v>
      </c>
      <c r="BR723" s="9"/>
      <c r="BS723" s="9"/>
      <c r="BT723" s="1"/>
      <c r="BU723" s="9"/>
      <c r="BV723" s="1"/>
      <c r="BW723" s="9"/>
      <c r="BX723" s="9"/>
      <c r="BY723" s="9"/>
      <c r="BZ723" s="1"/>
      <c r="CA723" s="9"/>
      <c r="CB723" s="1"/>
      <c r="CC723" s="9"/>
      <c r="CD723" s="9"/>
      <c r="CE723" s="9"/>
      <c r="CF723" s="1"/>
      <c r="CG723" s="9"/>
      <c r="CH723" s="1"/>
      <c r="CI723" s="9"/>
      <c r="CJ723" s="9"/>
      <c r="CK723" s="9"/>
      <c r="CL723" s="1"/>
      <c r="CM723" s="9"/>
      <c r="CN723" s="1"/>
      <c r="CO723" s="9"/>
      <c r="CP723" s="9"/>
      <c r="CQ723" s="9"/>
      <c r="CR723" s="1"/>
      <c r="CS723" s="9"/>
      <c r="CT723" s="1"/>
      <c r="CU723" s="9"/>
      <c r="CV723" s="9"/>
      <c r="CW723" s="9"/>
      <c r="CX723" s="1"/>
      <c r="CY723" s="9"/>
      <c r="CZ723" s="1"/>
      <c r="DA723" s="9"/>
      <c r="DB723" s="9"/>
      <c r="DC723" s="9"/>
      <c r="DD723" s="1"/>
      <c r="DE723" s="9"/>
      <c r="DF723" s="1"/>
      <c r="DG723" s="9"/>
      <c r="DH723" s="9"/>
      <c r="DI723" s="9"/>
      <c r="DJ723" s="1"/>
      <c r="DK723" s="9"/>
      <c r="DL723" s="1"/>
      <c r="DM723" s="9"/>
      <c r="DN723" s="9"/>
      <c r="DO723" s="9"/>
      <c r="DP723" s="1"/>
      <c r="DQ723" s="9"/>
      <c r="DR723" s="1"/>
      <c r="DS723" s="9"/>
      <c r="DT723" s="9"/>
      <c r="DU723" s="9"/>
      <c r="DV723" s="1"/>
      <c r="DW723" s="9"/>
      <c r="DX723" s="1"/>
      <c r="DY723" s="9"/>
      <c r="DZ723" s="9"/>
      <c r="EA723" s="9"/>
      <c r="EB723" s="1"/>
      <c r="EC723" s="9"/>
      <c r="ED723" s="1"/>
      <c r="EE723" s="9"/>
      <c r="EF723" s="9"/>
      <c r="EG723" s="9"/>
      <c r="EH723" s="1"/>
      <c r="EI723" s="9"/>
      <c r="EJ723" s="1"/>
      <c r="EK723" s="9"/>
      <c r="EL723" s="9">
        <v>109.526359573904</v>
      </c>
      <c r="EM723" s="9">
        <v>44.463403323528901</v>
      </c>
      <c r="EN723" s="1">
        <v>0.405960752247288</v>
      </c>
      <c r="EO723" s="9">
        <v>30.583459995752001</v>
      </c>
      <c r="EP723" s="1">
        <v>0.27923378549905697</v>
      </c>
      <c r="EQ723" s="9">
        <v>14.634946236559101</v>
      </c>
      <c r="ER723" s="9">
        <v>39.141110244853202</v>
      </c>
      <c r="ES723" s="9">
        <v>1.3699231665342499</v>
      </c>
      <c r="ET723" s="1">
        <v>3.49995990906872E-2</v>
      </c>
      <c r="EU723" s="9">
        <v>-10.618302107292401</v>
      </c>
      <c r="EV723" s="1">
        <v>-0.27128259880386602</v>
      </c>
      <c r="EW723" s="9">
        <v>8.6806451612903199</v>
      </c>
      <c r="EX723" s="9">
        <v>0</v>
      </c>
      <c r="EY723" s="9">
        <v>0</v>
      </c>
      <c r="EZ723" s="1"/>
      <c r="FA723" s="9">
        <v>-3.5924546437582599E-3</v>
      </c>
      <c r="FB723" s="1"/>
      <c r="FC723" s="9">
        <v>0</v>
      </c>
      <c r="FD723" s="8">
        <v>0</v>
      </c>
      <c r="FE723" s="8">
        <v>0</v>
      </c>
      <c r="FF723" s="1"/>
      <c r="FG723" s="8">
        <v>0</v>
      </c>
      <c r="FH723" s="1"/>
      <c r="FI723" s="8">
        <v>0</v>
      </c>
      <c r="FJ723" s="8">
        <v>0</v>
      </c>
      <c r="FK723" s="8">
        <v>0</v>
      </c>
      <c r="FL723" s="1"/>
      <c r="FM723" s="8">
        <v>0</v>
      </c>
      <c r="FN723" s="1"/>
      <c r="FO723" s="8">
        <v>0</v>
      </c>
      <c r="FP723" s="8">
        <v>0</v>
      </c>
      <c r="FQ723" s="8">
        <v>0</v>
      </c>
      <c r="FR723" s="1"/>
      <c r="FS723" s="8">
        <v>0</v>
      </c>
      <c r="FT723" s="1"/>
      <c r="FU723" s="8">
        <v>0</v>
      </c>
      <c r="FV723" s="8">
        <v>0</v>
      </c>
      <c r="FW723" s="8">
        <v>0</v>
      </c>
      <c r="FX723" s="1"/>
      <c r="FY723" s="8">
        <v>0</v>
      </c>
      <c r="FZ723" s="1"/>
      <c r="GA723" s="8">
        <v>0</v>
      </c>
      <c r="GB723" s="8">
        <v>0</v>
      </c>
      <c r="GC723" s="8">
        <v>0</v>
      </c>
      <c r="GD723" s="1"/>
      <c r="GE723" s="8">
        <v>0</v>
      </c>
      <c r="GF723" s="1"/>
      <c r="GG723" s="8">
        <v>0</v>
      </c>
      <c r="GH723" s="8">
        <v>0</v>
      </c>
      <c r="GI723" s="8">
        <v>0</v>
      </c>
      <c r="GJ723" s="1"/>
      <c r="GK723" s="8">
        <v>0</v>
      </c>
      <c r="GL723" s="1"/>
      <c r="GM723" s="8">
        <v>0</v>
      </c>
      <c r="GN723" s="8">
        <v>148.66746981875701</v>
      </c>
      <c r="GO723" s="8">
        <v>45.8333264900632</v>
      </c>
      <c r="GP723" s="1">
        <v>0.30829425257549198</v>
      </c>
      <c r="GQ723" s="8">
        <v>19.965157888459601</v>
      </c>
      <c r="GR723" s="1">
        <v>0.134294058497124</v>
      </c>
      <c r="GS723" s="8">
        <v>23.315591397849499</v>
      </c>
      <c r="GT723" s="8">
        <v>0</v>
      </c>
      <c r="GU723" s="8">
        <v>0</v>
      </c>
      <c r="GV723" s="1"/>
      <c r="GW723" s="8">
        <v>-3.5924546437582599E-3</v>
      </c>
      <c r="GX723" s="1"/>
      <c r="GY723" s="8">
        <v>0</v>
      </c>
    </row>
    <row r="724" spans="1:207" x14ac:dyDescent="0.25">
      <c r="A724" s="8" t="s">
        <v>220</v>
      </c>
      <c r="B724" s="8" t="s">
        <v>1627</v>
      </c>
      <c r="C724" s="8" t="s">
        <v>1628</v>
      </c>
      <c r="D724" s="34" t="s">
        <v>1478</v>
      </c>
      <c r="E724" s="8" t="s">
        <v>229</v>
      </c>
      <c r="F724" s="9">
        <v>0</v>
      </c>
      <c r="G724" s="9">
        <v>0</v>
      </c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>
        <v>0</v>
      </c>
      <c r="AD724" s="9">
        <v>0</v>
      </c>
      <c r="AE724" s="9">
        <v>0</v>
      </c>
      <c r="AF724" s="9">
        <v>0</v>
      </c>
      <c r="AG724" s="9">
        <v>0</v>
      </c>
      <c r="AH724" s="9">
        <v>0</v>
      </c>
      <c r="AI724" s="9">
        <v>0</v>
      </c>
      <c r="AJ724" s="9">
        <v>0</v>
      </c>
      <c r="AK724" s="9">
        <v>0</v>
      </c>
      <c r="AL724" s="9">
        <v>0</v>
      </c>
      <c r="AM724" s="9">
        <v>0</v>
      </c>
      <c r="AN724" s="9">
        <v>0</v>
      </c>
      <c r="AO724" s="9">
        <v>0</v>
      </c>
      <c r="AP724" s="9"/>
      <c r="AQ724" s="9"/>
      <c r="AR724" s="9"/>
      <c r="AS724" s="9"/>
      <c r="AT724" s="9"/>
      <c r="AU724" s="9">
        <f t="shared" ref="AU724:AU787" si="58">AQ724-AP724</f>
        <v>0</v>
      </c>
      <c r="AV724" s="9">
        <f t="shared" ref="AV724:AV787" si="59">AR724-AQ724</f>
        <v>0</v>
      </c>
      <c r="AW724" s="9">
        <f t="shared" ref="AW724:AW787" si="60">AS724-AR724</f>
        <v>0</v>
      </c>
      <c r="AX724" s="9">
        <v>0</v>
      </c>
      <c r="AY724" s="9">
        <v>0</v>
      </c>
      <c r="AZ724" s="9">
        <v>0</v>
      </c>
      <c r="BA724" s="9">
        <v>0</v>
      </c>
      <c r="BB724" s="9">
        <v>0</v>
      </c>
      <c r="BC724" s="9">
        <v>0</v>
      </c>
      <c r="BD724" s="9">
        <v>0</v>
      </c>
      <c r="BE724" s="9">
        <v>0</v>
      </c>
      <c r="BF724" s="9">
        <v>0</v>
      </c>
      <c r="BG724" s="9">
        <v>0</v>
      </c>
      <c r="BH724" s="9">
        <v>0</v>
      </c>
      <c r="BI724" s="9">
        <v>0</v>
      </c>
      <c r="BJ724" s="9">
        <v>0</v>
      </c>
      <c r="BK724" s="9">
        <v>0</v>
      </c>
      <c r="BL724" s="9">
        <v>0</v>
      </c>
      <c r="BM724" s="9" t="s">
        <v>298</v>
      </c>
      <c r="BN724" s="8" t="s">
        <v>298</v>
      </c>
      <c r="BO724" s="11"/>
      <c r="BP724" s="11"/>
      <c r="BQ724" s="8" t="s">
        <v>251</v>
      </c>
      <c r="BR724" s="9"/>
      <c r="BS724" s="9"/>
      <c r="BT724" s="1"/>
      <c r="BU724" s="9"/>
      <c r="BV724" s="1"/>
      <c r="BW724" s="9"/>
      <c r="BX724" s="9"/>
      <c r="BY724" s="9"/>
      <c r="BZ724" s="1"/>
      <c r="CA724" s="9"/>
      <c r="CB724" s="1"/>
      <c r="CC724" s="9"/>
      <c r="CD724" s="9"/>
      <c r="CE724" s="9"/>
      <c r="CF724" s="1"/>
      <c r="CG724" s="9"/>
      <c r="CH724" s="1"/>
      <c r="CI724" s="9"/>
      <c r="CJ724" s="9"/>
      <c r="CK724" s="9"/>
      <c r="CL724" s="1"/>
      <c r="CM724" s="9"/>
      <c r="CN724" s="1"/>
      <c r="CO724" s="9"/>
      <c r="CP724" s="9"/>
      <c r="CQ724" s="9"/>
      <c r="CR724" s="1"/>
      <c r="CS724" s="9"/>
      <c r="CT724" s="1"/>
      <c r="CU724" s="9"/>
      <c r="CV724" s="9"/>
      <c r="CW724" s="9"/>
      <c r="CX724" s="1"/>
      <c r="CY724" s="9"/>
      <c r="CZ724" s="1"/>
      <c r="DA724" s="9"/>
      <c r="DB724" s="9"/>
      <c r="DC724" s="9"/>
      <c r="DD724" s="1"/>
      <c r="DE724" s="9"/>
      <c r="DF724" s="1"/>
      <c r="DG724" s="9"/>
      <c r="DH724" s="9"/>
      <c r="DI724" s="9"/>
      <c r="DJ724" s="1"/>
      <c r="DK724" s="9"/>
      <c r="DL724" s="1"/>
      <c r="DM724" s="9"/>
      <c r="DN724" s="9"/>
      <c r="DO724" s="9"/>
      <c r="DP724" s="1"/>
      <c r="DQ724" s="9"/>
      <c r="DR724" s="1"/>
      <c r="DS724" s="9"/>
      <c r="DT724" s="9"/>
      <c r="DU724" s="9"/>
      <c r="DV724" s="1"/>
      <c r="DW724" s="9"/>
      <c r="DX724" s="1"/>
      <c r="DY724" s="9"/>
      <c r="DZ724" s="9"/>
      <c r="EA724" s="9"/>
      <c r="EB724" s="1"/>
      <c r="EC724" s="9"/>
      <c r="ED724" s="1"/>
      <c r="EE724" s="9"/>
      <c r="EF724" s="9"/>
      <c r="EG724" s="9"/>
      <c r="EH724" s="1"/>
      <c r="EI724" s="9"/>
      <c r="EJ724" s="1"/>
      <c r="EK724" s="9"/>
      <c r="EL724" s="9"/>
      <c r="EM724" s="9"/>
      <c r="EN724" s="1"/>
      <c r="EO724" s="9"/>
      <c r="EP724" s="1"/>
      <c r="EQ724" s="9"/>
      <c r="ER724" s="9"/>
      <c r="ES724" s="9"/>
      <c r="ET724" s="1"/>
      <c r="EU724" s="9"/>
      <c r="EV724" s="1"/>
      <c r="EW724" s="9"/>
      <c r="EX724" s="9"/>
      <c r="EY724" s="9"/>
      <c r="EZ724" s="1"/>
      <c r="FA724" s="9"/>
      <c r="FB724" s="1"/>
      <c r="FC724" s="9"/>
      <c r="FD724" s="8">
        <v>0</v>
      </c>
      <c r="FE724" s="8">
        <v>0</v>
      </c>
      <c r="FF724" s="1"/>
      <c r="FG724" s="8">
        <v>0</v>
      </c>
      <c r="FH724" s="1"/>
      <c r="FI724" s="8">
        <v>0</v>
      </c>
      <c r="FJ724" s="8">
        <v>0</v>
      </c>
      <c r="FK724" s="8">
        <v>0</v>
      </c>
      <c r="FL724" s="1"/>
      <c r="FM724" s="8">
        <v>0</v>
      </c>
      <c r="FN724" s="1"/>
      <c r="FO724" s="8">
        <v>0</v>
      </c>
      <c r="FP724" s="8">
        <v>0</v>
      </c>
      <c r="FQ724" s="8">
        <v>0</v>
      </c>
      <c r="FR724" s="1"/>
      <c r="FS724" s="8">
        <v>0</v>
      </c>
      <c r="FT724" s="1"/>
      <c r="FU724" s="8">
        <v>0</v>
      </c>
      <c r="FV724" s="8">
        <v>0</v>
      </c>
      <c r="FW724" s="8">
        <v>0</v>
      </c>
      <c r="FX724" s="1"/>
      <c r="FY724" s="8">
        <v>0</v>
      </c>
      <c r="FZ724" s="1"/>
      <c r="GA724" s="8">
        <v>0</v>
      </c>
      <c r="GB724" s="8">
        <v>0</v>
      </c>
      <c r="GC724" s="8">
        <v>0</v>
      </c>
      <c r="GD724" s="1"/>
      <c r="GE724" s="8">
        <v>0</v>
      </c>
      <c r="GF724" s="1"/>
      <c r="GG724" s="8">
        <v>0</v>
      </c>
      <c r="GH724" s="8">
        <v>0</v>
      </c>
      <c r="GI724" s="8">
        <v>0</v>
      </c>
      <c r="GJ724" s="1"/>
      <c r="GK724" s="8">
        <v>0</v>
      </c>
      <c r="GL724" s="1"/>
      <c r="GM724" s="8">
        <v>0</v>
      </c>
      <c r="GN724" s="8">
        <v>0</v>
      </c>
      <c r="GO724" s="8">
        <v>0</v>
      </c>
      <c r="GP724" s="1"/>
      <c r="GQ724" s="8">
        <v>0</v>
      </c>
      <c r="GR724" s="1"/>
      <c r="GS724" s="8">
        <v>0</v>
      </c>
      <c r="GT724" s="8">
        <v>0</v>
      </c>
      <c r="GU724" s="8">
        <v>0</v>
      </c>
      <c r="GV724" s="1"/>
      <c r="GW724" s="8">
        <v>0</v>
      </c>
      <c r="GX724" s="1"/>
      <c r="GY724" s="8">
        <v>0</v>
      </c>
    </row>
    <row r="725" spans="1:207" x14ac:dyDescent="0.25">
      <c r="A725" s="8" t="s">
        <v>220</v>
      </c>
      <c r="B725" s="8" t="s">
        <v>1629</v>
      </c>
      <c r="C725" s="8" t="s">
        <v>1630</v>
      </c>
      <c r="D725" s="34" t="s">
        <v>297</v>
      </c>
      <c r="E725" s="8" t="s">
        <v>240</v>
      </c>
      <c r="F725" s="9"/>
      <c r="G725" s="9"/>
      <c r="H725" s="9"/>
      <c r="I725" s="9">
        <v>28.522914848910901</v>
      </c>
      <c r="J725" s="9">
        <v>40.7367409474952</v>
      </c>
      <c r="K725" s="9">
        <v>34.481300082542099</v>
      </c>
      <c r="L725" s="9">
        <v>28.367127078761001</v>
      </c>
      <c r="M725" s="9">
        <v>11.313823306370599</v>
      </c>
      <c r="N725" s="9"/>
      <c r="O725" s="9"/>
      <c r="P725" s="9"/>
      <c r="Q725" s="9"/>
      <c r="R725" s="9">
        <v>1.3908356915280899</v>
      </c>
      <c r="S725" s="9">
        <v>-1.38119073430419</v>
      </c>
      <c r="T725" s="9"/>
      <c r="U725" s="9">
        <v>0</v>
      </c>
      <c r="V725" s="9"/>
      <c r="W725" s="9"/>
      <c r="X725" s="9"/>
      <c r="Y725" s="9"/>
      <c r="Z725" s="9"/>
      <c r="AA725" s="9"/>
      <c r="AB725" s="9"/>
      <c r="AC725" s="9">
        <v>0</v>
      </c>
      <c r="AD725" s="9">
        <v>28.522914848910901</v>
      </c>
      <c r="AE725" s="9">
        <v>75.218041030037298</v>
      </c>
      <c r="AF725" s="9">
        <v>39.680950385131602</v>
      </c>
      <c r="AG725" s="9">
        <v>0</v>
      </c>
      <c r="AH725" s="9">
        <v>0</v>
      </c>
      <c r="AI725" s="9">
        <v>9.6449572239045694E-3</v>
      </c>
      <c r="AJ725" s="9">
        <v>0</v>
      </c>
      <c r="AK725" s="9">
        <v>0</v>
      </c>
      <c r="AL725" s="9">
        <v>0</v>
      </c>
      <c r="AM725" s="9">
        <v>0</v>
      </c>
      <c r="AN725" s="9">
        <v>0</v>
      </c>
      <c r="AO725" s="9">
        <v>28.522914848910901</v>
      </c>
      <c r="AP725" s="9">
        <v>114.89899141516899</v>
      </c>
      <c r="AQ725" s="9"/>
      <c r="AR725" s="9">
        <v>9.6449572239045694E-3</v>
      </c>
      <c r="AS725" s="9"/>
      <c r="AT725" s="9"/>
      <c r="AU725" s="9">
        <f t="shared" si="58"/>
        <v>-114.89899141516899</v>
      </c>
      <c r="AV725" s="9">
        <f t="shared" si="59"/>
        <v>9.6449572239045694E-3</v>
      </c>
      <c r="AW725" s="9">
        <f t="shared" si="60"/>
        <v>-9.6449572239045694E-3</v>
      </c>
      <c r="AX725" s="9">
        <v>-17.0533037723904</v>
      </c>
      <c r="AY725" s="9">
        <v>-11.313823306370599</v>
      </c>
      <c r="AZ725" s="9">
        <v>0</v>
      </c>
      <c r="BA725" s="9">
        <v>0</v>
      </c>
      <c r="BB725" s="9">
        <v>0</v>
      </c>
      <c r="BC725" s="9">
        <v>1.3908356915280899</v>
      </c>
      <c r="BD725" s="9">
        <v>-2.77202642583228</v>
      </c>
      <c r="BE725" s="9">
        <v>1.38119073430419</v>
      </c>
      <c r="BF725" s="9">
        <v>0</v>
      </c>
      <c r="BG725" s="9">
        <v>0</v>
      </c>
      <c r="BH725" s="9">
        <v>0</v>
      </c>
      <c r="BI725" s="9">
        <v>0</v>
      </c>
      <c r="BJ725" s="9">
        <v>0</v>
      </c>
      <c r="BK725" s="9">
        <v>0</v>
      </c>
      <c r="BL725" s="9">
        <v>0</v>
      </c>
      <c r="BM725" s="9" t="s">
        <v>298</v>
      </c>
      <c r="BN725" s="8" t="s">
        <v>298</v>
      </c>
      <c r="BO725" s="11">
        <v>638</v>
      </c>
      <c r="BP725" s="11"/>
      <c r="BQ725" s="8" t="s">
        <v>251</v>
      </c>
      <c r="BR725" s="9"/>
      <c r="BS725" s="9"/>
      <c r="BT725" s="1"/>
      <c r="BU725" s="9"/>
      <c r="BV725" s="1"/>
      <c r="BW725" s="9"/>
      <c r="BX725" s="9"/>
      <c r="BY725" s="9"/>
      <c r="BZ725" s="1"/>
      <c r="CA725" s="9"/>
      <c r="CB725" s="1"/>
      <c r="CC725" s="9"/>
      <c r="CD725" s="9"/>
      <c r="CE725" s="9"/>
      <c r="CF725" s="1"/>
      <c r="CG725" s="9"/>
      <c r="CH725" s="1"/>
      <c r="CI725" s="9"/>
      <c r="CJ725" s="9"/>
      <c r="CK725" s="9"/>
      <c r="CL725" s="1"/>
      <c r="CM725" s="9"/>
      <c r="CN725" s="1"/>
      <c r="CO725" s="9"/>
      <c r="CP725" s="9">
        <v>1.5315208868460199</v>
      </c>
      <c r="CQ725" s="9">
        <v>-6.2476328241178898</v>
      </c>
      <c r="CR725" s="1">
        <v>-4.07936507936508</v>
      </c>
      <c r="CS725" s="9">
        <v>-6.30234148979316</v>
      </c>
      <c r="CT725" s="1">
        <v>-4.1150868681732904</v>
      </c>
      <c r="CU725" s="9">
        <v>6.6666666666666693E-2</v>
      </c>
      <c r="CV725" s="9">
        <v>-1.4836116373477699</v>
      </c>
      <c r="CW725" s="9">
        <v>-1.4836116373477699</v>
      </c>
      <c r="CX725" s="1">
        <v>1</v>
      </c>
      <c r="CY725" s="9">
        <v>-1.4870190867480599</v>
      </c>
      <c r="CZ725" s="1">
        <v>-1.00229672598577</v>
      </c>
      <c r="DA725" s="9">
        <v>0</v>
      </c>
      <c r="DB725" s="9"/>
      <c r="DC725" s="9"/>
      <c r="DD725" s="1"/>
      <c r="DE725" s="9"/>
      <c r="DF725" s="1"/>
      <c r="DG725" s="9"/>
      <c r="DH725" s="9">
        <v>0</v>
      </c>
      <c r="DI725" s="9">
        <v>7.4665641292665503</v>
      </c>
      <c r="DJ725" s="1"/>
      <c r="DK725" s="9">
        <v>7.4665641292665503</v>
      </c>
      <c r="DL725" s="1"/>
      <c r="DM725" s="9">
        <v>0</v>
      </c>
      <c r="DN725" s="9"/>
      <c r="DO725" s="9"/>
      <c r="DP725" s="1"/>
      <c r="DQ725" s="9"/>
      <c r="DR725" s="1"/>
      <c r="DS725" s="9"/>
      <c r="DT725" s="9"/>
      <c r="DU725" s="9"/>
      <c r="DV725" s="1"/>
      <c r="DW725" s="9"/>
      <c r="DX725" s="1"/>
      <c r="DY725" s="9"/>
      <c r="DZ725" s="9"/>
      <c r="EA725" s="9"/>
      <c r="EB725" s="1"/>
      <c r="EC725" s="9"/>
      <c r="ED725" s="1"/>
      <c r="EE725" s="9"/>
      <c r="EF725" s="9"/>
      <c r="EG725" s="9"/>
      <c r="EH725" s="1"/>
      <c r="EI725" s="9"/>
      <c r="EJ725" s="1"/>
      <c r="EK725" s="9"/>
      <c r="EL725" s="9"/>
      <c r="EM725" s="9"/>
      <c r="EN725" s="1"/>
      <c r="EO725" s="9"/>
      <c r="EP725" s="1"/>
      <c r="EQ725" s="9"/>
      <c r="ER725" s="9"/>
      <c r="ES725" s="9"/>
      <c r="ET725" s="1"/>
      <c r="EU725" s="9"/>
      <c r="EV725" s="1"/>
      <c r="EW725" s="9"/>
      <c r="EX725" s="9"/>
      <c r="EY725" s="9"/>
      <c r="EZ725" s="1"/>
      <c r="FA725" s="9"/>
      <c r="FB725" s="1"/>
      <c r="FC725" s="9"/>
      <c r="FD725" s="8">
        <v>0</v>
      </c>
      <c r="FE725" s="8">
        <v>0</v>
      </c>
      <c r="FF725" s="1"/>
      <c r="FG725" s="8">
        <v>0</v>
      </c>
      <c r="FH725" s="1"/>
      <c r="FI725" s="8">
        <v>0</v>
      </c>
      <c r="FJ725" s="8">
        <v>0</v>
      </c>
      <c r="FK725" s="8">
        <v>0</v>
      </c>
      <c r="FL725" s="1"/>
      <c r="FM725" s="8">
        <v>0</v>
      </c>
      <c r="FN725" s="1"/>
      <c r="FO725" s="8">
        <v>0</v>
      </c>
      <c r="FP725" s="8">
        <v>4.7909249498251601E-2</v>
      </c>
      <c r="FQ725" s="8">
        <v>-7.7312444614656499</v>
      </c>
      <c r="FR725" s="1">
        <v>-161.37268987584099</v>
      </c>
      <c r="FS725" s="8">
        <v>-7.7893605765412204</v>
      </c>
      <c r="FT725" s="1">
        <v>-162.585735700691</v>
      </c>
      <c r="FU725" s="8">
        <v>6.6666666666666693E-2</v>
      </c>
      <c r="FV725" s="8">
        <v>0</v>
      </c>
      <c r="FW725" s="8">
        <v>7.4665641292665503</v>
      </c>
      <c r="FX725" s="1"/>
      <c r="FY725" s="8">
        <v>7.4665641292665503</v>
      </c>
      <c r="FZ725" s="1"/>
      <c r="GA725" s="8">
        <v>0</v>
      </c>
      <c r="GB725" s="8">
        <v>0</v>
      </c>
      <c r="GC725" s="8">
        <v>0</v>
      </c>
      <c r="GD725" s="1"/>
      <c r="GE725" s="8">
        <v>0</v>
      </c>
      <c r="GF725" s="1"/>
      <c r="GG725" s="8">
        <v>0</v>
      </c>
      <c r="GH725" s="8">
        <v>0</v>
      </c>
      <c r="GI725" s="8">
        <v>0</v>
      </c>
      <c r="GJ725" s="1"/>
      <c r="GK725" s="8">
        <v>0</v>
      </c>
      <c r="GL725" s="1"/>
      <c r="GM725" s="8">
        <v>0</v>
      </c>
      <c r="GN725" s="8">
        <v>0</v>
      </c>
      <c r="GO725" s="8">
        <v>0</v>
      </c>
      <c r="GP725" s="1"/>
      <c r="GQ725" s="8">
        <v>0</v>
      </c>
      <c r="GR725" s="1"/>
      <c r="GS725" s="8">
        <v>0</v>
      </c>
      <c r="GT725" s="8">
        <v>0</v>
      </c>
      <c r="GU725" s="8">
        <v>0</v>
      </c>
      <c r="GV725" s="1"/>
      <c r="GW725" s="8">
        <v>0</v>
      </c>
      <c r="GX725" s="1"/>
      <c r="GY725" s="8">
        <v>0</v>
      </c>
    </row>
    <row r="726" spans="1:207" x14ac:dyDescent="0.25">
      <c r="A726" s="8" t="s">
        <v>220</v>
      </c>
      <c r="B726" s="8" t="s">
        <v>1631</v>
      </c>
      <c r="C726" s="8" t="s">
        <v>1632</v>
      </c>
      <c r="D726" s="34" t="s">
        <v>279</v>
      </c>
      <c r="E726" s="8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>
        <v>363.84279227582903</v>
      </c>
      <c r="AA726" s="9">
        <v>123.215780989262</v>
      </c>
      <c r="AB726" s="9">
        <v>152.37300221850799</v>
      </c>
      <c r="AC726" s="9">
        <v>0</v>
      </c>
      <c r="AD726" s="9">
        <v>0</v>
      </c>
      <c r="AE726" s="9">
        <v>0</v>
      </c>
      <c r="AF726" s="9">
        <v>0</v>
      </c>
      <c r="AG726" s="9">
        <v>0</v>
      </c>
      <c r="AH726" s="9">
        <v>0</v>
      </c>
      <c r="AI726" s="9">
        <v>0</v>
      </c>
      <c r="AJ726" s="9">
        <v>0</v>
      </c>
      <c r="AK726" s="9">
        <v>0</v>
      </c>
      <c r="AL726" s="9">
        <v>0</v>
      </c>
      <c r="AM726" s="9">
        <v>487.05857326509101</v>
      </c>
      <c r="AN726" s="9">
        <v>152.37300221850799</v>
      </c>
      <c r="AO726" s="9"/>
      <c r="AP726" s="9"/>
      <c r="AQ726" s="9"/>
      <c r="AR726" s="9"/>
      <c r="AS726" s="9"/>
      <c r="AT726" s="9">
        <v>639.43157548359898</v>
      </c>
      <c r="AU726" s="9">
        <f t="shared" si="58"/>
        <v>0</v>
      </c>
      <c r="AV726" s="9">
        <f t="shared" si="59"/>
        <v>0</v>
      </c>
      <c r="AW726" s="9">
        <f t="shared" si="60"/>
        <v>0</v>
      </c>
      <c r="AX726" s="9">
        <v>0</v>
      </c>
      <c r="AY726" s="9">
        <v>0</v>
      </c>
      <c r="AZ726" s="9">
        <v>0</v>
      </c>
      <c r="BA726" s="9">
        <v>0</v>
      </c>
      <c r="BB726" s="9">
        <v>0</v>
      </c>
      <c r="BC726" s="9">
        <v>0</v>
      </c>
      <c r="BD726" s="9">
        <v>0</v>
      </c>
      <c r="BE726" s="9">
        <v>0</v>
      </c>
      <c r="BF726" s="9">
        <v>0</v>
      </c>
      <c r="BG726" s="9">
        <v>0</v>
      </c>
      <c r="BH726" s="9">
        <v>0</v>
      </c>
      <c r="BI726" s="9">
        <v>0</v>
      </c>
      <c r="BJ726" s="9">
        <v>0</v>
      </c>
      <c r="BK726" s="9">
        <v>363.84279227582903</v>
      </c>
      <c r="BL726" s="9">
        <v>-240.62701128656599</v>
      </c>
      <c r="BM726" s="9" t="s">
        <v>298</v>
      </c>
      <c r="BN726" s="8" t="s">
        <v>298</v>
      </c>
      <c r="BO726" s="11"/>
      <c r="BP726" s="11"/>
      <c r="BQ726" s="8" t="s">
        <v>251</v>
      </c>
      <c r="BR726" s="9"/>
      <c r="BS726" s="9"/>
      <c r="BT726" s="1"/>
      <c r="BU726" s="9"/>
      <c r="BV726" s="1"/>
      <c r="BW726" s="9"/>
      <c r="BX726" s="9"/>
      <c r="BY726" s="9"/>
      <c r="BZ726" s="1"/>
      <c r="CA726" s="9"/>
      <c r="CB726" s="1"/>
      <c r="CC726" s="9"/>
      <c r="CD726" s="9"/>
      <c r="CE726" s="9"/>
      <c r="CF726" s="1"/>
      <c r="CG726" s="9"/>
      <c r="CH726" s="1"/>
      <c r="CI726" s="9"/>
      <c r="CJ726" s="9"/>
      <c r="CK726" s="9"/>
      <c r="CL726" s="1"/>
      <c r="CM726" s="9"/>
      <c r="CN726" s="1"/>
      <c r="CO726" s="9"/>
      <c r="CP726" s="9"/>
      <c r="CQ726" s="9"/>
      <c r="CR726" s="1"/>
      <c r="CS726" s="9"/>
      <c r="CT726" s="1"/>
      <c r="CU726" s="9"/>
      <c r="CV726" s="9"/>
      <c r="CW726" s="9"/>
      <c r="CX726" s="1"/>
      <c r="CY726" s="9"/>
      <c r="CZ726" s="1"/>
      <c r="DA726" s="9"/>
      <c r="DB726" s="9"/>
      <c r="DC726" s="9"/>
      <c r="DD726" s="1"/>
      <c r="DE726" s="9"/>
      <c r="DF726" s="1"/>
      <c r="DG726" s="9"/>
      <c r="DH726" s="9"/>
      <c r="DI726" s="9"/>
      <c r="DJ726" s="1"/>
      <c r="DK726" s="9"/>
      <c r="DL726" s="1"/>
      <c r="DM726" s="9"/>
      <c r="DN726" s="9"/>
      <c r="DO726" s="9"/>
      <c r="DP726" s="1"/>
      <c r="DQ726" s="9"/>
      <c r="DR726" s="1"/>
      <c r="DS726" s="9"/>
      <c r="DT726" s="9"/>
      <c r="DU726" s="9"/>
      <c r="DV726" s="1"/>
      <c r="DW726" s="9"/>
      <c r="DX726" s="1"/>
      <c r="DY726" s="9"/>
      <c r="DZ726" s="9"/>
      <c r="EA726" s="9"/>
      <c r="EB726" s="1"/>
      <c r="EC726" s="9"/>
      <c r="ED726" s="1"/>
      <c r="EE726" s="9"/>
      <c r="EF726" s="9"/>
      <c r="EG726" s="9"/>
      <c r="EH726" s="1"/>
      <c r="EI726" s="9"/>
      <c r="EJ726" s="1"/>
      <c r="EK726" s="9"/>
      <c r="EL726" s="9">
        <v>363.84279227582903</v>
      </c>
      <c r="EM726" s="9">
        <v>309.14921900498001</v>
      </c>
      <c r="EN726" s="1">
        <v>0.84967800810690297</v>
      </c>
      <c r="EO726" s="9">
        <v>271.47489641056097</v>
      </c>
      <c r="EP726" s="1">
        <v>0.74613240161359695</v>
      </c>
      <c r="EQ726" s="9">
        <v>38.4110752688172</v>
      </c>
      <c r="ER726" s="9">
        <v>123.215780989262</v>
      </c>
      <c r="ES726" s="9">
        <v>59.0000396339207</v>
      </c>
      <c r="ET726" s="1">
        <v>0.47883509044237099</v>
      </c>
      <c r="EU726" s="9">
        <v>13.856035431362701</v>
      </c>
      <c r="EV726" s="1">
        <v>0.112453415626771</v>
      </c>
      <c r="EW726" s="9">
        <v>43.816129032258097</v>
      </c>
      <c r="EX726" s="9">
        <v>152.37300221850799</v>
      </c>
      <c r="EY726" s="9">
        <v>105.773161995669</v>
      </c>
      <c r="EZ726" s="1">
        <v>0.694172592622323</v>
      </c>
      <c r="FA726" s="9">
        <v>79.150772265589893</v>
      </c>
      <c r="FB726" s="1">
        <v>0.51945404443816801</v>
      </c>
      <c r="FC726" s="9">
        <v>29.618279569892501</v>
      </c>
      <c r="FD726" s="8">
        <v>0</v>
      </c>
      <c r="FE726" s="8">
        <v>0</v>
      </c>
      <c r="FF726" s="1"/>
      <c r="FG726" s="8">
        <v>0</v>
      </c>
      <c r="FH726" s="1"/>
      <c r="FI726" s="8">
        <v>0</v>
      </c>
      <c r="FJ726" s="8">
        <v>0</v>
      </c>
      <c r="FK726" s="8">
        <v>0</v>
      </c>
      <c r="FL726" s="1"/>
      <c r="FM726" s="8">
        <v>0</v>
      </c>
      <c r="FN726" s="1"/>
      <c r="FO726" s="8">
        <v>0</v>
      </c>
      <c r="FP726" s="8">
        <v>0</v>
      </c>
      <c r="FQ726" s="8">
        <v>0</v>
      </c>
      <c r="FR726" s="1"/>
      <c r="FS726" s="8">
        <v>0</v>
      </c>
      <c r="FT726" s="1"/>
      <c r="FU726" s="8">
        <v>0</v>
      </c>
      <c r="FV726" s="8">
        <v>0</v>
      </c>
      <c r="FW726" s="8">
        <v>0</v>
      </c>
      <c r="FX726" s="1"/>
      <c r="FY726" s="8">
        <v>0</v>
      </c>
      <c r="FZ726" s="1"/>
      <c r="GA726" s="8">
        <v>0</v>
      </c>
      <c r="GB726" s="8">
        <v>0</v>
      </c>
      <c r="GC726" s="8">
        <v>0</v>
      </c>
      <c r="GD726" s="1"/>
      <c r="GE726" s="8">
        <v>0</v>
      </c>
      <c r="GF726" s="1"/>
      <c r="GG726" s="8">
        <v>0</v>
      </c>
      <c r="GH726" s="8">
        <v>0</v>
      </c>
      <c r="GI726" s="8">
        <v>0</v>
      </c>
      <c r="GJ726" s="1"/>
      <c r="GK726" s="8">
        <v>0</v>
      </c>
      <c r="GL726" s="1"/>
      <c r="GM726" s="8">
        <v>0</v>
      </c>
      <c r="GN726" s="8">
        <v>487.05857326509101</v>
      </c>
      <c r="GO726" s="8">
        <v>368.14925863889999</v>
      </c>
      <c r="GP726" s="1">
        <v>0.75586239283489298</v>
      </c>
      <c r="GQ726" s="8">
        <v>285.33093184192398</v>
      </c>
      <c r="GR726" s="1">
        <v>0.58582467798308702</v>
      </c>
      <c r="GS726" s="8">
        <v>82.227204301075304</v>
      </c>
      <c r="GT726" s="8">
        <v>152.37300221850799</v>
      </c>
      <c r="GU726" s="8">
        <v>105.773161995669</v>
      </c>
      <c r="GV726" s="1">
        <v>0.694172592622323</v>
      </c>
      <c r="GW726" s="8">
        <v>79.150772265589893</v>
      </c>
      <c r="GX726" s="1">
        <v>0.51945404443816801</v>
      </c>
      <c r="GY726" s="8">
        <v>29.618279569892501</v>
      </c>
    </row>
    <row r="727" spans="1:207" x14ac:dyDescent="0.25">
      <c r="A727" s="8" t="s">
        <v>220</v>
      </c>
      <c r="B727" s="8" t="s">
        <v>1633</v>
      </c>
      <c r="C727" s="8" t="s">
        <v>1634</v>
      </c>
      <c r="D727" s="34" t="s">
        <v>223</v>
      </c>
      <c r="E727" s="8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>
        <v>75.466114111872301</v>
      </c>
      <c r="AA727" s="9">
        <v>59.022671264199701</v>
      </c>
      <c r="AB727" s="9">
        <v>6.6732853824037202</v>
      </c>
      <c r="AC727" s="9">
        <v>0</v>
      </c>
      <c r="AD727" s="9">
        <v>0</v>
      </c>
      <c r="AE727" s="9">
        <v>0</v>
      </c>
      <c r="AF727" s="9">
        <v>0</v>
      </c>
      <c r="AG727" s="9">
        <v>0</v>
      </c>
      <c r="AH727" s="9">
        <v>0</v>
      </c>
      <c r="AI727" s="9">
        <v>0</v>
      </c>
      <c r="AJ727" s="9">
        <v>0</v>
      </c>
      <c r="AK727" s="9">
        <v>0</v>
      </c>
      <c r="AL727" s="9">
        <v>0</v>
      </c>
      <c r="AM727" s="9">
        <v>134.488785376072</v>
      </c>
      <c r="AN727" s="9">
        <v>6.6732853824037202</v>
      </c>
      <c r="AO727" s="9"/>
      <c r="AP727" s="9"/>
      <c r="AQ727" s="9"/>
      <c r="AR727" s="9"/>
      <c r="AS727" s="9"/>
      <c r="AT727" s="9">
        <v>141.16207075847601</v>
      </c>
      <c r="AU727" s="9">
        <f t="shared" si="58"/>
        <v>0</v>
      </c>
      <c r="AV727" s="9">
        <f t="shared" si="59"/>
        <v>0</v>
      </c>
      <c r="AW727" s="9">
        <f t="shared" si="60"/>
        <v>0</v>
      </c>
      <c r="AX727" s="9">
        <v>0</v>
      </c>
      <c r="AY727" s="9">
        <v>0</v>
      </c>
      <c r="AZ727" s="9">
        <v>0</v>
      </c>
      <c r="BA727" s="9">
        <v>0</v>
      </c>
      <c r="BB727" s="9">
        <v>0</v>
      </c>
      <c r="BC727" s="9">
        <v>0</v>
      </c>
      <c r="BD727" s="9">
        <v>0</v>
      </c>
      <c r="BE727" s="9">
        <v>0</v>
      </c>
      <c r="BF727" s="9">
        <v>0</v>
      </c>
      <c r="BG727" s="9">
        <v>0</v>
      </c>
      <c r="BH727" s="9">
        <v>0</v>
      </c>
      <c r="BI727" s="9">
        <v>0</v>
      </c>
      <c r="BJ727" s="9">
        <v>0</v>
      </c>
      <c r="BK727" s="9">
        <v>75.466114111872301</v>
      </c>
      <c r="BL727" s="9">
        <v>-16.443442847672699</v>
      </c>
      <c r="BM727" s="9" t="s">
        <v>298</v>
      </c>
      <c r="BN727" s="8" t="s">
        <v>298</v>
      </c>
      <c r="BO727" s="11">
        <v>685</v>
      </c>
      <c r="BP727" s="11"/>
      <c r="BQ727" s="8" t="s">
        <v>251</v>
      </c>
      <c r="BR727" s="9"/>
      <c r="BS727" s="9"/>
      <c r="BT727" s="1"/>
      <c r="BU727" s="9"/>
      <c r="BV727" s="1"/>
      <c r="BW727" s="9"/>
      <c r="BX727" s="9"/>
      <c r="BY727" s="9"/>
      <c r="BZ727" s="1"/>
      <c r="CA727" s="9"/>
      <c r="CB727" s="1"/>
      <c r="CC727" s="9"/>
      <c r="CD727" s="9"/>
      <c r="CE727" s="9"/>
      <c r="CF727" s="1"/>
      <c r="CG727" s="9"/>
      <c r="CH727" s="1"/>
      <c r="CI727" s="9"/>
      <c r="CJ727" s="9"/>
      <c r="CK727" s="9"/>
      <c r="CL727" s="1"/>
      <c r="CM727" s="9"/>
      <c r="CN727" s="1"/>
      <c r="CO727" s="9"/>
      <c r="CP727" s="9"/>
      <c r="CQ727" s="9"/>
      <c r="CR727" s="1"/>
      <c r="CS727" s="9"/>
      <c r="CT727" s="1"/>
      <c r="CU727" s="9"/>
      <c r="CV727" s="9"/>
      <c r="CW727" s="9"/>
      <c r="CX727" s="1"/>
      <c r="CY727" s="9"/>
      <c r="CZ727" s="1"/>
      <c r="DA727" s="9"/>
      <c r="DB727" s="9"/>
      <c r="DC727" s="9"/>
      <c r="DD727" s="1"/>
      <c r="DE727" s="9"/>
      <c r="DF727" s="1"/>
      <c r="DG727" s="9"/>
      <c r="DH727" s="9"/>
      <c r="DI727" s="9"/>
      <c r="DJ727" s="1"/>
      <c r="DK727" s="9"/>
      <c r="DL727" s="1"/>
      <c r="DM727" s="9"/>
      <c r="DN727" s="9"/>
      <c r="DO727" s="9"/>
      <c r="DP727" s="1"/>
      <c r="DQ727" s="9"/>
      <c r="DR727" s="1"/>
      <c r="DS727" s="9"/>
      <c r="DT727" s="9"/>
      <c r="DU727" s="9"/>
      <c r="DV727" s="1"/>
      <c r="DW727" s="9"/>
      <c r="DX727" s="1"/>
      <c r="DY727" s="9"/>
      <c r="DZ727" s="9"/>
      <c r="EA727" s="9"/>
      <c r="EB727" s="1"/>
      <c r="EC727" s="9"/>
      <c r="ED727" s="1"/>
      <c r="EE727" s="9"/>
      <c r="EF727" s="9"/>
      <c r="EG727" s="9"/>
      <c r="EH727" s="1"/>
      <c r="EI727" s="9"/>
      <c r="EJ727" s="1"/>
      <c r="EK727" s="9"/>
      <c r="EL727" s="9">
        <v>75.593350893098901</v>
      </c>
      <c r="EM727" s="9">
        <v>42.863725297485097</v>
      </c>
      <c r="EN727" s="1">
        <v>0.56703036432531295</v>
      </c>
      <c r="EO727" s="9">
        <v>28.639427011379301</v>
      </c>
      <c r="EP727" s="1">
        <v>0.37886172094527298</v>
      </c>
      <c r="EQ727" s="9">
        <v>13.708602150537599</v>
      </c>
      <c r="ER727" s="9">
        <v>59.028078321783703</v>
      </c>
      <c r="ES727" s="9">
        <v>30.9123545477755</v>
      </c>
      <c r="ET727" s="1">
        <v>0.52368898711662004</v>
      </c>
      <c r="EU727" s="9">
        <v>18.536249061543401</v>
      </c>
      <c r="EV727" s="1">
        <v>0.314024267578142</v>
      </c>
      <c r="EW727" s="9">
        <v>11.5</v>
      </c>
      <c r="EX727" s="9">
        <v>6.4942078670047003</v>
      </c>
      <c r="EY727" s="9">
        <v>-9.7336496437140507</v>
      </c>
      <c r="EZ727" s="1">
        <v>-1.4988201552906999</v>
      </c>
      <c r="FA727" s="9">
        <v>-14.5990730770285</v>
      </c>
      <c r="FB727" s="1">
        <v>-2.2480144424083499</v>
      </c>
      <c r="FC727" s="9">
        <v>4.93333333333333</v>
      </c>
      <c r="FD727" s="8">
        <v>0</v>
      </c>
      <c r="FE727" s="8">
        <v>0</v>
      </c>
      <c r="FF727" s="1"/>
      <c r="FG727" s="8">
        <v>0</v>
      </c>
      <c r="FH727" s="1"/>
      <c r="FI727" s="8">
        <v>0</v>
      </c>
      <c r="FJ727" s="8">
        <v>0</v>
      </c>
      <c r="FK727" s="8">
        <v>0</v>
      </c>
      <c r="FL727" s="1"/>
      <c r="FM727" s="8">
        <v>0</v>
      </c>
      <c r="FN727" s="1"/>
      <c r="FO727" s="8">
        <v>0</v>
      </c>
      <c r="FP727" s="8">
        <v>0</v>
      </c>
      <c r="FQ727" s="8">
        <v>0</v>
      </c>
      <c r="FR727" s="1"/>
      <c r="FS727" s="8">
        <v>0</v>
      </c>
      <c r="FT727" s="1"/>
      <c r="FU727" s="8">
        <v>0</v>
      </c>
      <c r="FV727" s="8">
        <v>0</v>
      </c>
      <c r="FW727" s="8">
        <v>0</v>
      </c>
      <c r="FX727" s="1"/>
      <c r="FY727" s="8">
        <v>0</v>
      </c>
      <c r="FZ727" s="1"/>
      <c r="GA727" s="8">
        <v>0</v>
      </c>
      <c r="GB727" s="8">
        <v>0</v>
      </c>
      <c r="GC727" s="8">
        <v>0</v>
      </c>
      <c r="GD727" s="1"/>
      <c r="GE727" s="8">
        <v>0</v>
      </c>
      <c r="GF727" s="1"/>
      <c r="GG727" s="8">
        <v>0</v>
      </c>
      <c r="GH727" s="8">
        <v>0</v>
      </c>
      <c r="GI727" s="8">
        <v>0</v>
      </c>
      <c r="GJ727" s="1"/>
      <c r="GK727" s="8">
        <v>0</v>
      </c>
      <c r="GL727" s="1"/>
      <c r="GM727" s="8">
        <v>0</v>
      </c>
      <c r="GN727" s="8">
        <v>134.62142921488299</v>
      </c>
      <c r="GO727" s="8">
        <v>73.776079845260497</v>
      </c>
      <c r="GP727" s="1">
        <v>0.54802627096982603</v>
      </c>
      <c r="GQ727" s="8">
        <v>47.175676072922698</v>
      </c>
      <c r="GR727" s="1">
        <v>0.35043214403570899</v>
      </c>
      <c r="GS727" s="8">
        <v>25.208602150537601</v>
      </c>
      <c r="GT727" s="8">
        <v>6.4942078670047003</v>
      </c>
      <c r="GU727" s="8">
        <v>-9.7336496437140507</v>
      </c>
      <c r="GV727" s="1">
        <v>-1.4988201552906999</v>
      </c>
      <c r="GW727" s="8">
        <v>-14.5990730770285</v>
      </c>
      <c r="GX727" s="1">
        <v>-2.2480144424083499</v>
      </c>
      <c r="GY727" s="8">
        <v>4.93333333333333</v>
      </c>
    </row>
    <row r="728" spans="1:207" x14ac:dyDescent="0.25">
      <c r="A728" s="8" t="s">
        <v>220</v>
      </c>
      <c r="B728" s="8" t="s">
        <v>1635</v>
      </c>
      <c r="C728" s="8" t="s">
        <v>1636</v>
      </c>
      <c r="D728" s="34" t="s">
        <v>297</v>
      </c>
      <c r="E728" s="8" t="s">
        <v>240</v>
      </c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>
        <v>0</v>
      </c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>
        <v>0</v>
      </c>
      <c r="AD728" s="9">
        <v>0</v>
      </c>
      <c r="AE728" s="9">
        <v>0</v>
      </c>
      <c r="AF728" s="9">
        <v>0</v>
      </c>
      <c r="AG728" s="9">
        <v>0</v>
      </c>
      <c r="AH728" s="9">
        <v>0</v>
      </c>
      <c r="AI728" s="9">
        <v>0</v>
      </c>
      <c r="AJ728" s="9">
        <v>0</v>
      </c>
      <c r="AK728" s="9">
        <v>0</v>
      </c>
      <c r="AL728" s="9">
        <v>0</v>
      </c>
      <c r="AM728" s="9">
        <v>0</v>
      </c>
      <c r="AN728" s="9">
        <v>0</v>
      </c>
      <c r="AO728" s="9"/>
      <c r="AP728" s="9"/>
      <c r="AQ728" s="9">
        <v>0</v>
      </c>
      <c r="AR728" s="9"/>
      <c r="AS728" s="9"/>
      <c r="AT728" s="9"/>
      <c r="AU728" s="9">
        <f t="shared" si="58"/>
        <v>0</v>
      </c>
      <c r="AV728" s="9">
        <f t="shared" si="59"/>
        <v>0</v>
      </c>
      <c r="AW728" s="9">
        <f t="shared" si="60"/>
        <v>0</v>
      </c>
      <c r="AX728" s="9">
        <v>0</v>
      </c>
      <c r="AY728" s="9">
        <v>0</v>
      </c>
      <c r="AZ728" s="9">
        <v>0</v>
      </c>
      <c r="BA728" s="9">
        <v>0</v>
      </c>
      <c r="BB728" s="9">
        <v>0</v>
      </c>
      <c r="BC728" s="9">
        <v>0</v>
      </c>
      <c r="BD728" s="9">
        <v>0</v>
      </c>
      <c r="BE728" s="9">
        <v>0</v>
      </c>
      <c r="BF728" s="9">
        <v>0</v>
      </c>
      <c r="BG728" s="9">
        <v>0</v>
      </c>
      <c r="BH728" s="9">
        <v>0</v>
      </c>
      <c r="BI728" s="9">
        <v>0</v>
      </c>
      <c r="BJ728" s="9">
        <v>0</v>
      </c>
      <c r="BK728" s="9">
        <v>0</v>
      </c>
      <c r="BL728" s="9">
        <v>0</v>
      </c>
      <c r="BM728" s="9" t="s">
        <v>298</v>
      </c>
      <c r="BN728" s="8" t="s">
        <v>298</v>
      </c>
      <c r="BO728" s="11"/>
      <c r="BP728" s="11"/>
      <c r="BQ728" s="8" t="s">
        <v>251</v>
      </c>
      <c r="BR728" s="9"/>
      <c r="BS728" s="9"/>
      <c r="BT728" s="1"/>
      <c r="BU728" s="9"/>
      <c r="BV728" s="1"/>
      <c r="BW728" s="9"/>
      <c r="BX728" s="9"/>
      <c r="BY728" s="9"/>
      <c r="BZ728" s="1"/>
      <c r="CA728" s="9"/>
      <c r="CB728" s="1"/>
      <c r="CC728" s="9"/>
      <c r="CD728" s="9">
        <v>0</v>
      </c>
      <c r="CE728" s="9">
        <v>0</v>
      </c>
      <c r="CF728" s="1"/>
      <c r="CG728" s="9">
        <v>-0.16599728739997299</v>
      </c>
      <c r="CH728" s="1"/>
      <c r="CI728" s="9">
        <v>0</v>
      </c>
      <c r="CJ728" s="9"/>
      <c r="CK728" s="9"/>
      <c r="CL728" s="1"/>
      <c r="CM728" s="9"/>
      <c r="CN728" s="1"/>
      <c r="CO728" s="9"/>
      <c r="CP728" s="9"/>
      <c r="CQ728" s="9"/>
      <c r="CR728" s="1"/>
      <c r="CS728" s="9"/>
      <c r="CT728" s="1"/>
      <c r="CU728" s="9"/>
      <c r="CV728" s="9"/>
      <c r="CW728" s="9"/>
      <c r="CX728" s="1"/>
      <c r="CY728" s="9"/>
      <c r="CZ728" s="1"/>
      <c r="DA728" s="9"/>
      <c r="DB728" s="9"/>
      <c r="DC728" s="9"/>
      <c r="DD728" s="1"/>
      <c r="DE728" s="9"/>
      <c r="DF728" s="1"/>
      <c r="DG728" s="9"/>
      <c r="DH728" s="9"/>
      <c r="DI728" s="9"/>
      <c r="DJ728" s="1"/>
      <c r="DK728" s="9"/>
      <c r="DL728" s="1"/>
      <c r="DM728" s="9"/>
      <c r="DN728" s="9"/>
      <c r="DO728" s="9"/>
      <c r="DP728" s="1"/>
      <c r="DQ728" s="9"/>
      <c r="DR728" s="1"/>
      <c r="DS728" s="9"/>
      <c r="DT728" s="9"/>
      <c r="DU728" s="9"/>
      <c r="DV728" s="1"/>
      <c r="DW728" s="9"/>
      <c r="DX728" s="1"/>
      <c r="DY728" s="9"/>
      <c r="DZ728" s="9"/>
      <c r="EA728" s="9"/>
      <c r="EB728" s="1"/>
      <c r="EC728" s="9"/>
      <c r="ED728" s="1"/>
      <c r="EE728" s="9"/>
      <c r="EF728" s="9"/>
      <c r="EG728" s="9"/>
      <c r="EH728" s="1"/>
      <c r="EI728" s="9"/>
      <c r="EJ728" s="1"/>
      <c r="EK728" s="9"/>
      <c r="EL728" s="9"/>
      <c r="EM728" s="9"/>
      <c r="EN728" s="1"/>
      <c r="EO728" s="9"/>
      <c r="EP728" s="1"/>
      <c r="EQ728" s="9"/>
      <c r="ER728" s="9"/>
      <c r="ES728" s="9"/>
      <c r="ET728" s="1"/>
      <c r="EU728" s="9"/>
      <c r="EV728" s="1"/>
      <c r="EW728" s="9"/>
      <c r="EX728" s="9"/>
      <c r="EY728" s="9"/>
      <c r="EZ728" s="1"/>
      <c r="FA728" s="9"/>
      <c r="FB728" s="1"/>
      <c r="FC728" s="9"/>
      <c r="FD728" s="8">
        <v>0</v>
      </c>
      <c r="FE728" s="8">
        <v>0</v>
      </c>
      <c r="FF728" s="1"/>
      <c r="FG728" s="8">
        <v>0</v>
      </c>
      <c r="FH728" s="1"/>
      <c r="FI728" s="8">
        <v>0</v>
      </c>
      <c r="FJ728" s="8">
        <v>0</v>
      </c>
      <c r="FK728" s="8">
        <v>0</v>
      </c>
      <c r="FL728" s="1"/>
      <c r="FM728" s="8">
        <v>-0.16599728739997299</v>
      </c>
      <c r="FN728" s="1"/>
      <c r="FO728" s="8">
        <v>0</v>
      </c>
      <c r="FP728" s="8">
        <v>0</v>
      </c>
      <c r="FQ728" s="8">
        <v>0</v>
      </c>
      <c r="FR728" s="1"/>
      <c r="FS728" s="8">
        <v>0</v>
      </c>
      <c r="FT728" s="1"/>
      <c r="FU728" s="8">
        <v>0</v>
      </c>
      <c r="FV728" s="8">
        <v>0</v>
      </c>
      <c r="FW728" s="8">
        <v>0</v>
      </c>
      <c r="FX728" s="1"/>
      <c r="FY728" s="8">
        <v>0</v>
      </c>
      <c r="FZ728" s="1"/>
      <c r="GA728" s="8">
        <v>0</v>
      </c>
      <c r="GB728" s="8">
        <v>0</v>
      </c>
      <c r="GC728" s="8">
        <v>0</v>
      </c>
      <c r="GD728" s="1"/>
      <c r="GE728" s="8">
        <v>0</v>
      </c>
      <c r="GF728" s="1"/>
      <c r="GG728" s="8">
        <v>0</v>
      </c>
      <c r="GH728" s="8">
        <v>0</v>
      </c>
      <c r="GI728" s="8">
        <v>0</v>
      </c>
      <c r="GJ728" s="1"/>
      <c r="GK728" s="8">
        <v>0</v>
      </c>
      <c r="GL728" s="1"/>
      <c r="GM728" s="8">
        <v>0</v>
      </c>
      <c r="GN728" s="8">
        <v>0</v>
      </c>
      <c r="GO728" s="8">
        <v>0</v>
      </c>
      <c r="GP728" s="1"/>
      <c r="GQ728" s="8">
        <v>0</v>
      </c>
      <c r="GR728" s="1"/>
      <c r="GS728" s="8">
        <v>0</v>
      </c>
      <c r="GT728" s="8">
        <v>0</v>
      </c>
      <c r="GU728" s="8">
        <v>0</v>
      </c>
      <c r="GV728" s="1"/>
      <c r="GW728" s="8">
        <v>0</v>
      </c>
      <c r="GX728" s="1"/>
      <c r="GY728" s="8">
        <v>0</v>
      </c>
    </row>
    <row r="729" spans="1:207" x14ac:dyDescent="0.25">
      <c r="A729" s="8" t="s">
        <v>220</v>
      </c>
      <c r="B729" s="8" t="s">
        <v>1637</v>
      </c>
      <c r="C729" s="8" t="s">
        <v>1638</v>
      </c>
      <c r="D729" s="34" t="s">
        <v>236</v>
      </c>
      <c r="E729" s="8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>
        <v>0</v>
      </c>
      <c r="AC729" s="9">
        <v>0</v>
      </c>
      <c r="AD729" s="9">
        <v>0</v>
      </c>
      <c r="AE729" s="9">
        <v>0</v>
      </c>
      <c r="AF729" s="9">
        <v>0</v>
      </c>
      <c r="AG729" s="9">
        <v>0</v>
      </c>
      <c r="AH729" s="9">
        <v>0</v>
      </c>
      <c r="AI729" s="9">
        <v>0</v>
      </c>
      <c r="AJ729" s="9">
        <v>0</v>
      </c>
      <c r="AK729" s="9">
        <v>0</v>
      </c>
      <c r="AL729" s="9">
        <v>0</v>
      </c>
      <c r="AM729" s="9">
        <v>0</v>
      </c>
      <c r="AN729" s="9">
        <v>0</v>
      </c>
      <c r="AO729" s="9"/>
      <c r="AP729" s="9"/>
      <c r="AQ729" s="9"/>
      <c r="AR729" s="9"/>
      <c r="AS729" s="9"/>
      <c r="AT729" s="9">
        <v>0</v>
      </c>
      <c r="AU729" s="9">
        <f t="shared" si="58"/>
        <v>0</v>
      </c>
      <c r="AV729" s="9">
        <f t="shared" si="59"/>
        <v>0</v>
      </c>
      <c r="AW729" s="9">
        <f t="shared" si="60"/>
        <v>0</v>
      </c>
      <c r="AX729" s="9">
        <v>0</v>
      </c>
      <c r="AY729" s="9">
        <v>0</v>
      </c>
      <c r="AZ729" s="9">
        <v>0</v>
      </c>
      <c r="BA729" s="9">
        <v>0</v>
      </c>
      <c r="BB729" s="9">
        <v>0</v>
      </c>
      <c r="BC729" s="9">
        <v>0</v>
      </c>
      <c r="BD729" s="9">
        <v>0</v>
      </c>
      <c r="BE729" s="9">
        <v>0</v>
      </c>
      <c r="BF729" s="9">
        <v>0</v>
      </c>
      <c r="BG729" s="9">
        <v>0</v>
      </c>
      <c r="BH729" s="9">
        <v>0</v>
      </c>
      <c r="BI729" s="9">
        <v>0</v>
      </c>
      <c r="BJ729" s="9">
        <v>0</v>
      </c>
      <c r="BK729" s="9">
        <v>0</v>
      </c>
      <c r="BL729" s="9">
        <v>0</v>
      </c>
      <c r="BM729" s="9" t="s">
        <v>298</v>
      </c>
      <c r="BN729" s="8" t="s">
        <v>255</v>
      </c>
      <c r="BO729" s="11"/>
      <c r="BP729" s="11"/>
      <c r="BQ729" s="8" t="s">
        <v>251</v>
      </c>
      <c r="BR729" s="9"/>
      <c r="BS729" s="9"/>
      <c r="BT729" s="1"/>
      <c r="BU729" s="9"/>
      <c r="BV729" s="1"/>
      <c r="BW729" s="9"/>
      <c r="BX729" s="9"/>
      <c r="BY729" s="9"/>
      <c r="BZ729" s="1"/>
      <c r="CA729" s="9"/>
      <c r="CB729" s="1"/>
      <c r="CC729" s="9"/>
      <c r="CD729" s="9"/>
      <c r="CE729" s="9"/>
      <c r="CF729" s="1"/>
      <c r="CG729" s="9"/>
      <c r="CH729" s="1"/>
      <c r="CI729" s="9"/>
      <c r="CJ729" s="9"/>
      <c r="CK729" s="9"/>
      <c r="CL729" s="1"/>
      <c r="CM729" s="9"/>
      <c r="CN729" s="1"/>
      <c r="CO729" s="9"/>
      <c r="CP729" s="9"/>
      <c r="CQ729" s="9"/>
      <c r="CR729" s="1"/>
      <c r="CS729" s="9"/>
      <c r="CT729" s="1"/>
      <c r="CU729" s="9"/>
      <c r="CV729" s="9"/>
      <c r="CW729" s="9"/>
      <c r="CX729" s="1"/>
      <c r="CY729" s="9"/>
      <c r="CZ729" s="1"/>
      <c r="DA729" s="9"/>
      <c r="DB729" s="9"/>
      <c r="DC729" s="9"/>
      <c r="DD729" s="1"/>
      <c r="DE729" s="9"/>
      <c r="DF729" s="1"/>
      <c r="DG729" s="9"/>
      <c r="DH729" s="9"/>
      <c r="DI729" s="9"/>
      <c r="DJ729" s="1"/>
      <c r="DK729" s="9"/>
      <c r="DL729" s="1"/>
      <c r="DM729" s="9"/>
      <c r="DN729" s="9"/>
      <c r="DO729" s="9"/>
      <c r="DP729" s="1"/>
      <c r="DQ729" s="9"/>
      <c r="DR729" s="1"/>
      <c r="DS729" s="9"/>
      <c r="DT729" s="9"/>
      <c r="DU729" s="9"/>
      <c r="DV729" s="1"/>
      <c r="DW729" s="9"/>
      <c r="DX729" s="1"/>
      <c r="DY729" s="9"/>
      <c r="DZ729" s="9"/>
      <c r="EA729" s="9"/>
      <c r="EB729" s="1"/>
      <c r="EC729" s="9"/>
      <c r="ED729" s="1"/>
      <c r="EE729" s="9"/>
      <c r="EF729" s="9"/>
      <c r="EG729" s="9"/>
      <c r="EH729" s="1"/>
      <c r="EI729" s="9"/>
      <c r="EJ729" s="1"/>
      <c r="EK729" s="9"/>
      <c r="EL729" s="9"/>
      <c r="EM729" s="9"/>
      <c r="EN729" s="1"/>
      <c r="EO729" s="9"/>
      <c r="EP729" s="1"/>
      <c r="EQ729" s="9"/>
      <c r="ER729" s="9"/>
      <c r="ES729" s="9"/>
      <c r="ET729" s="1"/>
      <c r="EU729" s="9"/>
      <c r="EV729" s="1"/>
      <c r="EW729" s="9"/>
      <c r="EX729" s="9">
        <v>0</v>
      </c>
      <c r="EY729" s="9">
        <v>-6.81162948733341</v>
      </c>
      <c r="EZ729" s="1"/>
      <c r="FA729" s="9">
        <v>-7.3761653259694997</v>
      </c>
      <c r="FB729" s="1"/>
      <c r="FC729" s="9">
        <v>0.53333333333333299</v>
      </c>
      <c r="FD729" s="8">
        <v>0</v>
      </c>
      <c r="FE729" s="8">
        <v>0</v>
      </c>
      <c r="FF729" s="1"/>
      <c r="FG729" s="8">
        <v>0</v>
      </c>
      <c r="FH729" s="1"/>
      <c r="FI729" s="8">
        <v>0</v>
      </c>
      <c r="FJ729" s="8">
        <v>0</v>
      </c>
      <c r="FK729" s="8">
        <v>0</v>
      </c>
      <c r="FL729" s="1"/>
      <c r="FM729" s="8">
        <v>0</v>
      </c>
      <c r="FN729" s="1"/>
      <c r="FO729" s="8">
        <v>0</v>
      </c>
      <c r="FP729" s="8">
        <v>0</v>
      </c>
      <c r="FQ729" s="8">
        <v>0</v>
      </c>
      <c r="FR729" s="1"/>
      <c r="FS729" s="8">
        <v>0</v>
      </c>
      <c r="FT729" s="1"/>
      <c r="FU729" s="8">
        <v>0</v>
      </c>
      <c r="FV729" s="8">
        <v>0</v>
      </c>
      <c r="FW729" s="8">
        <v>0</v>
      </c>
      <c r="FX729" s="1"/>
      <c r="FY729" s="8">
        <v>0</v>
      </c>
      <c r="FZ729" s="1"/>
      <c r="GA729" s="8">
        <v>0</v>
      </c>
      <c r="GB729" s="8">
        <v>0</v>
      </c>
      <c r="GC729" s="8">
        <v>0</v>
      </c>
      <c r="GD729" s="1"/>
      <c r="GE729" s="8">
        <v>0</v>
      </c>
      <c r="GF729" s="1"/>
      <c r="GG729" s="8">
        <v>0</v>
      </c>
      <c r="GH729" s="8">
        <v>0</v>
      </c>
      <c r="GI729" s="8">
        <v>0</v>
      </c>
      <c r="GJ729" s="1"/>
      <c r="GK729" s="8">
        <v>0</v>
      </c>
      <c r="GL729" s="1"/>
      <c r="GM729" s="8">
        <v>0</v>
      </c>
      <c r="GN729" s="8">
        <v>0</v>
      </c>
      <c r="GO729" s="8">
        <v>0</v>
      </c>
      <c r="GP729" s="1"/>
      <c r="GQ729" s="8">
        <v>0</v>
      </c>
      <c r="GR729" s="1"/>
      <c r="GS729" s="8">
        <v>0</v>
      </c>
      <c r="GT729" s="8">
        <v>0</v>
      </c>
      <c r="GU729" s="8">
        <v>-6.81162948733341</v>
      </c>
      <c r="GV729" s="1"/>
      <c r="GW729" s="8">
        <v>-7.3761653259694997</v>
      </c>
      <c r="GX729" s="1"/>
      <c r="GY729" s="8">
        <v>0.53333333333333299</v>
      </c>
    </row>
    <row r="730" spans="1:207" x14ac:dyDescent="0.25">
      <c r="A730" s="8" t="s">
        <v>220</v>
      </c>
      <c r="B730" s="8" t="s">
        <v>1639</v>
      </c>
      <c r="C730" s="8" t="s">
        <v>1640</v>
      </c>
      <c r="D730" s="34" t="s">
        <v>223</v>
      </c>
      <c r="E730" s="8"/>
      <c r="F730" s="9">
        <v>68.8174188453374</v>
      </c>
      <c r="G730" s="9">
        <v>125.541686142397</v>
      </c>
      <c r="H730" s="9">
        <v>61.099623480818302</v>
      </c>
      <c r="I730" s="9">
        <v>-10.3999083759021</v>
      </c>
      <c r="J730" s="9">
        <v>-0.114445239799569</v>
      </c>
      <c r="K730" s="9">
        <v>0</v>
      </c>
      <c r="L730" s="9">
        <v>0</v>
      </c>
      <c r="M730" s="9">
        <v>0</v>
      </c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>
        <v>194.35910498773401</v>
      </c>
      <c r="AD730" s="9">
        <v>50.699715104916201</v>
      </c>
      <c r="AE730" s="9">
        <v>-0.114445239799569</v>
      </c>
      <c r="AF730" s="9">
        <v>0</v>
      </c>
      <c r="AG730" s="9">
        <v>0</v>
      </c>
      <c r="AH730" s="9">
        <v>0</v>
      </c>
      <c r="AI730" s="9">
        <v>0</v>
      </c>
      <c r="AJ730" s="9">
        <v>0</v>
      </c>
      <c r="AK730" s="9">
        <v>0</v>
      </c>
      <c r="AL730" s="9">
        <v>0</v>
      </c>
      <c r="AM730" s="9">
        <v>0</v>
      </c>
      <c r="AN730" s="9">
        <v>0</v>
      </c>
      <c r="AO730" s="9">
        <v>245.05882009265099</v>
      </c>
      <c r="AP730" s="9">
        <v>-0.114445239799569</v>
      </c>
      <c r="AQ730" s="9"/>
      <c r="AR730" s="9"/>
      <c r="AS730" s="9"/>
      <c r="AT730" s="9"/>
      <c r="AU730" s="9">
        <f t="shared" si="58"/>
        <v>0.114445239799569</v>
      </c>
      <c r="AV730" s="9">
        <f t="shared" si="59"/>
        <v>0</v>
      </c>
      <c r="AW730" s="9">
        <f t="shared" si="60"/>
        <v>0</v>
      </c>
      <c r="AX730" s="9">
        <v>0</v>
      </c>
      <c r="AY730" s="9">
        <v>0</v>
      </c>
      <c r="AZ730" s="9">
        <v>0</v>
      </c>
      <c r="BA730" s="9">
        <v>0</v>
      </c>
      <c r="BB730" s="9">
        <v>0</v>
      </c>
      <c r="BC730" s="9">
        <v>0</v>
      </c>
      <c r="BD730" s="9">
        <v>0</v>
      </c>
      <c r="BE730" s="9">
        <v>0</v>
      </c>
      <c r="BF730" s="9">
        <v>0</v>
      </c>
      <c r="BG730" s="9">
        <v>0</v>
      </c>
      <c r="BH730" s="9">
        <v>0</v>
      </c>
      <c r="BI730" s="9">
        <v>0</v>
      </c>
      <c r="BJ730" s="9">
        <v>0</v>
      </c>
      <c r="BK730" s="9">
        <v>0</v>
      </c>
      <c r="BL730" s="9">
        <v>0</v>
      </c>
      <c r="BM730" s="9" t="s">
        <v>298</v>
      </c>
      <c r="BN730" s="8" t="s">
        <v>298</v>
      </c>
      <c r="BO730" s="11"/>
      <c r="BP730" s="11"/>
      <c r="BQ730" s="8" t="s">
        <v>251</v>
      </c>
      <c r="BR730" s="9"/>
      <c r="BS730" s="9"/>
      <c r="BT730" s="1"/>
      <c r="BU730" s="9"/>
      <c r="BV730" s="1"/>
      <c r="BW730" s="9"/>
      <c r="BX730" s="9"/>
      <c r="BY730" s="9"/>
      <c r="BZ730" s="1"/>
      <c r="CA730" s="9"/>
      <c r="CB730" s="1"/>
      <c r="CC730" s="9"/>
      <c r="CD730" s="9"/>
      <c r="CE730" s="9"/>
      <c r="CF730" s="1"/>
      <c r="CG730" s="9"/>
      <c r="CH730" s="1"/>
      <c r="CI730" s="9"/>
      <c r="CJ730" s="9"/>
      <c r="CK730" s="9"/>
      <c r="CL730" s="1"/>
      <c r="CM730" s="9"/>
      <c r="CN730" s="1"/>
      <c r="CO730" s="9"/>
      <c r="CP730" s="9"/>
      <c r="CQ730" s="9"/>
      <c r="CR730" s="1"/>
      <c r="CS730" s="9"/>
      <c r="CT730" s="1"/>
      <c r="CU730" s="9"/>
      <c r="CV730" s="9"/>
      <c r="CW730" s="9"/>
      <c r="CX730" s="1"/>
      <c r="CY730" s="9"/>
      <c r="CZ730" s="1"/>
      <c r="DA730" s="9"/>
      <c r="DB730" s="9"/>
      <c r="DC730" s="9"/>
      <c r="DD730" s="1"/>
      <c r="DE730" s="9"/>
      <c r="DF730" s="1"/>
      <c r="DG730" s="9"/>
      <c r="DH730" s="9"/>
      <c r="DI730" s="9"/>
      <c r="DJ730" s="1"/>
      <c r="DK730" s="9"/>
      <c r="DL730" s="1"/>
      <c r="DM730" s="9"/>
      <c r="DN730" s="9"/>
      <c r="DO730" s="9"/>
      <c r="DP730" s="1"/>
      <c r="DQ730" s="9"/>
      <c r="DR730" s="1"/>
      <c r="DS730" s="9"/>
      <c r="DT730" s="9"/>
      <c r="DU730" s="9"/>
      <c r="DV730" s="1"/>
      <c r="DW730" s="9"/>
      <c r="DX730" s="1"/>
      <c r="DY730" s="9"/>
      <c r="DZ730" s="9"/>
      <c r="EA730" s="9"/>
      <c r="EB730" s="1"/>
      <c r="EC730" s="9"/>
      <c r="ED730" s="1"/>
      <c r="EE730" s="9"/>
      <c r="EF730" s="9"/>
      <c r="EG730" s="9"/>
      <c r="EH730" s="1"/>
      <c r="EI730" s="9"/>
      <c r="EJ730" s="1"/>
      <c r="EK730" s="9"/>
      <c r="EL730" s="9"/>
      <c r="EM730" s="9"/>
      <c r="EN730" s="1"/>
      <c r="EO730" s="9"/>
      <c r="EP730" s="1"/>
      <c r="EQ730" s="9"/>
      <c r="ER730" s="9"/>
      <c r="ES730" s="9"/>
      <c r="ET730" s="1"/>
      <c r="EU730" s="9"/>
      <c r="EV730" s="1"/>
      <c r="EW730" s="9"/>
      <c r="EX730" s="9"/>
      <c r="EY730" s="9"/>
      <c r="EZ730" s="1"/>
      <c r="FA730" s="9"/>
      <c r="FB730" s="1"/>
      <c r="FC730" s="9"/>
      <c r="FD730" s="8">
        <v>0</v>
      </c>
      <c r="FE730" s="8">
        <v>0</v>
      </c>
      <c r="FF730" s="1"/>
      <c r="FG730" s="8">
        <v>0</v>
      </c>
      <c r="FH730" s="1"/>
      <c r="FI730" s="8">
        <v>0</v>
      </c>
      <c r="FJ730" s="8">
        <v>0</v>
      </c>
      <c r="FK730" s="8">
        <v>0</v>
      </c>
      <c r="FL730" s="1"/>
      <c r="FM730" s="8">
        <v>0</v>
      </c>
      <c r="FN730" s="1"/>
      <c r="FO730" s="8">
        <v>0</v>
      </c>
      <c r="FP730" s="8">
        <v>0</v>
      </c>
      <c r="FQ730" s="8">
        <v>0</v>
      </c>
      <c r="FR730" s="1"/>
      <c r="FS730" s="8">
        <v>0</v>
      </c>
      <c r="FT730" s="1"/>
      <c r="FU730" s="8">
        <v>0</v>
      </c>
      <c r="FV730" s="8">
        <v>0</v>
      </c>
      <c r="FW730" s="8">
        <v>0</v>
      </c>
      <c r="FX730" s="1"/>
      <c r="FY730" s="8">
        <v>0</v>
      </c>
      <c r="FZ730" s="1"/>
      <c r="GA730" s="8">
        <v>0</v>
      </c>
      <c r="GB730" s="8">
        <v>0</v>
      </c>
      <c r="GC730" s="8">
        <v>0</v>
      </c>
      <c r="GD730" s="1"/>
      <c r="GE730" s="8">
        <v>0</v>
      </c>
      <c r="GF730" s="1"/>
      <c r="GG730" s="8">
        <v>0</v>
      </c>
      <c r="GH730" s="8">
        <v>0</v>
      </c>
      <c r="GI730" s="8">
        <v>0</v>
      </c>
      <c r="GJ730" s="1"/>
      <c r="GK730" s="8">
        <v>0</v>
      </c>
      <c r="GL730" s="1"/>
      <c r="GM730" s="8">
        <v>0</v>
      </c>
      <c r="GN730" s="8">
        <v>0</v>
      </c>
      <c r="GO730" s="8">
        <v>0</v>
      </c>
      <c r="GP730" s="1"/>
      <c r="GQ730" s="8">
        <v>0</v>
      </c>
      <c r="GR730" s="1"/>
      <c r="GS730" s="8">
        <v>0</v>
      </c>
      <c r="GT730" s="8">
        <v>0</v>
      </c>
      <c r="GU730" s="8">
        <v>0</v>
      </c>
      <c r="GV730" s="1"/>
      <c r="GW730" s="8">
        <v>0</v>
      </c>
      <c r="GX730" s="1"/>
      <c r="GY730" s="8">
        <v>0</v>
      </c>
    </row>
    <row r="731" spans="1:207" x14ac:dyDescent="0.25">
      <c r="A731" s="8" t="s">
        <v>220</v>
      </c>
      <c r="B731" s="8" t="s">
        <v>1641</v>
      </c>
      <c r="C731" s="8" t="s">
        <v>1642</v>
      </c>
      <c r="D731" s="34" t="s">
        <v>236</v>
      </c>
      <c r="E731" s="8"/>
      <c r="F731" s="9">
        <v>0</v>
      </c>
      <c r="G731" s="9">
        <v>143.174255741797</v>
      </c>
      <c r="H731" s="9">
        <v>70.471316649454494</v>
      </c>
      <c r="I731" s="9">
        <v>22.134862869782701</v>
      </c>
      <c r="J731" s="9">
        <v>0</v>
      </c>
      <c r="K731" s="9">
        <v>0</v>
      </c>
      <c r="L731" s="9">
        <v>99.420649920769506</v>
      </c>
      <c r="M731" s="9">
        <v>0</v>
      </c>
      <c r="N731" s="9">
        <v>14.446418860473599</v>
      </c>
      <c r="O731" s="9">
        <v>25.039264394922998</v>
      </c>
      <c r="P731" s="9">
        <v>5.0614056681792103</v>
      </c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>
        <v>143.174255741797</v>
      </c>
      <c r="AD731" s="9">
        <v>92.606179519237202</v>
      </c>
      <c r="AE731" s="9">
        <v>0</v>
      </c>
      <c r="AF731" s="9">
        <v>99.420649920769506</v>
      </c>
      <c r="AG731" s="9">
        <v>39.485683255396602</v>
      </c>
      <c r="AH731" s="9">
        <v>5.0614056681792103</v>
      </c>
      <c r="AI731" s="9">
        <v>0</v>
      </c>
      <c r="AJ731" s="9">
        <v>0</v>
      </c>
      <c r="AK731" s="9">
        <v>0</v>
      </c>
      <c r="AL731" s="9">
        <v>0</v>
      </c>
      <c r="AM731" s="9">
        <v>0</v>
      </c>
      <c r="AN731" s="9">
        <v>0</v>
      </c>
      <c r="AO731" s="9">
        <v>235.780435261034</v>
      </c>
      <c r="AP731" s="9">
        <v>99.420649920769506</v>
      </c>
      <c r="AQ731" s="9">
        <v>44.547088923575799</v>
      </c>
      <c r="AR731" s="9"/>
      <c r="AS731" s="9"/>
      <c r="AT731" s="9"/>
      <c r="AU731" s="9">
        <f t="shared" si="58"/>
        <v>-54.873560997193707</v>
      </c>
      <c r="AV731" s="9">
        <f t="shared" si="59"/>
        <v>-44.547088923575799</v>
      </c>
      <c r="AW731" s="9">
        <f t="shared" si="60"/>
        <v>0</v>
      </c>
      <c r="AX731" s="9">
        <v>-99.420649920769506</v>
      </c>
      <c r="AY731" s="9">
        <v>14.446418860473599</v>
      </c>
      <c r="AZ731" s="9">
        <v>10.592845534449401</v>
      </c>
      <c r="BA731" s="9">
        <v>-19.977858726743801</v>
      </c>
      <c r="BB731" s="9">
        <v>-5.0614056681792103</v>
      </c>
      <c r="BC731" s="9">
        <v>0</v>
      </c>
      <c r="BD731" s="9">
        <v>0</v>
      </c>
      <c r="BE731" s="9">
        <v>0</v>
      </c>
      <c r="BF731" s="9">
        <v>0</v>
      </c>
      <c r="BG731" s="9">
        <v>0</v>
      </c>
      <c r="BH731" s="9">
        <v>0</v>
      </c>
      <c r="BI731" s="9">
        <v>0</v>
      </c>
      <c r="BJ731" s="9">
        <v>0</v>
      </c>
      <c r="BK731" s="9">
        <v>0</v>
      </c>
      <c r="BL731" s="9">
        <v>0</v>
      </c>
      <c r="BM731" s="9" t="s">
        <v>298</v>
      </c>
      <c r="BN731" s="8" t="s">
        <v>298</v>
      </c>
      <c r="BO731" s="11">
        <v>563</v>
      </c>
      <c r="BP731" s="11"/>
      <c r="BQ731" s="8" t="s">
        <v>251</v>
      </c>
      <c r="BR731" s="9">
        <v>14.446418860473599</v>
      </c>
      <c r="BS731" s="9">
        <v>10.582565528221799</v>
      </c>
      <c r="BT731" s="1">
        <v>0.73253902094563095</v>
      </c>
      <c r="BU731" s="9">
        <v>6.5425128667543797</v>
      </c>
      <c r="BV731" s="1">
        <v>0.45288129396934101</v>
      </c>
      <c r="BW731" s="9">
        <v>3</v>
      </c>
      <c r="BX731" s="9">
        <v>25.039264394922998</v>
      </c>
      <c r="BY731" s="9">
        <v>17.5179656252683</v>
      </c>
      <c r="BZ731" s="1">
        <v>0.699619819055879</v>
      </c>
      <c r="CA731" s="9">
        <v>12.5560081445599</v>
      </c>
      <c r="CB731" s="1">
        <v>0.50145275622017804</v>
      </c>
      <c r="CC731" s="9">
        <v>4.6612903225806503</v>
      </c>
      <c r="CD731" s="9">
        <v>5.0614056681792103</v>
      </c>
      <c r="CE731" s="9">
        <v>2.5603663155433201</v>
      </c>
      <c r="CF731" s="1">
        <v>0.50586072000515703</v>
      </c>
      <c r="CG731" s="9">
        <v>1.09201518247322</v>
      </c>
      <c r="CH731" s="1">
        <v>0.21575334088288101</v>
      </c>
      <c r="CI731" s="9">
        <v>2.19354838709677</v>
      </c>
      <c r="CJ731" s="9"/>
      <c r="CK731" s="9"/>
      <c r="CL731" s="1"/>
      <c r="CM731" s="9"/>
      <c r="CN731" s="1"/>
      <c r="CO731" s="9"/>
      <c r="CP731" s="9"/>
      <c r="CQ731" s="9"/>
      <c r="CR731" s="1"/>
      <c r="CS731" s="9"/>
      <c r="CT731" s="1"/>
      <c r="CU731" s="9"/>
      <c r="CV731" s="9"/>
      <c r="CW731" s="9"/>
      <c r="CX731" s="1"/>
      <c r="CY731" s="9"/>
      <c r="CZ731" s="1"/>
      <c r="DA731" s="9"/>
      <c r="DB731" s="9"/>
      <c r="DC731" s="9"/>
      <c r="DD731" s="1"/>
      <c r="DE731" s="9"/>
      <c r="DF731" s="1"/>
      <c r="DG731" s="9"/>
      <c r="DH731" s="9"/>
      <c r="DI731" s="9"/>
      <c r="DJ731" s="1"/>
      <c r="DK731" s="9"/>
      <c r="DL731" s="1"/>
      <c r="DM731" s="9"/>
      <c r="DN731" s="9"/>
      <c r="DO731" s="9"/>
      <c r="DP731" s="1"/>
      <c r="DQ731" s="9"/>
      <c r="DR731" s="1"/>
      <c r="DS731" s="9"/>
      <c r="DT731" s="9"/>
      <c r="DU731" s="9"/>
      <c r="DV731" s="1"/>
      <c r="DW731" s="9"/>
      <c r="DX731" s="1"/>
      <c r="DY731" s="9"/>
      <c r="DZ731" s="9"/>
      <c r="EA731" s="9"/>
      <c r="EB731" s="1"/>
      <c r="EC731" s="9"/>
      <c r="ED731" s="1"/>
      <c r="EE731" s="9"/>
      <c r="EF731" s="9"/>
      <c r="EG731" s="9"/>
      <c r="EH731" s="1"/>
      <c r="EI731" s="9"/>
      <c r="EJ731" s="1"/>
      <c r="EK731" s="9"/>
      <c r="EL731" s="9"/>
      <c r="EM731" s="9"/>
      <c r="EN731" s="1"/>
      <c r="EO731" s="9"/>
      <c r="EP731" s="1"/>
      <c r="EQ731" s="9"/>
      <c r="ER731" s="9"/>
      <c r="ES731" s="9"/>
      <c r="ET731" s="1"/>
      <c r="EU731" s="9"/>
      <c r="EV731" s="1"/>
      <c r="EW731" s="9"/>
      <c r="EX731" s="9"/>
      <c r="EY731" s="9"/>
      <c r="EZ731" s="1"/>
      <c r="FA731" s="9"/>
      <c r="FB731" s="1"/>
      <c r="FC731" s="9"/>
      <c r="FD731" s="8">
        <v>39.485683255396602</v>
      </c>
      <c r="FE731" s="8">
        <v>28.100531153490198</v>
      </c>
      <c r="FF731" s="1">
        <v>0.71166379398157198</v>
      </c>
      <c r="FG731" s="8">
        <v>19.0985210113143</v>
      </c>
      <c r="FH731" s="1">
        <v>0.48368217127670099</v>
      </c>
      <c r="FI731" s="8">
        <v>7.6612903225806503</v>
      </c>
      <c r="FJ731" s="8">
        <v>5.0614056681792103</v>
      </c>
      <c r="FK731" s="8">
        <v>2.5603663155433201</v>
      </c>
      <c r="FL731" s="1">
        <v>0.50586072000515703</v>
      </c>
      <c r="FM731" s="8">
        <v>1.09201518247322</v>
      </c>
      <c r="FN731" s="1">
        <v>0.21575334088288101</v>
      </c>
      <c r="FO731" s="8">
        <v>2.19354838709677</v>
      </c>
      <c r="FP731" s="8">
        <v>0</v>
      </c>
      <c r="FQ731" s="8">
        <v>0</v>
      </c>
      <c r="FR731" s="1"/>
      <c r="FS731" s="8">
        <v>0</v>
      </c>
      <c r="FT731" s="1"/>
      <c r="FU731" s="8">
        <v>0</v>
      </c>
      <c r="FV731" s="8">
        <v>0</v>
      </c>
      <c r="FW731" s="8">
        <v>0</v>
      </c>
      <c r="FX731" s="1"/>
      <c r="FY731" s="8">
        <v>0</v>
      </c>
      <c r="FZ731" s="1"/>
      <c r="GA731" s="8">
        <v>0</v>
      </c>
      <c r="GB731" s="8">
        <v>0</v>
      </c>
      <c r="GC731" s="8">
        <v>0</v>
      </c>
      <c r="GD731" s="1"/>
      <c r="GE731" s="8">
        <v>0</v>
      </c>
      <c r="GF731" s="1"/>
      <c r="GG731" s="8">
        <v>0</v>
      </c>
      <c r="GH731" s="8">
        <v>0</v>
      </c>
      <c r="GI731" s="8">
        <v>0</v>
      </c>
      <c r="GJ731" s="1"/>
      <c r="GK731" s="8">
        <v>0</v>
      </c>
      <c r="GL731" s="1"/>
      <c r="GM731" s="8">
        <v>0</v>
      </c>
      <c r="GN731" s="8">
        <v>0</v>
      </c>
      <c r="GO731" s="8">
        <v>0</v>
      </c>
      <c r="GP731" s="1"/>
      <c r="GQ731" s="8">
        <v>0</v>
      </c>
      <c r="GR731" s="1"/>
      <c r="GS731" s="8">
        <v>0</v>
      </c>
      <c r="GT731" s="8">
        <v>0</v>
      </c>
      <c r="GU731" s="8">
        <v>0</v>
      </c>
      <c r="GV731" s="1"/>
      <c r="GW731" s="8">
        <v>0</v>
      </c>
      <c r="GX731" s="1"/>
      <c r="GY731" s="8">
        <v>0</v>
      </c>
    </row>
    <row r="732" spans="1:207" x14ac:dyDescent="0.25">
      <c r="A732" s="8" t="s">
        <v>220</v>
      </c>
      <c r="B732" s="8" t="s">
        <v>1643</v>
      </c>
      <c r="C732" s="8" t="s">
        <v>1644</v>
      </c>
      <c r="D732" s="34" t="s">
        <v>228</v>
      </c>
      <c r="E732" s="8" t="s">
        <v>229</v>
      </c>
      <c r="F732" s="9"/>
      <c r="G732" s="9"/>
      <c r="H732" s="9"/>
      <c r="I732" s="9">
        <v>3.5572929936305702</v>
      </c>
      <c r="J732" s="9">
        <v>5.5633611417661397</v>
      </c>
      <c r="K732" s="9">
        <v>0</v>
      </c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>
        <v>0</v>
      </c>
      <c r="AD732" s="9">
        <v>3.5572929936305702</v>
      </c>
      <c r="AE732" s="9">
        <v>5.5633611417661397</v>
      </c>
      <c r="AF732" s="9">
        <v>0</v>
      </c>
      <c r="AG732" s="9">
        <v>0</v>
      </c>
      <c r="AH732" s="9">
        <v>0</v>
      </c>
      <c r="AI732" s="9">
        <v>0</v>
      </c>
      <c r="AJ732" s="9">
        <v>0</v>
      </c>
      <c r="AK732" s="9">
        <v>0</v>
      </c>
      <c r="AL732" s="9">
        <v>0</v>
      </c>
      <c r="AM732" s="9">
        <v>0</v>
      </c>
      <c r="AN732" s="9">
        <v>0</v>
      </c>
      <c r="AO732" s="9">
        <v>3.5572929936305702</v>
      </c>
      <c r="AP732" s="9">
        <v>5.5633611417661397</v>
      </c>
      <c r="AQ732" s="9"/>
      <c r="AR732" s="9"/>
      <c r="AS732" s="9"/>
      <c r="AT732" s="9"/>
      <c r="AU732" s="9">
        <f t="shared" si="58"/>
        <v>-5.5633611417661397</v>
      </c>
      <c r="AV732" s="9">
        <f t="shared" si="59"/>
        <v>0</v>
      </c>
      <c r="AW732" s="9">
        <f t="shared" si="60"/>
        <v>0</v>
      </c>
      <c r="AX732" s="9">
        <v>0</v>
      </c>
      <c r="AY732" s="9">
        <v>0</v>
      </c>
      <c r="AZ732" s="9">
        <v>0</v>
      </c>
      <c r="BA732" s="9">
        <v>0</v>
      </c>
      <c r="BB732" s="9">
        <v>0</v>
      </c>
      <c r="BC732" s="9">
        <v>0</v>
      </c>
      <c r="BD732" s="9">
        <v>0</v>
      </c>
      <c r="BE732" s="9">
        <v>0</v>
      </c>
      <c r="BF732" s="9">
        <v>0</v>
      </c>
      <c r="BG732" s="9">
        <v>0</v>
      </c>
      <c r="BH732" s="9">
        <v>0</v>
      </c>
      <c r="BI732" s="9">
        <v>0</v>
      </c>
      <c r="BJ732" s="9">
        <v>0</v>
      </c>
      <c r="BK732" s="9">
        <v>0</v>
      </c>
      <c r="BL732" s="9">
        <v>0</v>
      </c>
      <c r="BM732" s="9" t="s">
        <v>298</v>
      </c>
      <c r="BN732" s="8" t="s">
        <v>298</v>
      </c>
      <c r="BO732" s="11"/>
      <c r="BP732" s="11"/>
      <c r="BQ732" s="8" t="s">
        <v>251</v>
      </c>
      <c r="BR732" s="9"/>
      <c r="BS732" s="9"/>
      <c r="BT732" s="1"/>
      <c r="BU732" s="9"/>
      <c r="BV732" s="1"/>
      <c r="BW732" s="9"/>
      <c r="BX732" s="9"/>
      <c r="BY732" s="9"/>
      <c r="BZ732" s="1"/>
      <c r="CA732" s="9"/>
      <c r="CB732" s="1"/>
      <c r="CC732" s="9"/>
      <c r="CD732" s="9"/>
      <c r="CE732" s="9"/>
      <c r="CF732" s="1"/>
      <c r="CG732" s="9"/>
      <c r="CH732" s="1"/>
      <c r="CI732" s="9"/>
      <c r="CJ732" s="9"/>
      <c r="CK732" s="9"/>
      <c r="CL732" s="1"/>
      <c r="CM732" s="9"/>
      <c r="CN732" s="1"/>
      <c r="CO732" s="9"/>
      <c r="CP732" s="9"/>
      <c r="CQ732" s="9"/>
      <c r="CR732" s="1"/>
      <c r="CS732" s="9"/>
      <c r="CT732" s="1"/>
      <c r="CU732" s="9"/>
      <c r="CV732" s="9"/>
      <c r="CW732" s="9"/>
      <c r="CX732" s="1"/>
      <c r="CY732" s="9"/>
      <c r="CZ732" s="1"/>
      <c r="DA732" s="9"/>
      <c r="DB732" s="9"/>
      <c r="DC732" s="9"/>
      <c r="DD732" s="1"/>
      <c r="DE732" s="9"/>
      <c r="DF732" s="1"/>
      <c r="DG732" s="9"/>
      <c r="DH732" s="9"/>
      <c r="DI732" s="9"/>
      <c r="DJ732" s="1"/>
      <c r="DK732" s="9"/>
      <c r="DL732" s="1"/>
      <c r="DM732" s="9"/>
      <c r="DN732" s="9"/>
      <c r="DO732" s="9"/>
      <c r="DP732" s="1"/>
      <c r="DQ732" s="9"/>
      <c r="DR732" s="1"/>
      <c r="DS732" s="9"/>
      <c r="DT732" s="9"/>
      <c r="DU732" s="9"/>
      <c r="DV732" s="1"/>
      <c r="DW732" s="9"/>
      <c r="DX732" s="1"/>
      <c r="DY732" s="9"/>
      <c r="DZ732" s="9"/>
      <c r="EA732" s="9"/>
      <c r="EB732" s="1"/>
      <c r="EC732" s="9"/>
      <c r="ED732" s="1"/>
      <c r="EE732" s="9"/>
      <c r="EF732" s="9"/>
      <c r="EG732" s="9"/>
      <c r="EH732" s="1"/>
      <c r="EI732" s="9"/>
      <c r="EJ732" s="1"/>
      <c r="EK732" s="9"/>
      <c r="EL732" s="9"/>
      <c r="EM732" s="9"/>
      <c r="EN732" s="1"/>
      <c r="EO732" s="9"/>
      <c r="EP732" s="1"/>
      <c r="EQ732" s="9"/>
      <c r="ER732" s="9"/>
      <c r="ES732" s="9"/>
      <c r="ET732" s="1"/>
      <c r="EU732" s="9"/>
      <c r="EV732" s="1"/>
      <c r="EW732" s="9"/>
      <c r="EX732" s="9"/>
      <c r="EY732" s="9"/>
      <c r="EZ732" s="1"/>
      <c r="FA732" s="9"/>
      <c r="FB732" s="1"/>
      <c r="FC732" s="9"/>
      <c r="FD732" s="8">
        <v>0</v>
      </c>
      <c r="FE732" s="8">
        <v>0</v>
      </c>
      <c r="FF732" s="1"/>
      <c r="FG732" s="8">
        <v>0</v>
      </c>
      <c r="FH732" s="1"/>
      <c r="FI732" s="8">
        <v>0</v>
      </c>
      <c r="FJ732" s="8">
        <v>0</v>
      </c>
      <c r="FK732" s="8">
        <v>0</v>
      </c>
      <c r="FL732" s="1"/>
      <c r="FM732" s="8">
        <v>0</v>
      </c>
      <c r="FN732" s="1"/>
      <c r="FO732" s="8">
        <v>0</v>
      </c>
      <c r="FP732" s="8">
        <v>0</v>
      </c>
      <c r="FQ732" s="8">
        <v>0</v>
      </c>
      <c r="FR732" s="1"/>
      <c r="FS732" s="8">
        <v>0</v>
      </c>
      <c r="FT732" s="1"/>
      <c r="FU732" s="8">
        <v>0</v>
      </c>
      <c r="FV732" s="8">
        <v>0</v>
      </c>
      <c r="FW732" s="8">
        <v>0</v>
      </c>
      <c r="FX732" s="1"/>
      <c r="FY732" s="8">
        <v>0</v>
      </c>
      <c r="FZ732" s="1"/>
      <c r="GA732" s="8">
        <v>0</v>
      </c>
      <c r="GB732" s="8">
        <v>0</v>
      </c>
      <c r="GC732" s="8">
        <v>0</v>
      </c>
      <c r="GD732" s="1"/>
      <c r="GE732" s="8">
        <v>0</v>
      </c>
      <c r="GF732" s="1"/>
      <c r="GG732" s="8">
        <v>0</v>
      </c>
      <c r="GH732" s="8">
        <v>0</v>
      </c>
      <c r="GI732" s="8">
        <v>0</v>
      </c>
      <c r="GJ732" s="1"/>
      <c r="GK732" s="8">
        <v>0</v>
      </c>
      <c r="GL732" s="1"/>
      <c r="GM732" s="8">
        <v>0</v>
      </c>
      <c r="GN732" s="8">
        <v>0</v>
      </c>
      <c r="GO732" s="8">
        <v>0</v>
      </c>
      <c r="GP732" s="1"/>
      <c r="GQ732" s="8">
        <v>0</v>
      </c>
      <c r="GR732" s="1"/>
      <c r="GS732" s="8">
        <v>0</v>
      </c>
      <c r="GT732" s="8">
        <v>0</v>
      </c>
      <c r="GU732" s="8">
        <v>0</v>
      </c>
      <c r="GV732" s="1"/>
      <c r="GW732" s="8">
        <v>0</v>
      </c>
      <c r="GX732" s="1"/>
      <c r="GY732" s="8">
        <v>0</v>
      </c>
    </row>
    <row r="733" spans="1:207" x14ac:dyDescent="0.25">
      <c r="A733" s="8" t="s">
        <v>220</v>
      </c>
      <c r="B733" s="8" t="s">
        <v>1645</v>
      </c>
      <c r="C733" s="8" t="s">
        <v>1646</v>
      </c>
      <c r="D733" s="34" t="s">
        <v>223</v>
      </c>
      <c r="E733" s="8"/>
      <c r="F733" s="9">
        <v>0</v>
      </c>
      <c r="G733" s="9"/>
      <c r="H733" s="9"/>
      <c r="I733" s="9"/>
      <c r="J733" s="9">
        <v>7.8015689291894601</v>
      </c>
      <c r="K733" s="9">
        <v>4.4070307960488098</v>
      </c>
      <c r="L733" s="9">
        <v>0</v>
      </c>
      <c r="M733" s="9">
        <v>0</v>
      </c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>
        <v>0</v>
      </c>
      <c r="AD733" s="9">
        <v>0</v>
      </c>
      <c r="AE733" s="9">
        <v>12.208599725238299</v>
      </c>
      <c r="AF733" s="9">
        <v>0</v>
      </c>
      <c r="AG733" s="9">
        <v>0</v>
      </c>
      <c r="AH733" s="9">
        <v>0</v>
      </c>
      <c r="AI733" s="9">
        <v>0</v>
      </c>
      <c r="AJ733" s="9">
        <v>0</v>
      </c>
      <c r="AK733" s="9">
        <v>0</v>
      </c>
      <c r="AL733" s="9">
        <v>0</v>
      </c>
      <c r="AM733" s="9">
        <v>0</v>
      </c>
      <c r="AN733" s="9">
        <v>0</v>
      </c>
      <c r="AO733" s="9">
        <v>0</v>
      </c>
      <c r="AP733" s="9">
        <v>12.208599725238299</v>
      </c>
      <c r="AQ733" s="9"/>
      <c r="AR733" s="9"/>
      <c r="AS733" s="9"/>
      <c r="AT733" s="9"/>
      <c r="AU733" s="9">
        <f t="shared" si="58"/>
        <v>-12.208599725238299</v>
      </c>
      <c r="AV733" s="9">
        <f t="shared" si="59"/>
        <v>0</v>
      </c>
      <c r="AW733" s="9">
        <f t="shared" si="60"/>
        <v>0</v>
      </c>
      <c r="AX733" s="9">
        <v>0</v>
      </c>
      <c r="AY733" s="9">
        <v>0</v>
      </c>
      <c r="AZ733" s="9">
        <v>0</v>
      </c>
      <c r="BA733" s="9">
        <v>0</v>
      </c>
      <c r="BB733" s="9">
        <v>0</v>
      </c>
      <c r="BC733" s="9">
        <v>0</v>
      </c>
      <c r="BD733" s="9">
        <v>0</v>
      </c>
      <c r="BE733" s="9">
        <v>0</v>
      </c>
      <c r="BF733" s="9">
        <v>0</v>
      </c>
      <c r="BG733" s="9">
        <v>0</v>
      </c>
      <c r="BH733" s="9">
        <v>0</v>
      </c>
      <c r="BI733" s="9">
        <v>0</v>
      </c>
      <c r="BJ733" s="9">
        <v>0</v>
      </c>
      <c r="BK733" s="9">
        <v>0</v>
      </c>
      <c r="BL733" s="9">
        <v>0</v>
      </c>
      <c r="BM733" s="9" t="s">
        <v>298</v>
      </c>
      <c r="BN733" s="8" t="s">
        <v>298</v>
      </c>
      <c r="BO733" s="11"/>
      <c r="BP733" s="11"/>
      <c r="BQ733" s="8" t="s">
        <v>251</v>
      </c>
      <c r="BR733" s="9"/>
      <c r="BS733" s="9"/>
      <c r="BT733" s="1"/>
      <c r="BU733" s="9"/>
      <c r="BV733" s="1"/>
      <c r="BW733" s="9"/>
      <c r="BX733" s="9"/>
      <c r="BY733" s="9"/>
      <c r="BZ733" s="1"/>
      <c r="CA733" s="9"/>
      <c r="CB733" s="1"/>
      <c r="CC733" s="9"/>
      <c r="CD733" s="9"/>
      <c r="CE733" s="9"/>
      <c r="CF733" s="1"/>
      <c r="CG733" s="9"/>
      <c r="CH733" s="1"/>
      <c r="CI733" s="9"/>
      <c r="CJ733" s="9"/>
      <c r="CK733" s="9"/>
      <c r="CL733" s="1"/>
      <c r="CM733" s="9"/>
      <c r="CN733" s="1"/>
      <c r="CO733" s="9"/>
      <c r="CP733" s="9"/>
      <c r="CQ733" s="9"/>
      <c r="CR733" s="1"/>
      <c r="CS733" s="9"/>
      <c r="CT733" s="1"/>
      <c r="CU733" s="9"/>
      <c r="CV733" s="9"/>
      <c r="CW733" s="9"/>
      <c r="CX733" s="1"/>
      <c r="CY733" s="9"/>
      <c r="CZ733" s="1"/>
      <c r="DA733" s="9"/>
      <c r="DB733" s="9"/>
      <c r="DC733" s="9"/>
      <c r="DD733" s="1"/>
      <c r="DE733" s="9"/>
      <c r="DF733" s="1"/>
      <c r="DG733" s="9"/>
      <c r="DH733" s="9"/>
      <c r="DI733" s="9"/>
      <c r="DJ733" s="1"/>
      <c r="DK733" s="9"/>
      <c r="DL733" s="1"/>
      <c r="DM733" s="9"/>
      <c r="DN733" s="9"/>
      <c r="DO733" s="9"/>
      <c r="DP733" s="1"/>
      <c r="DQ733" s="9"/>
      <c r="DR733" s="1"/>
      <c r="DS733" s="9"/>
      <c r="DT733" s="9"/>
      <c r="DU733" s="9"/>
      <c r="DV733" s="1"/>
      <c r="DW733" s="9"/>
      <c r="DX733" s="1"/>
      <c r="DY733" s="9"/>
      <c r="DZ733" s="9"/>
      <c r="EA733" s="9"/>
      <c r="EB733" s="1"/>
      <c r="EC733" s="9"/>
      <c r="ED733" s="1"/>
      <c r="EE733" s="9"/>
      <c r="EF733" s="9"/>
      <c r="EG733" s="9"/>
      <c r="EH733" s="1"/>
      <c r="EI733" s="9"/>
      <c r="EJ733" s="1"/>
      <c r="EK733" s="9"/>
      <c r="EL733" s="9"/>
      <c r="EM733" s="9"/>
      <c r="EN733" s="1"/>
      <c r="EO733" s="9"/>
      <c r="EP733" s="1"/>
      <c r="EQ733" s="9"/>
      <c r="ER733" s="9"/>
      <c r="ES733" s="9"/>
      <c r="ET733" s="1"/>
      <c r="EU733" s="9"/>
      <c r="EV733" s="1"/>
      <c r="EW733" s="9"/>
      <c r="EX733" s="9"/>
      <c r="EY733" s="9"/>
      <c r="EZ733" s="1"/>
      <c r="FA733" s="9"/>
      <c r="FB733" s="1"/>
      <c r="FC733" s="9"/>
      <c r="FD733" s="8">
        <v>0</v>
      </c>
      <c r="FE733" s="8">
        <v>0</v>
      </c>
      <c r="FF733" s="1"/>
      <c r="FG733" s="8">
        <v>0</v>
      </c>
      <c r="FH733" s="1"/>
      <c r="FI733" s="8">
        <v>0</v>
      </c>
      <c r="FJ733" s="8">
        <v>0</v>
      </c>
      <c r="FK733" s="8">
        <v>0</v>
      </c>
      <c r="FL733" s="1"/>
      <c r="FM733" s="8">
        <v>0</v>
      </c>
      <c r="FN733" s="1"/>
      <c r="FO733" s="8">
        <v>0</v>
      </c>
      <c r="FP733" s="8">
        <v>0</v>
      </c>
      <c r="FQ733" s="8">
        <v>0</v>
      </c>
      <c r="FR733" s="1"/>
      <c r="FS733" s="8">
        <v>0</v>
      </c>
      <c r="FT733" s="1"/>
      <c r="FU733" s="8">
        <v>0</v>
      </c>
      <c r="FV733" s="8">
        <v>0</v>
      </c>
      <c r="FW733" s="8">
        <v>0</v>
      </c>
      <c r="FX733" s="1"/>
      <c r="FY733" s="8">
        <v>0</v>
      </c>
      <c r="FZ733" s="1"/>
      <c r="GA733" s="8">
        <v>0</v>
      </c>
      <c r="GB733" s="8">
        <v>0</v>
      </c>
      <c r="GC733" s="8">
        <v>0</v>
      </c>
      <c r="GD733" s="1"/>
      <c r="GE733" s="8">
        <v>0</v>
      </c>
      <c r="GF733" s="1"/>
      <c r="GG733" s="8">
        <v>0</v>
      </c>
      <c r="GH733" s="8">
        <v>0</v>
      </c>
      <c r="GI733" s="8">
        <v>0</v>
      </c>
      <c r="GJ733" s="1"/>
      <c r="GK733" s="8">
        <v>0</v>
      </c>
      <c r="GL733" s="1"/>
      <c r="GM733" s="8">
        <v>0</v>
      </c>
      <c r="GN733" s="8">
        <v>0</v>
      </c>
      <c r="GO733" s="8">
        <v>0</v>
      </c>
      <c r="GP733" s="1"/>
      <c r="GQ733" s="8">
        <v>0</v>
      </c>
      <c r="GR733" s="1"/>
      <c r="GS733" s="8">
        <v>0</v>
      </c>
      <c r="GT733" s="8">
        <v>0</v>
      </c>
      <c r="GU733" s="8">
        <v>0</v>
      </c>
      <c r="GV733" s="1"/>
      <c r="GW733" s="8">
        <v>0</v>
      </c>
      <c r="GX733" s="1"/>
      <c r="GY733" s="8">
        <v>0</v>
      </c>
    </row>
    <row r="734" spans="1:207" x14ac:dyDescent="0.25">
      <c r="A734" s="8" t="s">
        <v>220</v>
      </c>
      <c r="B734" s="8" t="s">
        <v>1647</v>
      </c>
      <c r="C734" s="8" t="s">
        <v>1648</v>
      </c>
      <c r="D734" s="34" t="s">
        <v>236</v>
      </c>
      <c r="E734" s="8"/>
      <c r="F734" s="9"/>
      <c r="G734" s="9"/>
      <c r="H734" s="9">
        <v>0</v>
      </c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>
        <v>0</v>
      </c>
      <c r="AD734" s="9">
        <v>0</v>
      </c>
      <c r="AE734" s="9">
        <v>0</v>
      </c>
      <c r="AF734" s="9">
        <v>0</v>
      </c>
      <c r="AG734" s="9">
        <v>0</v>
      </c>
      <c r="AH734" s="9">
        <v>0</v>
      </c>
      <c r="AI734" s="9">
        <v>0</v>
      </c>
      <c r="AJ734" s="9">
        <v>0</v>
      </c>
      <c r="AK734" s="9">
        <v>0</v>
      </c>
      <c r="AL734" s="9">
        <v>0</v>
      </c>
      <c r="AM734" s="9">
        <v>0</v>
      </c>
      <c r="AN734" s="9">
        <v>0</v>
      </c>
      <c r="AO734" s="9">
        <v>0</v>
      </c>
      <c r="AP734" s="9"/>
      <c r="AQ734" s="9"/>
      <c r="AR734" s="9"/>
      <c r="AS734" s="9"/>
      <c r="AT734" s="9"/>
      <c r="AU734" s="9">
        <f t="shared" si="58"/>
        <v>0</v>
      </c>
      <c r="AV734" s="9">
        <f t="shared" si="59"/>
        <v>0</v>
      </c>
      <c r="AW734" s="9">
        <f t="shared" si="60"/>
        <v>0</v>
      </c>
      <c r="AX734" s="9">
        <v>0</v>
      </c>
      <c r="AY734" s="9">
        <v>0</v>
      </c>
      <c r="AZ734" s="9">
        <v>0</v>
      </c>
      <c r="BA734" s="9">
        <v>0</v>
      </c>
      <c r="BB734" s="9">
        <v>0</v>
      </c>
      <c r="BC734" s="9">
        <v>0</v>
      </c>
      <c r="BD734" s="9">
        <v>0</v>
      </c>
      <c r="BE734" s="9">
        <v>0</v>
      </c>
      <c r="BF734" s="9">
        <v>0</v>
      </c>
      <c r="BG734" s="9">
        <v>0</v>
      </c>
      <c r="BH734" s="9">
        <v>0</v>
      </c>
      <c r="BI734" s="9">
        <v>0</v>
      </c>
      <c r="BJ734" s="9">
        <v>0</v>
      </c>
      <c r="BK734" s="9">
        <v>0</v>
      </c>
      <c r="BL734" s="9">
        <v>0</v>
      </c>
      <c r="BM734" s="9" t="s">
        <v>298</v>
      </c>
      <c r="BN734" s="8" t="s">
        <v>298</v>
      </c>
      <c r="BO734" s="11"/>
      <c r="BP734" s="11"/>
      <c r="BQ734" s="8" t="s">
        <v>251</v>
      </c>
      <c r="BR734" s="9"/>
      <c r="BS734" s="9"/>
      <c r="BT734" s="1"/>
      <c r="BU734" s="9"/>
      <c r="BV734" s="1"/>
      <c r="BW734" s="9"/>
      <c r="BX734" s="9"/>
      <c r="BY734" s="9"/>
      <c r="BZ734" s="1"/>
      <c r="CA734" s="9"/>
      <c r="CB734" s="1"/>
      <c r="CC734" s="9"/>
      <c r="CD734" s="9"/>
      <c r="CE734" s="9"/>
      <c r="CF734" s="1"/>
      <c r="CG734" s="9"/>
      <c r="CH734" s="1"/>
      <c r="CI734" s="9"/>
      <c r="CJ734" s="9"/>
      <c r="CK734" s="9"/>
      <c r="CL734" s="1"/>
      <c r="CM734" s="9"/>
      <c r="CN734" s="1"/>
      <c r="CO734" s="9"/>
      <c r="CP734" s="9"/>
      <c r="CQ734" s="9"/>
      <c r="CR734" s="1"/>
      <c r="CS734" s="9"/>
      <c r="CT734" s="1"/>
      <c r="CU734" s="9"/>
      <c r="CV734" s="9"/>
      <c r="CW734" s="9"/>
      <c r="CX734" s="1"/>
      <c r="CY734" s="9"/>
      <c r="CZ734" s="1"/>
      <c r="DA734" s="9"/>
      <c r="DB734" s="9"/>
      <c r="DC734" s="9"/>
      <c r="DD734" s="1"/>
      <c r="DE734" s="9"/>
      <c r="DF734" s="1"/>
      <c r="DG734" s="9"/>
      <c r="DH734" s="9"/>
      <c r="DI734" s="9"/>
      <c r="DJ734" s="1"/>
      <c r="DK734" s="9"/>
      <c r="DL734" s="1"/>
      <c r="DM734" s="9"/>
      <c r="DN734" s="9"/>
      <c r="DO734" s="9"/>
      <c r="DP734" s="1"/>
      <c r="DQ734" s="9"/>
      <c r="DR734" s="1"/>
      <c r="DS734" s="9"/>
      <c r="DT734" s="9"/>
      <c r="DU734" s="9"/>
      <c r="DV734" s="1"/>
      <c r="DW734" s="9"/>
      <c r="DX734" s="1"/>
      <c r="DY734" s="9"/>
      <c r="DZ734" s="9"/>
      <c r="EA734" s="9"/>
      <c r="EB734" s="1"/>
      <c r="EC734" s="9"/>
      <c r="ED734" s="1"/>
      <c r="EE734" s="9"/>
      <c r="EF734" s="9"/>
      <c r="EG734" s="9"/>
      <c r="EH734" s="1"/>
      <c r="EI734" s="9"/>
      <c r="EJ734" s="1"/>
      <c r="EK734" s="9"/>
      <c r="EL734" s="9"/>
      <c r="EM734" s="9"/>
      <c r="EN734" s="1"/>
      <c r="EO734" s="9"/>
      <c r="EP734" s="1"/>
      <c r="EQ734" s="9"/>
      <c r="ER734" s="9"/>
      <c r="ES734" s="9"/>
      <c r="ET734" s="1"/>
      <c r="EU734" s="9"/>
      <c r="EV734" s="1"/>
      <c r="EW734" s="9"/>
      <c r="EX734" s="9"/>
      <c r="EY734" s="9"/>
      <c r="EZ734" s="1"/>
      <c r="FA734" s="9"/>
      <c r="FB734" s="1"/>
      <c r="FC734" s="9"/>
      <c r="FD734" s="8">
        <v>0</v>
      </c>
      <c r="FE734" s="8">
        <v>0</v>
      </c>
      <c r="FF734" s="1"/>
      <c r="FG734" s="8">
        <v>0</v>
      </c>
      <c r="FH734" s="1"/>
      <c r="FI734" s="8">
        <v>0</v>
      </c>
      <c r="FJ734" s="8">
        <v>0</v>
      </c>
      <c r="FK734" s="8">
        <v>0</v>
      </c>
      <c r="FL734" s="1"/>
      <c r="FM734" s="8">
        <v>0</v>
      </c>
      <c r="FN734" s="1"/>
      <c r="FO734" s="8">
        <v>0</v>
      </c>
      <c r="FP734" s="8">
        <v>0</v>
      </c>
      <c r="FQ734" s="8">
        <v>0</v>
      </c>
      <c r="FR734" s="1"/>
      <c r="FS734" s="8">
        <v>0</v>
      </c>
      <c r="FT734" s="1"/>
      <c r="FU734" s="8">
        <v>0</v>
      </c>
      <c r="FV734" s="8">
        <v>0</v>
      </c>
      <c r="FW734" s="8">
        <v>0</v>
      </c>
      <c r="FX734" s="1"/>
      <c r="FY734" s="8">
        <v>0</v>
      </c>
      <c r="FZ734" s="1"/>
      <c r="GA734" s="8">
        <v>0</v>
      </c>
      <c r="GB734" s="8">
        <v>0</v>
      </c>
      <c r="GC734" s="8">
        <v>0</v>
      </c>
      <c r="GD734" s="1"/>
      <c r="GE734" s="8">
        <v>0</v>
      </c>
      <c r="GF734" s="1"/>
      <c r="GG734" s="8">
        <v>0</v>
      </c>
      <c r="GH734" s="8">
        <v>0</v>
      </c>
      <c r="GI734" s="8">
        <v>0</v>
      </c>
      <c r="GJ734" s="1"/>
      <c r="GK734" s="8">
        <v>0</v>
      </c>
      <c r="GL734" s="1"/>
      <c r="GM734" s="8">
        <v>0</v>
      </c>
      <c r="GN734" s="8">
        <v>0</v>
      </c>
      <c r="GO734" s="8">
        <v>0</v>
      </c>
      <c r="GP734" s="1"/>
      <c r="GQ734" s="8">
        <v>0</v>
      </c>
      <c r="GR734" s="1"/>
      <c r="GS734" s="8">
        <v>0</v>
      </c>
      <c r="GT734" s="8">
        <v>0</v>
      </c>
      <c r="GU734" s="8">
        <v>0</v>
      </c>
      <c r="GV734" s="1"/>
      <c r="GW734" s="8">
        <v>0</v>
      </c>
      <c r="GX734" s="1"/>
      <c r="GY734" s="8">
        <v>0</v>
      </c>
    </row>
    <row r="735" spans="1:207" x14ac:dyDescent="0.25">
      <c r="A735" s="8" t="s">
        <v>220</v>
      </c>
      <c r="B735" s="8" t="s">
        <v>1649</v>
      </c>
      <c r="C735" s="8" t="s">
        <v>1650</v>
      </c>
      <c r="D735" s="34" t="s">
        <v>239</v>
      </c>
      <c r="E735" s="8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>
        <v>37.2058596491228</v>
      </c>
      <c r="AA735" s="9">
        <v>12.662357923965599</v>
      </c>
      <c r="AB735" s="9">
        <v>0</v>
      </c>
      <c r="AC735" s="9">
        <v>0</v>
      </c>
      <c r="AD735" s="9">
        <v>0</v>
      </c>
      <c r="AE735" s="9">
        <v>0</v>
      </c>
      <c r="AF735" s="9">
        <v>0</v>
      </c>
      <c r="AG735" s="9">
        <v>0</v>
      </c>
      <c r="AH735" s="9">
        <v>0</v>
      </c>
      <c r="AI735" s="9">
        <v>0</v>
      </c>
      <c r="AJ735" s="9">
        <v>0</v>
      </c>
      <c r="AK735" s="9">
        <v>0</v>
      </c>
      <c r="AL735" s="9">
        <v>0</v>
      </c>
      <c r="AM735" s="9">
        <v>49.868217573088501</v>
      </c>
      <c r="AN735" s="9">
        <v>0</v>
      </c>
      <c r="AO735" s="9"/>
      <c r="AP735" s="9"/>
      <c r="AQ735" s="9"/>
      <c r="AR735" s="9"/>
      <c r="AS735" s="9"/>
      <c r="AT735" s="9">
        <v>49.868217573088501</v>
      </c>
      <c r="AU735" s="9">
        <f t="shared" si="58"/>
        <v>0</v>
      </c>
      <c r="AV735" s="9">
        <f t="shared" si="59"/>
        <v>0</v>
      </c>
      <c r="AW735" s="9">
        <f t="shared" si="60"/>
        <v>0</v>
      </c>
      <c r="AX735" s="9">
        <v>0</v>
      </c>
      <c r="AY735" s="9">
        <v>0</v>
      </c>
      <c r="AZ735" s="9">
        <v>0</v>
      </c>
      <c r="BA735" s="9">
        <v>0</v>
      </c>
      <c r="BB735" s="9">
        <v>0</v>
      </c>
      <c r="BC735" s="9">
        <v>0</v>
      </c>
      <c r="BD735" s="9">
        <v>0</v>
      </c>
      <c r="BE735" s="9">
        <v>0</v>
      </c>
      <c r="BF735" s="9">
        <v>0</v>
      </c>
      <c r="BG735" s="9">
        <v>0</v>
      </c>
      <c r="BH735" s="9">
        <v>0</v>
      </c>
      <c r="BI735" s="9">
        <v>0</v>
      </c>
      <c r="BJ735" s="9">
        <v>0</v>
      </c>
      <c r="BK735" s="9">
        <v>37.2058596491228</v>
      </c>
      <c r="BL735" s="9">
        <v>-24.543501725157199</v>
      </c>
      <c r="BM735" s="9" t="s">
        <v>298</v>
      </c>
      <c r="BN735" s="8" t="s">
        <v>298</v>
      </c>
      <c r="BO735" s="11"/>
      <c r="BP735" s="11"/>
      <c r="BQ735" s="8" t="s">
        <v>251</v>
      </c>
      <c r="BR735" s="9"/>
      <c r="BS735" s="9"/>
      <c r="BT735" s="1"/>
      <c r="BU735" s="9"/>
      <c r="BV735" s="1"/>
      <c r="BW735" s="9"/>
      <c r="BX735" s="9"/>
      <c r="BY735" s="9"/>
      <c r="BZ735" s="1"/>
      <c r="CA735" s="9"/>
      <c r="CB735" s="1"/>
      <c r="CC735" s="9"/>
      <c r="CD735" s="9"/>
      <c r="CE735" s="9"/>
      <c r="CF735" s="1"/>
      <c r="CG735" s="9"/>
      <c r="CH735" s="1"/>
      <c r="CI735" s="9"/>
      <c r="CJ735" s="9"/>
      <c r="CK735" s="9"/>
      <c r="CL735" s="1"/>
      <c r="CM735" s="9"/>
      <c r="CN735" s="1"/>
      <c r="CO735" s="9"/>
      <c r="CP735" s="9"/>
      <c r="CQ735" s="9"/>
      <c r="CR735" s="1"/>
      <c r="CS735" s="9"/>
      <c r="CT735" s="1"/>
      <c r="CU735" s="9"/>
      <c r="CV735" s="9"/>
      <c r="CW735" s="9"/>
      <c r="CX735" s="1"/>
      <c r="CY735" s="9"/>
      <c r="CZ735" s="1"/>
      <c r="DA735" s="9"/>
      <c r="DB735" s="9"/>
      <c r="DC735" s="9"/>
      <c r="DD735" s="1"/>
      <c r="DE735" s="9"/>
      <c r="DF735" s="1"/>
      <c r="DG735" s="9"/>
      <c r="DH735" s="9"/>
      <c r="DI735" s="9"/>
      <c r="DJ735" s="1"/>
      <c r="DK735" s="9"/>
      <c r="DL735" s="1"/>
      <c r="DM735" s="9"/>
      <c r="DN735" s="9"/>
      <c r="DO735" s="9"/>
      <c r="DP735" s="1"/>
      <c r="DQ735" s="9"/>
      <c r="DR735" s="1"/>
      <c r="DS735" s="9"/>
      <c r="DT735" s="9"/>
      <c r="DU735" s="9"/>
      <c r="DV735" s="1"/>
      <c r="DW735" s="9"/>
      <c r="DX735" s="1"/>
      <c r="DY735" s="9"/>
      <c r="DZ735" s="9"/>
      <c r="EA735" s="9"/>
      <c r="EB735" s="1"/>
      <c r="EC735" s="9"/>
      <c r="ED735" s="1"/>
      <c r="EE735" s="9"/>
      <c r="EF735" s="9"/>
      <c r="EG735" s="9"/>
      <c r="EH735" s="1"/>
      <c r="EI735" s="9"/>
      <c r="EJ735" s="1"/>
      <c r="EK735" s="9"/>
      <c r="EL735" s="9">
        <v>37.2058596491228</v>
      </c>
      <c r="EM735" s="9">
        <v>15.1856691033139</v>
      </c>
      <c r="EN735" s="1">
        <v>0.40815262021964599</v>
      </c>
      <c r="EO735" s="9">
        <v>11.4365214424952</v>
      </c>
      <c r="EP735" s="1">
        <v>0.30738495361616502</v>
      </c>
      <c r="EQ735" s="9">
        <v>1.56666666666667</v>
      </c>
      <c r="ER735" s="9">
        <v>12.662357923965599</v>
      </c>
      <c r="ES735" s="9">
        <v>13.136974647904699</v>
      </c>
      <c r="ET735" s="1">
        <v>1.0374824915540199</v>
      </c>
      <c r="EU735" s="9">
        <v>13.0001316450485</v>
      </c>
      <c r="EV735" s="1">
        <v>1.02667542041625</v>
      </c>
      <c r="EW735" s="9">
        <v>0</v>
      </c>
      <c r="EX735" s="9">
        <v>0</v>
      </c>
      <c r="EY735" s="9">
        <v>6.3859185389883498E-4</v>
      </c>
      <c r="EZ735" s="1"/>
      <c r="FA735" s="9">
        <v>8.1894603654413103E-2</v>
      </c>
      <c r="FB735" s="1"/>
      <c r="FC735" s="9">
        <v>0</v>
      </c>
      <c r="FD735" s="8">
        <v>0</v>
      </c>
      <c r="FE735" s="8">
        <v>0</v>
      </c>
      <c r="FF735" s="1"/>
      <c r="FG735" s="8">
        <v>0</v>
      </c>
      <c r="FH735" s="1"/>
      <c r="FI735" s="8">
        <v>0</v>
      </c>
      <c r="FJ735" s="8">
        <v>0</v>
      </c>
      <c r="FK735" s="8">
        <v>0</v>
      </c>
      <c r="FL735" s="1"/>
      <c r="FM735" s="8">
        <v>0</v>
      </c>
      <c r="FN735" s="1"/>
      <c r="FO735" s="8">
        <v>0</v>
      </c>
      <c r="FP735" s="8">
        <v>0</v>
      </c>
      <c r="FQ735" s="8">
        <v>0</v>
      </c>
      <c r="FR735" s="1"/>
      <c r="FS735" s="8">
        <v>0</v>
      </c>
      <c r="FT735" s="1"/>
      <c r="FU735" s="8">
        <v>0</v>
      </c>
      <c r="FV735" s="8">
        <v>0</v>
      </c>
      <c r="FW735" s="8">
        <v>0</v>
      </c>
      <c r="FX735" s="1"/>
      <c r="FY735" s="8">
        <v>0</v>
      </c>
      <c r="FZ735" s="1"/>
      <c r="GA735" s="8">
        <v>0</v>
      </c>
      <c r="GB735" s="8">
        <v>0</v>
      </c>
      <c r="GC735" s="8">
        <v>0</v>
      </c>
      <c r="GD735" s="1"/>
      <c r="GE735" s="8">
        <v>0</v>
      </c>
      <c r="GF735" s="1"/>
      <c r="GG735" s="8">
        <v>0</v>
      </c>
      <c r="GH735" s="8">
        <v>0</v>
      </c>
      <c r="GI735" s="8">
        <v>0</v>
      </c>
      <c r="GJ735" s="1"/>
      <c r="GK735" s="8">
        <v>0</v>
      </c>
      <c r="GL735" s="1"/>
      <c r="GM735" s="8">
        <v>0</v>
      </c>
      <c r="GN735" s="8">
        <v>49.868217573088501</v>
      </c>
      <c r="GO735" s="8">
        <v>28.3226437512186</v>
      </c>
      <c r="GP735" s="1">
        <v>0.56794979106096999</v>
      </c>
      <c r="GQ735" s="8">
        <v>24.436653087543601</v>
      </c>
      <c r="GR735" s="1">
        <v>0.49002459435668599</v>
      </c>
      <c r="GS735" s="8">
        <v>1.56666666666667</v>
      </c>
      <c r="GT735" s="8">
        <v>0</v>
      </c>
      <c r="GU735" s="8">
        <v>6.3859185389883498E-4</v>
      </c>
      <c r="GV735" s="1"/>
      <c r="GW735" s="8">
        <v>8.1894603654413103E-2</v>
      </c>
      <c r="GX735" s="1"/>
      <c r="GY735" s="8">
        <v>0</v>
      </c>
    </row>
    <row r="736" spans="1:207" x14ac:dyDescent="0.25">
      <c r="A736" s="8" t="s">
        <v>220</v>
      </c>
      <c r="B736" s="8" t="s">
        <v>1651</v>
      </c>
      <c r="C736" s="8" t="s">
        <v>1652</v>
      </c>
      <c r="D736" s="34" t="s">
        <v>297</v>
      </c>
      <c r="E736" s="8" t="s">
        <v>240</v>
      </c>
      <c r="F736" s="9"/>
      <c r="G736" s="9"/>
      <c r="H736" s="9"/>
      <c r="I736" s="9"/>
      <c r="J736" s="9">
        <v>0</v>
      </c>
      <c r="K736" s="9">
        <v>0</v>
      </c>
      <c r="L736" s="9">
        <v>0</v>
      </c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>
        <v>0</v>
      </c>
      <c r="AD736" s="9">
        <v>0</v>
      </c>
      <c r="AE736" s="9">
        <v>0</v>
      </c>
      <c r="AF736" s="9">
        <v>0</v>
      </c>
      <c r="AG736" s="9">
        <v>0</v>
      </c>
      <c r="AH736" s="9">
        <v>0</v>
      </c>
      <c r="AI736" s="9">
        <v>0</v>
      </c>
      <c r="AJ736" s="9">
        <v>0</v>
      </c>
      <c r="AK736" s="9">
        <v>0</v>
      </c>
      <c r="AL736" s="9">
        <v>0</v>
      </c>
      <c r="AM736" s="9">
        <v>0</v>
      </c>
      <c r="AN736" s="9">
        <v>0</v>
      </c>
      <c r="AO736" s="9"/>
      <c r="AP736" s="9">
        <v>0</v>
      </c>
      <c r="AQ736" s="9"/>
      <c r="AR736" s="9"/>
      <c r="AS736" s="9"/>
      <c r="AT736" s="9"/>
      <c r="AU736" s="9">
        <f t="shared" si="58"/>
        <v>0</v>
      </c>
      <c r="AV736" s="9">
        <f t="shared" si="59"/>
        <v>0</v>
      </c>
      <c r="AW736" s="9">
        <f t="shared" si="60"/>
        <v>0</v>
      </c>
      <c r="AX736" s="9">
        <v>0</v>
      </c>
      <c r="AY736" s="9">
        <v>0</v>
      </c>
      <c r="AZ736" s="9">
        <v>0</v>
      </c>
      <c r="BA736" s="9">
        <v>0</v>
      </c>
      <c r="BB736" s="9">
        <v>0</v>
      </c>
      <c r="BC736" s="9">
        <v>0</v>
      </c>
      <c r="BD736" s="9">
        <v>0</v>
      </c>
      <c r="BE736" s="9">
        <v>0</v>
      </c>
      <c r="BF736" s="9">
        <v>0</v>
      </c>
      <c r="BG736" s="9">
        <v>0</v>
      </c>
      <c r="BH736" s="9">
        <v>0</v>
      </c>
      <c r="BI736" s="9">
        <v>0</v>
      </c>
      <c r="BJ736" s="9">
        <v>0</v>
      </c>
      <c r="BK736" s="9">
        <v>0</v>
      </c>
      <c r="BL736" s="9">
        <v>0</v>
      </c>
      <c r="BM736" s="9" t="s">
        <v>298</v>
      </c>
      <c r="BN736" s="8" t="s">
        <v>298</v>
      </c>
      <c r="BO736" s="11"/>
      <c r="BP736" s="11"/>
      <c r="BQ736" s="8" t="s">
        <v>251</v>
      </c>
      <c r="BR736" s="9"/>
      <c r="BS736" s="9"/>
      <c r="BT736" s="1"/>
      <c r="BU736" s="9"/>
      <c r="BV736" s="1"/>
      <c r="BW736" s="9"/>
      <c r="BX736" s="9"/>
      <c r="BY736" s="9"/>
      <c r="BZ736" s="1"/>
      <c r="CA736" s="9"/>
      <c r="CB736" s="1"/>
      <c r="CC736" s="9"/>
      <c r="CD736" s="9"/>
      <c r="CE736" s="9"/>
      <c r="CF736" s="1"/>
      <c r="CG736" s="9"/>
      <c r="CH736" s="1"/>
      <c r="CI736" s="9"/>
      <c r="CJ736" s="9"/>
      <c r="CK736" s="9"/>
      <c r="CL736" s="1"/>
      <c r="CM736" s="9"/>
      <c r="CN736" s="1"/>
      <c r="CO736" s="9"/>
      <c r="CP736" s="9"/>
      <c r="CQ736" s="9"/>
      <c r="CR736" s="1"/>
      <c r="CS736" s="9"/>
      <c r="CT736" s="1"/>
      <c r="CU736" s="9"/>
      <c r="CV736" s="9"/>
      <c r="CW736" s="9"/>
      <c r="CX736" s="1"/>
      <c r="CY736" s="9"/>
      <c r="CZ736" s="1"/>
      <c r="DA736" s="9"/>
      <c r="DB736" s="9"/>
      <c r="DC736" s="9"/>
      <c r="DD736" s="1"/>
      <c r="DE736" s="9"/>
      <c r="DF736" s="1"/>
      <c r="DG736" s="9"/>
      <c r="DH736" s="9"/>
      <c r="DI736" s="9"/>
      <c r="DJ736" s="1"/>
      <c r="DK736" s="9"/>
      <c r="DL736" s="1"/>
      <c r="DM736" s="9"/>
      <c r="DN736" s="9"/>
      <c r="DO736" s="9"/>
      <c r="DP736" s="1"/>
      <c r="DQ736" s="9"/>
      <c r="DR736" s="1"/>
      <c r="DS736" s="9"/>
      <c r="DT736" s="9"/>
      <c r="DU736" s="9"/>
      <c r="DV736" s="1"/>
      <c r="DW736" s="9"/>
      <c r="DX736" s="1"/>
      <c r="DY736" s="9"/>
      <c r="DZ736" s="9"/>
      <c r="EA736" s="9"/>
      <c r="EB736" s="1"/>
      <c r="EC736" s="9"/>
      <c r="ED736" s="1"/>
      <c r="EE736" s="9"/>
      <c r="EF736" s="9"/>
      <c r="EG736" s="9"/>
      <c r="EH736" s="1"/>
      <c r="EI736" s="9"/>
      <c r="EJ736" s="1"/>
      <c r="EK736" s="9"/>
      <c r="EL736" s="9"/>
      <c r="EM736" s="9"/>
      <c r="EN736" s="1"/>
      <c r="EO736" s="9"/>
      <c r="EP736" s="1"/>
      <c r="EQ736" s="9"/>
      <c r="ER736" s="9"/>
      <c r="ES736" s="9"/>
      <c r="ET736" s="1"/>
      <c r="EU736" s="9"/>
      <c r="EV736" s="1"/>
      <c r="EW736" s="9"/>
      <c r="EX736" s="9"/>
      <c r="EY736" s="9"/>
      <c r="EZ736" s="1"/>
      <c r="FA736" s="9"/>
      <c r="FB736" s="1"/>
      <c r="FC736" s="9"/>
      <c r="FD736" s="8">
        <v>0</v>
      </c>
      <c r="FE736" s="8">
        <v>0</v>
      </c>
      <c r="FF736" s="1"/>
      <c r="FG736" s="8">
        <v>0</v>
      </c>
      <c r="FH736" s="1"/>
      <c r="FI736" s="8">
        <v>0</v>
      </c>
      <c r="FJ736" s="8">
        <v>0</v>
      </c>
      <c r="FK736" s="8">
        <v>0</v>
      </c>
      <c r="FL736" s="1"/>
      <c r="FM736" s="8">
        <v>0</v>
      </c>
      <c r="FN736" s="1"/>
      <c r="FO736" s="8">
        <v>0</v>
      </c>
      <c r="FP736" s="8">
        <v>0</v>
      </c>
      <c r="FQ736" s="8">
        <v>0</v>
      </c>
      <c r="FR736" s="1"/>
      <c r="FS736" s="8">
        <v>0</v>
      </c>
      <c r="FT736" s="1"/>
      <c r="FU736" s="8">
        <v>0</v>
      </c>
      <c r="FV736" s="8">
        <v>0</v>
      </c>
      <c r="FW736" s="8">
        <v>0</v>
      </c>
      <c r="FX736" s="1"/>
      <c r="FY736" s="8">
        <v>0</v>
      </c>
      <c r="FZ736" s="1"/>
      <c r="GA736" s="8">
        <v>0</v>
      </c>
      <c r="GB736" s="8">
        <v>0</v>
      </c>
      <c r="GC736" s="8">
        <v>0</v>
      </c>
      <c r="GD736" s="1"/>
      <c r="GE736" s="8">
        <v>0</v>
      </c>
      <c r="GF736" s="1"/>
      <c r="GG736" s="8">
        <v>0</v>
      </c>
      <c r="GH736" s="8">
        <v>0</v>
      </c>
      <c r="GI736" s="8">
        <v>0</v>
      </c>
      <c r="GJ736" s="1"/>
      <c r="GK736" s="8">
        <v>0</v>
      </c>
      <c r="GL736" s="1"/>
      <c r="GM736" s="8">
        <v>0</v>
      </c>
      <c r="GN736" s="8">
        <v>0</v>
      </c>
      <c r="GO736" s="8">
        <v>0</v>
      </c>
      <c r="GP736" s="1"/>
      <c r="GQ736" s="8">
        <v>0</v>
      </c>
      <c r="GR736" s="1"/>
      <c r="GS736" s="8">
        <v>0</v>
      </c>
      <c r="GT736" s="8">
        <v>0</v>
      </c>
      <c r="GU736" s="8">
        <v>0</v>
      </c>
      <c r="GV736" s="1"/>
      <c r="GW736" s="8">
        <v>0</v>
      </c>
      <c r="GX736" s="1"/>
      <c r="GY736" s="8">
        <v>0</v>
      </c>
    </row>
    <row r="737" spans="1:207" x14ac:dyDescent="0.25">
      <c r="A737" s="8" t="s">
        <v>220</v>
      </c>
      <c r="B737" s="8" t="s">
        <v>1653</v>
      </c>
      <c r="C737" s="8" t="s">
        <v>1654</v>
      </c>
      <c r="D737" s="34" t="s">
        <v>223</v>
      </c>
      <c r="E737" s="8"/>
      <c r="F737" s="9">
        <v>21.015062802541902</v>
      </c>
      <c r="G737" s="9">
        <v>20.183578766637901</v>
      </c>
      <c r="H737" s="9">
        <v>19.557728105720098</v>
      </c>
      <c r="I737" s="9">
        <v>14.9264081404663</v>
      </c>
      <c r="J737" s="9">
        <v>23.341001229634099</v>
      </c>
      <c r="K737" s="9">
        <v>16.849530777065102</v>
      </c>
      <c r="L737" s="9">
        <v>20.447814775815299</v>
      </c>
      <c r="M737" s="9">
        <v>15.9605599025417</v>
      </c>
      <c r="N737" s="9">
        <v>17.814615528454201</v>
      </c>
      <c r="O737" s="9">
        <v>19.870789687141801</v>
      </c>
      <c r="P737" s="9">
        <v>20.038013748038701</v>
      </c>
      <c r="Q737" s="9">
        <v>17.426627608475101</v>
      </c>
      <c r="R737" s="9">
        <v>0</v>
      </c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>
        <v>41.198641569179799</v>
      </c>
      <c r="AD737" s="9">
        <v>34.484136246186402</v>
      </c>
      <c r="AE737" s="9">
        <v>40.1905320066992</v>
      </c>
      <c r="AF737" s="9">
        <v>36.408374678356999</v>
      </c>
      <c r="AG737" s="9">
        <v>37.685405215595999</v>
      </c>
      <c r="AH737" s="9">
        <v>37.464641356513901</v>
      </c>
      <c r="AI737" s="9">
        <v>0</v>
      </c>
      <c r="AJ737" s="9">
        <v>0</v>
      </c>
      <c r="AK737" s="9">
        <v>0</v>
      </c>
      <c r="AL737" s="9">
        <v>0</v>
      </c>
      <c r="AM737" s="9">
        <v>0</v>
      </c>
      <c r="AN737" s="9">
        <v>0</v>
      </c>
      <c r="AO737" s="9">
        <v>75.682777815366293</v>
      </c>
      <c r="AP737" s="9">
        <v>76.598906685056093</v>
      </c>
      <c r="AQ737" s="9">
        <v>75.150046572109801</v>
      </c>
      <c r="AR737" s="9">
        <v>0</v>
      </c>
      <c r="AS737" s="9"/>
      <c r="AT737" s="9"/>
      <c r="AU737" s="9">
        <f t="shared" si="58"/>
        <v>-1.4488601129462921</v>
      </c>
      <c r="AV737" s="9">
        <f t="shared" si="59"/>
        <v>-75.150046572109801</v>
      </c>
      <c r="AW737" s="9">
        <f t="shared" si="60"/>
        <v>0</v>
      </c>
      <c r="AX737" s="9">
        <v>-4.4872548732736401</v>
      </c>
      <c r="AY737" s="9">
        <v>1.85405562591252</v>
      </c>
      <c r="AZ737" s="9">
        <v>2.0561741586876101</v>
      </c>
      <c r="BA737" s="9">
        <v>0.16722406089695199</v>
      </c>
      <c r="BB737" s="9">
        <v>-2.61138613956359</v>
      </c>
      <c r="BC737" s="9">
        <v>-17.426627608475101</v>
      </c>
      <c r="BD737" s="9">
        <v>0</v>
      </c>
      <c r="BE737" s="9">
        <v>0</v>
      </c>
      <c r="BF737" s="9">
        <v>0</v>
      </c>
      <c r="BG737" s="9">
        <v>0</v>
      </c>
      <c r="BH737" s="9">
        <v>0</v>
      </c>
      <c r="BI737" s="9">
        <v>0</v>
      </c>
      <c r="BJ737" s="9">
        <v>0</v>
      </c>
      <c r="BK737" s="9">
        <v>0</v>
      </c>
      <c r="BL737" s="9">
        <v>0</v>
      </c>
      <c r="BM737" s="9" t="s">
        <v>298</v>
      </c>
      <c r="BN737" s="8" t="s">
        <v>298</v>
      </c>
      <c r="BO737" s="11"/>
      <c r="BP737" s="11"/>
      <c r="BQ737" s="8" t="s">
        <v>251</v>
      </c>
      <c r="BR737" s="9">
        <v>17.814615528454201</v>
      </c>
      <c r="BS737" s="9">
        <v>17.536014124870199</v>
      </c>
      <c r="BT737" s="1">
        <v>0.98436107682823804</v>
      </c>
      <c r="BU737" s="9">
        <v>16.679682262494001</v>
      </c>
      <c r="BV737" s="1">
        <v>0.93629201460186495</v>
      </c>
      <c r="BW737" s="9">
        <v>0.53333333333333299</v>
      </c>
      <c r="BX737" s="9">
        <v>19.870789687141801</v>
      </c>
      <c r="BY737" s="9">
        <v>19.870789687141801</v>
      </c>
      <c r="BZ737" s="1">
        <v>1</v>
      </c>
      <c r="CA737" s="9">
        <v>19.9977176821595</v>
      </c>
      <c r="CB737" s="1">
        <v>1.00638766737589</v>
      </c>
      <c r="CC737" s="9">
        <v>0</v>
      </c>
      <c r="CD737" s="9">
        <v>20.038013748038701</v>
      </c>
      <c r="CE737" s="9">
        <v>20.038013748038701</v>
      </c>
      <c r="CF737" s="1">
        <v>1</v>
      </c>
      <c r="CG737" s="9">
        <v>20.205290019426901</v>
      </c>
      <c r="CH737" s="1">
        <v>1.0083479467322201</v>
      </c>
      <c r="CI737" s="9">
        <v>0</v>
      </c>
      <c r="CJ737" s="9">
        <v>17.426627608475101</v>
      </c>
      <c r="CK737" s="9">
        <v>17.426627608475101</v>
      </c>
      <c r="CL737" s="1">
        <v>1</v>
      </c>
      <c r="CM737" s="9">
        <v>17.5243736467453</v>
      </c>
      <c r="CN737" s="1">
        <v>1.00560900482103</v>
      </c>
      <c r="CO737" s="9">
        <v>0</v>
      </c>
      <c r="CP737" s="9">
        <v>0</v>
      </c>
      <c r="CQ737" s="9">
        <v>0</v>
      </c>
      <c r="CR737" s="1"/>
      <c r="CS737" s="9">
        <v>1.41600850456174E-2</v>
      </c>
      <c r="CT737" s="1"/>
      <c r="CU737" s="9">
        <v>0</v>
      </c>
      <c r="CV737" s="9"/>
      <c r="CW737" s="9"/>
      <c r="CX737" s="1"/>
      <c r="CY737" s="9"/>
      <c r="CZ737" s="1"/>
      <c r="DA737" s="9"/>
      <c r="DB737" s="9"/>
      <c r="DC737" s="9"/>
      <c r="DD737" s="1"/>
      <c r="DE737" s="9"/>
      <c r="DF737" s="1"/>
      <c r="DG737" s="9"/>
      <c r="DH737" s="9"/>
      <c r="DI737" s="9"/>
      <c r="DJ737" s="1"/>
      <c r="DK737" s="9"/>
      <c r="DL737" s="1"/>
      <c r="DM737" s="9"/>
      <c r="DN737" s="9"/>
      <c r="DO737" s="9"/>
      <c r="DP737" s="1"/>
      <c r="DQ737" s="9"/>
      <c r="DR737" s="1"/>
      <c r="DS737" s="9"/>
      <c r="DT737" s="9"/>
      <c r="DU737" s="9"/>
      <c r="DV737" s="1"/>
      <c r="DW737" s="9"/>
      <c r="DX737" s="1"/>
      <c r="DY737" s="9"/>
      <c r="DZ737" s="9"/>
      <c r="EA737" s="9"/>
      <c r="EB737" s="1"/>
      <c r="EC737" s="9"/>
      <c r="ED737" s="1"/>
      <c r="EE737" s="9"/>
      <c r="EF737" s="9"/>
      <c r="EG737" s="9"/>
      <c r="EH737" s="1"/>
      <c r="EI737" s="9"/>
      <c r="EJ737" s="1"/>
      <c r="EK737" s="9"/>
      <c r="EL737" s="9"/>
      <c r="EM737" s="9"/>
      <c r="EN737" s="1"/>
      <c r="EO737" s="9"/>
      <c r="EP737" s="1"/>
      <c r="EQ737" s="9"/>
      <c r="ER737" s="9"/>
      <c r="ES737" s="9"/>
      <c r="ET737" s="1"/>
      <c r="EU737" s="9"/>
      <c r="EV737" s="1"/>
      <c r="EW737" s="9"/>
      <c r="EX737" s="9"/>
      <c r="EY737" s="9"/>
      <c r="EZ737" s="1"/>
      <c r="FA737" s="9"/>
      <c r="FB737" s="1"/>
      <c r="FC737" s="9"/>
      <c r="FD737" s="8">
        <v>37.685405215595999</v>
      </c>
      <c r="FE737" s="8">
        <v>37.406803812012001</v>
      </c>
      <c r="FF737" s="1">
        <v>0.99260718036624196</v>
      </c>
      <c r="FG737" s="8">
        <v>36.677399944653502</v>
      </c>
      <c r="FH737" s="1">
        <v>0.97325210475578705</v>
      </c>
      <c r="FI737" s="8">
        <v>0.53333333333333299</v>
      </c>
      <c r="FJ737" s="8">
        <v>37.464641356513901</v>
      </c>
      <c r="FK737" s="8">
        <v>37.464641356513901</v>
      </c>
      <c r="FL737" s="1">
        <v>1</v>
      </c>
      <c r="FM737" s="8">
        <v>37.7296636661722</v>
      </c>
      <c r="FN737" s="1">
        <v>1.0070739315808801</v>
      </c>
      <c r="FO737" s="8">
        <v>0</v>
      </c>
      <c r="FP737" s="8">
        <v>0</v>
      </c>
      <c r="FQ737" s="8">
        <v>0</v>
      </c>
      <c r="FR737" s="1"/>
      <c r="FS737" s="8">
        <v>1.41600850456174E-2</v>
      </c>
      <c r="FT737" s="1"/>
      <c r="FU737" s="8">
        <v>0</v>
      </c>
      <c r="FV737" s="8">
        <v>0</v>
      </c>
      <c r="FW737" s="8">
        <v>0</v>
      </c>
      <c r="FX737" s="1"/>
      <c r="FY737" s="8">
        <v>0</v>
      </c>
      <c r="FZ737" s="1"/>
      <c r="GA737" s="8">
        <v>0</v>
      </c>
      <c r="GB737" s="8">
        <v>0</v>
      </c>
      <c r="GC737" s="8">
        <v>0</v>
      </c>
      <c r="GD737" s="1"/>
      <c r="GE737" s="8">
        <v>0</v>
      </c>
      <c r="GF737" s="1"/>
      <c r="GG737" s="8">
        <v>0</v>
      </c>
      <c r="GH737" s="8">
        <v>0</v>
      </c>
      <c r="GI737" s="8">
        <v>0</v>
      </c>
      <c r="GJ737" s="1"/>
      <c r="GK737" s="8">
        <v>0</v>
      </c>
      <c r="GL737" s="1"/>
      <c r="GM737" s="8">
        <v>0</v>
      </c>
      <c r="GN737" s="8">
        <v>0</v>
      </c>
      <c r="GO737" s="8">
        <v>0</v>
      </c>
      <c r="GP737" s="1"/>
      <c r="GQ737" s="8">
        <v>0</v>
      </c>
      <c r="GR737" s="1"/>
      <c r="GS737" s="8">
        <v>0</v>
      </c>
      <c r="GT737" s="8">
        <v>0</v>
      </c>
      <c r="GU737" s="8">
        <v>0</v>
      </c>
      <c r="GV737" s="1"/>
      <c r="GW737" s="8">
        <v>0</v>
      </c>
      <c r="GX737" s="1"/>
      <c r="GY737" s="8">
        <v>0</v>
      </c>
    </row>
    <row r="738" spans="1:207" x14ac:dyDescent="0.25">
      <c r="A738" s="8" t="s">
        <v>220</v>
      </c>
      <c r="B738" s="8" t="s">
        <v>1655</v>
      </c>
      <c r="C738" s="8" t="s">
        <v>1656</v>
      </c>
      <c r="D738" s="34" t="s">
        <v>236</v>
      </c>
      <c r="E738" s="8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>
        <v>3.7272875594833401</v>
      </c>
      <c r="Q738" s="9">
        <v>26.823997409834298</v>
      </c>
      <c r="R738" s="9">
        <v>17.4056739720967</v>
      </c>
      <c r="S738" s="9">
        <v>0</v>
      </c>
      <c r="T738" s="9"/>
      <c r="U738" s="9"/>
      <c r="V738" s="9"/>
      <c r="W738" s="9"/>
      <c r="X738" s="9"/>
      <c r="Y738" s="9"/>
      <c r="Z738" s="9"/>
      <c r="AA738" s="9"/>
      <c r="AB738" s="9"/>
      <c r="AC738" s="9">
        <v>0</v>
      </c>
      <c r="AD738" s="9">
        <v>0</v>
      </c>
      <c r="AE738" s="9">
        <v>0</v>
      </c>
      <c r="AF738" s="9">
        <v>0</v>
      </c>
      <c r="AG738" s="9">
        <v>0</v>
      </c>
      <c r="AH738" s="9">
        <v>30.551284969317599</v>
      </c>
      <c r="AI738" s="9">
        <v>17.4056739720967</v>
      </c>
      <c r="AJ738" s="9">
        <v>0</v>
      </c>
      <c r="AK738" s="9">
        <v>0</v>
      </c>
      <c r="AL738" s="9">
        <v>0</v>
      </c>
      <c r="AM738" s="9">
        <v>0</v>
      </c>
      <c r="AN738" s="9">
        <v>0</v>
      </c>
      <c r="AO738" s="9"/>
      <c r="AP738" s="9"/>
      <c r="AQ738" s="9">
        <v>30.551284969317599</v>
      </c>
      <c r="AR738" s="9">
        <v>17.4056739720967</v>
      </c>
      <c r="AS738" s="9"/>
      <c r="AT738" s="9"/>
      <c r="AU738" s="9">
        <f t="shared" si="58"/>
        <v>30.551284969317599</v>
      </c>
      <c r="AV738" s="9">
        <f t="shared" si="59"/>
        <v>-13.145610997220899</v>
      </c>
      <c r="AW738" s="9">
        <f t="shared" si="60"/>
        <v>-17.4056739720967</v>
      </c>
      <c r="AX738" s="9">
        <v>0</v>
      </c>
      <c r="AY738" s="9">
        <v>0</v>
      </c>
      <c r="AZ738" s="9">
        <v>0</v>
      </c>
      <c r="BA738" s="9">
        <v>3.7272875594833401</v>
      </c>
      <c r="BB738" s="9">
        <v>23.096709850350901</v>
      </c>
      <c r="BC738" s="9">
        <v>-9.4183234377375502</v>
      </c>
      <c r="BD738" s="9">
        <v>-17.4056739720967</v>
      </c>
      <c r="BE738" s="9">
        <v>0</v>
      </c>
      <c r="BF738" s="9">
        <v>0</v>
      </c>
      <c r="BG738" s="9">
        <v>0</v>
      </c>
      <c r="BH738" s="9">
        <v>0</v>
      </c>
      <c r="BI738" s="9">
        <v>0</v>
      </c>
      <c r="BJ738" s="9">
        <v>0</v>
      </c>
      <c r="BK738" s="9">
        <v>0</v>
      </c>
      <c r="BL738" s="9">
        <v>0</v>
      </c>
      <c r="BM738" s="9" t="s">
        <v>298</v>
      </c>
      <c r="BN738" s="8" t="s">
        <v>298</v>
      </c>
      <c r="BO738" s="11">
        <v>786</v>
      </c>
      <c r="BP738" s="11"/>
      <c r="BQ738" s="8" t="s">
        <v>251</v>
      </c>
      <c r="BR738" s="9"/>
      <c r="BS738" s="9"/>
      <c r="BT738" s="1"/>
      <c r="BU738" s="9"/>
      <c r="BV738" s="1"/>
      <c r="BW738" s="9"/>
      <c r="BX738" s="9"/>
      <c r="BY738" s="9"/>
      <c r="BZ738" s="1"/>
      <c r="CA738" s="9"/>
      <c r="CB738" s="1"/>
      <c r="CC738" s="9"/>
      <c r="CD738" s="9">
        <v>3.7272875594833401</v>
      </c>
      <c r="CE738" s="9">
        <v>2.57195798776343</v>
      </c>
      <c r="CF738" s="1">
        <v>0.69003476300603295</v>
      </c>
      <c r="CG738" s="9">
        <v>1.1643214140040801</v>
      </c>
      <c r="CH738" s="1">
        <v>0.31237767288485502</v>
      </c>
      <c r="CI738" s="9">
        <v>0.93548387096774199</v>
      </c>
      <c r="CJ738" s="9">
        <v>26.823997409834298</v>
      </c>
      <c r="CK738" s="9">
        <v>18.867501296626699</v>
      </c>
      <c r="CL738" s="1">
        <v>0.703381416585935</v>
      </c>
      <c r="CM738" s="9">
        <v>11.5424612800966</v>
      </c>
      <c r="CN738" s="1">
        <v>0.430303548861246</v>
      </c>
      <c r="CO738" s="9">
        <v>6</v>
      </c>
      <c r="CP738" s="9">
        <v>17.4056739720967</v>
      </c>
      <c r="CQ738" s="9">
        <v>11.9335184894514</v>
      </c>
      <c r="CR738" s="1">
        <v>0.68561082487137504</v>
      </c>
      <c r="CS738" s="9">
        <v>6.9530941626705296</v>
      </c>
      <c r="CT738" s="1">
        <v>0.39947284855600201</v>
      </c>
      <c r="CU738" s="9">
        <v>4.2</v>
      </c>
      <c r="CV738" s="9">
        <v>0</v>
      </c>
      <c r="CW738" s="9">
        <v>0</v>
      </c>
      <c r="CX738" s="1"/>
      <c r="CY738" s="9">
        <v>-6.3618355298799096E-3</v>
      </c>
      <c r="CZ738" s="1"/>
      <c r="DA738" s="9">
        <v>0</v>
      </c>
      <c r="DB738" s="9"/>
      <c r="DC738" s="9"/>
      <c r="DD738" s="1"/>
      <c r="DE738" s="9"/>
      <c r="DF738" s="1"/>
      <c r="DG738" s="9"/>
      <c r="DH738" s="9"/>
      <c r="DI738" s="9"/>
      <c r="DJ738" s="1"/>
      <c r="DK738" s="9"/>
      <c r="DL738" s="1"/>
      <c r="DM738" s="9"/>
      <c r="DN738" s="9"/>
      <c r="DO738" s="9"/>
      <c r="DP738" s="1"/>
      <c r="DQ738" s="9"/>
      <c r="DR738" s="1"/>
      <c r="DS738" s="9"/>
      <c r="DT738" s="9"/>
      <c r="DU738" s="9"/>
      <c r="DV738" s="1"/>
      <c r="DW738" s="9"/>
      <c r="DX738" s="1"/>
      <c r="DY738" s="9"/>
      <c r="DZ738" s="9"/>
      <c r="EA738" s="9"/>
      <c r="EB738" s="1"/>
      <c r="EC738" s="9"/>
      <c r="ED738" s="1"/>
      <c r="EE738" s="9"/>
      <c r="EF738" s="9"/>
      <c r="EG738" s="9"/>
      <c r="EH738" s="1"/>
      <c r="EI738" s="9"/>
      <c r="EJ738" s="1"/>
      <c r="EK738" s="9"/>
      <c r="EL738" s="9"/>
      <c r="EM738" s="9"/>
      <c r="EN738" s="1"/>
      <c r="EO738" s="9"/>
      <c r="EP738" s="1"/>
      <c r="EQ738" s="9"/>
      <c r="ER738" s="9"/>
      <c r="ES738" s="9"/>
      <c r="ET738" s="1"/>
      <c r="EU738" s="9"/>
      <c r="EV738" s="1"/>
      <c r="EW738" s="9"/>
      <c r="EX738" s="9"/>
      <c r="EY738" s="9"/>
      <c r="EZ738" s="1"/>
      <c r="FA738" s="9"/>
      <c r="FB738" s="1"/>
      <c r="FC738" s="9"/>
      <c r="FD738" s="8">
        <v>0</v>
      </c>
      <c r="FE738" s="8">
        <v>0</v>
      </c>
      <c r="FF738" s="1"/>
      <c r="FG738" s="8">
        <v>0</v>
      </c>
      <c r="FH738" s="1"/>
      <c r="FI738" s="8">
        <v>0</v>
      </c>
      <c r="FJ738" s="8">
        <v>30.551284969317599</v>
      </c>
      <c r="FK738" s="8">
        <v>21.4394592843901</v>
      </c>
      <c r="FL738" s="1">
        <v>0.70175311139683905</v>
      </c>
      <c r="FM738" s="8">
        <v>12.7067826941006</v>
      </c>
      <c r="FN738" s="1">
        <v>0.41591647313237301</v>
      </c>
      <c r="FO738" s="8">
        <v>6.9354838709677402</v>
      </c>
      <c r="FP738" s="8">
        <v>17.4056739720967</v>
      </c>
      <c r="FQ738" s="8">
        <v>11.9335184894514</v>
      </c>
      <c r="FR738" s="1">
        <v>0.68561082487137504</v>
      </c>
      <c r="FS738" s="8">
        <v>6.9467323271406496</v>
      </c>
      <c r="FT738" s="1">
        <v>0.39910734501157802</v>
      </c>
      <c r="FU738" s="8">
        <v>4.2</v>
      </c>
      <c r="FV738" s="8">
        <v>0</v>
      </c>
      <c r="FW738" s="8">
        <v>0</v>
      </c>
      <c r="FX738" s="1"/>
      <c r="FY738" s="8">
        <v>0</v>
      </c>
      <c r="FZ738" s="1"/>
      <c r="GA738" s="8">
        <v>0</v>
      </c>
      <c r="GB738" s="8">
        <v>0</v>
      </c>
      <c r="GC738" s="8">
        <v>0</v>
      </c>
      <c r="GD738" s="1"/>
      <c r="GE738" s="8">
        <v>0</v>
      </c>
      <c r="GF738" s="1"/>
      <c r="GG738" s="8">
        <v>0</v>
      </c>
      <c r="GH738" s="8">
        <v>0</v>
      </c>
      <c r="GI738" s="8">
        <v>0</v>
      </c>
      <c r="GJ738" s="1"/>
      <c r="GK738" s="8">
        <v>0</v>
      </c>
      <c r="GL738" s="1"/>
      <c r="GM738" s="8">
        <v>0</v>
      </c>
      <c r="GN738" s="8">
        <v>0</v>
      </c>
      <c r="GO738" s="8">
        <v>0</v>
      </c>
      <c r="GP738" s="1"/>
      <c r="GQ738" s="8">
        <v>0</v>
      </c>
      <c r="GR738" s="1"/>
      <c r="GS738" s="8">
        <v>0</v>
      </c>
      <c r="GT738" s="8">
        <v>0</v>
      </c>
      <c r="GU738" s="8">
        <v>0</v>
      </c>
      <c r="GV738" s="1"/>
      <c r="GW738" s="8">
        <v>0</v>
      </c>
      <c r="GX738" s="1"/>
      <c r="GY738" s="8">
        <v>0</v>
      </c>
    </row>
    <row r="739" spans="1:207" x14ac:dyDescent="0.25">
      <c r="A739" s="8" t="s">
        <v>220</v>
      </c>
      <c r="B739" s="8" t="s">
        <v>1657</v>
      </c>
      <c r="C739" s="8" t="s">
        <v>1658</v>
      </c>
      <c r="D739" s="34" t="s">
        <v>674</v>
      </c>
      <c r="E739" s="8"/>
      <c r="F739" s="9"/>
      <c r="G739" s="9"/>
      <c r="H739" s="9"/>
      <c r="I739" s="9"/>
      <c r="J739" s="9"/>
      <c r="K739" s="9"/>
      <c r="L739" s="9">
        <v>0</v>
      </c>
      <c r="M739" s="9">
        <v>0</v>
      </c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>
        <v>0</v>
      </c>
      <c r="AD739" s="9">
        <v>0</v>
      </c>
      <c r="AE739" s="9">
        <v>0</v>
      </c>
      <c r="AF739" s="9">
        <v>0</v>
      </c>
      <c r="AG739" s="9">
        <v>0</v>
      </c>
      <c r="AH739" s="9">
        <v>0</v>
      </c>
      <c r="AI739" s="9">
        <v>0</v>
      </c>
      <c r="AJ739" s="9">
        <v>0</v>
      </c>
      <c r="AK739" s="9">
        <v>0</v>
      </c>
      <c r="AL739" s="9">
        <v>0</v>
      </c>
      <c r="AM739" s="9">
        <v>0</v>
      </c>
      <c r="AN739" s="9">
        <v>0</v>
      </c>
      <c r="AO739" s="9"/>
      <c r="AP739" s="9">
        <v>0</v>
      </c>
      <c r="AQ739" s="9"/>
      <c r="AR739" s="9"/>
      <c r="AS739" s="9"/>
      <c r="AT739" s="9"/>
      <c r="AU739" s="9">
        <f t="shared" si="58"/>
        <v>0</v>
      </c>
      <c r="AV739" s="9">
        <f t="shared" si="59"/>
        <v>0</v>
      </c>
      <c r="AW739" s="9">
        <f t="shared" si="60"/>
        <v>0</v>
      </c>
      <c r="AX739" s="9">
        <v>0</v>
      </c>
      <c r="AY739" s="9">
        <v>0</v>
      </c>
      <c r="AZ739" s="9">
        <v>0</v>
      </c>
      <c r="BA739" s="9">
        <v>0</v>
      </c>
      <c r="BB739" s="9">
        <v>0</v>
      </c>
      <c r="BC739" s="9">
        <v>0</v>
      </c>
      <c r="BD739" s="9">
        <v>0</v>
      </c>
      <c r="BE739" s="9">
        <v>0</v>
      </c>
      <c r="BF739" s="9">
        <v>0</v>
      </c>
      <c r="BG739" s="9">
        <v>0</v>
      </c>
      <c r="BH739" s="9">
        <v>0</v>
      </c>
      <c r="BI739" s="9">
        <v>0</v>
      </c>
      <c r="BJ739" s="9">
        <v>0</v>
      </c>
      <c r="BK739" s="9">
        <v>0</v>
      </c>
      <c r="BL739" s="9">
        <v>0</v>
      </c>
      <c r="BM739" s="9" t="s">
        <v>298</v>
      </c>
      <c r="BN739" s="8" t="s">
        <v>255</v>
      </c>
      <c r="BO739" s="11"/>
      <c r="BP739" s="11"/>
      <c r="BQ739" s="8" t="s">
        <v>251</v>
      </c>
      <c r="BR739" s="9"/>
      <c r="BS739" s="9"/>
      <c r="BT739" s="1"/>
      <c r="BU739" s="9"/>
      <c r="BV739" s="1"/>
      <c r="BW739" s="9"/>
      <c r="BX739" s="9"/>
      <c r="BY739" s="9"/>
      <c r="BZ739" s="1"/>
      <c r="CA739" s="9"/>
      <c r="CB739" s="1"/>
      <c r="CC739" s="9"/>
      <c r="CD739" s="9"/>
      <c r="CE739" s="9"/>
      <c r="CF739" s="1"/>
      <c r="CG739" s="9"/>
      <c r="CH739" s="1"/>
      <c r="CI739" s="9"/>
      <c r="CJ739" s="9"/>
      <c r="CK739" s="9"/>
      <c r="CL739" s="1"/>
      <c r="CM739" s="9"/>
      <c r="CN739" s="1"/>
      <c r="CO739" s="9"/>
      <c r="CP739" s="9"/>
      <c r="CQ739" s="9"/>
      <c r="CR739" s="1"/>
      <c r="CS739" s="9"/>
      <c r="CT739" s="1"/>
      <c r="CU739" s="9"/>
      <c r="CV739" s="9"/>
      <c r="CW739" s="9"/>
      <c r="CX739" s="1"/>
      <c r="CY739" s="9"/>
      <c r="CZ739" s="1"/>
      <c r="DA739" s="9"/>
      <c r="DB739" s="9"/>
      <c r="DC739" s="9"/>
      <c r="DD739" s="1"/>
      <c r="DE739" s="9"/>
      <c r="DF739" s="1"/>
      <c r="DG739" s="9"/>
      <c r="DH739" s="9"/>
      <c r="DI739" s="9"/>
      <c r="DJ739" s="1"/>
      <c r="DK739" s="9"/>
      <c r="DL739" s="1"/>
      <c r="DM739" s="9"/>
      <c r="DN739" s="9"/>
      <c r="DO739" s="9"/>
      <c r="DP739" s="1"/>
      <c r="DQ739" s="9"/>
      <c r="DR739" s="1"/>
      <c r="DS739" s="9"/>
      <c r="DT739" s="9"/>
      <c r="DU739" s="9"/>
      <c r="DV739" s="1"/>
      <c r="DW739" s="9"/>
      <c r="DX739" s="1"/>
      <c r="DY739" s="9"/>
      <c r="DZ739" s="9"/>
      <c r="EA739" s="9"/>
      <c r="EB739" s="1"/>
      <c r="EC739" s="9"/>
      <c r="ED739" s="1"/>
      <c r="EE739" s="9"/>
      <c r="EF739" s="9"/>
      <c r="EG739" s="9"/>
      <c r="EH739" s="1"/>
      <c r="EI739" s="9"/>
      <c r="EJ739" s="1"/>
      <c r="EK739" s="9"/>
      <c r="EL739" s="9"/>
      <c r="EM739" s="9"/>
      <c r="EN739" s="1"/>
      <c r="EO739" s="9"/>
      <c r="EP739" s="1"/>
      <c r="EQ739" s="9"/>
      <c r="ER739" s="9"/>
      <c r="ES739" s="9"/>
      <c r="ET739" s="1"/>
      <c r="EU739" s="9"/>
      <c r="EV739" s="1"/>
      <c r="EW739" s="9"/>
      <c r="EX739" s="9"/>
      <c r="EY739" s="9"/>
      <c r="EZ739" s="1"/>
      <c r="FA739" s="9"/>
      <c r="FB739" s="1"/>
      <c r="FC739" s="9"/>
      <c r="FD739" s="8">
        <v>0</v>
      </c>
      <c r="FE739" s="8">
        <v>0</v>
      </c>
      <c r="FF739" s="1"/>
      <c r="FG739" s="8">
        <v>0</v>
      </c>
      <c r="FH739" s="1"/>
      <c r="FI739" s="8">
        <v>0</v>
      </c>
      <c r="FJ739" s="8">
        <v>0</v>
      </c>
      <c r="FK739" s="8">
        <v>0</v>
      </c>
      <c r="FL739" s="1"/>
      <c r="FM739" s="8">
        <v>0</v>
      </c>
      <c r="FN739" s="1"/>
      <c r="FO739" s="8">
        <v>0</v>
      </c>
      <c r="FP739" s="8">
        <v>0</v>
      </c>
      <c r="FQ739" s="8">
        <v>0</v>
      </c>
      <c r="FR739" s="1"/>
      <c r="FS739" s="8">
        <v>0</v>
      </c>
      <c r="FT739" s="1"/>
      <c r="FU739" s="8">
        <v>0</v>
      </c>
      <c r="FV739" s="8">
        <v>0</v>
      </c>
      <c r="FW739" s="8">
        <v>0</v>
      </c>
      <c r="FX739" s="1"/>
      <c r="FY739" s="8">
        <v>0</v>
      </c>
      <c r="FZ739" s="1"/>
      <c r="GA739" s="8">
        <v>0</v>
      </c>
      <c r="GB739" s="8">
        <v>0</v>
      </c>
      <c r="GC739" s="8">
        <v>0</v>
      </c>
      <c r="GD739" s="1"/>
      <c r="GE739" s="8">
        <v>0</v>
      </c>
      <c r="GF739" s="1"/>
      <c r="GG739" s="8">
        <v>0</v>
      </c>
      <c r="GH739" s="8">
        <v>0</v>
      </c>
      <c r="GI739" s="8">
        <v>0</v>
      </c>
      <c r="GJ739" s="1"/>
      <c r="GK739" s="8">
        <v>0</v>
      </c>
      <c r="GL739" s="1"/>
      <c r="GM739" s="8">
        <v>0</v>
      </c>
      <c r="GN739" s="8">
        <v>0</v>
      </c>
      <c r="GO739" s="8">
        <v>0</v>
      </c>
      <c r="GP739" s="1"/>
      <c r="GQ739" s="8">
        <v>0</v>
      </c>
      <c r="GR739" s="1"/>
      <c r="GS739" s="8">
        <v>0</v>
      </c>
      <c r="GT739" s="8">
        <v>0</v>
      </c>
      <c r="GU739" s="8">
        <v>0</v>
      </c>
      <c r="GV739" s="1"/>
      <c r="GW739" s="8">
        <v>0</v>
      </c>
      <c r="GX739" s="1"/>
      <c r="GY739" s="8">
        <v>0</v>
      </c>
    </row>
    <row r="740" spans="1:207" x14ac:dyDescent="0.25">
      <c r="A740" s="8" t="s">
        <v>220</v>
      </c>
      <c r="B740" s="8" t="s">
        <v>1659</v>
      </c>
      <c r="C740" s="8" t="s">
        <v>1660</v>
      </c>
      <c r="D740" s="34" t="s">
        <v>223</v>
      </c>
      <c r="E740" s="8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>
        <v>0</v>
      </c>
      <c r="U740" s="9"/>
      <c r="V740" s="9"/>
      <c r="W740" s="9"/>
      <c r="X740" s="9"/>
      <c r="Y740" s="9"/>
      <c r="Z740" s="9"/>
      <c r="AA740" s="9"/>
      <c r="AB740" s="9"/>
      <c r="AC740" s="9">
        <v>0</v>
      </c>
      <c r="AD740" s="9">
        <v>0</v>
      </c>
      <c r="AE740" s="9">
        <v>0</v>
      </c>
      <c r="AF740" s="9">
        <v>0</v>
      </c>
      <c r="AG740" s="9">
        <v>0</v>
      </c>
      <c r="AH740" s="9">
        <v>0</v>
      </c>
      <c r="AI740" s="9">
        <v>0</v>
      </c>
      <c r="AJ740" s="9">
        <v>0</v>
      </c>
      <c r="AK740" s="9">
        <v>0</v>
      </c>
      <c r="AL740" s="9">
        <v>0</v>
      </c>
      <c r="AM740" s="9">
        <v>0</v>
      </c>
      <c r="AN740" s="9">
        <v>0</v>
      </c>
      <c r="AO740" s="9"/>
      <c r="AP740" s="9"/>
      <c r="AQ740" s="9"/>
      <c r="AR740" s="9">
        <v>0</v>
      </c>
      <c r="AS740" s="9"/>
      <c r="AT740" s="9"/>
      <c r="AU740" s="9">
        <f t="shared" si="58"/>
        <v>0</v>
      </c>
      <c r="AV740" s="9">
        <f t="shared" si="59"/>
        <v>0</v>
      </c>
      <c r="AW740" s="9">
        <f t="shared" si="60"/>
        <v>0</v>
      </c>
      <c r="AX740" s="9">
        <v>0</v>
      </c>
      <c r="AY740" s="9">
        <v>0</v>
      </c>
      <c r="AZ740" s="9">
        <v>0</v>
      </c>
      <c r="BA740" s="9">
        <v>0</v>
      </c>
      <c r="BB740" s="9">
        <v>0</v>
      </c>
      <c r="BC740" s="9">
        <v>0</v>
      </c>
      <c r="BD740" s="9">
        <v>0</v>
      </c>
      <c r="BE740" s="9">
        <v>0</v>
      </c>
      <c r="BF740" s="9">
        <v>0</v>
      </c>
      <c r="BG740" s="9">
        <v>0</v>
      </c>
      <c r="BH740" s="9">
        <v>0</v>
      </c>
      <c r="BI740" s="9">
        <v>0</v>
      </c>
      <c r="BJ740" s="9">
        <v>0</v>
      </c>
      <c r="BK740" s="9">
        <v>0</v>
      </c>
      <c r="BL740" s="9">
        <v>0</v>
      </c>
      <c r="BM740" s="9" t="s">
        <v>298</v>
      </c>
      <c r="BN740" s="8" t="s">
        <v>298</v>
      </c>
      <c r="BO740" s="11">
        <v>959</v>
      </c>
      <c r="BP740" s="11"/>
      <c r="BQ740" s="8" t="s">
        <v>251</v>
      </c>
      <c r="BR740" s="9"/>
      <c r="BS740" s="9"/>
      <c r="BT740" s="1"/>
      <c r="BU740" s="9"/>
      <c r="BV740" s="1"/>
      <c r="BW740" s="9"/>
      <c r="BX740" s="9"/>
      <c r="BY740" s="9"/>
      <c r="BZ740" s="1"/>
      <c r="CA740" s="9"/>
      <c r="CB740" s="1"/>
      <c r="CC740" s="9"/>
      <c r="CD740" s="9"/>
      <c r="CE740" s="9"/>
      <c r="CF740" s="1"/>
      <c r="CG740" s="9"/>
      <c r="CH740" s="1"/>
      <c r="CI740" s="9"/>
      <c r="CJ740" s="9"/>
      <c r="CK740" s="9"/>
      <c r="CL740" s="1"/>
      <c r="CM740" s="9"/>
      <c r="CN740" s="1"/>
      <c r="CO740" s="9"/>
      <c r="CP740" s="9"/>
      <c r="CQ740" s="9"/>
      <c r="CR740" s="1"/>
      <c r="CS740" s="9"/>
      <c r="CT740" s="1"/>
      <c r="CU740" s="9"/>
      <c r="CV740" s="9"/>
      <c r="CW740" s="9"/>
      <c r="CX740" s="1"/>
      <c r="CY740" s="9"/>
      <c r="CZ740" s="1"/>
      <c r="DA740" s="9"/>
      <c r="DB740" s="9">
        <v>0</v>
      </c>
      <c r="DC740" s="9">
        <v>0</v>
      </c>
      <c r="DD740" s="1"/>
      <c r="DE740" s="9">
        <v>-5.6066315739224202E-4</v>
      </c>
      <c r="DF740" s="1"/>
      <c r="DG740" s="9">
        <v>0</v>
      </c>
      <c r="DH740" s="9"/>
      <c r="DI740" s="9"/>
      <c r="DJ740" s="1"/>
      <c r="DK740" s="9"/>
      <c r="DL740" s="1"/>
      <c r="DM740" s="9"/>
      <c r="DN740" s="9"/>
      <c r="DO740" s="9"/>
      <c r="DP740" s="1"/>
      <c r="DQ740" s="9"/>
      <c r="DR740" s="1"/>
      <c r="DS740" s="9"/>
      <c r="DT740" s="9"/>
      <c r="DU740" s="9"/>
      <c r="DV740" s="1"/>
      <c r="DW740" s="9"/>
      <c r="DX740" s="1"/>
      <c r="DY740" s="9"/>
      <c r="DZ740" s="9"/>
      <c r="EA740" s="9"/>
      <c r="EB740" s="1"/>
      <c r="EC740" s="9"/>
      <c r="ED740" s="1"/>
      <c r="EE740" s="9"/>
      <c r="EF740" s="9"/>
      <c r="EG740" s="9"/>
      <c r="EH740" s="1"/>
      <c r="EI740" s="9"/>
      <c r="EJ740" s="1"/>
      <c r="EK740" s="9"/>
      <c r="EL740" s="9"/>
      <c r="EM740" s="9"/>
      <c r="EN740" s="1"/>
      <c r="EO740" s="9"/>
      <c r="EP740" s="1"/>
      <c r="EQ740" s="9"/>
      <c r="ER740" s="9"/>
      <c r="ES740" s="9"/>
      <c r="ET740" s="1"/>
      <c r="EU740" s="9"/>
      <c r="EV740" s="1"/>
      <c r="EW740" s="9"/>
      <c r="EX740" s="9"/>
      <c r="EY740" s="9"/>
      <c r="EZ740" s="1"/>
      <c r="FA740" s="9"/>
      <c r="FB740" s="1"/>
      <c r="FC740" s="9"/>
      <c r="FD740" s="8">
        <v>0</v>
      </c>
      <c r="FE740" s="8">
        <v>0</v>
      </c>
      <c r="FF740" s="1"/>
      <c r="FG740" s="8">
        <v>0</v>
      </c>
      <c r="FH740" s="1"/>
      <c r="FI740" s="8">
        <v>0</v>
      </c>
      <c r="FJ740" s="8">
        <v>0</v>
      </c>
      <c r="FK740" s="8">
        <v>0</v>
      </c>
      <c r="FL740" s="1"/>
      <c r="FM740" s="8">
        <v>0</v>
      </c>
      <c r="FN740" s="1"/>
      <c r="FO740" s="8">
        <v>0</v>
      </c>
      <c r="FP740" s="8">
        <v>0</v>
      </c>
      <c r="FQ740" s="8">
        <v>0</v>
      </c>
      <c r="FR740" s="1"/>
      <c r="FS740" s="8">
        <v>0</v>
      </c>
      <c r="FT740" s="1"/>
      <c r="FU740" s="8">
        <v>0</v>
      </c>
      <c r="FV740" s="8">
        <v>0</v>
      </c>
      <c r="FW740" s="8">
        <v>0</v>
      </c>
      <c r="FX740" s="1"/>
      <c r="FY740" s="8">
        <v>-5.6066315739224202E-4</v>
      </c>
      <c r="FZ740" s="1"/>
      <c r="GA740" s="8">
        <v>0</v>
      </c>
      <c r="GB740" s="8">
        <v>0</v>
      </c>
      <c r="GC740" s="8">
        <v>0</v>
      </c>
      <c r="GD740" s="1"/>
      <c r="GE740" s="8">
        <v>0</v>
      </c>
      <c r="GF740" s="1"/>
      <c r="GG740" s="8">
        <v>0</v>
      </c>
      <c r="GH740" s="8">
        <v>0</v>
      </c>
      <c r="GI740" s="8">
        <v>0</v>
      </c>
      <c r="GJ740" s="1"/>
      <c r="GK740" s="8">
        <v>0</v>
      </c>
      <c r="GL740" s="1"/>
      <c r="GM740" s="8">
        <v>0</v>
      </c>
      <c r="GN740" s="8">
        <v>0</v>
      </c>
      <c r="GO740" s="8">
        <v>0</v>
      </c>
      <c r="GP740" s="1"/>
      <c r="GQ740" s="8">
        <v>0</v>
      </c>
      <c r="GR740" s="1"/>
      <c r="GS740" s="8">
        <v>0</v>
      </c>
      <c r="GT740" s="8">
        <v>0</v>
      </c>
      <c r="GU740" s="8">
        <v>0</v>
      </c>
      <c r="GV740" s="1"/>
      <c r="GW740" s="8">
        <v>0</v>
      </c>
      <c r="GX740" s="1"/>
      <c r="GY740" s="8">
        <v>0</v>
      </c>
    </row>
    <row r="741" spans="1:207" x14ac:dyDescent="0.25">
      <c r="A741" s="8" t="s">
        <v>220</v>
      </c>
      <c r="B741" s="8" t="s">
        <v>1661</v>
      </c>
      <c r="C741" s="8" t="s">
        <v>1115</v>
      </c>
      <c r="D741" s="34" t="s">
        <v>228</v>
      </c>
      <c r="E741" s="8" t="s">
        <v>229</v>
      </c>
      <c r="F741" s="9"/>
      <c r="G741" s="9">
        <v>0</v>
      </c>
      <c r="H741" s="9">
        <v>0</v>
      </c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>
        <v>0</v>
      </c>
      <c r="AD741" s="9">
        <v>0</v>
      </c>
      <c r="AE741" s="9">
        <v>0</v>
      </c>
      <c r="AF741" s="9">
        <v>0</v>
      </c>
      <c r="AG741" s="9">
        <v>0</v>
      </c>
      <c r="AH741" s="9">
        <v>0</v>
      </c>
      <c r="AI741" s="9">
        <v>0</v>
      </c>
      <c r="AJ741" s="9">
        <v>0</v>
      </c>
      <c r="AK741" s="9">
        <v>0</v>
      </c>
      <c r="AL741" s="9">
        <v>0</v>
      </c>
      <c r="AM741" s="9">
        <v>0</v>
      </c>
      <c r="AN741" s="9">
        <v>0</v>
      </c>
      <c r="AO741" s="9">
        <v>0</v>
      </c>
      <c r="AP741" s="9"/>
      <c r="AQ741" s="9"/>
      <c r="AR741" s="9"/>
      <c r="AS741" s="9"/>
      <c r="AT741" s="9"/>
      <c r="AU741" s="9">
        <f t="shared" si="58"/>
        <v>0</v>
      </c>
      <c r="AV741" s="9">
        <f t="shared" si="59"/>
        <v>0</v>
      </c>
      <c r="AW741" s="9">
        <f t="shared" si="60"/>
        <v>0</v>
      </c>
      <c r="AX741" s="9">
        <v>0</v>
      </c>
      <c r="AY741" s="9">
        <v>0</v>
      </c>
      <c r="AZ741" s="9">
        <v>0</v>
      </c>
      <c r="BA741" s="9">
        <v>0</v>
      </c>
      <c r="BB741" s="9">
        <v>0</v>
      </c>
      <c r="BC741" s="9">
        <v>0</v>
      </c>
      <c r="BD741" s="9">
        <v>0</v>
      </c>
      <c r="BE741" s="9">
        <v>0</v>
      </c>
      <c r="BF741" s="9">
        <v>0</v>
      </c>
      <c r="BG741" s="9">
        <v>0</v>
      </c>
      <c r="BH741" s="9">
        <v>0</v>
      </c>
      <c r="BI741" s="9">
        <v>0</v>
      </c>
      <c r="BJ741" s="9">
        <v>0</v>
      </c>
      <c r="BK741" s="9">
        <v>0</v>
      </c>
      <c r="BL741" s="9">
        <v>0</v>
      </c>
      <c r="BM741" s="9" t="s">
        <v>298</v>
      </c>
      <c r="BN741" s="8" t="s">
        <v>298</v>
      </c>
      <c r="BO741" s="11"/>
      <c r="BP741" s="11"/>
      <c r="BQ741" s="8" t="s">
        <v>251</v>
      </c>
      <c r="BR741" s="9"/>
      <c r="BS741" s="9"/>
      <c r="BT741" s="1"/>
      <c r="BU741" s="9"/>
      <c r="BV741" s="1"/>
      <c r="BW741" s="9"/>
      <c r="BX741" s="9"/>
      <c r="BY741" s="9"/>
      <c r="BZ741" s="1"/>
      <c r="CA741" s="9"/>
      <c r="CB741" s="1"/>
      <c r="CC741" s="9"/>
      <c r="CD741" s="9"/>
      <c r="CE741" s="9"/>
      <c r="CF741" s="1"/>
      <c r="CG741" s="9"/>
      <c r="CH741" s="1"/>
      <c r="CI741" s="9"/>
      <c r="CJ741" s="9"/>
      <c r="CK741" s="9"/>
      <c r="CL741" s="1"/>
      <c r="CM741" s="9"/>
      <c r="CN741" s="1"/>
      <c r="CO741" s="9"/>
      <c r="CP741" s="9"/>
      <c r="CQ741" s="9"/>
      <c r="CR741" s="1"/>
      <c r="CS741" s="9"/>
      <c r="CT741" s="1"/>
      <c r="CU741" s="9"/>
      <c r="CV741" s="9"/>
      <c r="CW741" s="9"/>
      <c r="CX741" s="1"/>
      <c r="CY741" s="9"/>
      <c r="CZ741" s="1"/>
      <c r="DA741" s="9"/>
      <c r="DB741" s="9"/>
      <c r="DC741" s="9"/>
      <c r="DD741" s="1"/>
      <c r="DE741" s="9"/>
      <c r="DF741" s="1"/>
      <c r="DG741" s="9"/>
      <c r="DH741" s="9"/>
      <c r="DI741" s="9"/>
      <c r="DJ741" s="1"/>
      <c r="DK741" s="9"/>
      <c r="DL741" s="1"/>
      <c r="DM741" s="9"/>
      <c r="DN741" s="9"/>
      <c r="DO741" s="9"/>
      <c r="DP741" s="1"/>
      <c r="DQ741" s="9"/>
      <c r="DR741" s="1"/>
      <c r="DS741" s="9"/>
      <c r="DT741" s="9"/>
      <c r="DU741" s="9"/>
      <c r="DV741" s="1"/>
      <c r="DW741" s="9"/>
      <c r="DX741" s="1"/>
      <c r="DY741" s="9"/>
      <c r="DZ741" s="9"/>
      <c r="EA741" s="9"/>
      <c r="EB741" s="1"/>
      <c r="EC741" s="9"/>
      <c r="ED741" s="1"/>
      <c r="EE741" s="9"/>
      <c r="EF741" s="9"/>
      <c r="EG741" s="9"/>
      <c r="EH741" s="1"/>
      <c r="EI741" s="9"/>
      <c r="EJ741" s="1"/>
      <c r="EK741" s="9"/>
      <c r="EL741" s="9"/>
      <c r="EM741" s="9"/>
      <c r="EN741" s="1"/>
      <c r="EO741" s="9"/>
      <c r="EP741" s="1"/>
      <c r="EQ741" s="9"/>
      <c r="ER741" s="9"/>
      <c r="ES741" s="9"/>
      <c r="ET741" s="1"/>
      <c r="EU741" s="9"/>
      <c r="EV741" s="1"/>
      <c r="EW741" s="9"/>
      <c r="EX741" s="9"/>
      <c r="EY741" s="9"/>
      <c r="EZ741" s="1"/>
      <c r="FA741" s="9"/>
      <c r="FB741" s="1"/>
      <c r="FC741" s="9"/>
      <c r="FD741" s="8">
        <v>0</v>
      </c>
      <c r="FE741" s="8">
        <v>0</v>
      </c>
      <c r="FF741" s="1"/>
      <c r="FG741" s="8">
        <v>0</v>
      </c>
      <c r="FH741" s="1"/>
      <c r="FI741" s="8">
        <v>0</v>
      </c>
      <c r="FJ741" s="8">
        <v>0</v>
      </c>
      <c r="FK741" s="8">
        <v>0</v>
      </c>
      <c r="FL741" s="1"/>
      <c r="FM741" s="8">
        <v>0</v>
      </c>
      <c r="FN741" s="1"/>
      <c r="FO741" s="8">
        <v>0</v>
      </c>
      <c r="FP741" s="8">
        <v>0</v>
      </c>
      <c r="FQ741" s="8">
        <v>0</v>
      </c>
      <c r="FR741" s="1"/>
      <c r="FS741" s="8">
        <v>0</v>
      </c>
      <c r="FT741" s="1"/>
      <c r="FU741" s="8">
        <v>0</v>
      </c>
      <c r="FV741" s="8">
        <v>0</v>
      </c>
      <c r="FW741" s="8">
        <v>0</v>
      </c>
      <c r="FX741" s="1"/>
      <c r="FY741" s="8">
        <v>0</v>
      </c>
      <c r="FZ741" s="1"/>
      <c r="GA741" s="8">
        <v>0</v>
      </c>
      <c r="GB741" s="8">
        <v>0</v>
      </c>
      <c r="GC741" s="8">
        <v>0</v>
      </c>
      <c r="GD741" s="1"/>
      <c r="GE741" s="8">
        <v>0</v>
      </c>
      <c r="GF741" s="1"/>
      <c r="GG741" s="8">
        <v>0</v>
      </c>
      <c r="GH741" s="8">
        <v>0</v>
      </c>
      <c r="GI741" s="8">
        <v>0</v>
      </c>
      <c r="GJ741" s="1"/>
      <c r="GK741" s="8">
        <v>0</v>
      </c>
      <c r="GL741" s="1"/>
      <c r="GM741" s="8">
        <v>0</v>
      </c>
      <c r="GN741" s="8">
        <v>0</v>
      </c>
      <c r="GO741" s="8">
        <v>0</v>
      </c>
      <c r="GP741" s="1"/>
      <c r="GQ741" s="8">
        <v>0</v>
      </c>
      <c r="GR741" s="1"/>
      <c r="GS741" s="8">
        <v>0</v>
      </c>
      <c r="GT741" s="8">
        <v>0</v>
      </c>
      <c r="GU741" s="8">
        <v>0</v>
      </c>
      <c r="GV741" s="1"/>
      <c r="GW741" s="8">
        <v>0</v>
      </c>
      <c r="GX741" s="1"/>
      <c r="GY741" s="8">
        <v>0</v>
      </c>
    </row>
    <row r="742" spans="1:207" x14ac:dyDescent="0.25">
      <c r="A742" s="8" t="s">
        <v>220</v>
      </c>
      <c r="B742" s="8" t="s">
        <v>1662</v>
      </c>
      <c r="C742" s="8" t="s">
        <v>1663</v>
      </c>
      <c r="D742" s="34" t="s">
        <v>223</v>
      </c>
      <c r="E742" s="8"/>
      <c r="F742" s="9">
        <v>0</v>
      </c>
      <c r="G742" s="9">
        <v>0</v>
      </c>
      <c r="H742" s="9">
        <v>0</v>
      </c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>
        <v>0</v>
      </c>
      <c r="AD742" s="9">
        <v>0</v>
      </c>
      <c r="AE742" s="9">
        <v>0</v>
      </c>
      <c r="AF742" s="9">
        <v>0</v>
      </c>
      <c r="AG742" s="9">
        <v>0</v>
      </c>
      <c r="AH742" s="9">
        <v>0</v>
      </c>
      <c r="AI742" s="9">
        <v>0</v>
      </c>
      <c r="AJ742" s="9">
        <v>0</v>
      </c>
      <c r="AK742" s="9">
        <v>0</v>
      </c>
      <c r="AL742" s="9">
        <v>0</v>
      </c>
      <c r="AM742" s="9">
        <v>0</v>
      </c>
      <c r="AN742" s="9">
        <v>0</v>
      </c>
      <c r="AO742" s="9">
        <v>0</v>
      </c>
      <c r="AP742" s="9"/>
      <c r="AQ742" s="9"/>
      <c r="AR742" s="9"/>
      <c r="AS742" s="9"/>
      <c r="AT742" s="9"/>
      <c r="AU742" s="9">
        <f t="shared" si="58"/>
        <v>0</v>
      </c>
      <c r="AV742" s="9">
        <f t="shared" si="59"/>
        <v>0</v>
      </c>
      <c r="AW742" s="9">
        <f t="shared" si="60"/>
        <v>0</v>
      </c>
      <c r="AX742" s="9">
        <v>0</v>
      </c>
      <c r="AY742" s="9">
        <v>0</v>
      </c>
      <c r="AZ742" s="9">
        <v>0</v>
      </c>
      <c r="BA742" s="9">
        <v>0</v>
      </c>
      <c r="BB742" s="9">
        <v>0</v>
      </c>
      <c r="BC742" s="9">
        <v>0</v>
      </c>
      <c r="BD742" s="9">
        <v>0</v>
      </c>
      <c r="BE742" s="9">
        <v>0</v>
      </c>
      <c r="BF742" s="9">
        <v>0</v>
      </c>
      <c r="BG742" s="9">
        <v>0</v>
      </c>
      <c r="BH742" s="9">
        <v>0</v>
      </c>
      <c r="BI742" s="9">
        <v>0</v>
      </c>
      <c r="BJ742" s="9">
        <v>0</v>
      </c>
      <c r="BK742" s="9">
        <v>0</v>
      </c>
      <c r="BL742" s="9">
        <v>0</v>
      </c>
      <c r="BM742" s="9" t="s">
        <v>298</v>
      </c>
      <c r="BN742" s="8" t="s">
        <v>224</v>
      </c>
      <c r="BO742" s="11">
        <v>826</v>
      </c>
      <c r="BP742" s="11"/>
      <c r="BQ742" s="8" t="s">
        <v>251</v>
      </c>
      <c r="BR742" s="9"/>
      <c r="BS742" s="9"/>
      <c r="BT742" s="1"/>
      <c r="BU742" s="9"/>
      <c r="BV742" s="1"/>
      <c r="BW742" s="9"/>
      <c r="BX742" s="9"/>
      <c r="BY742" s="9"/>
      <c r="BZ742" s="1"/>
      <c r="CA742" s="9"/>
      <c r="CB742" s="1"/>
      <c r="CC742" s="9"/>
      <c r="CD742" s="9"/>
      <c r="CE742" s="9"/>
      <c r="CF742" s="1"/>
      <c r="CG742" s="9"/>
      <c r="CH742" s="1"/>
      <c r="CI742" s="9"/>
      <c r="CJ742" s="9"/>
      <c r="CK742" s="9"/>
      <c r="CL742" s="1"/>
      <c r="CM742" s="9"/>
      <c r="CN742" s="1"/>
      <c r="CO742" s="9"/>
      <c r="CP742" s="9"/>
      <c r="CQ742" s="9"/>
      <c r="CR742" s="1"/>
      <c r="CS742" s="9"/>
      <c r="CT742" s="1"/>
      <c r="CU742" s="9"/>
      <c r="CV742" s="9"/>
      <c r="CW742" s="9"/>
      <c r="CX742" s="1"/>
      <c r="CY742" s="9"/>
      <c r="CZ742" s="1"/>
      <c r="DA742" s="9"/>
      <c r="DB742" s="9"/>
      <c r="DC742" s="9"/>
      <c r="DD742" s="1"/>
      <c r="DE742" s="9"/>
      <c r="DF742" s="1"/>
      <c r="DG742" s="9"/>
      <c r="DH742" s="9"/>
      <c r="DI742" s="9"/>
      <c r="DJ742" s="1"/>
      <c r="DK742" s="9"/>
      <c r="DL742" s="1"/>
      <c r="DM742" s="9"/>
      <c r="DN742" s="9"/>
      <c r="DO742" s="9"/>
      <c r="DP742" s="1"/>
      <c r="DQ742" s="9"/>
      <c r="DR742" s="1"/>
      <c r="DS742" s="9"/>
      <c r="DT742" s="9"/>
      <c r="DU742" s="9"/>
      <c r="DV742" s="1"/>
      <c r="DW742" s="9"/>
      <c r="DX742" s="1"/>
      <c r="DY742" s="9"/>
      <c r="DZ742" s="9"/>
      <c r="EA742" s="9"/>
      <c r="EB742" s="1"/>
      <c r="EC742" s="9"/>
      <c r="ED742" s="1"/>
      <c r="EE742" s="9"/>
      <c r="EF742" s="9"/>
      <c r="EG742" s="9"/>
      <c r="EH742" s="1"/>
      <c r="EI742" s="9"/>
      <c r="EJ742" s="1"/>
      <c r="EK742" s="9"/>
      <c r="EL742" s="9"/>
      <c r="EM742" s="9"/>
      <c r="EN742" s="1"/>
      <c r="EO742" s="9"/>
      <c r="EP742" s="1"/>
      <c r="EQ742" s="9"/>
      <c r="ER742" s="9"/>
      <c r="ES742" s="9"/>
      <c r="ET742" s="1"/>
      <c r="EU742" s="9"/>
      <c r="EV742" s="1"/>
      <c r="EW742" s="9"/>
      <c r="EX742" s="9"/>
      <c r="EY742" s="9"/>
      <c r="EZ742" s="1"/>
      <c r="FA742" s="9"/>
      <c r="FB742" s="1"/>
      <c r="FC742" s="9"/>
      <c r="FD742" s="8">
        <v>0</v>
      </c>
      <c r="FE742" s="8">
        <v>0</v>
      </c>
      <c r="FF742" s="1"/>
      <c r="FG742" s="8">
        <v>0</v>
      </c>
      <c r="FH742" s="1"/>
      <c r="FI742" s="8">
        <v>0</v>
      </c>
      <c r="FJ742" s="8">
        <v>0</v>
      </c>
      <c r="FK742" s="8">
        <v>0</v>
      </c>
      <c r="FL742" s="1"/>
      <c r="FM742" s="8">
        <v>0</v>
      </c>
      <c r="FN742" s="1"/>
      <c r="FO742" s="8">
        <v>0</v>
      </c>
      <c r="FP742" s="8">
        <v>0</v>
      </c>
      <c r="FQ742" s="8">
        <v>0</v>
      </c>
      <c r="FR742" s="1"/>
      <c r="FS742" s="8">
        <v>0</v>
      </c>
      <c r="FT742" s="1"/>
      <c r="FU742" s="8">
        <v>0</v>
      </c>
      <c r="FV742" s="8">
        <v>0</v>
      </c>
      <c r="FW742" s="8">
        <v>0</v>
      </c>
      <c r="FX742" s="1"/>
      <c r="FY742" s="8">
        <v>0</v>
      </c>
      <c r="FZ742" s="1"/>
      <c r="GA742" s="8">
        <v>0</v>
      </c>
      <c r="GB742" s="8">
        <v>0</v>
      </c>
      <c r="GC742" s="8">
        <v>0</v>
      </c>
      <c r="GD742" s="1"/>
      <c r="GE742" s="8">
        <v>0</v>
      </c>
      <c r="GF742" s="1"/>
      <c r="GG742" s="8">
        <v>0</v>
      </c>
      <c r="GH742" s="8">
        <v>0</v>
      </c>
      <c r="GI742" s="8">
        <v>0</v>
      </c>
      <c r="GJ742" s="1"/>
      <c r="GK742" s="8">
        <v>0</v>
      </c>
      <c r="GL742" s="1"/>
      <c r="GM742" s="8">
        <v>0</v>
      </c>
      <c r="GN742" s="8">
        <v>0</v>
      </c>
      <c r="GO742" s="8">
        <v>0</v>
      </c>
      <c r="GP742" s="1"/>
      <c r="GQ742" s="8">
        <v>0</v>
      </c>
      <c r="GR742" s="1"/>
      <c r="GS742" s="8">
        <v>0</v>
      </c>
      <c r="GT742" s="8">
        <v>0</v>
      </c>
      <c r="GU742" s="8">
        <v>0</v>
      </c>
      <c r="GV742" s="1"/>
      <c r="GW742" s="8">
        <v>0</v>
      </c>
      <c r="GX742" s="1"/>
      <c r="GY742" s="8">
        <v>0</v>
      </c>
    </row>
    <row r="743" spans="1:207" x14ac:dyDescent="0.25">
      <c r="A743" s="8" t="s">
        <v>220</v>
      </c>
      <c r="B743" s="8" t="s">
        <v>1664</v>
      </c>
      <c r="C743" s="8" t="s">
        <v>1665</v>
      </c>
      <c r="D743" s="34" t="s">
        <v>254</v>
      </c>
      <c r="E743" s="8"/>
      <c r="F743" s="9">
        <v>156.25135167873799</v>
      </c>
      <c r="G743" s="9">
        <v>143.234199407202</v>
      </c>
      <c r="H743" s="9">
        <v>118.53332753738999</v>
      </c>
      <c r="I743" s="9">
        <v>127.065740017753</v>
      </c>
      <c r="J743" s="9">
        <v>133.52906139733801</v>
      </c>
      <c r="K743" s="9">
        <v>186.097794119892</v>
      </c>
      <c r="L743" s="9">
        <v>183.223956037943</v>
      </c>
      <c r="M743" s="9">
        <v>186.56437474343801</v>
      </c>
      <c r="N743" s="9">
        <v>182.539429500788</v>
      </c>
      <c r="O743" s="9">
        <v>198.264893552746</v>
      </c>
      <c r="P743" s="9">
        <v>180.28500925898899</v>
      </c>
      <c r="Q743" s="9">
        <v>71.1083324548203</v>
      </c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>
        <v>299.48555108594002</v>
      </c>
      <c r="AD743" s="9">
        <v>245.59906755514299</v>
      </c>
      <c r="AE743" s="9">
        <v>319.62685551723001</v>
      </c>
      <c r="AF743" s="9">
        <v>369.78833078138098</v>
      </c>
      <c r="AG743" s="9">
        <v>380.80432305353497</v>
      </c>
      <c r="AH743" s="9">
        <v>251.39334171380901</v>
      </c>
      <c r="AI743" s="9">
        <v>0</v>
      </c>
      <c r="AJ743" s="9">
        <v>0</v>
      </c>
      <c r="AK743" s="9">
        <v>0</v>
      </c>
      <c r="AL743" s="9">
        <v>0</v>
      </c>
      <c r="AM743" s="9">
        <v>0</v>
      </c>
      <c r="AN743" s="9">
        <v>0</v>
      </c>
      <c r="AO743" s="9">
        <v>545.08461864108301</v>
      </c>
      <c r="AP743" s="9">
        <v>689.41518629861002</v>
      </c>
      <c r="AQ743" s="9">
        <v>632.19766476734401</v>
      </c>
      <c r="AR743" s="9"/>
      <c r="AS743" s="9"/>
      <c r="AT743" s="9"/>
      <c r="AU743" s="9">
        <f t="shared" si="58"/>
        <v>-57.217521531266016</v>
      </c>
      <c r="AV743" s="9">
        <f t="shared" si="59"/>
        <v>-632.19766476734401</v>
      </c>
      <c r="AW743" s="9">
        <f t="shared" si="60"/>
        <v>0</v>
      </c>
      <c r="AX743" s="9">
        <v>3.3404187054946699</v>
      </c>
      <c r="AY743" s="9">
        <v>-4.0249452426493804</v>
      </c>
      <c r="AZ743" s="9">
        <v>15.7254640519582</v>
      </c>
      <c r="BA743" s="9">
        <v>-17.9798842937576</v>
      </c>
      <c r="BB743" s="9">
        <v>-109.17667680416901</v>
      </c>
      <c r="BC743" s="9">
        <v>-71.1083324548203</v>
      </c>
      <c r="BD743" s="9">
        <v>0</v>
      </c>
      <c r="BE743" s="9">
        <v>0</v>
      </c>
      <c r="BF743" s="9">
        <v>0</v>
      </c>
      <c r="BG743" s="9">
        <v>0</v>
      </c>
      <c r="BH743" s="9">
        <v>0</v>
      </c>
      <c r="BI743" s="9">
        <v>0</v>
      </c>
      <c r="BJ743" s="9">
        <v>0</v>
      </c>
      <c r="BK743" s="9">
        <v>0</v>
      </c>
      <c r="BL743" s="9">
        <v>0</v>
      </c>
      <c r="BM743" s="9" t="s">
        <v>298</v>
      </c>
      <c r="BN743" s="8" t="s">
        <v>298</v>
      </c>
      <c r="BO743" s="11"/>
      <c r="BP743" s="11"/>
      <c r="BQ743" s="8" t="s">
        <v>251</v>
      </c>
      <c r="BR743" s="9">
        <v>182.539429500788</v>
      </c>
      <c r="BS743" s="9">
        <v>147.418016204389</v>
      </c>
      <c r="BT743" s="1">
        <v>0.80759546914083302</v>
      </c>
      <c r="BU743" s="9">
        <v>115.79939881232499</v>
      </c>
      <c r="BV743" s="1">
        <v>0.63438019461885398</v>
      </c>
      <c r="BW743" s="9">
        <v>22.241935483871</v>
      </c>
      <c r="BX743" s="9">
        <v>198.264893552746</v>
      </c>
      <c r="BY743" s="9">
        <v>161.16221684437201</v>
      </c>
      <c r="BZ743" s="1">
        <v>0.812863104286775</v>
      </c>
      <c r="CA743" s="9">
        <v>127.04822148218101</v>
      </c>
      <c r="CB743" s="1">
        <v>0.64080039186756499</v>
      </c>
      <c r="CC743" s="9">
        <v>26.466666666666701</v>
      </c>
      <c r="CD743" s="9">
        <v>180.28500925898899</v>
      </c>
      <c r="CE743" s="9">
        <v>145.021098814266</v>
      </c>
      <c r="CF743" s="1">
        <v>0.80439909790800201</v>
      </c>
      <c r="CG743" s="9">
        <v>115.867324914675</v>
      </c>
      <c r="CH743" s="1">
        <v>0.64268973549667197</v>
      </c>
      <c r="CI743" s="9">
        <v>23.868817204301099</v>
      </c>
      <c r="CJ743" s="9">
        <v>71.1083324548203</v>
      </c>
      <c r="CK743" s="9">
        <v>53.660155309067797</v>
      </c>
      <c r="CL743" s="1">
        <v>0.75462542091198104</v>
      </c>
      <c r="CM743" s="9">
        <v>46.892044888189297</v>
      </c>
      <c r="CN743" s="1">
        <v>0.65944514896313799</v>
      </c>
      <c r="CO743" s="9">
        <v>8.4953917050691192</v>
      </c>
      <c r="CP743" s="9"/>
      <c r="CQ743" s="9"/>
      <c r="CR743" s="1"/>
      <c r="CS743" s="9"/>
      <c r="CT743" s="1"/>
      <c r="CU743" s="9"/>
      <c r="CV743" s="9"/>
      <c r="CW743" s="9"/>
      <c r="CX743" s="1"/>
      <c r="CY743" s="9"/>
      <c r="CZ743" s="1"/>
      <c r="DA743" s="9"/>
      <c r="DB743" s="9"/>
      <c r="DC743" s="9"/>
      <c r="DD743" s="1"/>
      <c r="DE743" s="9"/>
      <c r="DF743" s="1"/>
      <c r="DG743" s="9"/>
      <c r="DH743" s="9"/>
      <c r="DI743" s="9"/>
      <c r="DJ743" s="1"/>
      <c r="DK743" s="9"/>
      <c r="DL743" s="1"/>
      <c r="DM743" s="9"/>
      <c r="DN743" s="9"/>
      <c r="DO743" s="9"/>
      <c r="DP743" s="1"/>
      <c r="DQ743" s="9"/>
      <c r="DR743" s="1"/>
      <c r="DS743" s="9"/>
      <c r="DT743" s="9"/>
      <c r="DU743" s="9"/>
      <c r="DV743" s="1"/>
      <c r="DW743" s="9"/>
      <c r="DX743" s="1"/>
      <c r="DY743" s="9"/>
      <c r="DZ743" s="9"/>
      <c r="EA743" s="9"/>
      <c r="EB743" s="1"/>
      <c r="EC743" s="9"/>
      <c r="ED743" s="1"/>
      <c r="EE743" s="9"/>
      <c r="EF743" s="9"/>
      <c r="EG743" s="9"/>
      <c r="EH743" s="1"/>
      <c r="EI743" s="9"/>
      <c r="EJ743" s="1"/>
      <c r="EK743" s="9"/>
      <c r="EL743" s="9"/>
      <c r="EM743" s="9"/>
      <c r="EN743" s="1"/>
      <c r="EO743" s="9"/>
      <c r="EP743" s="1"/>
      <c r="EQ743" s="9"/>
      <c r="ER743" s="9"/>
      <c r="ES743" s="9"/>
      <c r="ET743" s="1"/>
      <c r="EU743" s="9"/>
      <c r="EV743" s="1"/>
      <c r="EW743" s="9"/>
      <c r="EX743" s="9"/>
      <c r="EY743" s="9"/>
      <c r="EZ743" s="1"/>
      <c r="FA743" s="9"/>
      <c r="FB743" s="1"/>
      <c r="FC743" s="9"/>
      <c r="FD743" s="8">
        <v>380.80432305353497</v>
      </c>
      <c r="FE743" s="8">
        <v>308.58023304876099</v>
      </c>
      <c r="FF743" s="1">
        <v>0.81033805124470804</v>
      </c>
      <c r="FG743" s="8">
        <v>242.84762029450599</v>
      </c>
      <c r="FH743" s="1">
        <v>0.63772285552642005</v>
      </c>
      <c r="FI743" s="8">
        <v>48.708602150537601</v>
      </c>
      <c r="FJ743" s="8">
        <v>251.39334171380901</v>
      </c>
      <c r="FK743" s="8">
        <v>198.68125412333401</v>
      </c>
      <c r="FL743" s="1">
        <v>0.79032027168609997</v>
      </c>
      <c r="FM743" s="8">
        <v>162.759369802864</v>
      </c>
      <c r="FN743" s="1">
        <v>0.64742911921729496</v>
      </c>
      <c r="FO743" s="8">
        <v>32.364208909370198</v>
      </c>
      <c r="FP743" s="8">
        <v>0</v>
      </c>
      <c r="FQ743" s="8">
        <v>0</v>
      </c>
      <c r="FR743" s="1"/>
      <c r="FS743" s="8">
        <v>0</v>
      </c>
      <c r="FT743" s="1"/>
      <c r="FU743" s="8">
        <v>0</v>
      </c>
      <c r="FV743" s="8">
        <v>0</v>
      </c>
      <c r="FW743" s="8">
        <v>0</v>
      </c>
      <c r="FX743" s="1"/>
      <c r="FY743" s="8">
        <v>0</v>
      </c>
      <c r="FZ743" s="1"/>
      <c r="GA743" s="8">
        <v>0</v>
      </c>
      <c r="GB743" s="8">
        <v>0</v>
      </c>
      <c r="GC743" s="8">
        <v>0</v>
      </c>
      <c r="GD743" s="1"/>
      <c r="GE743" s="8">
        <v>0</v>
      </c>
      <c r="GF743" s="1"/>
      <c r="GG743" s="8">
        <v>0</v>
      </c>
      <c r="GH743" s="8">
        <v>0</v>
      </c>
      <c r="GI743" s="8">
        <v>0</v>
      </c>
      <c r="GJ743" s="1"/>
      <c r="GK743" s="8">
        <v>0</v>
      </c>
      <c r="GL743" s="1"/>
      <c r="GM743" s="8">
        <v>0</v>
      </c>
      <c r="GN743" s="8">
        <v>0</v>
      </c>
      <c r="GO743" s="8">
        <v>0</v>
      </c>
      <c r="GP743" s="1"/>
      <c r="GQ743" s="8">
        <v>0</v>
      </c>
      <c r="GR743" s="1"/>
      <c r="GS743" s="8">
        <v>0</v>
      </c>
      <c r="GT743" s="8">
        <v>0</v>
      </c>
      <c r="GU743" s="8">
        <v>0</v>
      </c>
      <c r="GV743" s="1"/>
      <c r="GW743" s="8">
        <v>0</v>
      </c>
      <c r="GX743" s="1"/>
      <c r="GY743" s="8">
        <v>0</v>
      </c>
    </row>
    <row r="744" spans="1:207" x14ac:dyDescent="0.25">
      <c r="A744" s="8" t="s">
        <v>220</v>
      </c>
      <c r="B744" s="8" t="s">
        <v>1666</v>
      </c>
      <c r="C744" s="8" t="s">
        <v>1667</v>
      </c>
      <c r="D744" s="34" t="s">
        <v>223</v>
      </c>
      <c r="E744" s="8"/>
      <c r="F744" s="9"/>
      <c r="G744" s="9">
        <v>20.612338936346099</v>
      </c>
      <c r="H744" s="9">
        <v>36.730725745222799</v>
      </c>
      <c r="I744" s="9">
        <v>5.5141370094247702E-2</v>
      </c>
      <c r="J744" s="9">
        <v>0</v>
      </c>
      <c r="K744" s="9"/>
      <c r="L744" s="9"/>
      <c r="M744" s="9"/>
      <c r="N744" s="9">
        <v>15.183183243028999</v>
      </c>
      <c r="O744" s="9">
        <v>-0.12198868229587501</v>
      </c>
      <c r="P744" s="9">
        <v>0</v>
      </c>
      <c r="Q744" s="9">
        <v>0</v>
      </c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>
        <v>20.612338936346099</v>
      </c>
      <c r="AD744" s="9">
        <v>36.785867115317103</v>
      </c>
      <c r="AE744" s="9">
        <v>0</v>
      </c>
      <c r="AF744" s="9">
        <v>0</v>
      </c>
      <c r="AG744" s="9">
        <v>15.061194560733201</v>
      </c>
      <c r="AH744" s="9">
        <v>0</v>
      </c>
      <c r="AI744" s="9">
        <v>0</v>
      </c>
      <c r="AJ744" s="9">
        <v>0</v>
      </c>
      <c r="AK744" s="9">
        <v>0</v>
      </c>
      <c r="AL744" s="9">
        <v>0</v>
      </c>
      <c r="AM744" s="9">
        <v>0</v>
      </c>
      <c r="AN744" s="9">
        <v>0</v>
      </c>
      <c r="AO744" s="9">
        <v>57.398206051663202</v>
      </c>
      <c r="AP744" s="9">
        <v>0</v>
      </c>
      <c r="AQ744" s="9">
        <v>15.061194560733201</v>
      </c>
      <c r="AR744" s="9"/>
      <c r="AS744" s="9"/>
      <c r="AT744" s="9"/>
      <c r="AU744" s="9">
        <f t="shared" si="58"/>
        <v>15.061194560733201</v>
      </c>
      <c r="AV744" s="9">
        <f t="shared" si="59"/>
        <v>-15.061194560733201</v>
      </c>
      <c r="AW744" s="9">
        <f t="shared" si="60"/>
        <v>0</v>
      </c>
      <c r="AX744" s="9">
        <v>0</v>
      </c>
      <c r="AY744" s="9">
        <v>15.183183243028999</v>
      </c>
      <c r="AZ744" s="9">
        <v>-15.305171925324901</v>
      </c>
      <c r="BA744" s="9">
        <v>0.12198868229587501</v>
      </c>
      <c r="BB744" s="9">
        <v>0</v>
      </c>
      <c r="BC744" s="9">
        <v>0</v>
      </c>
      <c r="BD744" s="9">
        <v>0</v>
      </c>
      <c r="BE744" s="9">
        <v>0</v>
      </c>
      <c r="BF744" s="9">
        <v>0</v>
      </c>
      <c r="BG744" s="9">
        <v>0</v>
      </c>
      <c r="BH744" s="9">
        <v>0</v>
      </c>
      <c r="BI744" s="9">
        <v>0</v>
      </c>
      <c r="BJ744" s="9">
        <v>0</v>
      </c>
      <c r="BK744" s="9">
        <v>0</v>
      </c>
      <c r="BL744" s="9">
        <v>0</v>
      </c>
      <c r="BM744" s="9" t="s">
        <v>298</v>
      </c>
      <c r="BN744" s="8" t="s">
        <v>298</v>
      </c>
      <c r="BO744" s="11"/>
      <c r="BP744" s="11"/>
      <c r="BQ744" s="8" t="s">
        <v>251</v>
      </c>
      <c r="BR744" s="9">
        <v>15.183183243028999</v>
      </c>
      <c r="BS744" s="9">
        <v>11.678423042514799</v>
      </c>
      <c r="BT744" s="1">
        <v>0.76916828675414195</v>
      </c>
      <c r="BU744" s="9">
        <v>5.9467665791433202</v>
      </c>
      <c r="BV744" s="1">
        <v>0.39166797133095399</v>
      </c>
      <c r="BW744" s="9">
        <v>4.7666666666666702</v>
      </c>
      <c r="BX744" s="9">
        <v>-0.12198868229587501</v>
      </c>
      <c r="BY744" s="9">
        <v>2.88710183989405E-2</v>
      </c>
      <c r="BZ744" s="1">
        <v>-0.23666964718018499</v>
      </c>
      <c r="CA744" s="9">
        <v>1.36012974838577E-2</v>
      </c>
      <c r="CB744" s="1">
        <v>0.111496388254024</v>
      </c>
      <c r="CC744" s="9">
        <v>0</v>
      </c>
      <c r="CD744" s="9">
        <v>0</v>
      </c>
      <c r="CE744" s="9">
        <v>0</v>
      </c>
      <c r="CF744" s="1"/>
      <c r="CG744" s="9">
        <v>-2.8791769696294698E-3</v>
      </c>
      <c r="CH744" s="1"/>
      <c r="CI744" s="9">
        <v>0</v>
      </c>
      <c r="CJ744" s="9">
        <v>0</v>
      </c>
      <c r="CK744" s="9">
        <v>0</v>
      </c>
      <c r="CL744" s="1"/>
      <c r="CM744" s="9">
        <v>-3.1829164284089199E-3</v>
      </c>
      <c r="CN744" s="1"/>
      <c r="CO744" s="9">
        <v>0</v>
      </c>
      <c r="CP744" s="9"/>
      <c r="CQ744" s="9"/>
      <c r="CR744" s="1"/>
      <c r="CS744" s="9"/>
      <c r="CT744" s="1"/>
      <c r="CU744" s="9"/>
      <c r="CV744" s="9"/>
      <c r="CW744" s="9"/>
      <c r="CX744" s="1"/>
      <c r="CY744" s="9"/>
      <c r="CZ744" s="1"/>
      <c r="DA744" s="9"/>
      <c r="DB744" s="9"/>
      <c r="DC744" s="9"/>
      <c r="DD744" s="1"/>
      <c r="DE744" s="9"/>
      <c r="DF744" s="1"/>
      <c r="DG744" s="9"/>
      <c r="DH744" s="9"/>
      <c r="DI744" s="9"/>
      <c r="DJ744" s="1"/>
      <c r="DK744" s="9"/>
      <c r="DL744" s="1"/>
      <c r="DM744" s="9"/>
      <c r="DN744" s="9"/>
      <c r="DO744" s="9"/>
      <c r="DP744" s="1"/>
      <c r="DQ744" s="9"/>
      <c r="DR744" s="1"/>
      <c r="DS744" s="9"/>
      <c r="DT744" s="9"/>
      <c r="DU744" s="9"/>
      <c r="DV744" s="1"/>
      <c r="DW744" s="9"/>
      <c r="DX744" s="1"/>
      <c r="DY744" s="9"/>
      <c r="DZ744" s="9"/>
      <c r="EA744" s="9"/>
      <c r="EB744" s="1"/>
      <c r="EC744" s="9"/>
      <c r="ED744" s="1"/>
      <c r="EE744" s="9"/>
      <c r="EF744" s="9"/>
      <c r="EG744" s="9"/>
      <c r="EH744" s="1"/>
      <c r="EI744" s="9"/>
      <c r="EJ744" s="1"/>
      <c r="EK744" s="9"/>
      <c r="EL744" s="9"/>
      <c r="EM744" s="9"/>
      <c r="EN744" s="1"/>
      <c r="EO744" s="9"/>
      <c r="EP744" s="1"/>
      <c r="EQ744" s="9"/>
      <c r="ER744" s="9"/>
      <c r="ES744" s="9"/>
      <c r="ET744" s="1"/>
      <c r="EU744" s="9"/>
      <c r="EV744" s="1"/>
      <c r="EW744" s="9"/>
      <c r="EX744" s="9"/>
      <c r="EY744" s="9"/>
      <c r="EZ744" s="1"/>
      <c r="FA744" s="9"/>
      <c r="FB744" s="1"/>
      <c r="FC744" s="9"/>
      <c r="FD744" s="8">
        <v>15.061194560733201</v>
      </c>
      <c r="FE744" s="8">
        <v>11.707294060913799</v>
      </c>
      <c r="FF744" s="1">
        <v>0.77731510695947603</v>
      </c>
      <c r="FG744" s="8">
        <v>5.9603678766271697</v>
      </c>
      <c r="FH744" s="1">
        <v>0.395743368999878</v>
      </c>
      <c r="FI744" s="8">
        <v>4.7666666666666702</v>
      </c>
      <c r="FJ744" s="8">
        <v>0</v>
      </c>
      <c r="FK744" s="8">
        <v>0</v>
      </c>
      <c r="FL744" s="1"/>
      <c r="FM744" s="8">
        <v>-6.0620933980383897E-3</v>
      </c>
      <c r="FN744" s="1"/>
      <c r="FO744" s="8">
        <v>0</v>
      </c>
      <c r="FP744" s="8">
        <v>0</v>
      </c>
      <c r="FQ744" s="8">
        <v>0</v>
      </c>
      <c r="FR744" s="1"/>
      <c r="FS744" s="8">
        <v>0</v>
      </c>
      <c r="FT744" s="1"/>
      <c r="FU744" s="8">
        <v>0</v>
      </c>
      <c r="FV744" s="8">
        <v>0</v>
      </c>
      <c r="FW744" s="8">
        <v>0</v>
      </c>
      <c r="FX744" s="1"/>
      <c r="FY744" s="8">
        <v>0</v>
      </c>
      <c r="FZ744" s="1"/>
      <c r="GA744" s="8">
        <v>0</v>
      </c>
      <c r="GB744" s="8">
        <v>0</v>
      </c>
      <c r="GC744" s="8">
        <v>0</v>
      </c>
      <c r="GD744" s="1"/>
      <c r="GE744" s="8">
        <v>0</v>
      </c>
      <c r="GF744" s="1"/>
      <c r="GG744" s="8">
        <v>0</v>
      </c>
      <c r="GH744" s="8">
        <v>0</v>
      </c>
      <c r="GI744" s="8">
        <v>0</v>
      </c>
      <c r="GJ744" s="1"/>
      <c r="GK744" s="8">
        <v>0</v>
      </c>
      <c r="GL744" s="1"/>
      <c r="GM744" s="8">
        <v>0</v>
      </c>
      <c r="GN744" s="8">
        <v>0</v>
      </c>
      <c r="GO744" s="8">
        <v>0</v>
      </c>
      <c r="GP744" s="1"/>
      <c r="GQ744" s="8">
        <v>0</v>
      </c>
      <c r="GR744" s="1"/>
      <c r="GS744" s="8">
        <v>0</v>
      </c>
      <c r="GT744" s="8">
        <v>0</v>
      </c>
      <c r="GU744" s="8">
        <v>0</v>
      </c>
      <c r="GV744" s="1"/>
      <c r="GW744" s="8">
        <v>0</v>
      </c>
      <c r="GX744" s="1"/>
      <c r="GY744" s="8">
        <v>0</v>
      </c>
    </row>
    <row r="745" spans="1:207" x14ac:dyDescent="0.25">
      <c r="A745" s="8" t="s">
        <v>220</v>
      </c>
      <c r="B745" s="8" t="s">
        <v>1668</v>
      </c>
      <c r="C745" s="8" t="s">
        <v>1669</v>
      </c>
      <c r="D745" s="34" t="s">
        <v>223</v>
      </c>
      <c r="E745" s="8"/>
      <c r="F745" s="9">
        <v>167.561845016425</v>
      </c>
      <c r="G745" s="9">
        <v>77.617218890253</v>
      </c>
      <c r="H745" s="9">
        <v>59.746181810266499</v>
      </c>
      <c r="I745" s="9">
        <v>19.420479361733499</v>
      </c>
      <c r="J745" s="9">
        <v>6.5092535433070902</v>
      </c>
      <c r="K745" s="9">
        <v>0</v>
      </c>
      <c r="L745" s="9">
        <v>0</v>
      </c>
      <c r="M745" s="9">
        <v>0</v>
      </c>
      <c r="N745" s="9">
        <v>0</v>
      </c>
      <c r="O745" s="9">
        <v>0</v>
      </c>
      <c r="P745" s="9">
        <v>0</v>
      </c>
      <c r="Q745" s="9">
        <v>0</v>
      </c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>
        <v>245.17906390667801</v>
      </c>
      <c r="AD745" s="9">
        <v>79.166661172000005</v>
      </c>
      <c r="AE745" s="9">
        <v>6.5092535433070902</v>
      </c>
      <c r="AF745" s="9">
        <v>0</v>
      </c>
      <c r="AG745" s="9">
        <v>0</v>
      </c>
      <c r="AH745" s="9">
        <v>0</v>
      </c>
      <c r="AI745" s="9">
        <v>0</v>
      </c>
      <c r="AJ745" s="9">
        <v>0</v>
      </c>
      <c r="AK745" s="9">
        <v>0</v>
      </c>
      <c r="AL745" s="9">
        <v>0</v>
      </c>
      <c r="AM745" s="9">
        <v>0</v>
      </c>
      <c r="AN745" s="9">
        <v>0</v>
      </c>
      <c r="AO745" s="9">
        <v>324.34572507867802</v>
      </c>
      <c r="AP745" s="9">
        <v>6.5092535433070902</v>
      </c>
      <c r="AQ745" s="9">
        <v>0</v>
      </c>
      <c r="AR745" s="9"/>
      <c r="AS745" s="9"/>
      <c r="AT745" s="9"/>
      <c r="AU745" s="9">
        <f t="shared" si="58"/>
        <v>-6.5092535433070902</v>
      </c>
      <c r="AV745" s="9">
        <f t="shared" si="59"/>
        <v>0</v>
      </c>
      <c r="AW745" s="9">
        <f t="shared" si="60"/>
        <v>0</v>
      </c>
      <c r="AX745" s="9">
        <v>0</v>
      </c>
      <c r="AY745" s="9">
        <v>0</v>
      </c>
      <c r="AZ745" s="9">
        <v>0</v>
      </c>
      <c r="BA745" s="9">
        <v>0</v>
      </c>
      <c r="BB745" s="9">
        <v>0</v>
      </c>
      <c r="BC745" s="9">
        <v>0</v>
      </c>
      <c r="BD745" s="9">
        <v>0</v>
      </c>
      <c r="BE745" s="9">
        <v>0</v>
      </c>
      <c r="BF745" s="9">
        <v>0</v>
      </c>
      <c r="BG745" s="9">
        <v>0</v>
      </c>
      <c r="BH745" s="9">
        <v>0</v>
      </c>
      <c r="BI745" s="9">
        <v>0</v>
      </c>
      <c r="BJ745" s="9">
        <v>0</v>
      </c>
      <c r="BK745" s="9">
        <v>0</v>
      </c>
      <c r="BL745" s="9">
        <v>0</v>
      </c>
      <c r="BM745" s="9" t="s">
        <v>298</v>
      </c>
      <c r="BN745" s="8" t="s">
        <v>298</v>
      </c>
      <c r="BO745" s="11"/>
      <c r="BP745" s="11"/>
      <c r="BQ745" s="8" t="s">
        <v>251</v>
      </c>
      <c r="BR745" s="9">
        <v>0</v>
      </c>
      <c r="BS745" s="9">
        <v>0</v>
      </c>
      <c r="BT745" s="1"/>
      <c r="BU745" s="9">
        <v>2.49065793141146E-3</v>
      </c>
      <c r="BV745" s="1"/>
      <c r="BW745" s="9">
        <v>0</v>
      </c>
      <c r="BX745" s="9">
        <v>0</v>
      </c>
      <c r="BY745" s="9">
        <v>0</v>
      </c>
      <c r="BZ745" s="1"/>
      <c r="CA745" s="9">
        <v>2.7944651225365599E-2</v>
      </c>
      <c r="CB745" s="1"/>
      <c r="CC745" s="9">
        <v>0</v>
      </c>
      <c r="CD745" s="9">
        <v>0</v>
      </c>
      <c r="CE745" s="9">
        <v>0</v>
      </c>
      <c r="CF745" s="1"/>
      <c r="CG745" s="9">
        <v>1.13990149853924E-2</v>
      </c>
      <c r="CH745" s="1"/>
      <c r="CI745" s="9">
        <v>0</v>
      </c>
      <c r="CJ745" s="9">
        <v>0</v>
      </c>
      <c r="CK745" s="9">
        <v>0</v>
      </c>
      <c r="CL745" s="1"/>
      <c r="CM745" s="9">
        <v>-7.0817269809886297E-3</v>
      </c>
      <c r="CN745" s="1"/>
      <c r="CO745" s="9">
        <v>0</v>
      </c>
      <c r="CP745" s="9"/>
      <c r="CQ745" s="9"/>
      <c r="CR745" s="1"/>
      <c r="CS745" s="9"/>
      <c r="CT745" s="1"/>
      <c r="CU745" s="9"/>
      <c r="CV745" s="9"/>
      <c r="CW745" s="9"/>
      <c r="CX745" s="1"/>
      <c r="CY745" s="9"/>
      <c r="CZ745" s="1"/>
      <c r="DA745" s="9"/>
      <c r="DB745" s="9"/>
      <c r="DC745" s="9"/>
      <c r="DD745" s="1"/>
      <c r="DE745" s="9"/>
      <c r="DF745" s="1"/>
      <c r="DG745" s="9"/>
      <c r="DH745" s="9"/>
      <c r="DI745" s="9"/>
      <c r="DJ745" s="1"/>
      <c r="DK745" s="9"/>
      <c r="DL745" s="1"/>
      <c r="DM745" s="9"/>
      <c r="DN745" s="9"/>
      <c r="DO745" s="9"/>
      <c r="DP745" s="1"/>
      <c r="DQ745" s="9"/>
      <c r="DR745" s="1"/>
      <c r="DS745" s="9"/>
      <c r="DT745" s="9"/>
      <c r="DU745" s="9"/>
      <c r="DV745" s="1"/>
      <c r="DW745" s="9"/>
      <c r="DX745" s="1"/>
      <c r="DY745" s="9"/>
      <c r="DZ745" s="9"/>
      <c r="EA745" s="9"/>
      <c r="EB745" s="1"/>
      <c r="EC745" s="9"/>
      <c r="ED745" s="1"/>
      <c r="EE745" s="9"/>
      <c r="EF745" s="9"/>
      <c r="EG745" s="9"/>
      <c r="EH745" s="1"/>
      <c r="EI745" s="9"/>
      <c r="EJ745" s="1"/>
      <c r="EK745" s="9"/>
      <c r="EL745" s="9"/>
      <c r="EM745" s="9"/>
      <c r="EN745" s="1"/>
      <c r="EO745" s="9"/>
      <c r="EP745" s="1"/>
      <c r="EQ745" s="9"/>
      <c r="ER745" s="9"/>
      <c r="ES745" s="9"/>
      <c r="ET745" s="1"/>
      <c r="EU745" s="9"/>
      <c r="EV745" s="1"/>
      <c r="EW745" s="9"/>
      <c r="EX745" s="9"/>
      <c r="EY745" s="9"/>
      <c r="EZ745" s="1"/>
      <c r="FA745" s="9"/>
      <c r="FB745" s="1"/>
      <c r="FC745" s="9"/>
      <c r="FD745" s="8">
        <v>0</v>
      </c>
      <c r="FE745" s="8">
        <v>0</v>
      </c>
      <c r="FF745" s="1"/>
      <c r="FG745" s="8">
        <v>3.0435309156777099E-2</v>
      </c>
      <c r="FH745" s="1"/>
      <c r="FI745" s="8">
        <v>0</v>
      </c>
      <c r="FJ745" s="8">
        <v>0</v>
      </c>
      <c r="FK745" s="8">
        <v>0</v>
      </c>
      <c r="FL745" s="1"/>
      <c r="FM745" s="8">
        <v>4.3172880044037897E-3</v>
      </c>
      <c r="FN745" s="1"/>
      <c r="FO745" s="8">
        <v>0</v>
      </c>
      <c r="FP745" s="8">
        <v>0</v>
      </c>
      <c r="FQ745" s="8">
        <v>0</v>
      </c>
      <c r="FR745" s="1"/>
      <c r="FS745" s="8">
        <v>0</v>
      </c>
      <c r="FT745" s="1"/>
      <c r="FU745" s="8">
        <v>0</v>
      </c>
      <c r="FV745" s="8">
        <v>0</v>
      </c>
      <c r="FW745" s="8">
        <v>0</v>
      </c>
      <c r="FX745" s="1"/>
      <c r="FY745" s="8">
        <v>0</v>
      </c>
      <c r="FZ745" s="1"/>
      <c r="GA745" s="8">
        <v>0</v>
      </c>
      <c r="GB745" s="8">
        <v>0</v>
      </c>
      <c r="GC745" s="8">
        <v>0</v>
      </c>
      <c r="GD745" s="1"/>
      <c r="GE745" s="8">
        <v>0</v>
      </c>
      <c r="GF745" s="1"/>
      <c r="GG745" s="8">
        <v>0</v>
      </c>
      <c r="GH745" s="8">
        <v>0</v>
      </c>
      <c r="GI745" s="8">
        <v>0</v>
      </c>
      <c r="GJ745" s="1"/>
      <c r="GK745" s="8">
        <v>0</v>
      </c>
      <c r="GL745" s="1"/>
      <c r="GM745" s="8">
        <v>0</v>
      </c>
      <c r="GN745" s="8">
        <v>0</v>
      </c>
      <c r="GO745" s="8">
        <v>0</v>
      </c>
      <c r="GP745" s="1"/>
      <c r="GQ745" s="8">
        <v>0</v>
      </c>
      <c r="GR745" s="1"/>
      <c r="GS745" s="8">
        <v>0</v>
      </c>
      <c r="GT745" s="8">
        <v>0</v>
      </c>
      <c r="GU745" s="8">
        <v>0</v>
      </c>
      <c r="GV745" s="1"/>
      <c r="GW745" s="8">
        <v>0</v>
      </c>
      <c r="GX745" s="1"/>
      <c r="GY745" s="8">
        <v>0</v>
      </c>
    </row>
    <row r="746" spans="1:207" x14ac:dyDescent="0.25">
      <c r="A746" s="8" t="s">
        <v>220</v>
      </c>
      <c r="B746" s="8" t="s">
        <v>1670</v>
      </c>
      <c r="C746" s="8" t="s">
        <v>1671</v>
      </c>
      <c r="D746" s="34" t="s">
        <v>236</v>
      </c>
      <c r="E746" s="8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>
        <v>0</v>
      </c>
      <c r="AB746" s="9">
        <v>11.236840797214599</v>
      </c>
      <c r="AC746" s="9">
        <v>0</v>
      </c>
      <c r="AD746" s="9">
        <v>0</v>
      </c>
      <c r="AE746" s="9">
        <v>0</v>
      </c>
      <c r="AF746" s="9">
        <v>0</v>
      </c>
      <c r="AG746" s="9">
        <v>0</v>
      </c>
      <c r="AH746" s="9">
        <v>0</v>
      </c>
      <c r="AI746" s="9">
        <v>0</v>
      </c>
      <c r="AJ746" s="9">
        <v>0</v>
      </c>
      <c r="AK746" s="9">
        <v>0</v>
      </c>
      <c r="AL746" s="9">
        <v>0</v>
      </c>
      <c r="AM746" s="9">
        <v>0</v>
      </c>
      <c r="AN746" s="9">
        <v>11.236840797214599</v>
      </c>
      <c r="AO746" s="9"/>
      <c r="AP746" s="9"/>
      <c r="AQ746" s="9"/>
      <c r="AR746" s="9"/>
      <c r="AS746" s="9"/>
      <c r="AT746" s="9">
        <v>11.236840797214599</v>
      </c>
      <c r="AU746" s="9">
        <f t="shared" si="58"/>
        <v>0</v>
      </c>
      <c r="AV746" s="9">
        <f t="shared" si="59"/>
        <v>0</v>
      </c>
      <c r="AW746" s="9">
        <f t="shared" si="60"/>
        <v>0</v>
      </c>
      <c r="AX746" s="9">
        <v>0</v>
      </c>
      <c r="AY746" s="9">
        <v>0</v>
      </c>
      <c r="AZ746" s="9">
        <v>0</v>
      </c>
      <c r="BA746" s="9">
        <v>0</v>
      </c>
      <c r="BB746" s="9">
        <v>0</v>
      </c>
      <c r="BC746" s="9">
        <v>0</v>
      </c>
      <c r="BD746" s="9">
        <v>0</v>
      </c>
      <c r="BE746" s="9">
        <v>0</v>
      </c>
      <c r="BF746" s="9">
        <v>0</v>
      </c>
      <c r="BG746" s="9">
        <v>0</v>
      </c>
      <c r="BH746" s="9">
        <v>0</v>
      </c>
      <c r="BI746" s="9">
        <v>0</v>
      </c>
      <c r="BJ746" s="9">
        <v>0</v>
      </c>
      <c r="BK746" s="9">
        <v>0</v>
      </c>
      <c r="BL746" s="9">
        <v>0</v>
      </c>
      <c r="BM746" s="9" t="s">
        <v>298</v>
      </c>
      <c r="BN746" s="8" t="s">
        <v>224</v>
      </c>
      <c r="BO746" s="11">
        <v>123</v>
      </c>
      <c r="BP746" s="11"/>
      <c r="BQ746" s="8" t="s">
        <v>251</v>
      </c>
      <c r="BR746" s="9"/>
      <c r="BS746" s="9"/>
      <c r="BT746" s="1"/>
      <c r="BU746" s="9"/>
      <c r="BV746" s="1"/>
      <c r="BW746" s="9"/>
      <c r="BX746" s="9"/>
      <c r="BY746" s="9"/>
      <c r="BZ746" s="1"/>
      <c r="CA746" s="9"/>
      <c r="CB746" s="1"/>
      <c r="CC746" s="9"/>
      <c r="CD746" s="9"/>
      <c r="CE746" s="9"/>
      <c r="CF746" s="1"/>
      <c r="CG746" s="9"/>
      <c r="CH746" s="1"/>
      <c r="CI746" s="9"/>
      <c r="CJ746" s="9"/>
      <c r="CK746" s="9"/>
      <c r="CL746" s="1"/>
      <c r="CM746" s="9"/>
      <c r="CN746" s="1"/>
      <c r="CO746" s="9"/>
      <c r="CP746" s="9"/>
      <c r="CQ746" s="9"/>
      <c r="CR746" s="1"/>
      <c r="CS746" s="9"/>
      <c r="CT746" s="1"/>
      <c r="CU746" s="9"/>
      <c r="CV746" s="9"/>
      <c r="CW746" s="9"/>
      <c r="CX746" s="1"/>
      <c r="CY746" s="9"/>
      <c r="CZ746" s="1"/>
      <c r="DA746" s="9"/>
      <c r="DB746" s="9"/>
      <c r="DC746" s="9"/>
      <c r="DD746" s="1"/>
      <c r="DE746" s="9"/>
      <c r="DF746" s="1"/>
      <c r="DG746" s="9"/>
      <c r="DH746" s="9"/>
      <c r="DI746" s="9"/>
      <c r="DJ746" s="1"/>
      <c r="DK746" s="9"/>
      <c r="DL746" s="1"/>
      <c r="DM746" s="9"/>
      <c r="DN746" s="9"/>
      <c r="DO746" s="9"/>
      <c r="DP746" s="1"/>
      <c r="DQ746" s="9"/>
      <c r="DR746" s="1"/>
      <c r="DS746" s="9"/>
      <c r="DT746" s="9"/>
      <c r="DU746" s="9"/>
      <c r="DV746" s="1"/>
      <c r="DW746" s="9"/>
      <c r="DX746" s="1"/>
      <c r="DY746" s="9"/>
      <c r="DZ746" s="9"/>
      <c r="EA746" s="9"/>
      <c r="EB746" s="1"/>
      <c r="EC746" s="9"/>
      <c r="ED746" s="1"/>
      <c r="EE746" s="9"/>
      <c r="EF746" s="9"/>
      <c r="EG746" s="9"/>
      <c r="EH746" s="1"/>
      <c r="EI746" s="9"/>
      <c r="EJ746" s="1"/>
      <c r="EK746" s="9"/>
      <c r="EL746" s="9"/>
      <c r="EM746" s="9"/>
      <c r="EN746" s="1"/>
      <c r="EO746" s="9"/>
      <c r="EP746" s="1"/>
      <c r="EQ746" s="9"/>
      <c r="ER746" s="9">
        <v>0</v>
      </c>
      <c r="ES746" s="9">
        <v>-11.630788801462399</v>
      </c>
      <c r="ET746" s="1"/>
      <c r="EU746" s="9">
        <v>-17.9958210009572</v>
      </c>
      <c r="EV746" s="1"/>
      <c r="EW746" s="9">
        <v>5.9112903225806503</v>
      </c>
      <c r="EX746" s="9">
        <v>11.236840797214599</v>
      </c>
      <c r="EY746" s="9">
        <v>-5.1729784835080403</v>
      </c>
      <c r="EZ746" s="1">
        <v>-0.460358794510139</v>
      </c>
      <c r="FA746" s="9">
        <v>-12.7642783977621</v>
      </c>
      <c r="FB746" s="1">
        <v>-1.1359312308603899</v>
      </c>
      <c r="FC746" s="9">
        <v>6.5</v>
      </c>
      <c r="FD746" s="8">
        <v>0</v>
      </c>
      <c r="FE746" s="8">
        <v>0</v>
      </c>
      <c r="FF746" s="1"/>
      <c r="FG746" s="8">
        <v>0</v>
      </c>
      <c r="FH746" s="1"/>
      <c r="FI746" s="8">
        <v>0</v>
      </c>
      <c r="FJ746" s="8">
        <v>0</v>
      </c>
      <c r="FK746" s="8">
        <v>0</v>
      </c>
      <c r="FL746" s="1"/>
      <c r="FM746" s="8">
        <v>0</v>
      </c>
      <c r="FN746" s="1"/>
      <c r="FO746" s="8">
        <v>0</v>
      </c>
      <c r="FP746" s="8">
        <v>0</v>
      </c>
      <c r="FQ746" s="8">
        <v>0</v>
      </c>
      <c r="FR746" s="1"/>
      <c r="FS746" s="8">
        <v>0</v>
      </c>
      <c r="FT746" s="1"/>
      <c r="FU746" s="8">
        <v>0</v>
      </c>
      <c r="FV746" s="8">
        <v>0</v>
      </c>
      <c r="FW746" s="8">
        <v>0</v>
      </c>
      <c r="FX746" s="1"/>
      <c r="FY746" s="8">
        <v>0</v>
      </c>
      <c r="FZ746" s="1"/>
      <c r="GA746" s="8">
        <v>0</v>
      </c>
      <c r="GB746" s="8">
        <v>0</v>
      </c>
      <c r="GC746" s="8">
        <v>0</v>
      </c>
      <c r="GD746" s="1"/>
      <c r="GE746" s="8">
        <v>0</v>
      </c>
      <c r="GF746" s="1"/>
      <c r="GG746" s="8">
        <v>0</v>
      </c>
      <c r="GH746" s="8">
        <v>0</v>
      </c>
      <c r="GI746" s="8">
        <v>0</v>
      </c>
      <c r="GJ746" s="1"/>
      <c r="GK746" s="8">
        <v>0</v>
      </c>
      <c r="GL746" s="1"/>
      <c r="GM746" s="8">
        <v>0</v>
      </c>
      <c r="GN746" s="8">
        <v>0</v>
      </c>
      <c r="GO746" s="8">
        <v>-11.630788801462399</v>
      </c>
      <c r="GP746" s="1"/>
      <c r="GQ746" s="8">
        <v>-17.9958210009572</v>
      </c>
      <c r="GR746" s="1"/>
      <c r="GS746" s="8">
        <v>5.9112903225806503</v>
      </c>
      <c r="GT746" s="8">
        <v>11.236840797214599</v>
      </c>
      <c r="GU746" s="8">
        <v>-5.1729784835080403</v>
      </c>
      <c r="GV746" s="1">
        <v>-0.460358794510139</v>
      </c>
      <c r="GW746" s="8">
        <v>-12.7642783977621</v>
      </c>
      <c r="GX746" s="1">
        <v>-1.1359312308603899</v>
      </c>
      <c r="GY746" s="8">
        <v>6.5</v>
      </c>
    </row>
    <row r="747" spans="1:207" x14ac:dyDescent="0.25">
      <c r="A747" s="8" t="s">
        <v>220</v>
      </c>
      <c r="B747" s="8" t="s">
        <v>1672</v>
      </c>
      <c r="C747" s="8" t="s">
        <v>1673</v>
      </c>
      <c r="D747" s="34" t="s">
        <v>223</v>
      </c>
      <c r="E747" s="8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>
        <v>0</v>
      </c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>
        <v>0</v>
      </c>
      <c r="AD747" s="9">
        <v>0</v>
      </c>
      <c r="AE747" s="9">
        <v>0</v>
      </c>
      <c r="AF747" s="9">
        <v>0</v>
      </c>
      <c r="AG747" s="9">
        <v>0</v>
      </c>
      <c r="AH747" s="9">
        <v>0</v>
      </c>
      <c r="AI747" s="9">
        <v>0</v>
      </c>
      <c r="AJ747" s="9">
        <v>0</v>
      </c>
      <c r="AK747" s="9">
        <v>0</v>
      </c>
      <c r="AL747" s="9">
        <v>0</v>
      </c>
      <c r="AM747" s="9">
        <v>0</v>
      </c>
      <c r="AN747" s="9">
        <v>0</v>
      </c>
      <c r="AO747" s="9"/>
      <c r="AP747" s="9"/>
      <c r="AQ747" s="9">
        <v>0</v>
      </c>
      <c r="AR747" s="9"/>
      <c r="AS747" s="9"/>
      <c r="AT747" s="9"/>
      <c r="AU747" s="9">
        <f t="shared" si="58"/>
        <v>0</v>
      </c>
      <c r="AV747" s="9">
        <f t="shared" si="59"/>
        <v>0</v>
      </c>
      <c r="AW747" s="9">
        <f t="shared" si="60"/>
        <v>0</v>
      </c>
      <c r="AX747" s="9">
        <v>0</v>
      </c>
      <c r="AY747" s="9">
        <v>0</v>
      </c>
      <c r="AZ747" s="9">
        <v>0</v>
      </c>
      <c r="BA747" s="9">
        <v>0</v>
      </c>
      <c r="BB747" s="9">
        <v>0</v>
      </c>
      <c r="BC747" s="9">
        <v>0</v>
      </c>
      <c r="BD747" s="9">
        <v>0</v>
      </c>
      <c r="BE747" s="9">
        <v>0</v>
      </c>
      <c r="BF747" s="9">
        <v>0</v>
      </c>
      <c r="BG747" s="9">
        <v>0</v>
      </c>
      <c r="BH747" s="9">
        <v>0</v>
      </c>
      <c r="BI747" s="9">
        <v>0</v>
      </c>
      <c r="BJ747" s="9">
        <v>0</v>
      </c>
      <c r="BK747" s="9">
        <v>0</v>
      </c>
      <c r="BL747" s="9">
        <v>0</v>
      </c>
      <c r="BM747" s="9" t="s">
        <v>298</v>
      </c>
      <c r="BN747" s="8" t="s">
        <v>255</v>
      </c>
      <c r="BO747" s="11">
        <v>805</v>
      </c>
      <c r="BP747" s="11"/>
      <c r="BQ747" s="8" t="s">
        <v>251</v>
      </c>
      <c r="BR747" s="9"/>
      <c r="BS747" s="9"/>
      <c r="BT747" s="1"/>
      <c r="BU747" s="9"/>
      <c r="BV747" s="1"/>
      <c r="BW747" s="9"/>
      <c r="BX747" s="9"/>
      <c r="BY747" s="9"/>
      <c r="BZ747" s="1"/>
      <c r="CA747" s="9"/>
      <c r="CB747" s="1"/>
      <c r="CC747" s="9"/>
      <c r="CD747" s="9"/>
      <c r="CE747" s="9"/>
      <c r="CF747" s="1"/>
      <c r="CG747" s="9"/>
      <c r="CH747" s="1"/>
      <c r="CI747" s="9"/>
      <c r="CJ747" s="9">
        <v>0</v>
      </c>
      <c r="CK747" s="9">
        <v>0</v>
      </c>
      <c r="CL747" s="1"/>
      <c r="CM747" s="9">
        <v>0</v>
      </c>
      <c r="CN747" s="1"/>
      <c r="CO747" s="9">
        <v>0</v>
      </c>
      <c r="CP747" s="9"/>
      <c r="CQ747" s="9"/>
      <c r="CR747" s="1"/>
      <c r="CS747" s="9"/>
      <c r="CT747" s="1"/>
      <c r="CU747" s="9"/>
      <c r="CV747" s="9"/>
      <c r="CW747" s="9"/>
      <c r="CX747" s="1"/>
      <c r="CY747" s="9"/>
      <c r="CZ747" s="1"/>
      <c r="DA747" s="9"/>
      <c r="DB747" s="9"/>
      <c r="DC747" s="9"/>
      <c r="DD747" s="1"/>
      <c r="DE747" s="9"/>
      <c r="DF747" s="1"/>
      <c r="DG747" s="9"/>
      <c r="DH747" s="9"/>
      <c r="DI747" s="9"/>
      <c r="DJ747" s="1"/>
      <c r="DK747" s="9"/>
      <c r="DL747" s="1"/>
      <c r="DM747" s="9"/>
      <c r="DN747" s="9"/>
      <c r="DO747" s="9"/>
      <c r="DP747" s="1"/>
      <c r="DQ747" s="9"/>
      <c r="DR747" s="1"/>
      <c r="DS747" s="9"/>
      <c r="DT747" s="9"/>
      <c r="DU747" s="9"/>
      <c r="DV747" s="1"/>
      <c r="DW747" s="9"/>
      <c r="DX747" s="1"/>
      <c r="DY747" s="9"/>
      <c r="DZ747" s="9"/>
      <c r="EA747" s="9"/>
      <c r="EB747" s="1"/>
      <c r="EC747" s="9"/>
      <c r="ED747" s="1"/>
      <c r="EE747" s="9"/>
      <c r="EF747" s="9"/>
      <c r="EG747" s="9"/>
      <c r="EH747" s="1"/>
      <c r="EI747" s="9"/>
      <c r="EJ747" s="1"/>
      <c r="EK747" s="9"/>
      <c r="EL747" s="9"/>
      <c r="EM747" s="9"/>
      <c r="EN747" s="1"/>
      <c r="EO747" s="9"/>
      <c r="EP747" s="1"/>
      <c r="EQ747" s="9"/>
      <c r="ER747" s="9"/>
      <c r="ES747" s="9"/>
      <c r="ET747" s="1"/>
      <c r="EU747" s="9"/>
      <c r="EV747" s="1"/>
      <c r="EW747" s="9"/>
      <c r="EX747" s="9"/>
      <c r="EY747" s="9"/>
      <c r="EZ747" s="1"/>
      <c r="FA747" s="9"/>
      <c r="FB747" s="1"/>
      <c r="FC747" s="9"/>
      <c r="FD747" s="8">
        <v>0</v>
      </c>
      <c r="FE747" s="8">
        <v>0</v>
      </c>
      <c r="FF747" s="1"/>
      <c r="FG747" s="8">
        <v>0</v>
      </c>
      <c r="FH747" s="1"/>
      <c r="FI747" s="8">
        <v>0</v>
      </c>
      <c r="FJ747" s="8">
        <v>0</v>
      </c>
      <c r="FK747" s="8">
        <v>0</v>
      </c>
      <c r="FL747" s="1"/>
      <c r="FM747" s="8">
        <v>0</v>
      </c>
      <c r="FN747" s="1"/>
      <c r="FO747" s="8">
        <v>0</v>
      </c>
      <c r="FP747" s="8">
        <v>0</v>
      </c>
      <c r="FQ747" s="8">
        <v>0</v>
      </c>
      <c r="FR747" s="1"/>
      <c r="FS747" s="8">
        <v>0</v>
      </c>
      <c r="FT747" s="1"/>
      <c r="FU747" s="8">
        <v>0</v>
      </c>
      <c r="FV747" s="8">
        <v>0</v>
      </c>
      <c r="FW747" s="8">
        <v>0</v>
      </c>
      <c r="FX747" s="1"/>
      <c r="FY747" s="8">
        <v>0</v>
      </c>
      <c r="FZ747" s="1"/>
      <c r="GA747" s="8">
        <v>0</v>
      </c>
      <c r="GB747" s="8">
        <v>0</v>
      </c>
      <c r="GC747" s="8">
        <v>0</v>
      </c>
      <c r="GD747" s="1"/>
      <c r="GE747" s="8">
        <v>0</v>
      </c>
      <c r="GF747" s="1"/>
      <c r="GG747" s="8">
        <v>0</v>
      </c>
      <c r="GH747" s="8">
        <v>0</v>
      </c>
      <c r="GI747" s="8">
        <v>0</v>
      </c>
      <c r="GJ747" s="1"/>
      <c r="GK747" s="8">
        <v>0</v>
      </c>
      <c r="GL747" s="1"/>
      <c r="GM747" s="8">
        <v>0</v>
      </c>
      <c r="GN747" s="8">
        <v>0</v>
      </c>
      <c r="GO747" s="8">
        <v>0</v>
      </c>
      <c r="GP747" s="1"/>
      <c r="GQ747" s="8">
        <v>0</v>
      </c>
      <c r="GR747" s="1"/>
      <c r="GS747" s="8">
        <v>0</v>
      </c>
      <c r="GT747" s="8">
        <v>0</v>
      </c>
      <c r="GU747" s="8">
        <v>0</v>
      </c>
      <c r="GV747" s="1"/>
      <c r="GW747" s="8">
        <v>0</v>
      </c>
      <c r="GX747" s="1"/>
      <c r="GY747" s="8">
        <v>0</v>
      </c>
    </row>
    <row r="748" spans="1:207" x14ac:dyDescent="0.25">
      <c r="A748" s="8" t="s">
        <v>220</v>
      </c>
      <c r="B748" s="8" t="s">
        <v>1674</v>
      </c>
      <c r="C748" s="8" t="s">
        <v>1675</v>
      </c>
      <c r="D748" s="34" t="s">
        <v>223</v>
      </c>
      <c r="E748" s="8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>
        <v>0</v>
      </c>
      <c r="AA748" s="9">
        <v>29.420051403575499</v>
      </c>
      <c r="AB748" s="9">
        <v>53.349323881064599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  <c r="AH748" s="9">
        <v>0</v>
      </c>
      <c r="AI748" s="9">
        <v>0</v>
      </c>
      <c r="AJ748" s="9">
        <v>0</v>
      </c>
      <c r="AK748" s="9">
        <v>0</v>
      </c>
      <c r="AL748" s="9">
        <v>0</v>
      </c>
      <c r="AM748" s="9">
        <v>29.420051403575499</v>
      </c>
      <c r="AN748" s="9">
        <v>53.349323881064599</v>
      </c>
      <c r="AO748" s="9"/>
      <c r="AP748" s="9"/>
      <c r="AQ748" s="9"/>
      <c r="AR748" s="9"/>
      <c r="AS748" s="9"/>
      <c r="AT748" s="9">
        <v>82.769375284640205</v>
      </c>
      <c r="AU748" s="9">
        <f t="shared" si="58"/>
        <v>0</v>
      </c>
      <c r="AV748" s="9">
        <f t="shared" si="59"/>
        <v>0</v>
      </c>
      <c r="AW748" s="9">
        <f t="shared" si="60"/>
        <v>0</v>
      </c>
      <c r="AX748" s="9">
        <v>0</v>
      </c>
      <c r="AY748" s="9">
        <v>0</v>
      </c>
      <c r="AZ748" s="9">
        <v>0</v>
      </c>
      <c r="BA748" s="9">
        <v>0</v>
      </c>
      <c r="BB748" s="9">
        <v>0</v>
      </c>
      <c r="BC748" s="9">
        <v>0</v>
      </c>
      <c r="BD748" s="9">
        <v>0</v>
      </c>
      <c r="BE748" s="9">
        <v>0</v>
      </c>
      <c r="BF748" s="9">
        <v>0</v>
      </c>
      <c r="BG748" s="9">
        <v>0</v>
      </c>
      <c r="BH748" s="9">
        <v>0</v>
      </c>
      <c r="BI748" s="9">
        <v>0</v>
      </c>
      <c r="BJ748" s="9">
        <v>0</v>
      </c>
      <c r="BK748" s="9">
        <v>0</v>
      </c>
      <c r="BL748" s="9">
        <v>29.420051403575499</v>
      </c>
      <c r="BM748" s="9" t="s">
        <v>298</v>
      </c>
      <c r="BN748" s="8" t="s">
        <v>298</v>
      </c>
      <c r="BO748" s="11">
        <v>494</v>
      </c>
      <c r="BP748" s="11"/>
      <c r="BQ748" s="8" t="s">
        <v>251</v>
      </c>
      <c r="BR748" s="9"/>
      <c r="BS748" s="9"/>
      <c r="BT748" s="1"/>
      <c r="BU748" s="9"/>
      <c r="BV748" s="1"/>
      <c r="BW748" s="9"/>
      <c r="BX748" s="9"/>
      <c r="BY748" s="9"/>
      <c r="BZ748" s="1"/>
      <c r="CA748" s="9"/>
      <c r="CB748" s="1"/>
      <c r="CC748" s="9"/>
      <c r="CD748" s="9"/>
      <c r="CE748" s="9"/>
      <c r="CF748" s="1"/>
      <c r="CG748" s="9"/>
      <c r="CH748" s="1"/>
      <c r="CI748" s="9"/>
      <c r="CJ748" s="9"/>
      <c r="CK748" s="9"/>
      <c r="CL748" s="1"/>
      <c r="CM748" s="9"/>
      <c r="CN748" s="1"/>
      <c r="CO748" s="9"/>
      <c r="CP748" s="9"/>
      <c r="CQ748" s="9"/>
      <c r="CR748" s="1"/>
      <c r="CS748" s="9"/>
      <c r="CT748" s="1"/>
      <c r="CU748" s="9"/>
      <c r="CV748" s="9"/>
      <c r="CW748" s="9"/>
      <c r="CX748" s="1"/>
      <c r="CY748" s="9"/>
      <c r="CZ748" s="1"/>
      <c r="DA748" s="9"/>
      <c r="DB748" s="9"/>
      <c r="DC748" s="9"/>
      <c r="DD748" s="1"/>
      <c r="DE748" s="9"/>
      <c r="DF748" s="1"/>
      <c r="DG748" s="9"/>
      <c r="DH748" s="9"/>
      <c r="DI748" s="9"/>
      <c r="DJ748" s="1"/>
      <c r="DK748" s="9"/>
      <c r="DL748" s="1"/>
      <c r="DM748" s="9"/>
      <c r="DN748" s="9"/>
      <c r="DO748" s="9"/>
      <c r="DP748" s="1"/>
      <c r="DQ748" s="9"/>
      <c r="DR748" s="1"/>
      <c r="DS748" s="9"/>
      <c r="DT748" s="9"/>
      <c r="DU748" s="9"/>
      <c r="DV748" s="1"/>
      <c r="DW748" s="9"/>
      <c r="DX748" s="1"/>
      <c r="DY748" s="9"/>
      <c r="DZ748" s="9"/>
      <c r="EA748" s="9"/>
      <c r="EB748" s="1"/>
      <c r="EC748" s="9"/>
      <c r="ED748" s="1"/>
      <c r="EE748" s="9"/>
      <c r="EF748" s="9"/>
      <c r="EG748" s="9"/>
      <c r="EH748" s="1"/>
      <c r="EI748" s="9"/>
      <c r="EJ748" s="1"/>
      <c r="EK748" s="9"/>
      <c r="EL748" s="9">
        <v>0</v>
      </c>
      <c r="EM748" s="9">
        <v>-1.98343079922027</v>
      </c>
      <c r="EN748" s="1"/>
      <c r="EO748" s="9">
        <v>-1.98343079922027</v>
      </c>
      <c r="EP748" s="1"/>
      <c r="EQ748" s="9">
        <v>0</v>
      </c>
      <c r="ER748" s="9">
        <v>29.2179957781944</v>
      </c>
      <c r="ES748" s="9">
        <v>20.0522466100301</v>
      </c>
      <c r="ET748" s="1">
        <v>0.68629781324683703</v>
      </c>
      <c r="EU748" s="9">
        <v>14.735843020369501</v>
      </c>
      <c r="EV748" s="1">
        <v>0.50434133580671503</v>
      </c>
      <c r="EW748" s="9">
        <v>5.19139784946237</v>
      </c>
      <c r="EX748" s="9">
        <v>52.532494228037898</v>
      </c>
      <c r="EY748" s="9">
        <v>11.9236230058518</v>
      </c>
      <c r="EZ748" s="1">
        <v>0.22697614459524099</v>
      </c>
      <c r="FA748" s="9">
        <v>-33.636402986075602</v>
      </c>
      <c r="FB748" s="1">
        <v>-0.64029708621988501</v>
      </c>
      <c r="FC748" s="9">
        <v>11.2</v>
      </c>
      <c r="FD748" s="8">
        <v>0</v>
      </c>
      <c r="FE748" s="8">
        <v>0</v>
      </c>
      <c r="FF748" s="1"/>
      <c r="FG748" s="8">
        <v>0</v>
      </c>
      <c r="FH748" s="1"/>
      <c r="FI748" s="8">
        <v>0</v>
      </c>
      <c r="FJ748" s="8">
        <v>0</v>
      </c>
      <c r="FK748" s="8">
        <v>0</v>
      </c>
      <c r="FL748" s="1"/>
      <c r="FM748" s="8">
        <v>0</v>
      </c>
      <c r="FN748" s="1"/>
      <c r="FO748" s="8">
        <v>0</v>
      </c>
      <c r="FP748" s="8">
        <v>0</v>
      </c>
      <c r="FQ748" s="8">
        <v>0</v>
      </c>
      <c r="FR748" s="1"/>
      <c r="FS748" s="8">
        <v>0</v>
      </c>
      <c r="FT748" s="1"/>
      <c r="FU748" s="8">
        <v>0</v>
      </c>
      <c r="FV748" s="8">
        <v>0</v>
      </c>
      <c r="FW748" s="8">
        <v>0</v>
      </c>
      <c r="FX748" s="1"/>
      <c r="FY748" s="8">
        <v>0</v>
      </c>
      <c r="FZ748" s="1"/>
      <c r="GA748" s="8">
        <v>0</v>
      </c>
      <c r="GB748" s="8">
        <v>0</v>
      </c>
      <c r="GC748" s="8">
        <v>0</v>
      </c>
      <c r="GD748" s="1"/>
      <c r="GE748" s="8">
        <v>0</v>
      </c>
      <c r="GF748" s="1"/>
      <c r="GG748" s="8">
        <v>0</v>
      </c>
      <c r="GH748" s="8">
        <v>0</v>
      </c>
      <c r="GI748" s="8">
        <v>0</v>
      </c>
      <c r="GJ748" s="1"/>
      <c r="GK748" s="8">
        <v>0</v>
      </c>
      <c r="GL748" s="1"/>
      <c r="GM748" s="8">
        <v>0</v>
      </c>
      <c r="GN748" s="8">
        <v>29.2179957781944</v>
      </c>
      <c r="GO748" s="8">
        <v>18.068815810809799</v>
      </c>
      <c r="GP748" s="1">
        <v>0.61841393735482597</v>
      </c>
      <c r="GQ748" s="8">
        <v>12.7524122211492</v>
      </c>
      <c r="GR748" s="1">
        <v>0.43645745991470303</v>
      </c>
      <c r="GS748" s="8">
        <v>5.19139784946237</v>
      </c>
      <c r="GT748" s="8">
        <v>52.532494228037898</v>
      </c>
      <c r="GU748" s="8">
        <v>11.9236230058518</v>
      </c>
      <c r="GV748" s="1">
        <v>0.22697614459524099</v>
      </c>
      <c r="GW748" s="8">
        <v>-33.636402986075602</v>
      </c>
      <c r="GX748" s="1">
        <v>-0.64029708621988501</v>
      </c>
      <c r="GY748" s="8">
        <v>11.2</v>
      </c>
    </row>
    <row r="749" spans="1:207" x14ac:dyDescent="0.25">
      <c r="A749" s="8" t="s">
        <v>220</v>
      </c>
      <c r="B749" s="8" t="s">
        <v>1676</v>
      </c>
      <c r="C749" s="8" t="s">
        <v>1677</v>
      </c>
      <c r="D749" s="34" t="s">
        <v>236</v>
      </c>
      <c r="E749" s="8"/>
      <c r="F749" s="9">
        <v>47.042161027615599</v>
      </c>
      <c r="G749" s="9">
        <v>43.727122692508303</v>
      </c>
      <c r="H749" s="9">
        <v>47.608537590525501</v>
      </c>
      <c r="I749" s="9">
        <v>46.887362403111098</v>
      </c>
      <c r="J749" s="9">
        <v>33.9735197505508</v>
      </c>
      <c r="K749" s="9">
        <v>49.954366547330601</v>
      </c>
      <c r="L749" s="9">
        <v>50.622988080413997</v>
      </c>
      <c r="M749" s="9">
        <v>4.0839314647970602</v>
      </c>
      <c r="N749" s="9">
        <v>-9.7527483529189993</v>
      </c>
      <c r="O749" s="9">
        <v>32.709148017545402</v>
      </c>
      <c r="P749" s="9">
        <v>0</v>
      </c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>
        <v>90.769283720123894</v>
      </c>
      <c r="AD749" s="9">
        <v>94.495899993636598</v>
      </c>
      <c r="AE749" s="9">
        <v>83.9278862978814</v>
      </c>
      <c r="AF749" s="9">
        <v>54.7069195452111</v>
      </c>
      <c r="AG749" s="9">
        <v>22.956399664626399</v>
      </c>
      <c r="AH749" s="9">
        <v>0</v>
      </c>
      <c r="AI749" s="9">
        <v>0</v>
      </c>
      <c r="AJ749" s="9">
        <v>0</v>
      </c>
      <c r="AK749" s="9">
        <v>0</v>
      </c>
      <c r="AL749" s="9">
        <v>0</v>
      </c>
      <c r="AM749" s="9">
        <v>0</v>
      </c>
      <c r="AN749" s="9">
        <v>0</v>
      </c>
      <c r="AO749" s="9">
        <v>185.26518371376099</v>
      </c>
      <c r="AP749" s="9">
        <v>138.63480584309301</v>
      </c>
      <c r="AQ749" s="9">
        <v>22.956399664626399</v>
      </c>
      <c r="AR749" s="9"/>
      <c r="AS749" s="9"/>
      <c r="AT749" s="9"/>
      <c r="AU749" s="9">
        <f t="shared" si="58"/>
        <v>-115.6784061784666</v>
      </c>
      <c r="AV749" s="9">
        <f t="shared" si="59"/>
        <v>-22.956399664626399</v>
      </c>
      <c r="AW749" s="9">
        <f t="shared" si="60"/>
        <v>0</v>
      </c>
      <c r="AX749" s="9">
        <v>-46.539056615617</v>
      </c>
      <c r="AY749" s="9">
        <v>-13.836679817716099</v>
      </c>
      <c r="AZ749" s="9">
        <v>42.461896370464402</v>
      </c>
      <c r="BA749" s="9">
        <v>-32.709148017545402</v>
      </c>
      <c r="BB749" s="9">
        <v>0</v>
      </c>
      <c r="BC749" s="9">
        <v>0</v>
      </c>
      <c r="BD749" s="9">
        <v>0</v>
      </c>
      <c r="BE749" s="9">
        <v>0</v>
      </c>
      <c r="BF749" s="9">
        <v>0</v>
      </c>
      <c r="BG749" s="9">
        <v>0</v>
      </c>
      <c r="BH749" s="9">
        <v>0</v>
      </c>
      <c r="BI749" s="9">
        <v>0</v>
      </c>
      <c r="BJ749" s="9">
        <v>0</v>
      </c>
      <c r="BK749" s="9">
        <v>0</v>
      </c>
      <c r="BL749" s="9">
        <v>0</v>
      </c>
      <c r="BM749" s="9" t="s">
        <v>298</v>
      </c>
      <c r="BN749" s="8" t="s">
        <v>298</v>
      </c>
      <c r="BO749" s="11">
        <v>486</v>
      </c>
      <c r="BP749" s="11"/>
      <c r="BQ749" s="8" t="s">
        <v>251</v>
      </c>
      <c r="BR749" s="9">
        <v>-9.7527483529189993</v>
      </c>
      <c r="BS749" s="9">
        <v>-9.7527483529189993</v>
      </c>
      <c r="BT749" s="1">
        <v>1</v>
      </c>
      <c r="BU749" s="9">
        <v>-9.8007211900499698</v>
      </c>
      <c r="BV749" s="1">
        <v>-1.0049189044354501</v>
      </c>
      <c r="BW749" s="9">
        <v>0</v>
      </c>
      <c r="BX749" s="9">
        <v>32.709148017545402</v>
      </c>
      <c r="BY749" s="9">
        <v>32.709148017545402</v>
      </c>
      <c r="BZ749" s="1">
        <v>1</v>
      </c>
      <c r="CA749" s="9">
        <v>32.658514898463302</v>
      </c>
      <c r="CB749" s="1">
        <v>0.99845201962903696</v>
      </c>
      <c r="CC749" s="9">
        <v>0</v>
      </c>
      <c r="CD749" s="9">
        <v>0</v>
      </c>
      <c r="CE749" s="9">
        <v>0</v>
      </c>
      <c r="CF749" s="1"/>
      <c r="CG749" s="9">
        <v>-9.2067656477857695E-5</v>
      </c>
      <c r="CH749" s="1"/>
      <c r="CI749" s="9">
        <v>0</v>
      </c>
      <c r="CJ749" s="9"/>
      <c r="CK749" s="9"/>
      <c r="CL749" s="1"/>
      <c r="CM749" s="9"/>
      <c r="CN749" s="1"/>
      <c r="CO749" s="9"/>
      <c r="CP749" s="9"/>
      <c r="CQ749" s="9"/>
      <c r="CR749" s="1"/>
      <c r="CS749" s="9"/>
      <c r="CT749" s="1"/>
      <c r="CU749" s="9"/>
      <c r="CV749" s="9"/>
      <c r="CW749" s="9"/>
      <c r="CX749" s="1"/>
      <c r="CY749" s="9"/>
      <c r="CZ749" s="1"/>
      <c r="DA749" s="9"/>
      <c r="DB749" s="9"/>
      <c r="DC749" s="9"/>
      <c r="DD749" s="1"/>
      <c r="DE749" s="9"/>
      <c r="DF749" s="1"/>
      <c r="DG749" s="9"/>
      <c r="DH749" s="9"/>
      <c r="DI749" s="9"/>
      <c r="DJ749" s="1"/>
      <c r="DK749" s="9"/>
      <c r="DL749" s="1"/>
      <c r="DM749" s="9"/>
      <c r="DN749" s="9"/>
      <c r="DO749" s="9"/>
      <c r="DP749" s="1"/>
      <c r="DQ749" s="9"/>
      <c r="DR749" s="1"/>
      <c r="DS749" s="9"/>
      <c r="DT749" s="9"/>
      <c r="DU749" s="9"/>
      <c r="DV749" s="1"/>
      <c r="DW749" s="9"/>
      <c r="DX749" s="1"/>
      <c r="DY749" s="9"/>
      <c r="DZ749" s="9"/>
      <c r="EA749" s="9"/>
      <c r="EB749" s="1"/>
      <c r="EC749" s="9"/>
      <c r="ED749" s="1"/>
      <c r="EE749" s="9"/>
      <c r="EF749" s="9"/>
      <c r="EG749" s="9"/>
      <c r="EH749" s="1"/>
      <c r="EI749" s="9"/>
      <c r="EJ749" s="1"/>
      <c r="EK749" s="9"/>
      <c r="EL749" s="9"/>
      <c r="EM749" s="9"/>
      <c r="EN749" s="1"/>
      <c r="EO749" s="9"/>
      <c r="EP749" s="1"/>
      <c r="EQ749" s="9"/>
      <c r="ER749" s="9"/>
      <c r="ES749" s="9"/>
      <c r="ET749" s="1"/>
      <c r="EU749" s="9"/>
      <c r="EV749" s="1"/>
      <c r="EW749" s="9"/>
      <c r="EX749" s="9"/>
      <c r="EY749" s="9"/>
      <c r="EZ749" s="1"/>
      <c r="FA749" s="9"/>
      <c r="FB749" s="1"/>
      <c r="FC749" s="9"/>
      <c r="FD749" s="8">
        <v>22.956399664626399</v>
      </c>
      <c r="FE749" s="8">
        <v>22.956399664626399</v>
      </c>
      <c r="FF749" s="1">
        <v>1</v>
      </c>
      <c r="FG749" s="8">
        <v>22.8577937084133</v>
      </c>
      <c r="FH749" s="1">
        <v>0.99570464194500796</v>
      </c>
      <c r="FI749" s="8">
        <v>0</v>
      </c>
      <c r="FJ749" s="8">
        <v>0</v>
      </c>
      <c r="FK749" s="8">
        <v>0</v>
      </c>
      <c r="FL749" s="1"/>
      <c r="FM749" s="8">
        <v>-9.2067656477857695E-5</v>
      </c>
      <c r="FN749" s="1"/>
      <c r="FO749" s="8">
        <v>0</v>
      </c>
      <c r="FP749" s="8">
        <v>0</v>
      </c>
      <c r="FQ749" s="8">
        <v>0</v>
      </c>
      <c r="FR749" s="1"/>
      <c r="FS749" s="8">
        <v>0</v>
      </c>
      <c r="FT749" s="1"/>
      <c r="FU749" s="8">
        <v>0</v>
      </c>
      <c r="FV749" s="8">
        <v>0</v>
      </c>
      <c r="FW749" s="8">
        <v>0</v>
      </c>
      <c r="FX749" s="1"/>
      <c r="FY749" s="8">
        <v>0</v>
      </c>
      <c r="FZ749" s="1"/>
      <c r="GA749" s="8">
        <v>0</v>
      </c>
      <c r="GB749" s="8">
        <v>0</v>
      </c>
      <c r="GC749" s="8">
        <v>0</v>
      </c>
      <c r="GD749" s="1"/>
      <c r="GE749" s="8">
        <v>0</v>
      </c>
      <c r="GF749" s="1"/>
      <c r="GG749" s="8">
        <v>0</v>
      </c>
      <c r="GH749" s="8">
        <v>0</v>
      </c>
      <c r="GI749" s="8">
        <v>0</v>
      </c>
      <c r="GJ749" s="1"/>
      <c r="GK749" s="8">
        <v>0</v>
      </c>
      <c r="GL749" s="1"/>
      <c r="GM749" s="8">
        <v>0</v>
      </c>
      <c r="GN749" s="8">
        <v>0</v>
      </c>
      <c r="GO749" s="8">
        <v>0</v>
      </c>
      <c r="GP749" s="1"/>
      <c r="GQ749" s="8">
        <v>0</v>
      </c>
      <c r="GR749" s="1"/>
      <c r="GS749" s="8">
        <v>0</v>
      </c>
      <c r="GT749" s="8">
        <v>0</v>
      </c>
      <c r="GU749" s="8">
        <v>0</v>
      </c>
      <c r="GV749" s="1"/>
      <c r="GW749" s="8">
        <v>0</v>
      </c>
      <c r="GX749" s="1"/>
      <c r="GY749" s="8">
        <v>0</v>
      </c>
    </row>
    <row r="750" spans="1:207" x14ac:dyDescent="0.25">
      <c r="A750" s="8" t="s">
        <v>220</v>
      </c>
      <c r="B750" s="8" t="s">
        <v>1678</v>
      </c>
      <c r="C750" s="8" t="s">
        <v>1679</v>
      </c>
      <c r="D750" s="34" t="s">
        <v>728</v>
      </c>
      <c r="E750" s="8"/>
      <c r="F750" s="9">
        <v>0</v>
      </c>
      <c r="G750" s="9">
        <v>0</v>
      </c>
      <c r="H750" s="9">
        <v>0</v>
      </c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>
        <v>13.0614104767184</v>
      </c>
      <c r="AA750" s="9">
        <v>0</v>
      </c>
      <c r="AB750" s="9">
        <v>0</v>
      </c>
      <c r="AC750" s="9">
        <v>0</v>
      </c>
      <c r="AD750" s="9">
        <v>0</v>
      </c>
      <c r="AE750" s="9">
        <v>0</v>
      </c>
      <c r="AF750" s="9">
        <v>0</v>
      </c>
      <c r="AG750" s="9">
        <v>0</v>
      </c>
      <c r="AH750" s="9">
        <v>0</v>
      </c>
      <c r="AI750" s="9">
        <v>0</v>
      </c>
      <c r="AJ750" s="9">
        <v>0</v>
      </c>
      <c r="AK750" s="9">
        <v>0</v>
      </c>
      <c r="AL750" s="9">
        <v>0</v>
      </c>
      <c r="AM750" s="9">
        <v>13.0614104767184</v>
      </c>
      <c r="AN750" s="9">
        <v>0</v>
      </c>
      <c r="AO750" s="9">
        <v>0</v>
      </c>
      <c r="AP750" s="9"/>
      <c r="AQ750" s="9"/>
      <c r="AR750" s="9"/>
      <c r="AS750" s="9"/>
      <c r="AT750" s="9">
        <v>13.0614104767184</v>
      </c>
      <c r="AU750" s="9">
        <f t="shared" si="58"/>
        <v>0</v>
      </c>
      <c r="AV750" s="9">
        <f t="shared" si="59"/>
        <v>0</v>
      </c>
      <c r="AW750" s="9">
        <f t="shared" si="60"/>
        <v>0</v>
      </c>
      <c r="AX750" s="9">
        <v>0</v>
      </c>
      <c r="AY750" s="9">
        <v>0</v>
      </c>
      <c r="AZ750" s="9">
        <v>0</v>
      </c>
      <c r="BA750" s="9">
        <v>0</v>
      </c>
      <c r="BB750" s="9">
        <v>0</v>
      </c>
      <c r="BC750" s="9">
        <v>0</v>
      </c>
      <c r="BD750" s="9">
        <v>0</v>
      </c>
      <c r="BE750" s="9">
        <v>0</v>
      </c>
      <c r="BF750" s="9">
        <v>0</v>
      </c>
      <c r="BG750" s="9">
        <v>0</v>
      </c>
      <c r="BH750" s="9">
        <v>0</v>
      </c>
      <c r="BI750" s="9">
        <v>0</v>
      </c>
      <c r="BJ750" s="9">
        <v>0</v>
      </c>
      <c r="BK750" s="9">
        <v>13.0614104767184</v>
      </c>
      <c r="BL750" s="9">
        <v>-13.0614104767184</v>
      </c>
      <c r="BM750" s="9" t="s">
        <v>298</v>
      </c>
      <c r="BN750" s="8" t="s">
        <v>298</v>
      </c>
      <c r="BO750" s="11"/>
      <c r="BP750" s="11"/>
      <c r="BQ750" s="8" t="s">
        <v>251</v>
      </c>
      <c r="BR750" s="9"/>
      <c r="BS750" s="9"/>
      <c r="BT750" s="1"/>
      <c r="BU750" s="9"/>
      <c r="BV750" s="1"/>
      <c r="BW750" s="9"/>
      <c r="BX750" s="9"/>
      <c r="BY750" s="9"/>
      <c r="BZ750" s="1"/>
      <c r="CA750" s="9"/>
      <c r="CB750" s="1"/>
      <c r="CC750" s="9"/>
      <c r="CD750" s="9"/>
      <c r="CE750" s="9"/>
      <c r="CF750" s="1"/>
      <c r="CG750" s="9"/>
      <c r="CH750" s="1"/>
      <c r="CI750" s="9"/>
      <c r="CJ750" s="9"/>
      <c r="CK750" s="9"/>
      <c r="CL750" s="1"/>
      <c r="CM750" s="9"/>
      <c r="CN750" s="1"/>
      <c r="CO750" s="9"/>
      <c r="CP750" s="9"/>
      <c r="CQ750" s="9"/>
      <c r="CR750" s="1"/>
      <c r="CS750" s="9"/>
      <c r="CT750" s="1"/>
      <c r="CU750" s="9"/>
      <c r="CV750" s="9"/>
      <c r="CW750" s="9"/>
      <c r="CX750" s="1"/>
      <c r="CY750" s="9"/>
      <c r="CZ750" s="1"/>
      <c r="DA750" s="9"/>
      <c r="DB750" s="9"/>
      <c r="DC750" s="9"/>
      <c r="DD750" s="1"/>
      <c r="DE750" s="9"/>
      <c r="DF750" s="1"/>
      <c r="DG750" s="9"/>
      <c r="DH750" s="9"/>
      <c r="DI750" s="9"/>
      <c r="DJ750" s="1"/>
      <c r="DK750" s="9"/>
      <c r="DL750" s="1"/>
      <c r="DM750" s="9"/>
      <c r="DN750" s="9"/>
      <c r="DO750" s="9"/>
      <c r="DP750" s="1"/>
      <c r="DQ750" s="9"/>
      <c r="DR750" s="1"/>
      <c r="DS750" s="9"/>
      <c r="DT750" s="9"/>
      <c r="DU750" s="9"/>
      <c r="DV750" s="1"/>
      <c r="DW750" s="9"/>
      <c r="DX750" s="1"/>
      <c r="DY750" s="9"/>
      <c r="DZ750" s="9"/>
      <c r="EA750" s="9"/>
      <c r="EB750" s="1"/>
      <c r="EC750" s="9"/>
      <c r="ED750" s="1"/>
      <c r="EE750" s="9"/>
      <c r="EF750" s="9"/>
      <c r="EG750" s="9"/>
      <c r="EH750" s="1"/>
      <c r="EI750" s="9"/>
      <c r="EJ750" s="1"/>
      <c r="EK750" s="9"/>
      <c r="EL750" s="9">
        <v>12.3500321111957</v>
      </c>
      <c r="EM750" s="9">
        <v>6.8828796397257399</v>
      </c>
      <c r="EN750" s="1">
        <v>0.55731674037399603</v>
      </c>
      <c r="EO750" s="9">
        <v>3.8947609004155099</v>
      </c>
      <c r="EP750" s="1">
        <v>0.31536443511631002</v>
      </c>
      <c r="EQ750" s="9">
        <v>2.4860215053763399</v>
      </c>
      <c r="ER750" s="9">
        <v>0</v>
      </c>
      <c r="ES750" s="9">
        <v>0</v>
      </c>
      <c r="ET750" s="1"/>
      <c r="EU750" s="9">
        <v>1.3113306254066899E-2</v>
      </c>
      <c r="EV750" s="1"/>
      <c r="EW750" s="9">
        <v>0</v>
      </c>
      <c r="EX750" s="9">
        <v>0</v>
      </c>
      <c r="EY750" s="9">
        <v>0</v>
      </c>
      <c r="EZ750" s="1"/>
      <c r="FA750" s="9">
        <v>0</v>
      </c>
      <c r="FB750" s="1"/>
      <c r="FC750" s="9">
        <v>0</v>
      </c>
      <c r="FD750" s="8">
        <v>0</v>
      </c>
      <c r="FE750" s="8">
        <v>0</v>
      </c>
      <c r="FF750" s="1"/>
      <c r="FG750" s="8">
        <v>0</v>
      </c>
      <c r="FH750" s="1"/>
      <c r="FI750" s="8">
        <v>0</v>
      </c>
      <c r="FJ750" s="8">
        <v>0</v>
      </c>
      <c r="FK750" s="8">
        <v>0</v>
      </c>
      <c r="FL750" s="1"/>
      <c r="FM750" s="8">
        <v>0</v>
      </c>
      <c r="FN750" s="1"/>
      <c r="FO750" s="8">
        <v>0</v>
      </c>
      <c r="FP750" s="8">
        <v>0</v>
      </c>
      <c r="FQ750" s="8">
        <v>0</v>
      </c>
      <c r="FR750" s="1"/>
      <c r="FS750" s="8">
        <v>0</v>
      </c>
      <c r="FT750" s="1"/>
      <c r="FU750" s="8">
        <v>0</v>
      </c>
      <c r="FV750" s="8">
        <v>0</v>
      </c>
      <c r="FW750" s="8">
        <v>0</v>
      </c>
      <c r="FX750" s="1"/>
      <c r="FY750" s="8">
        <v>0</v>
      </c>
      <c r="FZ750" s="1"/>
      <c r="GA750" s="8">
        <v>0</v>
      </c>
      <c r="GB750" s="8">
        <v>0</v>
      </c>
      <c r="GC750" s="8">
        <v>0</v>
      </c>
      <c r="GD750" s="1"/>
      <c r="GE750" s="8">
        <v>0</v>
      </c>
      <c r="GF750" s="1"/>
      <c r="GG750" s="8">
        <v>0</v>
      </c>
      <c r="GH750" s="8">
        <v>0</v>
      </c>
      <c r="GI750" s="8">
        <v>0</v>
      </c>
      <c r="GJ750" s="1"/>
      <c r="GK750" s="8">
        <v>0</v>
      </c>
      <c r="GL750" s="1"/>
      <c r="GM750" s="8">
        <v>0</v>
      </c>
      <c r="GN750" s="8">
        <v>12.3500321111957</v>
      </c>
      <c r="GO750" s="8">
        <v>6.8828796397257399</v>
      </c>
      <c r="GP750" s="1">
        <v>0.55731674037399603</v>
      </c>
      <c r="GQ750" s="8">
        <v>3.90787420666957</v>
      </c>
      <c r="GR750" s="1">
        <v>0.31642623852993601</v>
      </c>
      <c r="GS750" s="8">
        <v>2.4860215053763399</v>
      </c>
      <c r="GT750" s="8">
        <v>0</v>
      </c>
      <c r="GU750" s="8">
        <v>0</v>
      </c>
      <c r="GV750" s="1"/>
      <c r="GW750" s="8">
        <v>0</v>
      </c>
      <c r="GX750" s="1"/>
      <c r="GY750" s="8">
        <v>0</v>
      </c>
    </row>
    <row r="751" spans="1:207" x14ac:dyDescent="0.25">
      <c r="A751" s="8" t="s">
        <v>220</v>
      </c>
      <c r="B751" s="8" t="s">
        <v>1680</v>
      </c>
      <c r="C751" s="8" t="s">
        <v>1681</v>
      </c>
      <c r="D751" s="34" t="s">
        <v>223</v>
      </c>
      <c r="E751" s="8"/>
      <c r="F751" s="9">
        <v>0</v>
      </c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>
        <v>0</v>
      </c>
      <c r="AD751" s="9">
        <v>0</v>
      </c>
      <c r="AE751" s="9">
        <v>0</v>
      </c>
      <c r="AF751" s="9">
        <v>0</v>
      </c>
      <c r="AG751" s="9">
        <v>0</v>
      </c>
      <c r="AH751" s="9">
        <v>0</v>
      </c>
      <c r="AI751" s="9">
        <v>0</v>
      </c>
      <c r="AJ751" s="9">
        <v>0</v>
      </c>
      <c r="AK751" s="9">
        <v>0</v>
      </c>
      <c r="AL751" s="9">
        <v>0</v>
      </c>
      <c r="AM751" s="9">
        <v>0</v>
      </c>
      <c r="AN751" s="9">
        <v>0</v>
      </c>
      <c r="AO751" s="9">
        <v>0</v>
      </c>
      <c r="AP751" s="9"/>
      <c r="AQ751" s="9"/>
      <c r="AR751" s="9"/>
      <c r="AS751" s="9"/>
      <c r="AT751" s="9"/>
      <c r="AU751" s="9">
        <f t="shared" si="58"/>
        <v>0</v>
      </c>
      <c r="AV751" s="9">
        <f t="shared" si="59"/>
        <v>0</v>
      </c>
      <c r="AW751" s="9">
        <f t="shared" si="60"/>
        <v>0</v>
      </c>
      <c r="AX751" s="9">
        <v>0</v>
      </c>
      <c r="AY751" s="9">
        <v>0</v>
      </c>
      <c r="AZ751" s="9">
        <v>0</v>
      </c>
      <c r="BA751" s="9">
        <v>0</v>
      </c>
      <c r="BB751" s="9">
        <v>0</v>
      </c>
      <c r="BC751" s="9">
        <v>0</v>
      </c>
      <c r="BD751" s="9">
        <v>0</v>
      </c>
      <c r="BE751" s="9">
        <v>0</v>
      </c>
      <c r="BF751" s="9">
        <v>0</v>
      </c>
      <c r="BG751" s="9">
        <v>0</v>
      </c>
      <c r="BH751" s="9">
        <v>0</v>
      </c>
      <c r="BI751" s="9">
        <v>0</v>
      </c>
      <c r="BJ751" s="9">
        <v>0</v>
      </c>
      <c r="BK751" s="9">
        <v>0</v>
      </c>
      <c r="BL751" s="9">
        <v>0</v>
      </c>
      <c r="BM751" s="9" t="s">
        <v>298</v>
      </c>
      <c r="BN751" s="8" t="s">
        <v>298</v>
      </c>
      <c r="BO751" s="11"/>
      <c r="BP751" s="11"/>
      <c r="BQ751" s="8" t="s">
        <v>251</v>
      </c>
      <c r="BR751" s="9"/>
      <c r="BS751" s="9"/>
      <c r="BT751" s="1"/>
      <c r="BU751" s="9"/>
      <c r="BV751" s="1"/>
      <c r="BW751" s="9"/>
      <c r="BX751" s="9"/>
      <c r="BY751" s="9"/>
      <c r="BZ751" s="1"/>
      <c r="CA751" s="9"/>
      <c r="CB751" s="1"/>
      <c r="CC751" s="9"/>
      <c r="CD751" s="9"/>
      <c r="CE751" s="9"/>
      <c r="CF751" s="1"/>
      <c r="CG751" s="9"/>
      <c r="CH751" s="1"/>
      <c r="CI751" s="9"/>
      <c r="CJ751" s="9"/>
      <c r="CK751" s="9"/>
      <c r="CL751" s="1"/>
      <c r="CM751" s="9"/>
      <c r="CN751" s="1"/>
      <c r="CO751" s="9"/>
      <c r="CP751" s="9"/>
      <c r="CQ751" s="9"/>
      <c r="CR751" s="1"/>
      <c r="CS751" s="9"/>
      <c r="CT751" s="1"/>
      <c r="CU751" s="9"/>
      <c r="CV751" s="9"/>
      <c r="CW751" s="9"/>
      <c r="CX751" s="1"/>
      <c r="CY751" s="9"/>
      <c r="CZ751" s="1"/>
      <c r="DA751" s="9"/>
      <c r="DB751" s="9"/>
      <c r="DC751" s="9"/>
      <c r="DD751" s="1"/>
      <c r="DE751" s="9"/>
      <c r="DF751" s="1"/>
      <c r="DG751" s="9"/>
      <c r="DH751" s="9"/>
      <c r="DI751" s="9"/>
      <c r="DJ751" s="1"/>
      <c r="DK751" s="9"/>
      <c r="DL751" s="1"/>
      <c r="DM751" s="9"/>
      <c r="DN751" s="9"/>
      <c r="DO751" s="9"/>
      <c r="DP751" s="1"/>
      <c r="DQ751" s="9"/>
      <c r="DR751" s="1"/>
      <c r="DS751" s="9"/>
      <c r="DT751" s="9"/>
      <c r="DU751" s="9"/>
      <c r="DV751" s="1"/>
      <c r="DW751" s="9"/>
      <c r="DX751" s="1"/>
      <c r="DY751" s="9"/>
      <c r="DZ751" s="9"/>
      <c r="EA751" s="9"/>
      <c r="EB751" s="1"/>
      <c r="EC751" s="9"/>
      <c r="ED751" s="1"/>
      <c r="EE751" s="9"/>
      <c r="EF751" s="9"/>
      <c r="EG751" s="9"/>
      <c r="EH751" s="1"/>
      <c r="EI751" s="9"/>
      <c r="EJ751" s="1"/>
      <c r="EK751" s="9"/>
      <c r="EL751" s="9"/>
      <c r="EM751" s="9"/>
      <c r="EN751" s="1"/>
      <c r="EO751" s="9"/>
      <c r="EP751" s="1"/>
      <c r="EQ751" s="9"/>
      <c r="ER751" s="9"/>
      <c r="ES751" s="9"/>
      <c r="ET751" s="1"/>
      <c r="EU751" s="9"/>
      <c r="EV751" s="1"/>
      <c r="EW751" s="9"/>
      <c r="EX751" s="9"/>
      <c r="EY751" s="9"/>
      <c r="EZ751" s="1"/>
      <c r="FA751" s="9"/>
      <c r="FB751" s="1"/>
      <c r="FC751" s="9"/>
      <c r="FD751" s="8">
        <v>0</v>
      </c>
      <c r="FE751" s="8">
        <v>0</v>
      </c>
      <c r="FF751" s="1"/>
      <c r="FG751" s="8">
        <v>0</v>
      </c>
      <c r="FH751" s="1"/>
      <c r="FI751" s="8">
        <v>0</v>
      </c>
      <c r="FJ751" s="8">
        <v>0</v>
      </c>
      <c r="FK751" s="8">
        <v>0</v>
      </c>
      <c r="FL751" s="1"/>
      <c r="FM751" s="8">
        <v>0</v>
      </c>
      <c r="FN751" s="1"/>
      <c r="FO751" s="8">
        <v>0</v>
      </c>
      <c r="FP751" s="8">
        <v>0</v>
      </c>
      <c r="FQ751" s="8">
        <v>0</v>
      </c>
      <c r="FR751" s="1"/>
      <c r="FS751" s="8">
        <v>0</v>
      </c>
      <c r="FT751" s="1"/>
      <c r="FU751" s="8">
        <v>0</v>
      </c>
      <c r="FV751" s="8">
        <v>0</v>
      </c>
      <c r="FW751" s="8">
        <v>0</v>
      </c>
      <c r="FX751" s="1"/>
      <c r="FY751" s="8">
        <v>0</v>
      </c>
      <c r="FZ751" s="1"/>
      <c r="GA751" s="8">
        <v>0</v>
      </c>
      <c r="GB751" s="8">
        <v>0</v>
      </c>
      <c r="GC751" s="8">
        <v>0</v>
      </c>
      <c r="GD751" s="1"/>
      <c r="GE751" s="8">
        <v>0</v>
      </c>
      <c r="GF751" s="1"/>
      <c r="GG751" s="8">
        <v>0</v>
      </c>
      <c r="GH751" s="8">
        <v>0</v>
      </c>
      <c r="GI751" s="8">
        <v>0</v>
      </c>
      <c r="GJ751" s="1"/>
      <c r="GK751" s="8">
        <v>0</v>
      </c>
      <c r="GL751" s="1"/>
      <c r="GM751" s="8">
        <v>0</v>
      </c>
      <c r="GN751" s="8">
        <v>0</v>
      </c>
      <c r="GO751" s="8">
        <v>0</v>
      </c>
      <c r="GP751" s="1"/>
      <c r="GQ751" s="8">
        <v>0</v>
      </c>
      <c r="GR751" s="1"/>
      <c r="GS751" s="8">
        <v>0</v>
      </c>
      <c r="GT751" s="8">
        <v>0</v>
      </c>
      <c r="GU751" s="8">
        <v>0</v>
      </c>
      <c r="GV751" s="1"/>
      <c r="GW751" s="8">
        <v>0</v>
      </c>
      <c r="GX751" s="1"/>
      <c r="GY751" s="8">
        <v>0</v>
      </c>
    </row>
    <row r="752" spans="1:207" x14ac:dyDescent="0.25">
      <c r="A752" s="8" t="s">
        <v>220</v>
      </c>
      <c r="B752" s="8" t="s">
        <v>1682</v>
      </c>
      <c r="C752" s="8" t="s">
        <v>1683</v>
      </c>
      <c r="D752" s="34" t="s">
        <v>228</v>
      </c>
      <c r="E752" s="8" t="s">
        <v>229</v>
      </c>
      <c r="F752" s="9">
        <v>0</v>
      </c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>
        <v>0</v>
      </c>
      <c r="AD752" s="9">
        <v>0</v>
      </c>
      <c r="AE752" s="9">
        <v>0</v>
      </c>
      <c r="AF752" s="9">
        <v>0</v>
      </c>
      <c r="AG752" s="9">
        <v>0</v>
      </c>
      <c r="AH752" s="9">
        <v>0</v>
      </c>
      <c r="AI752" s="9">
        <v>0</v>
      </c>
      <c r="AJ752" s="9">
        <v>0</v>
      </c>
      <c r="AK752" s="9">
        <v>0</v>
      </c>
      <c r="AL752" s="9">
        <v>0</v>
      </c>
      <c r="AM752" s="9">
        <v>0</v>
      </c>
      <c r="AN752" s="9">
        <v>0</v>
      </c>
      <c r="AO752" s="9">
        <v>0</v>
      </c>
      <c r="AP752" s="9"/>
      <c r="AQ752" s="9"/>
      <c r="AR752" s="9"/>
      <c r="AS752" s="9"/>
      <c r="AT752" s="9"/>
      <c r="AU752" s="9">
        <f t="shared" si="58"/>
        <v>0</v>
      </c>
      <c r="AV752" s="9">
        <f t="shared" si="59"/>
        <v>0</v>
      </c>
      <c r="AW752" s="9">
        <f t="shared" si="60"/>
        <v>0</v>
      </c>
      <c r="AX752" s="9">
        <v>0</v>
      </c>
      <c r="AY752" s="9">
        <v>0</v>
      </c>
      <c r="AZ752" s="9">
        <v>0</v>
      </c>
      <c r="BA752" s="9">
        <v>0</v>
      </c>
      <c r="BB752" s="9">
        <v>0</v>
      </c>
      <c r="BC752" s="9">
        <v>0</v>
      </c>
      <c r="BD752" s="9">
        <v>0</v>
      </c>
      <c r="BE752" s="9">
        <v>0</v>
      </c>
      <c r="BF752" s="9">
        <v>0</v>
      </c>
      <c r="BG752" s="9">
        <v>0</v>
      </c>
      <c r="BH752" s="9">
        <v>0</v>
      </c>
      <c r="BI752" s="9">
        <v>0</v>
      </c>
      <c r="BJ752" s="9">
        <v>0</v>
      </c>
      <c r="BK752" s="9">
        <v>0</v>
      </c>
      <c r="BL752" s="9">
        <v>0</v>
      </c>
      <c r="BM752" s="9" t="s">
        <v>298</v>
      </c>
      <c r="BN752" s="8" t="s">
        <v>298</v>
      </c>
      <c r="BO752" s="11"/>
      <c r="BP752" s="11"/>
      <c r="BQ752" s="8" t="s">
        <v>251</v>
      </c>
      <c r="BR752" s="9"/>
      <c r="BS752" s="9"/>
      <c r="BT752" s="1"/>
      <c r="BU752" s="9"/>
      <c r="BV752" s="1"/>
      <c r="BW752" s="9"/>
      <c r="BX752" s="9"/>
      <c r="BY752" s="9"/>
      <c r="BZ752" s="1"/>
      <c r="CA752" s="9"/>
      <c r="CB752" s="1"/>
      <c r="CC752" s="9"/>
      <c r="CD752" s="9"/>
      <c r="CE752" s="9"/>
      <c r="CF752" s="1"/>
      <c r="CG752" s="9"/>
      <c r="CH752" s="1"/>
      <c r="CI752" s="9"/>
      <c r="CJ752" s="9"/>
      <c r="CK752" s="9"/>
      <c r="CL752" s="1"/>
      <c r="CM752" s="9"/>
      <c r="CN752" s="1"/>
      <c r="CO752" s="9"/>
      <c r="CP752" s="9"/>
      <c r="CQ752" s="9"/>
      <c r="CR752" s="1"/>
      <c r="CS752" s="9"/>
      <c r="CT752" s="1"/>
      <c r="CU752" s="9"/>
      <c r="CV752" s="9"/>
      <c r="CW752" s="9"/>
      <c r="CX752" s="1"/>
      <c r="CY752" s="9"/>
      <c r="CZ752" s="1"/>
      <c r="DA752" s="9"/>
      <c r="DB752" s="9"/>
      <c r="DC752" s="9"/>
      <c r="DD752" s="1"/>
      <c r="DE752" s="9"/>
      <c r="DF752" s="1"/>
      <c r="DG752" s="9"/>
      <c r="DH752" s="9"/>
      <c r="DI752" s="9"/>
      <c r="DJ752" s="1"/>
      <c r="DK752" s="9"/>
      <c r="DL752" s="1"/>
      <c r="DM752" s="9"/>
      <c r="DN752" s="9"/>
      <c r="DO752" s="9"/>
      <c r="DP752" s="1"/>
      <c r="DQ752" s="9"/>
      <c r="DR752" s="1"/>
      <c r="DS752" s="9"/>
      <c r="DT752" s="9"/>
      <c r="DU752" s="9"/>
      <c r="DV752" s="1"/>
      <c r="DW752" s="9"/>
      <c r="DX752" s="1"/>
      <c r="DY752" s="9"/>
      <c r="DZ752" s="9"/>
      <c r="EA752" s="9"/>
      <c r="EB752" s="1"/>
      <c r="EC752" s="9"/>
      <c r="ED752" s="1"/>
      <c r="EE752" s="9"/>
      <c r="EF752" s="9"/>
      <c r="EG752" s="9"/>
      <c r="EH752" s="1"/>
      <c r="EI752" s="9"/>
      <c r="EJ752" s="1"/>
      <c r="EK752" s="9"/>
      <c r="EL752" s="9"/>
      <c r="EM752" s="9"/>
      <c r="EN752" s="1"/>
      <c r="EO752" s="9"/>
      <c r="EP752" s="1"/>
      <c r="EQ752" s="9"/>
      <c r="ER752" s="9"/>
      <c r="ES752" s="9"/>
      <c r="ET752" s="1"/>
      <c r="EU752" s="9"/>
      <c r="EV752" s="1"/>
      <c r="EW752" s="9"/>
      <c r="EX752" s="9"/>
      <c r="EY752" s="9"/>
      <c r="EZ752" s="1"/>
      <c r="FA752" s="9"/>
      <c r="FB752" s="1"/>
      <c r="FC752" s="9"/>
      <c r="FD752" s="8">
        <v>0</v>
      </c>
      <c r="FE752" s="8">
        <v>0</v>
      </c>
      <c r="FF752" s="1"/>
      <c r="FG752" s="8">
        <v>0</v>
      </c>
      <c r="FH752" s="1"/>
      <c r="FI752" s="8">
        <v>0</v>
      </c>
      <c r="FJ752" s="8">
        <v>0</v>
      </c>
      <c r="FK752" s="8">
        <v>0</v>
      </c>
      <c r="FL752" s="1"/>
      <c r="FM752" s="8">
        <v>0</v>
      </c>
      <c r="FN752" s="1"/>
      <c r="FO752" s="8">
        <v>0</v>
      </c>
      <c r="FP752" s="8">
        <v>0</v>
      </c>
      <c r="FQ752" s="8">
        <v>0</v>
      </c>
      <c r="FR752" s="1"/>
      <c r="FS752" s="8">
        <v>0</v>
      </c>
      <c r="FT752" s="1"/>
      <c r="FU752" s="8">
        <v>0</v>
      </c>
      <c r="FV752" s="8">
        <v>0</v>
      </c>
      <c r="FW752" s="8">
        <v>0</v>
      </c>
      <c r="FX752" s="1"/>
      <c r="FY752" s="8">
        <v>0</v>
      </c>
      <c r="FZ752" s="1"/>
      <c r="GA752" s="8">
        <v>0</v>
      </c>
      <c r="GB752" s="8">
        <v>0</v>
      </c>
      <c r="GC752" s="8">
        <v>0</v>
      </c>
      <c r="GD752" s="1"/>
      <c r="GE752" s="8">
        <v>0</v>
      </c>
      <c r="GF752" s="1"/>
      <c r="GG752" s="8">
        <v>0</v>
      </c>
      <c r="GH752" s="8">
        <v>0</v>
      </c>
      <c r="GI752" s="8">
        <v>0</v>
      </c>
      <c r="GJ752" s="1"/>
      <c r="GK752" s="8">
        <v>0</v>
      </c>
      <c r="GL752" s="1"/>
      <c r="GM752" s="8">
        <v>0</v>
      </c>
      <c r="GN752" s="8">
        <v>0</v>
      </c>
      <c r="GO752" s="8">
        <v>0</v>
      </c>
      <c r="GP752" s="1"/>
      <c r="GQ752" s="8">
        <v>0</v>
      </c>
      <c r="GR752" s="1"/>
      <c r="GS752" s="8">
        <v>0</v>
      </c>
      <c r="GT752" s="8">
        <v>0</v>
      </c>
      <c r="GU752" s="8">
        <v>0</v>
      </c>
      <c r="GV752" s="1"/>
      <c r="GW752" s="8">
        <v>0</v>
      </c>
      <c r="GX752" s="1"/>
      <c r="GY752" s="8">
        <v>0</v>
      </c>
    </row>
    <row r="753" spans="1:207" x14ac:dyDescent="0.25">
      <c r="A753" s="8" t="s">
        <v>220</v>
      </c>
      <c r="B753" s="8" t="s">
        <v>1684</v>
      </c>
      <c r="C753" s="8" t="s">
        <v>1685</v>
      </c>
      <c r="D753" s="34" t="s">
        <v>228</v>
      </c>
      <c r="E753" s="8" t="s">
        <v>229</v>
      </c>
      <c r="F753" s="9">
        <v>34.6638597005119</v>
      </c>
      <c r="G753" s="9">
        <v>34.664637581696702</v>
      </c>
      <c r="H753" s="9">
        <v>34.217471886549497</v>
      </c>
      <c r="I753" s="9">
        <v>19.4599158095109</v>
      </c>
      <c r="J753" s="9">
        <v>0</v>
      </c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>
        <v>69.328497282208602</v>
      </c>
      <c r="AD753" s="9">
        <v>53.6773876960604</v>
      </c>
      <c r="AE753" s="9">
        <v>0</v>
      </c>
      <c r="AF753" s="9">
        <v>0</v>
      </c>
      <c r="AG753" s="9">
        <v>0</v>
      </c>
      <c r="AH753" s="9">
        <v>0</v>
      </c>
      <c r="AI753" s="9">
        <v>0</v>
      </c>
      <c r="AJ753" s="9">
        <v>0</v>
      </c>
      <c r="AK753" s="9">
        <v>0</v>
      </c>
      <c r="AL753" s="9">
        <v>0</v>
      </c>
      <c r="AM753" s="9">
        <v>0</v>
      </c>
      <c r="AN753" s="9">
        <v>0</v>
      </c>
      <c r="AO753" s="9">
        <v>123.00588497826899</v>
      </c>
      <c r="AP753" s="9">
        <v>0</v>
      </c>
      <c r="AQ753" s="9"/>
      <c r="AR753" s="9"/>
      <c r="AS753" s="9"/>
      <c r="AT753" s="9"/>
      <c r="AU753" s="9">
        <f t="shared" si="58"/>
        <v>0</v>
      </c>
      <c r="AV753" s="9">
        <f t="shared" si="59"/>
        <v>0</v>
      </c>
      <c r="AW753" s="9">
        <f t="shared" si="60"/>
        <v>0</v>
      </c>
      <c r="AX753" s="9">
        <v>0</v>
      </c>
      <c r="AY753" s="9">
        <v>0</v>
      </c>
      <c r="AZ753" s="9">
        <v>0</v>
      </c>
      <c r="BA753" s="9">
        <v>0</v>
      </c>
      <c r="BB753" s="9">
        <v>0</v>
      </c>
      <c r="BC753" s="9">
        <v>0</v>
      </c>
      <c r="BD753" s="9">
        <v>0</v>
      </c>
      <c r="BE753" s="9">
        <v>0</v>
      </c>
      <c r="BF753" s="9">
        <v>0</v>
      </c>
      <c r="BG753" s="9">
        <v>0</v>
      </c>
      <c r="BH753" s="9">
        <v>0</v>
      </c>
      <c r="BI753" s="9">
        <v>0</v>
      </c>
      <c r="BJ753" s="9">
        <v>0</v>
      </c>
      <c r="BK753" s="9">
        <v>0</v>
      </c>
      <c r="BL753" s="9">
        <v>0</v>
      </c>
      <c r="BM753" s="9" t="s">
        <v>298</v>
      </c>
      <c r="BN753" s="8" t="s">
        <v>298</v>
      </c>
      <c r="BO753" s="11"/>
      <c r="BP753" s="11"/>
      <c r="BQ753" s="8" t="s">
        <v>251</v>
      </c>
      <c r="BR753" s="9"/>
      <c r="BS753" s="9"/>
      <c r="BT753" s="1"/>
      <c r="BU753" s="9"/>
      <c r="BV753" s="1"/>
      <c r="BW753" s="9"/>
      <c r="BX753" s="9"/>
      <c r="BY753" s="9"/>
      <c r="BZ753" s="1"/>
      <c r="CA753" s="9"/>
      <c r="CB753" s="1"/>
      <c r="CC753" s="9"/>
      <c r="CD753" s="9"/>
      <c r="CE753" s="9"/>
      <c r="CF753" s="1"/>
      <c r="CG753" s="9"/>
      <c r="CH753" s="1"/>
      <c r="CI753" s="9"/>
      <c r="CJ753" s="9"/>
      <c r="CK753" s="9"/>
      <c r="CL753" s="1"/>
      <c r="CM753" s="9"/>
      <c r="CN753" s="1"/>
      <c r="CO753" s="9"/>
      <c r="CP753" s="9"/>
      <c r="CQ753" s="9"/>
      <c r="CR753" s="1"/>
      <c r="CS753" s="9"/>
      <c r="CT753" s="1"/>
      <c r="CU753" s="9"/>
      <c r="CV753" s="9"/>
      <c r="CW753" s="9"/>
      <c r="CX753" s="1"/>
      <c r="CY753" s="9"/>
      <c r="CZ753" s="1"/>
      <c r="DA753" s="9"/>
      <c r="DB753" s="9"/>
      <c r="DC753" s="9"/>
      <c r="DD753" s="1"/>
      <c r="DE753" s="9"/>
      <c r="DF753" s="1"/>
      <c r="DG753" s="9"/>
      <c r="DH753" s="9"/>
      <c r="DI753" s="9"/>
      <c r="DJ753" s="1"/>
      <c r="DK753" s="9"/>
      <c r="DL753" s="1"/>
      <c r="DM753" s="9"/>
      <c r="DN753" s="9"/>
      <c r="DO753" s="9"/>
      <c r="DP753" s="1"/>
      <c r="DQ753" s="9"/>
      <c r="DR753" s="1"/>
      <c r="DS753" s="9"/>
      <c r="DT753" s="9"/>
      <c r="DU753" s="9"/>
      <c r="DV753" s="1"/>
      <c r="DW753" s="9"/>
      <c r="DX753" s="1"/>
      <c r="DY753" s="9"/>
      <c r="DZ753" s="9"/>
      <c r="EA753" s="9"/>
      <c r="EB753" s="1"/>
      <c r="EC753" s="9"/>
      <c r="ED753" s="1"/>
      <c r="EE753" s="9"/>
      <c r="EF753" s="9"/>
      <c r="EG753" s="9"/>
      <c r="EH753" s="1"/>
      <c r="EI753" s="9"/>
      <c r="EJ753" s="1"/>
      <c r="EK753" s="9"/>
      <c r="EL753" s="9"/>
      <c r="EM753" s="9"/>
      <c r="EN753" s="1"/>
      <c r="EO753" s="9"/>
      <c r="EP753" s="1"/>
      <c r="EQ753" s="9"/>
      <c r="ER753" s="9"/>
      <c r="ES753" s="9"/>
      <c r="ET753" s="1"/>
      <c r="EU753" s="9"/>
      <c r="EV753" s="1"/>
      <c r="EW753" s="9"/>
      <c r="EX753" s="9"/>
      <c r="EY753" s="9"/>
      <c r="EZ753" s="1"/>
      <c r="FA753" s="9"/>
      <c r="FB753" s="1"/>
      <c r="FC753" s="9"/>
      <c r="FD753" s="8">
        <v>0</v>
      </c>
      <c r="FE753" s="8">
        <v>0</v>
      </c>
      <c r="FF753" s="1"/>
      <c r="FG753" s="8">
        <v>0</v>
      </c>
      <c r="FH753" s="1"/>
      <c r="FI753" s="8">
        <v>0</v>
      </c>
      <c r="FJ753" s="8">
        <v>0</v>
      </c>
      <c r="FK753" s="8">
        <v>0</v>
      </c>
      <c r="FL753" s="1"/>
      <c r="FM753" s="8">
        <v>0</v>
      </c>
      <c r="FN753" s="1"/>
      <c r="FO753" s="8">
        <v>0</v>
      </c>
      <c r="FP753" s="8">
        <v>0</v>
      </c>
      <c r="FQ753" s="8">
        <v>0</v>
      </c>
      <c r="FR753" s="1"/>
      <c r="FS753" s="8">
        <v>0</v>
      </c>
      <c r="FT753" s="1"/>
      <c r="FU753" s="8">
        <v>0</v>
      </c>
      <c r="FV753" s="8">
        <v>0</v>
      </c>
      <c r="FW753" s="8">
        <v>0</v>
      </c>
      <c r="FX753" s="1"/>
      <c r="FY753" s="8">
        <v>0</v>
      </c>
      <c r="FZ753" s="1"/>
      <c r="GA753" s="8">
        <v>0</v>
      </c>
      <c r="GB753" s="8">
        <v>0</v>
      </c>
      <c r="GC753" s="8">
        <v>0</v>
      </c>
      <c r="GD753" s="1"/>
      <c r="GE753" s="8">
        <v>0</v>
      </c>
      <c r="GF753" s="1"/>
      <c r="GG753" s="8">
        <v>0</v>
      </c>
      <c r="GH753" s="8">
        <v>0</v>
      </c>
      <c r="GI753" s="8">
        <v>0</v>
      </c>
      <c r="GJ753" s="1"/>
      <c r="GK753" s="8">
        <v>0</v>
      </c>
      <c r="GL753" s="1"/>
      <c r="GM753" s="8">
        <v>0</v>
      </c>
      <c r="GN753" s="8">
        <v>0</v>
      </c>
      <c r="GO753" s="8">
        <v>0</v>
      </c>
      <c r="GP753" s="1"/>
      <c r="GQ753" s="8">
        <v>0</v>
      </c>
      <c r="GR753" s="1"/>
      <c r="GS753" s="8">
        <v>0</v>
      </c>
      <c r="GT753" s="8">
        <v>0</v>
      </c>
      <c r="GU753" s="8">
        <v>0</v>
      </c>
      <c r="GV753" s="1"/>
      <c r="GW753" s="8">
        <v>0</v>
      </c>
      <c r="GX753" s="1"/>
      <c r="GY753" s="8">
        <v>0</v>
      </c>
    </row>
    <row r="754" spans="1:207" x14ac:dyDescent="0.25">
      <c r="A754" s="8" t="s">
        <v>220</v>
      </c>
      <c r="B754" s="8" t="s">
        <v>1686</v>
      </c>
      <c r="C754" s="8" t="s">
        <v>1687</v>
      </c>
      <c r="D754" s="34" t="s">
        <v>239</v>
      </c>
      <c r="E754" s="8" t="s">
        <v>240</v>
      </c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>
        <v>0</v>
      </c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>
        <v>0</v>
      </c>
      <c r="AD754" s="9">
        <v>0</v>
      </c>
      <c r="AE754" s="9">
        <v>0</v>
      </c>
      <c r="AF754" s="9">
        <v>0</v>
      </c>
      <c r="AG754" s="9">
        <v>0</v>
      </c>
      <c r="AH754" s="9">
        <v>0</v>
      </c>
      <c r="AI754" s="9">
        <v>0</v>
      </c>
      <c r="AJ754" s="9">
        <v>0</v>
      </c>
      <c r="AK754" s="9">
        <v>0</v>
      </c>
      <c r="AL754" s="9">
        <v>0</v>
      </c>
      <c r="AM754" s="9">
        <v>0</v>
      </c>
      <c r="AN754" s="9">
        <v>0</v>
      </c>
      <c r="AO754" s="9"/>
      <c r="AP754" s="9"/>
      <c r="AQ754" s="9">
        <v>0</v>
      </c>
      <c r="AR754" s="9"/>
      <c r="AS754" s="9"/>
      <c r="AT754" s="9"/>
      <c r="AU754" s="9">
        <f t="shared" si="58"/>
        <v>0</v>
      </c>
      <c r="AV754" s="9">
        <f t="shared" si="59"/>
        <v>0</v>
      </c>
      <c r="AW754" s="9">
        <f t="shared" si="60"/>
        <v>0</v>
      </c>
      <c r="AX754" s="9">
        <v>0</v>
      </c>
      <c r="AY754" s="9">
        <v>0</v>
      </c>
      <c r="AZ754" s="9">
        <v>0</v>
      </c>
      <c r="BA754" s="9">
        <v>0</v>
      </c>
      <c r="BB754" s="9">
        <v>0</v>
      </c>
      <c r="BC754" s="9">
        <v>0</v>
      </c>
      <c r="BD754" s="9">
        <v>0</v>
      </c>
      <c r="BE754" s="9">
        <v>0</v>
      </c>
      <c r="BF754" s="9">
        <v>0</v>
      </c>
      <c r="BG754" s="9">
        <v>0</v>
      </c>
      <c r="BH754" s="9">
        <v>0</v>
      </c>
      <c r="BI754" s="9">
        <v>0</v>
      </c>
      <c r="BJ754" s="9">
        <v>0</v>
      </c>
      <c r="BK754" s="9">
        <v>0</v>
      </c>
      <c r="BL754" s="9">
        <v>0</v>
      </c>
      <c r="BM754" s="9" t="s">
        <v>298</v>
      </c>
      <c r="BN754" s="8" t="s">
        <v>298</v>
      </c>
      <c r="BO754" s="11"/>
      <c r="BP754" s="11"/>
      <c r="BQ754" s="8" t="s">
        <v>251</v>
      </c>
      <c r="BR754" s="9"/>
      <c r="BS754" s="9"/>
      <c r="BT754" s="1"/>
      <c r="BU754" s="9"/>
      <c r="BV754" s="1"/>
      <c r="BW754" s="9"/>
      <c r="BX754" s="9"/>
      <c r="BY754" s="9"/>
      <c r="BZ754" s="1"/>
      <c r="CA754" s="9"/>
      <c r="CB754" s="1"/>
      <c r="CC754" s="9"/>
      <c r="CD754" s="9">
        <v>0</v>
      </c>
      <c r="CE754" s="9">
        <v>0</v>
      </c>
      <c r="CF754" s="1"/>
      <c r="CG754" s="9">
        <v>0</v>
      </c>
      <c r="CH754" s="1"/>
      <c r="CI754" s="9">
        <v>0</v>
      </c>
      <c r="CJ754" s="9"/>
      <c r="CK754" s="9"/>
      <c r="CL754" s="1"/>
      <c r="CM754" s="9"/>
      <c r="CN754" s="1"/>
      <c r="CO754" s="9"/>
      <c r="CP754" s="9"/>
      <c r="CQ754" s="9"/>
      <c r="CR754" s="1"/>
      <c r="CS754" s="9"/>
      <c r="CT754" s="1"/>
      <c r="CU754" s="9"/>
      <c r="CV754" s="9"/>
      <c r="CW754" s="9"/>
      <c r="CX754" s="1"/>
      <c r="CY754" s="9"/>
      <c r="CZ754" s="1"/>
      <c r="DA754" s="9"/>
      <c r="DB754" s="9"/>
      <c r="DC754" s="9"/>
      <c r="DD754" s="1"/>
      <c r="DE754" s="9"/>
      <c r="DF754" s="1"/>
      <c r="DG754" s="9"/>
      <c r="DH754" s="9"/>
      <c r="DI754" s="9"/>
      <c r="DJ754" s="1"/>
      <c r="DK754" s="9"/>
      <c r="DL754" s="1"/>
      <c r="DM754" s="9"/>
      <c r="DN754" s="9"/>
      <c r="DO754" s="9"/>
      <c r="DP754" s="1"/>
      <c r="DQ754" s="9"/>
      <c r="DR754" s="1"/>
      <c r="DS754" s="9"/>
      <c r="DT754" s="9"/>
      <c r="DU754" s="9"/>
      <c r="DV754" s="1"/>
      <c r="DW754" s="9"/>
      <c r="DX754" s="1"/>
      <c r="DY754" s="9"/>
      <c r="DZ754" s="9"/>
      <c r="EA754" s="9"/>
      <c r="EB754" s="1"/>
      <c r="EC754" s="9"/>
      <c r="ED754" s="1"/>
      <c r="EE754" s="9"/>
      <c r="EF754" s="9"/>
      <c r="EG754" s="9"/>
      <c r="EH754" s="1"/>
      <c r="EI754" s="9"/>
      <c r="EJ754" s="1"/>
      <c r="EK754" s="9"/>
      <c r="EL754" s="9"/>
      <c r="EM754" s="9"/>
      <c r="EN754" s="1"/>
      <c r="EO754" s="9"/>
      <c r="EP754" s="1"/>
      <c r="EQ754" s="9"/>
      <c r="ER754" s="9"/>
      <c r="ES754" s="9"/>
      <c r="ET754" s="1"/>
      <c r="EU754" s="9"/>
      <c r="EV754" s="1"/>
      <c r="EW754" s="9"/>
      <c r="EX754" s="9"/>
      <c r="EY754" s="9"/>
      <c r="EZ754" s="1"/>
      <c r="FA754" s="9"/>
      <c r="FB754" s="1"/>
      <c r="FC754" s="9"/>
      <c r="FD754" s="8">
        <v>0</v>
      </c>
      <c r="FE754" s="8">
        <v>0</v>
      </c>
      <c r="FF754" s="1"/>
      <c r="FG754" s="8">
        <v>0</v>
      </c>
      <c r="FH754" s="1"/>
      <c r="FI754" s="8">
        <v>0</v>
      </c>
      <c r="FJ754" s="8">
        <v>0</v>
      </c>
      <c r="FK754" s="8">
        <v>0</v>
      </c>
      <c r="FL754" s="1"/>
      <c r="FM754" s="8">
        <v>0</v>
      </c>
      <c r="FN754" s="1"/>
      <c r="FO754" s="8">
        <v>0</v>
      </c>
      <c r="FP754" s="8">
        <v>0</v>
      </c>
      <c r="FQ754" s="8">
        <v>0</v>
      </c>
      <c r="FR754" s="1"/>
      <c r="FS754" s="8">
        <v>0</v>
      </c>
      <c r="FT754" s="1"/>
      <c r="FU754" s="8">
        <v>0</v>
      </c>
      <c r="FV754" s="8">
        <v>0</v>
      </c>
      <c r="FW754" s="8">
        <v>0</v>
      </c>
      <c r="FX754" s="1"/>
      <c r="FY754" s="8">
        <v>0</v>
      </c>
      <c r="FZ754" s="1"/>
      <c r="GA754" s="8">
        <v>0</v>
      </c>
      <c r="GB754" s="8">
        <v>0</v>
      </c>
      <c r="GC754" s="8">
        <v>0</v>
      </c>
      <c r="GD754" s="1"/>
      <c r="GE754" s="8">
        <v>0</v>
      </c>
      <c r="GF754" s="1"/>
      <c r="GG754" s="8">
        <v>0</v>
      </c>
      <c r="GH754" s="8">
        <v>0</v>
      </c>
      <c r="GI754" s="8">
        <v>0</v>
      </c>
      <c r="GJ754" s="1"/>
      <c r="GK754" s="8">
        <v>0</v>
      </c>
      <c r="GL754" s="1"/>
      <c r="GM754" s="8">
        <v>0</v>
      </c>
      <c r="GN754" s="8">
        <v>0</v>
      </c>
      <c r="GO754" s="8">
        <v>0</v>
      </c>
      <c r="GP754" s="1"/>
      <c r="GQ754" s="8">
        <v>0</v>
      </c>
      <c r="GR754" s="1"/>
      <c r="GS754" s="8">
        <v>0</v>
      </c>
      <c r="GT754" s="8">
        <v>0</v>
      </c>
      <c r="GU754" s="8">
        <v>0</v>
      </c>
      <c r="GV754" s="1"/>
      <c r="GW754" s="8">
        <v>0</v>
      </c>
      <c r="GX754" s="1"/>
      <c r="GY754" s="8">
        <v>0</v>
      </c>
    </row>
    <row r="755" spans="1:207" x14ac:dyDescent="0.25">
      <c r="A755" s="8" t="s">
        <v>220</v>
      </c>
      <c r="B755" s="8" t="s">
        <v>1688</v>
      </c>
      <c r="C755" s="8" t="s">
        <v>1689</v>
      </c>
      <c r="D755" s="34" t="s">
        <v>272</v>
      </c>
      <c r="E755" s="8" t="s">
        <v>240</v>
      </c>
      <c r="F755" s="9">
        <v>8.3566545935856205</v>
      </c>
      <c r="G755" s="9">
        <v>5.8802837505294701</v>
      </c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>
        <v>14.236938344115099</v>
      </c>
      <c r="AD755" s="9">
        <v>0</v>
      </c>
      <c r="AE755" s="9">
        <v>0</v>
      </c>
      <c r="AF755" s="9">
        <v>0</v>
      </c>
      <c r="AG755" s="9">
        <v>0</v>
      </c>
      <c r="AH755" s="9">
        <v>0</v>
      </c>
      <c r="AI755" s="9">
        <v>0</v>
      </c>
      <c r="AJ755" s="9">
        <v>0</v>
      </c>
      <c r="AK755" s="9">
        <v>0</v>
      </c>
      <c r="AL755" s="9">
        <v>0</v>
      </c>
      <c r="AM755" s="9">
        <v>0</v>
      </c>
      <c r="AN755" s="9">
        <v>0</v>
      </c>
      <c r="AO755" s="9">
        <v>14.236938344115099</v>
      </c>
      <c r="AP755" s="9"/>
      <c r="AQ755" s="9"/>
      <c r="AR755" s="9"/>
      <c r="AS755" s="9"/>
      <c r="AT755" s="9"/>
      <c r="AU755" s="9">
        <f t="shared" si="58"/>
        <v>0</v>
      </c>
      <c r="AV755" s="9">
        <f t="shared" si="59"/>
        <v>0</v>
      </c>
      <c r="AW755" s="9">
        <f t="shared" si="60"/>
        <v>0</v>
      </c>
      <c r="AX755" s="9">
        <v>0</v>
      </c>
      <c r="AY755" s="9">
        <v>0</v>
      </c>
      <c r="AZ755" s="9">
        <v>0</v>
      </c>
      <c r="BA755" s="9">
        <v>0</v>
      </c>
      <c r="BB755" s="9">
        <v>0</v>
      </c>
      <c r="BC755" s="9">
        <v>0</v>
      </c>
      <c r="BD755" s="9">
        <v>0</v>
      </c>
      <c r="BE755" s="9">
        <v>0</v>
      </c>
      <c r="BF755" s="9">
        <v>0</v>
      </c>
      <c r="BG755" s="9">
        <v>0</v>
      </c>
      <c r="BH755" s="9">
        <v>0</v>
      </c>
      <c r="BI755" s="9">
        <v>0</v>
      </c>
      <c r="BJ755" s="9">
        <v>0</v>
      </c>
      <c r="BK755" s="9">
        <v>0</v>
      </c>
      <c r="BL755" s="9">
        <v>0</v>
      </c>
      <c r="BM755" s="9" t="s">
        <v>298</v>
      </c>
      <c r="BN755" s="8" t="s">
        <v>298</v>
      </c>
      <c r="BO755" s="11">
        <v>699</v>
      </c>
      <c r="BP755" s="11"/>
      <c r="BQ755" s="8" t="s">
        <v>251</v>
      </c>
      <c r="BR755" s="9"/>
      <c r="BS755" s="9"/>
      <c r="BT755" s="1"/>
      <c r="BU755" s="9"/>
      <c r="BV755" s="1"/>
      <c r="BW755" s="9"/>
      <c r="BX755" s="9"/>
      <c r="BY755" s="9"/>
      <c r="BZ755" s="1"/>
      <c r="CA755" s="9"/>
      <c r="CB755" s="1"/>
      <c r="CC755" s="9"/>
      <c r="CD755" s="9"/>
      <c r="CE755" s="9"/>
      <c r="CF755" s="1"/>
      <c r="CG755" s="9"/>
      <c r="CH755" s="1"/>
      <c r="CI755" s="9"/>
      <c r="CJ755" s="9"/>
      <c r="CK755" s="9"/>
      <c r="CL755" s="1"/>
      <c r="CM755" s="9"/>
      <c r="CN755" s="1"/>
      <c r="CO755" s="9"/>
      <c r="CP755" s="9"/>
      <c r="CQ755" s="9"/>
      <c r="CR755" s="1"/>
      <c r="CS755" s="9"/>
      <c r="CT755" s="1"/>
      <c r="CU755" s="9"/>
      <c r="CV755" s="9"/>
      <c r="CW755" s="9"/>
      <c r="CX755" s="1"/>
      <c r="CY755" s="9"/>
      <c r="CZ755" s="1"/>
      <c r="DA755" s="9"/>
      <c r="DB755" s="9"/>
      <c r="DC755" s="9"/>
      <c r="DD755" s="1"/>
      <c r="DE755" s="9"/>
      <c r="DF755" s="1"/>
      <c r="DG755" s="9"/>
      <c r="DH755" s="9"/>
      <c r="DI755" s="9"/>
      <c r="DJ755" s="1"/>
      <c r="DK755" s="9"/>
      <c r="DL755" s="1"/>
      <c r="DM755" s="9"/>
      <c r="DN755" s="9"/>
      <c r="DO755" s="9"/>
      <c r="DP755" s="1"/>
      <c r="DQ755" s="9"/>
      <c r="DR755" s="1"/>
      <c r="DS755" s="9"/>
      <c r="DT755" s="9"/>
      <c r="DU755" s="9"/>
      <c r="DV755" s="1"/>
      <c r="DW755" s="9"/>
      <c r="DX755" s="1"/>
      <c r="DY755" s="9"/>
      <c r="DZ755" s="9"/>
      <c r="EA755" s="9"/>
      <c r="EB755" s="1"/>
      <c r="EC755" s="9"/>
      <c r="ED755" s="1"/>
      <c r="EE755" s="9"/>
      <c r="EF755" s="9"/>
      <c r="EG755" s="9"/>
      <c r="EH755" s="1"/>
      <c r="EI755" s="9"/>
      <c r="EJ755" s="1"/>
      <c r="EK755" s="9"/>
      <c r="EL755" s="9"/>
      <c r="EM755" s="9"/>
      <c r="EN755" s="1"/>
      <c r="EO755" s="9"/>
      <c r="EP755" s="1"/>
      <c r="EQ755" s="9"/>
      <c r="ER755" s="9"/>
      <c r="ES755" s="9"/>
      <c r="ET755" s="1"/>
      <c r="EU755" s="9"/>
      <c r="EV755" s="1"/>
      <c r="EW755" s="9"/>
      <c r="EX755" s="9"/>
      <c r="EY755" s="9"/>
      <c r="EZ755" s="1"/>
      <c r="FA755" s="9"/>
      <c r="FB755" s="1"/>
      <c r="FC755" s="9"/>
      <c r="FD755" s="8">
        <v>0</v>
      </c>
      <c r="FE755" s="8">
        <v>0</v>
      </c>
      <c r="FF755" s="1"/>
      <c r="FG755" s="8">
        <v>0</v>
      </c>
      <c r="FH755" s="1"/>
      <c r="FI755" s="8">
        <v>0</v>
      </c>
      <c r="FJ755" s="8">
        <v>0</v>
      </c>
      <c r="FK755" s="8">
        <v>0</v>
      </c>
      <c r="FL755" s="1"/>
      <c r="FM755" s="8">
        <v>0</v>
      </c>
      <c r="FN755" s="1"/>
      <c r="FO755" s="8">
        <v>0</v>
      </c>
      <c r="FP755" s="8">
        <v>0</v>
      </c>
      <c r="FQ755" s="8">
        <v>0</v>
      </c>
      <c r="FR755" s="1"/>
      <c r="FS755" s="8">
        <v>0</v>
      </c>
      <c r="FT755" s="1"/>
      <c r="FU755" s="8">
        <v>0</v>
      </c>
      <c r="FV755" s="8">
        <v>0</v>
      </c>
      <c r="FW755" s="8">
        <v>0</v>
      </c>
      <c r="FX755" s="1"/>
      <c r="FY755" s="8">
        <v>0</v>
      </c>
      <c r="FZ755" s="1"/>
      <c r="GA755" s="8">
        <v>0</v>
      </c>
      <c r="GB755" s="8">
        <v>0</v>
      </c>
      <c r="GC755" s="8">
        <v>0</v>
      </c>
      <c r="GD755" s="1"/>
      <c r="GE755" s="8">
        <v>0</v>
      </c>
      <c r="GF755" s="1"/>
      <c r="GG755" s="8">
        <v>0</v>
      </c>
      <c r="GH755" s="8">
        <v>0</v>
      </c>
      <c r="GI755" s="8">
        <v>0</v>
      </c>
      <c r="GJ755" s="1"/>
      <c r="GK755" s="8">
        <v>0</v>
      </c>
      <c r="GL755" s="1"/>
      <c r="GM755" s="8">
        <v>0</v>
      </c>
      <c r="GN755" s="8">
        <v>0</v>
      </c>
      <c r="GO755" s="8">
        <v>0</v>
      </c>
      <c r="GP755" s="1"/>
      <c r="GQ755" s="8">
        <v>0</v>
      </c>
      <c r="GR755" s="1"/>
      <c r="GS755" s="8">
        <v>0</v>
      </c>
      <c r="GT755" s="8">
        <v>0</v>
      </c>
      <c r="GU755" s="8">
        <v>0</v>
      </c>
      <c r="GV755" s="1"/>
      <c r="GW755" s="8">
        <v>0</v>
      </c>
      <c r="GX755" s="1"/>
      <c r="GY755" s="8">
        <v>0</v>
      </c>
    </row>
    <row r="756" spans="1:207" x14ac:dyDescent="0.25">
      <c r="A756" s="8" t="s">
        <v>220</v>
      </c>
      <c r="B756" s="8" t="s">
        <v>1690</v>
      </c>
      <c r="C756" s="8" t="s">
        <v>1691</v>
      </c>
      <c r="D756" s="34" t="s">
        <v>789</v>
      </c>
      <c r="E756" s="8"/>
      <c r="F756" s="9"/>
      <c r="G756" s="9"/>
      <c r="H756" s="9"/>
      <c r="I756" s="9"/>
      <c r="J756" s="9"/>
      <c r="K756" s="9"/>
      <c r="L756" s="9"/>
      <c r="M756" s="9"/>
      <c r="N756" s="9"/>
      <c r="O756" s="9">
        <v>0</v>
      </c>
      <c r="P756" s="9">
        <v>0</v>
      </c>
      <c r="Q756" s="9">
        <v>0</v>
      </c>
      <c r="R756" s="9">
        <v>0</v>
      </c>
      <c r="S756" s="9">
        <v>0</v>
      </c>
      <c r="T756" s="9"/>
      <c r="U756" s="9"/>
      <c r="V756" s="9"/>
      <c r="W756" s="9"/>
      <c r="X756" s="9"/>
      <c r="Y756" s="9"/>
      <c r="Z756" s="9"/>
      <c r="AA756" s="9"/>
      <c r="AB756" s="9"/>
      <c r="AC756" s="9">
        <v>0</v>
      </c>
      <c r="AD756" s="9">
        <v>0</v>
      </c>
      <c r="AE756" s="9">
        <v>0</v>
      </c>
      <c r="AF756" s="9">
        <v>0</v>
      </c>
      <c r="AG756" s="9">
        <v>0</v>
      </c>
      <c r="AH756" s="9">
        <v>0</v>
      </c>
      <c r="AI756" s="9">
        <v>0</v>
      </c>
      <c r="AJ756" s="9">
        <v>0</v>
      </c>
      <c r="AK756" s="9">
        <v>0</v>
      </c>
      <c r="AL756" s="9">
        <v>0</v>
      </c>
      <c r="AM756" s="9">
        <v>0</v>
      </c>
      <c r="AN756" s="9">
        <v>0</v>
      </c>
      <c r="AO756" s="9"/>
      <c r="AP756" s="9"/>
      <c r="AQ756" s="9">
        <v>0</v>
      </c>
      <c r="AR756" s="9">
        <v>0</v>
      </c>
      <c r="AS756" s="9"/>
      <c r="AT756" s="9"/>
      <c r="AU756" s="9">
        <f t="shared" si="58"/>
        <v>0</v>
      </c>
      <c r="AV756" s="9">
        <f t="shared" si="59"/>
        <v>0</v>
      </c>
      <c r="AW756" s="9">
        <f t="shared" si="60"/>
        <v>0</v>
      </c>
      <c r="AX756" s="9">
        <v>0</v>
      </c>
      <c r="AY756" s="9">
        <v>0</v>
      </c>
      <c r="AZ756" s="9">
        <v>0</v>
      </c>
      <c r="BA756" s="9">
        <v>0</v>
      </c>
      <c r="BB756" s="9">
        <v>0</v>
      </c>
      <c r="BC756" s="9">
        <v>0</v>
      </c>
      <c r="BD756" s="9">
        <v>0</v>
      </c>
      <c r="BE756" s="9">
        <v>0</v>
      </c>
      <c r="BF756" s="9">
        <v>0</v>
      </c>
      <c r="BG756" s="9">
        <v>0</v>
      </c>
      <c r="BH756" s="9">
        <v>0</v>
      </c>
      <c r="BI756" s="9">
        <v>0</v>
      </c>
      <c r="BJ756" s="9">
        <v>0</v>
      </c>
      <c r="BK756" s="9">
        <v>0</v>
      </c>
      <c r="BL756" s="9">
        <v>0</v>
      </c>
      <c r="BM756" s="9" t="s">
        <v>298</v>
      </c>
      <c r="BN756" s="8" t="s">
        <v>298</v>
      </c>
      <c r="BO756" s="11">
        <v>770</v>
      </c>
      <c r="BP756" s="11"/>
      <c r="BQ756" s="8" t="s">
        <v>251</v>
      </c>
      <c r="BR756" s="9"/>
      <c r="BS756" s="9"/>
      <c r="BT756" s="1"/>
      <c r="BU756" s="9"/>
      <c r="BV756" s="1"/>
      <c r="BW756" s="9"/>
      <c r="BX756" s="9">
        <v>0</v>
      </c>
      <c r="BY756" s="9">
        <v>-11.3003286194908</v>
      </c>
      <c r="BZ756" s="1"/>
      <c r="CA756" s="9">
        <v>-15.426347843801899</v>
      </c>
      <c r="CB756" s="1"/>
      <c r="CC756" s="9">
        <v>3.87096774193548</v>
      </c>
      <c r="CD756" s="9">
        <v>0</v>
      </c>
      <c r="CE756" s="9">
        <v>-17.069478177142098</v>
      </c>
      <c r="CF756" s="1"/>
      <c r="CG756" s="9">
        <v>-23.336472448832701</v>
      </c>
      <c r="CH756" s="1"/>
      <c r="CI756" s="9">
        <v>5.5483870967741904</v>
      </c>
      <c r="CJ756" s="9">
        <v>0</v>
      </c>
      <c r="CK756" s="9">
        <v>-18.4910961500185</v>
      </c>
      <c r="CL756" s="1"/>
      <c r="CM756" s="9">
        <v>-25.649783869293699</v>
      </c>
      <c r="CN756" s="1"/>
      <c r="CO756" s="9">
        <v>6</v>
      </c>
      <c r="CP756" s="9">
        <v>0</v>
      </c>
      <c r="CQ756" s="9">
        <v>-8.4594737102865505</v>
      </c>
      <c r="CR756" s="1"/>
      <c r="CS756" s="9">
        <v>-11.270678714282401</v>
      </c>
      <c r="CT756" s="1"/>
      <c r="CU756" s="9">
        <v>3</v>
      </c>
      <c r="CV756" s="9">
        <v>0</v>
      </c>
      <c r="CW756" s="9">
        <v>-2.65318365032521</v>
      </c>
      <c r="CX756" s="1"/>
      <c r="CY756" s="9">
        <v>-3.8770437765313601</v>
      </c>
      <c r="CZ756" s="1"/>
      <c r="DA756" s="9">
        <v>1.2956989247311801</v>
      </c>
      <c r="DB756" s="9"/>
      <c r="DC756" s="9"/>
      <c r="DD756" s="1"/>
      <c r="DE756" s="9"/>
      <c r="DF756" s="1"/>
      <c r="DG756" s="9"/>
      <c r="DH756" s="9"/>
      <c r="DI756" s="9"/>
      <c r="DJ756" s="1"/>
      <c r="DK756" s="9"/>
      <c r="DL756" s="1"/>
      <c r="DM756" s="9"/>
      <c r="DN756" s="9"/>
      <c r="DO756" s="9"/>
      <c r="DP756" s="1"/>
      <c r="DQ756" s="9"/>
      <c r="DR756" s="1"/>
      <c r="DS756" s="9"/>
      <c r="DT756" s="9"/>
      <c r="DU756" s="9"/>
      <c r="DV756" s="1"/>
      <c r="DW756" s="9"/>
      <c r="DX756" s="1"/>
      <c r="DY756" s="9"/>
      <c r="DZ756" s="9"/>
      <c r="EA756" s="9"/>
      <c r="EB756" s="1"/>
      <c r="EC756" s="9"/>
      <c r="ED756" s="1"/>
      <c r="EE756" s="9"/>
      <c r="EF756" s="9"/>
      <c r="EG756" s="9"/>
      <c r="EH756" s="1"/>
      <c r="EI756" s="9"/>
      <c r="EJ756" s="1"/>
      <c r="EK756" s="9"/>
      <c r="EL756" s="9"/>
      <c r="EM756" s="9"/>
      <c r="EN756" s="1"/>
      <c r="EO756" s="9"/>
      <c r="EP756" s="1"/>
      <c r="EQ756" s="9"/>
      <c r="ER756" s="9"/>
      <c r="ES756" s="9"/>
      <c r="ET756" s="1"/>
      <c r="EU756" s="9"/>
      <c r="EV756" s="1"/>
      <c r="EW756" s="9"/>
      <c r="EX756" s="9"/>
      <c r="EY756" s="9"/>
      <c r="EZ756" s="1"/>
      <c r="FA756" s="9"/>
      <c r="FB756" s="1"/>
      <c r="FC756" s="9"/>
      <c r="FD756" s="8">
        <v>0</v>
      </c>
      <c r="FE756" s="8">
        <v>-11.3003286194908</v>
      </c>
      <c r="FF756" s="1"/>
      <c r="FG756" s="8">
        <v>-15.426347843801899</v>
      </c>
      <c r="FH756" s="1"/>
      <c r="FI756" s="8">
        <v>3.87096774193548</v>
      </c>
      <c r="FJ756" s="8">
        <v>0</v>
      </c>
      <c r="FK756" s="8">
        <v>-35.560574327160502</v>
      </c>
      <c r="FL756" s="1"/>
      <c r="FM756" s="8">
        <v>-48.986256318126401</v>
      </c>
      <c r="FN756" s="1"/>
      <c r="FO756" s="8">
        <v>11.548387096774199</v>
      </c>
      <c r="FP756" s="8">
        <v>0</v>
      </c>
      <c r="FQ756" s="8">
        <v>-11.1126573606118</v>
      </c>
      <c r="FR756" s="1"/>
      <c r="FS756" s="8">
        <v>-15.1477224908138</v>
      </c>
      <c r="FT756" s="1"/>
      <c r="FU756" s="8">
        <v>4.2956989247311803</v>
      </c>
      <c r="FV756" s="8">
        <v>0</v>
      </c>
      <c r="FW756" s="8">
        <v>0</v>
      </c>
      <c r="FX756" s="1"/>
      <c r="FY756" s="8">
        <v>0</v>
      </c>
      <c r="FZ756" s="1"/>
      <c r="GA756" s="8">
        <v>0</v>
      </c>
      <c r="GB756" s="8">
        <v>0</v>
      </c>
      <c r="GC756" s="8">
        <v>0</v>
      </c>
      <c r="GD756" s="1"/>
      <c r="GE756" s="8">
        <v>0</v>
      </c>
      <c r="GF756" s="1"/>
      <c r="GG756" s="8">
        <v>0</v>
      </c>
      <c r="GH756" s="8">
        <v>0</v>
      </c>
      <c r="GI756" s="8">
        <v>0</v>
      </c>
      <c r="GJ756" s="1"/>
      <c r="GK756" s="8">
        <v>0</v>
      </c>
      <c r="GL756" s="1"/>
      <c r="GM756" s="8">
        <v>0</v>
      </c>
      <c r="GN756" s="8">
        <v>0</v>
      </c>
      <c r="GO756" s="8">
        <v>0</v>
      </c>
      <c r="GP756" s="1"/>
      <c r="GQ756" s="8">
        <v>0</v>
      </c>
      <c r="GR756" s="1"/>
      <c r="GS756" s="8">
        <v>0</v>
      </c>
      <c r="GT756" s="8">
        <v>0</v>
      </c>
      <c r="GU756" s="8">
        <v>0</v>
      </c>
      <c r="GV756" s="1"/>
      <c r="GW756" s="8">
        <v>0</v>
      </c>
      <c r="GX756" s="1"/>
      <c r="GY756" s="8">
        <v>0</v>
      </c>
    </row>
    <row r="757" spans="1:207" x14ac:dyDescent="0.25">
      <c r="A757" s="8" t="s">
        <v>220</v>
      </c>
      <c r="B757" s="8" t="s">
        <v>1692</v>
      </c>
      <c r="C757" s="8" t="s">
        <v>1693</v>
      </c>
      <c r="D757" s="34" t="s">
        <v>279</v>
      </c>
      <c r="E757" s="8"/>
      <c r="F757" s="9">
        <v>7.8375524255676501</v>
      </c>
      <c r="G757" s="9">
        <v>17.222860969960401</v>
      </c>
      <c r="H757" s="9">
        <v>18.240985944839601</v>
      </c>
      <c r="I757" s="9">
        <v>21.172982699380899</v>
      </c>
      <c r="J757" s="9">
        <v>9.0560852673752503</v>
      </c>
      <c r="K757" s="9">
        <v>0</v>
      </c>
      <c r="L757" s="9">
        <v>0</v>
      </c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>
        <v>25.060413395527998</v>
      </c>
      <c r="AD757" s="9">
        <v>39.413968644220397</v>
      </c>
      <c r="AE757" s="9">
        <v>9.0560852673752503</v>
      </c>
      <c r="AF757" s="9">
        <v>0</v>
      </c>
      <c r="AG757" s="9">
        <v>0</v>
      </c>
      <c r="AH757" s="9">
        <v>0</v>
      </c>
      <c r="AI757" s="9">
        <v>0</v>
      </c>
      <c r="AJ757" s="9">
        <v>0</v>
      </c>
      <c r="AK757" s="9">
        <v>0</v>
      </c>
      <c r="AL757" s="9">
        <v>0</v>
      </c>
      <c r="AM757" s="9">
        <v>0</v>
      </c>
      <c r="AN757" s="9">
        <v>0</v>
      </c>
      <c r="AO757" s="9">
        <v>64.474382039748505</v>
      </c>
      <c r="AP757" s="9">
        <v>9.0560852673752503</v>
      </c>
      <c r="AQ757" s="9"/>
      <c r="AR757" s="9"/>
      <c r="AS757" s="9"/>
      <c r="AT757" s="9"/>
      <c r="AU757" s="9">
        <f t="shared" si="58"/>
        <v>-9.0560852673752503</v>
      </c>
      <c r="AV757" s="9">
        <f t="shared" si="59"/>
        <v>0</v>
      </c>
      <c r="AW757" s="9">
        <f t="shared" si="60"/>
        <v>0</v>
      </c>
      <c r="AX757" s="9">
        <v>0</v>
      </c>
      <c r="AY757" s="9">
        <v>0</v>
      </c>
      <c r="AZ757" s="9">
        <v>0</v>
      </c>
      <c r="BA757" s="9">
        <v>0</v>
      </c>
      <c r="BB757" s="9">
        <v>0</v>
      </c>
      <c r="BC757" s="9">
        <v>0</v>
      </c>
      <c r="BD757" s="9">
        <v>0</v>
      </c>
      <c r="BE757" s="9">
        <v>0</v>
      </c>
      <c r="BF757" s="9">
        <v>0</v>
      </c>
      <c r="BG757" s="9">
        <v>0</v>
      </c>
      <c r="BH757" s="9">
        <v>0</v>
      </c>
      <c r="BI757" s="9">
        <v>0</v>
      </c>
      <c r="BJ757" s="9">
        <v>0</v>
      </c>
      <c r="BK757" s="9">
        <v>0</v>
      </c>
      <c r="BL757" s="9">
        <v>0</v>
      </c>
      <c r="BM757" s="9" t="s">
        <v>298</v>
      </c>
      <c r="BN757" s="8" t="s">
        <v>298</v>
      </c>
      <c r="BO757" s="11">
        <v>438</v>
      </c>
      <c r="BP757" s="11"/>
      <c r="BQ757" s="8" t="s">
        <v>251</v>
      </c>
      <c r="BR757" s="9"/>
      <c r="BS757" s="9"/>
      <c r="BT757" s="1"/>
      <c r="BU757" s="9"/>
      <c r="BV757" s="1"/>
      <c r="BW757" s="9"/>
      <c r="BX757" s="9"/>
      <c r="BY757" s="9"/>
      <c r="BZ757" s="1"/>
      <c r="CA757" s="9"/>
      <c r="CB757" s="1"/>
      <c r="CC757" s="9"/>
      <c r="CD757" s="9"/>
      <c r="CE757" s="9"/>
      <c r="CF757" s="1"/>
      <c r="CG757" s="9"/>
      <c r="CH757" s="1"/>
      <c r="CI757" s="9"/>
      <c r="CJ757" s="9"/>
      <c r="CK757" s="9"/>
      <c r="CL757" s="1"/>
      <c r="CM757" s="9"/>
      <c r="CN757" s="1"/>
      <c r="CO757" s="9"/>
      <c r="CP757" s="9"/>
      <c r="CQ757" s="9"/>
      <c r="CR757" s="1"/>
      <c r="CS757" s="9"/>
      <c r="CT757" s="1"/>
      <c r="CU757" s="9"/>
      <c r="CV757" s="9"/>
      <c r="CW757" s="9"/>
      <c r="CX757" s="1"/>
      <c r="CY757" s="9"/>
      <c r="CZ757" s="1"/>
      <c r="DA757" s="9"/>
      <c r="DB757" s="9"/>
      <c r="DC757" s="9"/>
      <c r="DD757" s="1"/>
      <c r="DE757" s="9"/>
      <c r="DF757" s="1"/>
      <c r="DG757" s="9"/>
      <c r="DH757" s="9"/>
      <c r="DI757" s="9"/>
      <c r="DJ757" s="1"/>
      <c r="DK757" s="9"/>
      <c r="DL757" s="1"/>
      <c r="DM757" s="9"/>
      <c r="DN757" s="9"/>
      <c r="DO757" s="9"/>
      <c r="DP757" s="1"/>
      <c r="DQ757" s="9"/>
      <c r="DR757" s="1"/>
      <c r="DS757" s="9"/>
      <c r="DT757" s="9"/>
      <c r="DU757" s="9"/>
      <c r="DV757" s="1"/>
      <c r="DW757" s="9"/>
      <c r="DX757" s="1"/>
      <c r="DY757" s="9"/>
      <c r="DZ757" s="9"/>
      <c r="EA757" s="9"/>
      <c r="EB757" s="1"/>
      <c r="EC757" s="9"/>
      <c r="ED757" s="1"/>
      <c r="EE757" s="9"/>
      <c r="EF757" s="9"/>
      <c r="EG757" s="9"/>
      <c r="EH757" s="1"/>
      <c r="EI757" s="9"/>
      <c r="EJ757" s="1"/>
      <c r="EK757" s="9"/>
      <c r="EL757" s="9"/>
      <c r="EM757" s="9"/>
      <c r="EN757" s="1"/>
      <c r="EO757" s="9"/>
      <c r="EP757" s="1"/>
      <c r="EQ757" s="9"/>
      <c r="ER757" s="9"/>
      <c r="ES757" s="9"/>
      <c r="ET757" s="1"/>
      <c r="EU757" s="9"/>
      <c r="EV757" s="1"/>
      <c r="EW757" s="9"/>
      <c r="EX757" s="9"/>
      <c r="EY757" s="9"/>
      <c r="EZ757" s="1"/>
      <c r="FA757" s="9"/>
      <c r="FB757" s="1"/>
      <c r="FC757" s="9"/>
      <c r="FD757" s="8">
        <v>0</v>
      </c>
      <c r="FE757" s="8">
        <v>0</v>
      </c>
      <c r="FF757" s="1"/>
      <c r="FG757" s="8">
        <v>0</v>
      </c>
      <c r="FH757" s="1"/>
      <c r="FI757" s="8">
        <v>0</v>
      </c>
      <c r="FJ757" s="8">
        <v>0</v>
      </c>
      <c r="FK757" s="8">
        <v>0</v>
      </c>
      <c r="FL757" s="1"/>
      <c r="FM757" s="8">
        <v>0</v>
      </c>
      <c r="FN757" s="1"/>
      <c r="FO757" s="8">
        <v>0</v>
      </c>
      <c r="FP757" s="8">
        <v>0</v>
      </c>
      <c r="FQ757" s="8">
        <v>0</v>
      </c>
      <c r="FR757" s="1"/>
      <c r="FS757" s="8">
        <v>0</v>
      </c>
      <c r="FT757" s="1"/>
      <c r="FU757" s="8">
        <v>0</v>
      </c>
      <c r="FV757" s="8">
        <v>0</v>
      </c>
      <c r="FW757" s="8">
        <v>0</v>
      </c>
      <c r="FX757" s="1"/>
      <c r="FY757" s="8">
        <v>0</v>
      </c>
      <c r="FZ757" s="1"/>
      <c r="GA757" s="8">
        <v>0</v>
      </c>
      <c r="GB757" s="8">
        <v>0</v>
      </c>
      <c r="GC757" s="8">
        <v>0</v>
      </c>
      <c r="GD757" s="1"/>
      <c r="GE757" s="8">
        <v>0</v>
      </c>
      <c r="GF757" s="1"/>
      <c r="GG757" s="8">
        <v>0</v>
      </c>
      <c r="GH757" s="8">
        <v>0</v>
      </c>
      <c r="GI757" s="8">
        <v>0</v>
      </c>
      <c r="GJ757" s="1"/>
      <c r="GK757" s="8">
        <v>0</v>
      </c>
      <c r="GL757" s="1"/>
      <c r="GM757" s="8">
        <v>0</v>
      </c>
      <c r="GN757" s="8">
        <v>0</v>
      </c>
      <c r="GO757" s="8">
        <v>0</v>
      </c>
      <c r="GP757" s="1"/>
      <c r="GQ757" s="8">
        <v>0</v>
      </c>
      <c r="GR757" s="1"/>
      <c r="GS757" s="8">
        <v>0</v>
      </c>
      <c r="GT757" s="8">
        <v>0</v>
      </c>
      <c r="GU757" s="8">
        <v>0</v>
      </c>
      <c r="GV757" s="1"/>
      <c r="GW757" s="8">
        <v>0</v>
      </c>
      <c r="GX757" s="1"/>
      <c r="GY757" s="8">
        <v>0</v>
      </c>
    </row>
    <row r="758" spans="1:207" x14ac:dyDescent="0.25">
      <c r="A758" s="8" t="s">
        <v>220</v>
      </c>
      <c r="B758" s="8" t="s">
        <v>1694</v>
      </c>
      <c r="C758" s="8" t="s">
        <v>1695</v>
      </c>
      <c r="D758" s="34" t="s">
        <v>228</v>
      </c>
      <c r="E758" s="8" t="s">
        <v>229</v>
      </c>
      <c r="F758" s="9">
        <v>-0.288055431786433</v>
      </c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>
        <v>-0.288055431786433</v>
      </c>
      <c r="AD758" s="9">
        <v>0</v>
      </c>
      <c r="AE758" s="9">
        <v>0</v>
      </c>
      <c r="AF758" s="9">
        <v>0</v>
      </c>
      <c r="AG758" s="9">
        <v>0</v>
      </c>
      <c r="AH758" s="9">
        <v>0</v>
      </c>
      <c r="AI758" s="9">
        <v>0</v>
      </c>
      <c r="AJ758" s="9">
        <v>0</v>
      </c>
      <c r="AK758" s="9">
        <v>0</v>
      </c>
      <c r="AL758" s="9">
        <v>0</v>
      </c>
      <c r="AM758" s="9">
        <v>0</v>
      </c>
      <c r="AN758" s="9">
        <v>0</v>
      </c>
      <c r="AO758" s="9">
        <v>-0.288055431786433</v>
      </c>
      <c r="AP758" s="9"/>
      <c r="AQ758" s="9"/>
      <c r="AR758" s="9"/>
      <c r="AS758" s="9"/>
      <c r="AT758" s="9"/>
      <c r="AU758" s="9">
        <f t="shared" si="58"/>
        <v>0</v>
      </c>
      <c r="AV758" s="9">
        <f t="shared" si="59"/>
        <v>0</v>
      </c>
      <c r="AW758" s="9">
        <f t="shared" si="60"/>
        <v>0</v>
      </c>
      <c r="AX758" s="9">
        <v>0</v>
      </c>
      <c r="AY758" s="9">
        <v>0</v>
      </c>
      <c r="AZ758" s="9">
        <v>0</v>
      </c>
      <c r="BA758" s="9">
        <v>0</v>
      </c>
      <c r="BB758" s="9">
        <v>0</v>
      </c>
      <c r="BC758" s="9">
        <v>0</v>
      </c>
      <c r="BD758" s="9">
        <v>0</v>
      </c>
      <c r="BE758" s="9">
        <v>0</v>
      </c>
      <c r="BF758" s="9">
        <v>0</v>
      </c>
      <c r="BG758" s="9">
        <v>0</v>
      </c>
      <c r="BH758" s="9">
        <v>0</v>
      </c>
      <c r="BI758" s="9">
        <v>0</v>
      </c>
      <c r="BJ758" s="9">
        <v>0</v>
      </c>
      <c r="BK758" s="9">
        <v>0</v>
      </c>
      <c r="BL758" s="9">
        <v>0</v>
      </c>
      <c r="BM758" s="9" t="s">
        <v>298</v>
      </c>
      <c r="BN758" s="8" t="s">
        <v>298</v>
      </c>
      <c r="BO758" s="11"/>
      <c r="BP758" s="11"/>
      <c r="BQ758" s="8" t="s">
        <v>251</v>
      </c>
      <c r="BR758" s="9"/>
      <c r="BS758" s="9"/>
      <c r="BT758" s="1"/>
      <c r="BU758" s="9"/>
      <c r="BV758" s="1"/>
      <c r="BW758" s="9"/>
      <c r="BX758" s="9"/>
      <c r="BY758" s="9"/>
      <c r="BZ758" s="1"/>
      <c r="CA758" s="9"/>
      <c r="CB758" s="1"/>
      <c r="CC758" s="9"/>
      <c r="CD758" s="9"/>
      <c r="CE758" s="9"/>
      <c r="CF758" s="1"/>
      <c r="CG758" s="9"/>
      <c r="CH758" s="1"/>
      <c r="CI758" s="9"/>
      <c r="CJ758" s="9"/>
      <c r="CK758" s="9"/>
      <c r="CL758" s="1"/>
      <c r="CM758" s="9"/>
      <c r="CN758" s="1"/>
      <c r="CO758" s="9"/>
      <c r="CP758" s="9"/>
      <c r="CQ758" s="9"/>
      <c r="CR758" s="1"/>
      <c r="CS758" s="9"/>
      <c r="CT758" s="1"/>
      <c r="CU758" s="9"/>
      <c r="CV758" s="9"/>
      <c r="CW758" s="9"/>
      <c r="CX758" s="1"/>
      <c r="CY758" s="9"/>
      <c r="CZ758" s="1"/>
      <c r="DA758" s="9"/>
      <c r="DB758" s="9"/>
      <c r="DC758" s="9"/>
      <c r="DD758" s="1"/>
      <c r="DE758" s="9"/>
      <c r="DF758" s="1"/>
      <c r="DG758" s="9"/>
      <c r="DH758" s="9"/>
      <c r="DI758" s="9"/>
      <c r="DJ758" s="1"/>
      <c r="DK758" s="9"/>
      <c r="DL758" s="1"/>
      <c r="DM758" s="9"/>
      <c r="DN758" s="9"/>
      <c r="DO758" s="9"/>
      <c r="DP758" s="1"/>
      <c r="DQ758" s="9"/>
      <c r="DR758" s="1"/>
      <c r="DS758" s="9"/>
      <c r="DT758" s="9"/>
      <c r="DU758" s="9"/>
      <c r="DV758" s="1"/>
      <c r="DW758" s="9"/>
      <c r="DX758" s="1"/>
      <c r="DY758" s="9"/>
      <c r="DZ758" s="9"/>
      <c r="EA758" s="9"/>
      <c r="EB758" s="1"/>
      <c r="EC758" s="9"/>
      <c r="ED758" s="1"/>
      <c r="EE758" s="9"/>
      <c r="EF758" s="9"/>
      <c r="EG758" s="9"/>
      <c r="EH758" s="1"/>
      <c r="EI758" s="9"/>
      <c r="EJ758" s="1"/>
      <c r="EK758" s="9"/>
      <c r="EL758" s="9"/>
      <c r="EM758" s="9"/>
      <c r="EN758" s="1"/>
      <c r="EO758" s="9"/>
      <c r="EP758" s="1"/>
      <c r="EQ758" s="9"/>
      <c r="ER758" s="9"/>
      <c r="ES758" s="9"/>
      <c r="ET758" s="1"/>
      <c r="EU758" s="9"/>
      <c r="EV758" s="1"/>
      <c r="EW758" s="9"/>
      <c r="EX758" s="9"/>
      <c r="EY758" s="9"/>
      <c r="EZ758" s="1"/>
      <c r="FA758" s="9"/>
      <c r="FB758" s="1"/>
      <c r="FC758" s="9"/>
      <c r="FD758" s="8">
        <v>0</v>
      </c>
      <c r="FE758" s="8">
        <v>0</v>
      </c>
      <c r="FF758" s="1"/>
      <c r="FG758" s="8">
        <v>0</v>
      </c>
      <c r="FH758" s="1"/>
      <c r="FI758" s="8">
        <v>0</v>
      </c>
      <c r="FJ758" s="8">
        <v>0</v>
      </c>
      <c r="FK758" s="8">
        <v>0</v>
      </c>
      <c r="FL758" s="1"/>
      <c r="FM758" s="8">
        <v>0</v>
      </c>
      <c r="FN758" s="1"/>
      <c r="FO758" s="8">
        <v>0</v>
      </c>
      <c r="FP758" s="8">
        <v>0</v>
      </c>
      <c r="FQ758" s="8">
        <v>0</v>
      </c>
      <c r="FR758" s="1"/>
      <c r="FS758" s="8">
        <v>0</v>
      </c>
      <c r="FT758" s="1"/>
      <c r="FU758" s="8">
        <v>0</v>
      </c>
      <c r="FV758" s="8">
        <v>0</v>
      </c>
      <c r="FW758" s="8">
        <v>0</v>
      </c>
      <c r="FX758" s="1"/>
      <c r="FY758" s="8">
        <v>0</v>
      </c>
      <c r="FZ758" s="1"/>
      <c r="GA758" s="8">
        <v>0</v>
      </c>
      <c r="GB758" s="8">
        <v>0</v>
      </c>
      <c r="GC758" s="8">
        <v>0</v>
      </c>
      <c r="GD758" s="1"/>
      <c r="GE758" s="8">
        <v>0</v>
      </c>
      <c r="GF758" s="1"/>
      <c r="GG758" s="8">
        <v>0</v>
      </c>
      <c r="GH758" s="8">
        <v>0</v>
      </c>
      <c r="GI758" s="8">
        <v>0</v>
      </c>
      <c r="GJ758" s="1"/>
      <c r="GK758" s="8">
        <v>0</v>
      </c>
      <c r="GL758" s="1"/>
      <c r="GM758" s="8">
        <v>0</v>
      </c>
      <c r="GN758" s="8">
        <v>0</v>
      </c>
      <c r="GO758" s="8">
        <v>0</v>
      </c>
      <c r="GP758" s="1"/>
      <c r="GQ758" s="8">
        <v>0</v>
      </c>
      <c r="GR758" s="1"/>
      <c r="GS758" s="8">
        <v>0</v>
      </c>
      <c r="GT758" s="8">
        <v>0</v>
      </c>
      <c r="GU758" s="8">
        <v>0</v>
      </c>
      <c r="GV758" s="1"/>
      <c r="GW758" s="8">
        <v>0</v>
      </c>
      <c r="GX758" s="1"/>
      <c r="GY758" s="8">
        <v>0</v>
      </c>
    </row>
    <row r="759" spans="1:207" x14ac:dyDescent="0.25">
      <c r="A759" s="8" t="s">
        <v>220</v>
      </c>
      <c r="B759" s="8" t="s">
        <v>1696</v>
      </c>
      <c r="C759" s="8" t="s">
        <v>1697</v>
      </c>
      <c r="D759" s="34" t="s">
        <v>236</v>
      </c>
      <c r="E759" s="8"/>
      <c r="F759" s="9">
        <v>12.3304515549712</v>
      </c>
      <c r="G759" s="9">
        <v>15.9629741636184</v>
      </c>
      <c r="H759" s="9">
        <v>14.3148282944868</v>
      </c>
      <c r="I759" s="9">
        <v>6.7750187400645503</v>
      </c>
      <c r="J759" s="9">
        <v>0</v>
      </c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>
        <v>28.293425718589599</v>
      </c>
      <c r="AD759" s="9">
        <v>21.089847034551301</v>
      </c>
      <c r="AE759" s="9">
        <v>0</v>
      </c>
      <c r="AF759" s="9">
        <v>0</v>
      </c>
      <c r="AG759" s="9">
        <v>0</v>
      </c>
      <c r="AH759" s="9">
        <v>0</v>
      </c>
      <c r="AI759" s="9">
        <v>0</v>
      </c>
      <c r="AJ759" s="9">
        <v>0</v>
      </c>
      <c r="AK759" s="9">
        <v>0</v>
      </c>
      <c r="AL759" s="9">
        <v>0</v>
      </c>
      <c r="AM759" s="9">
        <v>0</v>
      </c>
      <c r="AN759" s="9">
        <v>0</v>
      </c>
      <c r="AO759" s="9">
        <v>49.383272753140901</v>
      </c>
      <c r="AP759" s="9">
        <v>0</v>
      </c>
      <c r="AQ759" s="9"/>
      <c r="AR759" s="9"/>
      <c r="AS759" s="9"/>
      <c r="AT759" s="9"/>
      <c r="AU759" s="9">
        <f t="shared" si="58"/>
        <v>0</v>
      </c>
      <c r="AV759" s="9">
        <f t="shared" si="59"/>
        <v>0</v>
      </c>
      <c r="AW759" s="9">
        <f t="shared" si="60"/>
        <v>0</v>
      </c>
      <c r="AX759" s="9">
        <v>0</v>
      </c>
      <c r="AY759" s="9">
        <v>0</v>
      </c>
      <c r="AZ759" s="9">
        <v>0</v>
      </c>
      <c r="BA759" s="9">
        <v>0</v>
      </c>
      <c r="BB759" s="9">
        <v>0</v>
      </c>
      <c r="BC759" s="9">
        <v>0</v>
      </c>
      <c r="BD759" s="9">
        <v>0</v>
      </c>
      <c r="BE759" s="9">
        <v>0</v>
      </c>
      <c r="BF759" s="9">
        <v>0</v>
      </c>
      <c r="BG759" s="9">
        <v>0</v>
      </c>
      <c r="BH759" s="9">
        <v>0</v>
      </c>
      <c r="BI759" s="9">
        <v>0</v>
      </c>
      <c r="BJ759" s="9">
        <v>0</v>
      </c>
      <c r="BK759" s="9">
        <v>0</v>
      </c>
      <c r="BL759" s="9">
        <v>0</v>
      </c>
      <c r="BM759" s="9" t="s">
        <v>298</v>
      </c>
      <c r="BN759" s="8" t="s">
        <v>298</v>
      </c>
      <c r="BO759" s="11">
        <v>545</v>
      </c>
      <c r="BP759" s="11"/>
      <c r="BQ759" s="8" t="s">
        <v>251</v>
      </c>
      <c r="BR759" s="9"/>
      <c r="BS759" s="9"/>
      <c r="BT759" s="1"/>
      <c r="BU759" s="9"/>
      <c r="BV759" s="1"/>
      <c r="BW759" s="9"/>
      <c r="BX759" s="9"/>
      <c r="BY759" s="9"/>
      <c r="BZ759" s="1"/>
      <c r="CA759" s="9"/>
      <c r="CB759" s="1"/>
      <c r="CC759" s="9"/>
      <c r="CD759" s="9"/>
      <c r="CE759" s="9"/>
      <c r="CF759" s="1"/>
      <c r="CG759" s="9"/>
      <c r="CH759" s="1"/>
      <c r="CI759" s="9"/>
      <c r="CJ759" s="9"/>
      <c r="CK759" s="9"/>
      <c r="CL759" s="1"/>
      <c r="CM759" s="9"/>
      <c r="CN759" s="1"/>
      <c r="CO759" s="9"/>
      <c r="CP759" s="9"/>
      <c r="CQ759" s="9"/>
      <c r="CR759" s="1"/>
      <c r="CS759" s="9"/>
      <c r="CT759" s="1"/>
      <c r="CU759" s="9"/>
      <c r="CV759" s="9"/>
      <c r="CW759" s="9"/>
      <c r="CX759" s="1"/>
      <c r="CY759" s="9"/>
      <c r="CZ759" s="1"/>
      <c r="DA759" s="9"/>
      <c r="DB759" s="9"/>
      <c r="DC759" s="9"/>
      <c r="DD759" s="1"/>
      <c r="DE759" s="9"/>
      <c r="DF759" s="1"/>
      <c r="DG759" s="9"/>
      <c r="DH759" s="9"/>
      <c r="DI759" s="9"/>
      <c r="DJ759" s="1"/>
      <c r="DK759" s="9"/>
      <c r="DL759" s="1"/>
      <c r="DM759" s="9"/>
      <c r="DN759" s="9"/>
      <c r="DO759" s="9"/>
      <c r="DP759" s="1"/>
      <c r="DQ759" s="9"/>
      <c r="DR759" s="1"/>
      <c r="DS759" s="9"/>
      <c r="DT759" s="9"/>
      <c r="DU759" s="9"/>
      <c r="DV759" s="1"/>
      <c r="DW759" s="9"/>
      <c r="DX759" s="1"/>
      <c r="DY759" s="9"/>
      <c r="DZ759" s="9"/>
      <c r="EA759" s="9"/>
      <c r="EB759" s="1"/>
      <c r="EC759" s="9"/>
      <c r="ED759" s="1"/>
      <c r="EE759" s="9"/>
      <c r="EF759" s="9"/>
      <c r="EG759" s="9"/>
      <c r="EH759" s="1"/>
      <c r="EI759" s="9"/>
      <c r="EJ759" s="1"/>
      <c r="EK759" s="9"/>
      <c r="EL759" s="9"/>
      <c r="EM759" s="9"/>
      <c r="EN759" s="1"/>
      <c r="EO759" s="9"/>
      <c r="EP759" s="1"/>
      <c r="EQ759" s="9"/>
      <c r="ER759" s="9"/>
      <c r="ES759" s="9"/>
      <c r="ET759" s="1"/>
      <c r="EU759" s="9"/>
      <c r="EV759" s="1"/>
      <c r="EW759" s="9"/>
      <c r="EX759" s="9"/>
      <c r="EY759" s="9"/>
      <c r="EZ759" s="1"/>
      <c r="FA759" s="9"/>
      <c r="FB759" s="1"/>
      <c r="FC759" s="9"/>
      <c r="FD759" s="8">
        <v>0</v>
      </c>
      <c r="FE759" s="8">
        <v>0</v>
      </c>
      <c r="FF759" s="1"/>
      <c r="FG759" s="8">
        <v>0</v>
      </c>
      <c r="FH759" s="1"/>
      <c r="FI759" s="8">
        <v>0</v>
      </c>
      <c r="FJ759" s="8">
        <v>0</v>
      </c>
      <c r="FK759" s="8">
        <v>0</v>
      </c>
      <c r="FL759" s="1"/>
      <c r="FM759" s="8">
        <v>0</v>
      </c>
      <c r="FN759" s="1"/>
      <c r="FO759" s="8">
        <v>0</v>
      </c>
      <c r="FP759" s="8">
        <v>0</v>
      </c>
      <c r="FQ759" s="8">
        <v>0</v>
      </c>
      <c r="FR759" s="1"/>
      <c r="FS759" s="8">
        <v>0</v>
      </c>
      <c r="FT759" s="1"/>
      <c r="FU759" s="8">
        <v>0</v>
      </c>
      <c r="FV759" s="8">
        <v>0</v>
      </c>
      <c r="FW759" s="8">
        <v>0</v>
      </c>
      <c r="FX759" s="1"/>
      <c r="FY759" s="8">
        <v>0</v>
      </c>
      <c r="FZ759" s="1"/>
      <c r="GA759" s="8">
        <v>0</v>
      </c>
      <c r="GB759" s="8">
        <v>0</v>
      </c>
      <c r="GC759" s="8">
        <v>0</v>
      </c>
      <c r="GD759" s="1"/>
      <c r="GE759" s="8">
        <v>0</v>
      </c>
      <c r="GF759" s="1"/>
      <c r="GG759" s="8">
        <v>0</v>
      </c>
      <c r="GH759" s="8">
        <v>0</v>
      </c>
      <c r="GI759" s="8">
        <v>0</v>
      </c>
      <c r="GJ759" s="1"/>
      <c r="GK759" s="8">
        <v>0</v>
      </c>
      <c r="GL759" s="1"/>
      <c r="GM759" s="8">
        <v>0</v>
      </c>
      <c r="GN759" s="8">
        <v>0</v>
      </c>
      <c r="GO759" s="8">
        <v>0</v>
      </c>
      <c r="GP759" s="1"/>
      <c r="GQ759" s="8">
        <v>0</v>
      </c>
      <c r="GR759" s="1"/>
      <c r="GS759" s="8">
        <v>0</v>
      </c>
      <c r="GT759" s="8">
        <v>0</v>
      </c>
      <c r="GU759" s="8">
        <v>0</v>
      </c>
      <c r="GV759" s="1"/>
      <c r="GW759" s="8">
        <v>0</v>
      </c>
      <c r="GX759" s="1"/>
      <c r="GY759" s="8">
        <v>0</v>
      </c>
    </row>
    <row r="760" spans="1:207" x14ac:dyDescent="0.25">
      <c r="A760" s="8" t="s">
        <v>220</v>
      </c>
      <c r="B760" s="8" t="s">
        <v>1698</v>
      </c>
      <c r="C760" s="8" t="s">
        <v>1699</v>
      </c>
      <c r="D760" s="34" t="s">
        <v>272</v>
      </c>
      <c r="E760" s="8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>
        <v>0</v>
      </c>
      <c r="AB760" s="9"/>
      <c r="AC760" s="9">
        <v>0</v>
      </c>
      <c r="AD760" s="9">
        <v>0</v>
      </c>
      <c r="AE760" s="9">
        <v>0</v>
      </c>
      <c r="AF760" s="9">
        <v>0</v>
      </c>
      <c r="AG760" s="9">
        <v>0</v>
      </c>
      <c r="AH760" s="9">
        <v>0</v>
      </c>
      <c r="AI760" s="9">
        <v>0</v>
      </c>
      <c r="AJ760" s="9">
        <v>0</v>
      </c>
      <c r="AK760" s="9">
        <v>0</v>
      </c>
      <c r="AL760" s="9">
        <v>0</v>
      </c>
      <c r="AM760" s="9">
        <v>0</v>
      </c>
      <c r="AN760" s="9">
        <v>0</v>
      </c>
      <c r="AO760" s="9"/>
      <c r="AP760" s="9"/>
      <c r="AQ760" s="9"/>
      <c r="AR760" s="9"/>
      <c r="AS760" s="9"/>
      <c r="AT760" s="9">
        <v>0</v>
      </c>
      <c r="AU760" s="9">
        <f t="shared" si="58"/>
        <v>0</v>
      </c>
      <c r="AV760" s="9">
        <f t="shared" si="59"/>
        <v>0</v>
      </c>
      <c r="AW760" s="9">
        <f t="shared" si="60"/>
        <v>0</v>
      </c>
      <c r="AX760" s="9">
        <v>0</v>
      </c>
      <c r="AY760" s="9">
        <v>0</v>
      </c>
      <c r="AZ760" s="9">
        <v>0</v>
      </c>
      <c r="BA760" s="9">
        <v>0</v>
      </c>
      <c r="BB760" s="9">
        <v>0</v>
      </c>
      <c r="BC760" s="9">
        <v>0</v>
      </c>
      <c r="BD760" s="9">
        <v>0</v>
      </c>
      <c r="BE760" s="9">
        <v>0</v>
      </c>
      <c r="BF760" s="9">
        <v>0</v>
      </c>
      <c r="BG760" s="9">
        <v>0</v>
      </c>
      <c r="BH760" s="9">
        <v>0</v>
      </c>
      <c r="BI760" s="9">
        <v>0</v>
      </c>
      <c r="BJ760" s="9">
        <v>0</v>
      </c>
      <c r="BK760" s="9">
        <v>0</v>
      </c>
      <c r="BL760" s="9">
        <v>0</v>
      </c>
      <c r="BM760" s="9" t="s">
        <v>298</v>
      </c>
      <c r="BN760" s="8" t="s">
        <v>298</v>
      </c>
      <c r="BO760" s="11"/>
      <c r="BP760" s="11"/>
      <c r="BQ760" s="8" t="s">
        <v>251</v>
      </c>
      <c r="BR760" s="9"/>
      <c r="BS760" s="9"/>
      <c r="BT760" s="1"/>
      <c r="BU760" s="9"/>
      <c r="BV760" s="1"/>
      <c r="BW760" s="9"/>
      <c r="BX760" s="9"/>
      <c r="BY760" s="9"/>
      <c r="BZ760" s="1"/>
      <c r="CA760" s="9"/>
      <c r="CB760" s="1"/>
      <c r="CC760" s="9"/>
      <c r="CD760" s="9"/>
      <c r="CE760" s="9"/>
      <c r="CF760" s="1"/>
      <c r="CG760" s="9"/>
      <c r="CH760" s="1"/>
      <c r="CI760" s="9"/>
      <c r="CJ760" s="9"/>
      <c r="CK760" s="9"/>
      <c r="CL760" s="1"/>
      <c r="CM760" s="9"/>
      <c r="CN760" s="1"/>
      <c r="CO760" s="9"/>
      <c r="CP760" s="9"/>
      <c r="CQ760" s="9"/>
      <c r="CR760" s="1"/>
      <c r="CS760" s="9"/>
      <c r="CT760" s="1"/>
      <c r="CU760" s="9"/>
      <c r="CV760" s="9"/>
      <c r="CW760" s="9"/>
      <c r="CX760" s="1"/>
      <c r="CY760" s="9"/>
      <c r="CZ760" s="1"/>
      <c r="DA760" s="9"/>
      <c r="DB760" s="9"/>
      <c r="DC760" s="9"/>
      <c r="DD760" s="1"/>
      <c r="DE760" s="9"/>
      <c r="DF760" s="1"/>
      <c r="DG760" s="9"/>
      <c r="DH760" s="9"/>
      <c r="DI760" s="9"/>
      <c r="DJ760" s="1"/>
      <c r="DK760" s="9"/>
      <c r="DL760" s="1"/>
      <c r="DM760" s="9"/>
      <c r="DN760" s="9"/>
      <c r="DO760" s="9"/>
      <c r="DP760" s="1"/>
      <c r="DQ760" s="9"/>
      <c r="DR760" s="1"/>
      <c r="DS760" s="9"/>
      <c r="DT760" s="9"/>
      <c r="DU760" s="9"/>
      <c r="DV760" s="1"/>
      <c r="DW760" s="9"/>
      <c r="DX760" s="1"/>
      <c r="DY760" s="9"/>
      <c r="DZ760" s="9"/>
      <c r="EA760" s="9"/>
      <c r="EB760" s="1"/>
      <c r="EC760" s="9"/>
      <c r="ED760" s="1"/>
      <c r="EE760" s="9"/>
      <c r="EF760" s="9"/>
      <c r="EG760" s="9"/>
      <c r="EH760" s="1"/>
      <c r="EI760" s="9"/>
      <c r="EJ760" s="1"/>
      <c r="EK760" s="9"/>
      <c r="EL760" s="9"/>
      <c r="EM760" s="9"/>
      <c r="EN760" s="1"/>
      <c r="EO760" s="9"/>
      <c r="EP760" s="1"/>
      <c r="EQ760" s="9"/>
      <c r="ER760" s="9">
        <v>0</v>
      </c>
      <c r="ES760" s="9">
        <v>-1.5996718236082299</v>
      </c>
      <c r="ET760" s="1"/>
      <c r="EU760" s="9">
        <v>-2.6117596540382499</v>
      </c>
      <c r="EV760" s="1"/>
      <c r="EW760" s="9">
        <v>1</v>
      </c>
      <c r="EX760" s="9"/>
      <c r="EY760" s="9"/>
      <c r="EZ760" s="1"/>
      <c r="FA760" s="9"/>
      <c r="FB760" s="1"/>
      <c r="FC760" s="9"/>
      <c r="FD760" s="8">
        <v>0</v>
      </c>
      <c r="FE760" s="8">
        <v>0</v>
      </c>
      <c r="FF760" s="1"/>
      <c r="FG760" s="8">
        <v>0</v>
      </c>
      <c r="FH760" s="1"/>
      <c r="FI760" s="8">
        <v>0</v>
      </c>
      <c r="FJ760" s="8">
        <v>0</v>
      </c>
      <c r="FK760" s="8">
        <v>0</v>
      </c>
      <c r="FL760" s="1"/>
      <c r="FM760" s="8">
        <v>0</v>
      </c>
      <c r="FN760" s="1"/>
      <c r="FO760" s="8">
        <v>0</v>
      </c>
      <c r="FP760" s="8">
        <v>0</v>
      </c>
      <c r="FQ760" s="8">
        <v>0</v>
      </c>
      <c r="FR760" s="1"/>
      <c r="FS760" s="8">
        <v>0</v>
      </c>
      <c r="FT760" s="1"/>
      <c r="FU760" s="8">
        <v>0</v>
      </c>
      <c r="FV760" s="8">
        <v>0</v>
      </c>
      <c r="FW760" s="8">
        <v>0</v>
      </c>
      <c r="FX760" s="1"/>
      <c r="FY760" s="8">
        <v>0</v>
      </c>
      <c r="FZ760" s="1"/>
      <c r="GA760" s="8">
        <v>0</v>
      </c>
      <c r="GB760" s="8">
        <v>0</v>
      </c>
      <c r="GC760" s="8">
        <v>0</v>
      </c>
      <c r="GD760" s="1"/>
      <c r="GE760" s="8">
        <v>0</v>
      </c>
      <c r="GF760" s="1"/>
      <c r="GG760" s="8">
        <v>0</v>
      </c>
      <c r="GH760" s="8">
        <v>0</v>
      </c>
      <c r="GI760" s="8">
        <v>0</v>
      </c>
      <c r="GJ760" s="1"/>
      <c r="GK760" s="8">
        <v>0</v>
      </c>
      <c r="GL760" s="1"/>
      <c r="GM760" s="8">
        <v>0</v>
      </c>
      <c r="GN760" s="8">
        <v>0</v>
      </c>
      <c r="GO760" s="8">
        <v>-1.5996718236082299</v>
      </c>
      <c r="GP760" s="1"/>
      <c r="GQ760" s="8">
        <v>-2.6117596540382499</v>
      </c>
      <c r="GR760" s="1"/>
      <c r="GS760" s="8">
        <v>1</v>
      </c>
      <c r="GT760" s="8">
        <v>0</v>
      </c>
      <c r="GU760" s="8">
        <v>0</v>
      </c>
      <c r="GV760" s="1"/>
      <c r="GW760" s="8">
        <v>0</v>
      </c>
      <c r="GX760" s="1"/>
      <c r="GY760" s="8">
        <v>0</v>
      </c>
    </row>
    <row r="761" spans="1:207" x14ac:dyDescent="0.25">
      <c r="A761" s="8" t="s">
        <v>220</v>
      </c>
      <c r="B761" s="8" t="s">
        <v>1700</v>
      </c>
      <c r="C761" s="8" t="s">
        <v>1701</v>
      </c>
      <c r="D761" s="34" t="s">
        <v>236</v>
      </c>
      <c r="E761" s="8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>
        <v>4.9546037335111199</v>
      </c>
      <c r="T761" s="9">
        <v>4.2323279634765099</v>
      </c>
      <c r="U761" s="9"/>
      <c r="V761" s="9"/>
      <c r="W761" s="9"/>
      <c r="X761" s="9"/>
      <c r="Y761" s="9"/>
      <c r="Z761" s="9"/>
      <c r="AA761" s="9"/>
      <c r="AB761" s="9"/>
      <c r="AC761" s="9">
        <v>0</v>
      </c>
      <c r="AD761" s="9">
        <v>0</v>
      </c>
      <c r="AE761" s="9">
        <v>0</v>
      </c>
      <c r="AF761" s="9">
        <v>0</v>
      </c>
      <c r="AG761" s="9">
        <v>0</v>
      </c>
      <c r="AH761" s="9">
        <v>0</v>
      </c>
      <c r="AI761" s="9">
        <v>4.9546037335111199</v>
      </c>
      <c r="AJ761" s="9">
        <v>4.2323279634765099</v>
      </c>
      <c r="AK761" s="9">
        <v>0</v>
      </c>
      <c r="AL761" s="9">
        <v>0</v>
      </c>
      <c r="AM761" s="9">
        <v>0</v>
      </c>
      <c r="AN761" s="9">
        <v>0</v>
      </c>
      <c r="AO761" s="9"/>
      <c r="AP761" s="9"/>
      <c r="AQ761" s="9"/>
      <c r="AR761" s="9">
        <v>9.1869316969876298</v>
      </c>
      <c r="AS761" s="9"/>
      <c r="AT761" s="9"/>
      <c r="AU761" s="9">
        <f t="shared" si="58"/>
        <v>0</v>
      </c>
      <c r="AV761" s="9">
        <f t="shared" si="59"/>
        <v>9.1869316969876298</v>
      </c>
      <c r="AW761" s="9">
        <f t="shared" si="60"/>
        <v>-9.1869316969876298</v>
      </c>
      <c r="AX761" s="9">
        <v>0</v>
      </c>
      <c r="AY761" s="9">
        <v>0</v>
      </c>
      <c r="AZ761" s="9">
        <v>0</v>
      </c>
      <c r="BA761" s="9">
        <v>0</v>
      </c>
      <c r="BB761" s="9">
        <v>0</v>
      </c>
      <c r="BC761" s="9">
        <v>0</v>
      </c>
      <c r="BD761" s="9">
        <v>4.9546037335111199</v>
      </c>
      <c r="BE761" s="9">
        <v>-0.72227577003460197</v>
      </c>
      <c r="BF761" s="9">
        <v>-4.2323279634765099</v>
      </c>
      <c r="BG761" s="9">
        <v>0</v>
      </c>
      <c r="BH761" s="9">
        <v>0</v>
      </c>
      <c r="BI761" s="9">
        <v>0</v>
      </c>
      <c r="BJ761" s="9">
        <v>0</v>
      </c>
      <c r="BK761" s="9">
        <v>0</v>
      </c>
      <c r="BL761" s="9">
        <v>0</v>
      </c>
      <c r="BM761" s="9" t="s">
        <v>298</v>
      </c>
      <c r="BN761" s="8" t="s">
        <v>298</v>
      </c>
      <c r="BO761" s="11">
        <v>460</v>
      </c>
      <c r="BP761" s="11"/>
      <c r="BQ761" s="8" t="s">
        <v>251</v>
      </c>
      <c r="BR761" s="9"/>
      <c r="BS761" s="9"/>
      <c r="BT761" s="1"/>
      <c r="BU761" s="9"/>
      <c r="BV761" s="1"/>
      <c r="BW761" s="9"/>
      <c r="BX761" s="9"/>
      <c r="BY761" s="9"/>
      <c r="BZ761" s="1"/>
      <c r="CA761" s="9"/>
      <c r="CB761" s="1"/>
      <c r="CC761" s="9"/>
      <c r="CD761" s="9"/>
      <c r="CE761" s="9"/>
      <c r="CF761" s="1"/>
      <c r="CG761" s="9"/>
      <c r="CH761" s="1"/>
      <c r="CI761" s="9"/>
      <c r="CJ761" s="9"/>
      <c r="CK761" s="9"/>
      <c r="CL761" s="1"/>
      <c r="CM761" s="9"/>
      <c r="CN761" s="1"/>
      <c r="CO761" s="9"/>
      <c r="CP761" s="9"/>
      <c r="CQ761" s="9"/>
      <c r="CR761" s="1"/>
      <c r="CS761" s="9"/>
      <c r="CT761" s="1"/>
      <c r="CU761" s="9"/>
      <c r="CV761" s="9">
        <v>5.54288201029531</v>
      </c>
      <c r="CW761" s="9">
        <v>5.1329437821728501</v>
      </c>
      <c r="CX761" s="1">
        <v>0.92604240404882499</v>
      </c>
      <c r="CY761" s="9">
        <v>4.795521674343</v>
      </c>
      <c r="CZ761" s="1">
        <v>0.86516755461072903</v>
      </c>
      <c r="DA761" s="9">
        <v>0.33333333333333298</v>
      </c>
      <c r="DB761" s="9">
        <v>4.8303060597971204</v>
      </c>
      <c r="DC761" s="9">
        <v>4.1089867859049702</v>
      </c>
      <c r="DD761" s="1">
        <v>0.850667998060055</v>
      </c>
      <c r="DE761" s="9">
        <v>3.61118395725912</v>
      </c>
      <c r="DF761" s="1">
        <v>0.74760976065578699</v>
      </c>
      <c r="DG761" s="9">
        <v>0.483870967741936</v>
      </c>
      <c r="DH761" s="9"/>
      <c r="DI761" s="9"/>
      <c r="DJ761" s="1"/>
      <c r="DK761" s="9"/>
      <c r="DL761" s="1"/>
      <c r="DM761" s="9"/>
      <c r="DN761" s="9"/>
      <c r="DO761" s="9"/>
      <c r="DP761" s="1"/>
      <c r="DQ761" s="9"/>
      <c r="DR761" s="1"/>
      <c r="DS761" s="9"/>
      <c r="DT761" s="9"/>
      <c r="DU761" s="9"/>
      <c r="DV761" s="1"/>
      <c r="DW761" s="9"/>
      <c r="DX761" s="1"/>
      <c r="DY761" s="9"/>
      <c r="DZ761" s="9"/>
      <c r="EA761" s="9"/>
      <c r="EB761" s="1"/>
      <c r="EC761" s="9"/>
      <c r="ED761" s="1"/>
      <c r="EE761" s="9"/>
      <c r="EF761" s="9"/>
      <c r="EG761" s="9"/>
      <c r="EH761" s="1"/>
      <c r="EI761" s="9"/>
      <c r="EJ761" s="1"/>
      <c r="EK761" s="9"/>
      <c r="EL761" s="9"/>
      <c r="EM761" s="9"/>
      <c r="EN761" s="1"/>
      <c r="EO761" s="9"/>
      <c r="EP761" s="1"/>
      <c r="EQ761" s="9"/>
      <c r="ER761" s="9"/>
      <c r="ES761" s="9"/>
      <c r="ET761" s="1"/>
      <c r="EU761" s="9"/>
      <c r="EV761" s="1"/>
      <c r="EW761" s="9"/>
      <c r="EX761" s="9"/>
      <c r="EY761" s="9"/>
      <c r="EZ761" s="1"/>
      <c r="FA761" s="9"/>
      <c r="FB761" s="1"/>
      <c r="FC761" s="9"/>
      <c r="FD761" s="8">
        <v>0</v>
      </c>
      <c r="FE761" s="8">
        <v>0</v>
      </c>
      <c r="FF761" s="1"/>
      <c r="FG761" s="8">
        <v>0</v>
      </c>
      <c r="FH761" s="1"/>
      <c r="FI761" s="8">
        <v>0</v>
      </c>
      <c r="FJ761" s="8">
        <v>0</v>
      </c>
      <c r="FK761" s="8">
        <v>0</v>
      </c>
      <c r="FL761" s="1"/>
      <c r="FM761" s="8">
        <v>0</v>
      </c>
      <c r="FN761" s="1"/>
      <c r="FO761" s="8">
        <v>0</v>
      </c>
      <c r="FP761" s="8">
        <v>5.54288201029531</v>
      </c>
      <c r="FQ761" s="8">
        <v>5.1329437821728501</v>
      </c>
      <c r="FR761" s="1">
        <v>0.92604240404882499</v>
      </c>
      <c r="FS761" s="8">
        <v>4.795521674343</v>
      </c>
      <c r="FT761" s="1">
        <v>0.86516755461072903</v>
      </c>
      <c r="FU761" s="8">
        <v>0.33333333333333298</v>
      </c>
      <c r="FV761" s="8">
        <v>4.8303060597971204</v>
      </c>
      <c r="FW761" s="8">
        <v>4.1089867859049702</v>
      </c>
      <c r="FX761" s="1">
        <v>0.850667998060055</v>
      </c>
      <c r="FY761" s="8">
        <v>3.61118395725912</v>
      </c>
      <c r="FZ761" s="1">
        <v>0.74760976065578699</v>
      </c>
      <c r="GA761" s="8">
        <v>0.483870967741936</v>
      </c>
      <c r="GB761" s="8">
        <v>0</v>
      </c>
      <c r="GC761" s="8">
        <v>0</v>
      </c>
      <c r="GD761" s="1"/>
      <c r="GE761" s="8">
        <v>0</v>
      </c>
      <c r="GF761" s="1"/>
      <c r="GG761" s="8">
        <v>0</v>
      </c>
      <c r="GH761" s="8">
        <v>0</v>
      </c>
      <c r="GI761" s="8">
        <v>0</v>
      </c>
      <c r="GJ761" s="1"/>
      <c r="GK761" s="8">
        <v>0</v>
      </c>
      <c r="GL761" s="1"/>
      <c r="GM761" s="8">
        <v>0</v>
      </c>
      <c r="GN761" s="8">
        <v>0</v>
      </c>
      <c r="GO761" s="8">
        <v>0</v>
      </c>
      <c r="GP761" s="1"/>
      <c r="GQ761" s="8">
        <v>0</v>
      </c>
      <c r="GR761" s="1"/>
      <c r="GS761" s="8">
        <v>0</v>
      </c>
      <c r="GT761" s="8">
        <v>0</v>
      </c>
      <c r="GU761" s="8">
        <v>0</v>
      </c>
      <c r="GV761" s="1"/>
      <c r="GW761" s="8">
        <v>0</v>
      </c>
      <c r="GX761" s="1"/>
      <c r="GY761" s="8">
        <v>0</v>
      </c>
    </row>
    <row r="762" spans="1:207" x14ac:dyDescent="0.25">
      <c r="A762" s="8" t="s">
        <v>220</v>
      </c>
      <c r="B762" s="8" t="s">
        <v>1702</v>
      </c>
      <c r="C762" s="8" t="s">
        <v>1703</v>
      </c>
      <c r="D762" s="34" t="s">
        <v>236</v>
      </c>
      <c r="E762" s="8"/>
      <c r="F762" s="9">
        <v>80.1718803628941</v>
      </c>
      <c r="G762" s="9">
        <v>36.4652261629519</v>
      </c>
      <c r="H762" s="9">
        <v>-1.6293694387615899E-2</v>
      </c>
      <c r="I762" s="9">
        <v>0</v>
      </c>
      <c r="J762" s="9">
        <v>0</v>
      </c>
      <c r="K762" s="9">
        <v>0</v>
      </c>
      <c r="L762" s="9">
        <v>0</v>
      </c>
      <c r="M762" s="9">
        <v>0</v>
      </c>
      <c r="N762" s="9"/>
      <c r="O762" s="9">
        <v>0</v>
      </c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>
        <v>116.63710652584599</v>
      </c>
      <c r="AD762" s="9">
        <v>-1.6293694387615899E-2</v>
      </c>
      <c r="AE762" s="9">
        <v>0</v>
      </c>
      <c r="AF762" s="9">
        <v>0</v>
      </c>
      <c r="AG762" s="9">
        <v>0</v>
      </c>
      <c r="AH762" s="9">
        <v>0</v>
      </c>
      <c r="AI762" s="9">
        <v>0</v>
      </c>
      <c r="AJ762" s="9">
        <v>0</v>
      </c>
      <c r="AK762" s="9">
        <v>0</v>
      </c>
      <c r="AL762" s="9">
        <v>0</v>
      </c>
      <c r="AM762" s="9">
        <v>0</v>
      </c>
      <c r="AN762" s="9">
        <v>0</v>
      </c>
      <c r="AO762" s="9">
        <v>116.620812831458</v>
      </c>
      <c r="AP762" s="9">
        <v>0</v>
      </c>
      <c r="AQ762" s="9">
        <v>0</v>
      </c>
      <c r="AR762" s="9"/>
      <c r="AS762" s="9"/>
      <c r="AT762" s="9"/>
      <c r="AU762" s="9">
        <f t="shared" si="58"/>
        <v>0</v>
      </c>
      <c r="AV762" s="9">
        <f t="shared" si="59"/>
        <v>0</v>
      </c>
      <c r="AW762" s="9">
        <f t="shared" si="60"/>
        <v>0</v>
      </c>
      <c r="AX762" s="9">
        <v>0</v>
      </c>
      <c r="AY762" s="9">
        <v>0</v>
      </c>
      <c r="AZ762" s="9">
        <v>0</v>
      </c>
      <c r="BA762" s="9">
        <v>0</v>
      </c>
      <c r="BB762" s="9">
        <v>0</v>
      </c>
      <c r="BC762" s="9">
        <v>0</v>
      </c>
      <c r="BD762" s="9">
        <v>0</v>
      </c>
      <c r="BE762" s="9">
        <v>0</v>
      </c>
      <c r="BF762" s="9">
        <v>0</v>
      </c>
      <c r="BG762" s="9">
        <v>0</v>
      </c>
      <c r="BH762" s="9">
        <v>0</v>
      </c>
      <c r="BI762" s="9">
        <v>0</v>
      </c>
      <c r="BJ762" s="9">
        <v>0</v>
      </c>
      <c r="BK762" s="9">
        <v>0</v>
      </c>
      <c r="BL762" s="9">
        <v>0</v>
      </c>
      <c r="BM762" s="9" t="s">
        <v>298</v>
      </c>
      <c r="BN762" s="8" t="s">
        <v>298</v>
      </c>
      <c r="BO762" s="11"/>
      <c r="BP762" s="11"/>
      <c r="BQ762" s="8" t="s">
        <v>251</v>
      </c>
      <c r="BR762" s="9"/>
      <c r="BS762" s="9"/>
      <c r="BT762" s="1"/>
      <c r="BU762" s="9"/>
      <c r="BV762" s="1"/>
      <c r="BW762" s="9"/>
      <c r="BX762" s="9">
        <v>0</v>
      </c>
      <c r="BY762" s="9">
        <v>0</v>
      </c>
      <c r="BZ762" s="1"/>
      <c r="CA762" s="9">
        <v>1.1088463106395699E-4</v>
      </c>
      <c r="CB762" s="1"/>
      <c r="CC762" s="9">
        <v>0</v>
      </c>
      <c r="CD762" s="9"/>
      <c r="CE762" s="9"/>
      <c r="CF762" s="1"/>
      <c r="CG762" s="9"/>
      <c r="CH762" s="1"/>
      <c r="CI762" s="9"/>
      <c r="CJ762" s="9"/>
      <c r="CK762" s="9"/>
      <c r="CL762" s="1"/>
      <c r="CM762" s="9"/>
      <c r="CN762" s="1"/>
      <c r="CO762" s="9"/>
      <c r="CP762" s="9"/>
      <c r="CQ762" s="9"/>
      <c r="CR762" s="1"/>
      <c r="CS762" s="9"/>
      <c r="CT762" s="1"/>
      <c r="CU762" s="9"/>
      <c r="CV762" s="9"/>
      <c r="CW762" s="9"/>
      <c r="CX762" s="1"/>
      <c r="CY762" s="9"/>
      <c r="CZ762" s="1"/>
      <c r="DA762" s="9"/>
      <c r="DB762" s="9"/>
      <c r="DC762" s="9"/>
      <c r="DD762" s="1"/>
      <c r="DE762" s="9"/>
      <c r="DF762" s="1"/>
      <c r="DG762" s="9"/>
      <c r="DH762" s="9"/>
      <c r="DI762" s="9"/>
      <c r="DJ762" s="1"/>
      <c r="DK762" s="9"/>
      <c r="DL762" s="1"/>
      <c r="DM762" s="9"/>
      <c r="DN762" s="9"/>
      <c r="DO762" s="9"/>
      <c r="DP762" s="1"/>
      <c r="DQ762" s="9"/>
      <c r="DR762" s="1"/>
      <c r="DS762" s="9"/>
      <c r="DT762" s="9"/>
      <c r="DU762" s="9"/>
      <c r="DV762" s="1"/>
      <c r="DW762" s="9"/>
      <c r="DX762" s="1"/>
      <c r="DY762" s="9"/>
      <c r="DZ762" s="9"/>
      <c r="EA762" s="9"/>
      <c r="EB762" s="1"/>
      <c r="EC762" s="9"/>
      <c r="ED762" s="1"/>
      <c r="EE762" s="9"/>
      <c r="EF762" s="9"/>
      <c r="EG762" s="9"/>
      <c r="EH762" s="1"/>
      <c r="EI762" s="9"/>
      <c r="EJ762" s="1"/>
      <c r="EK762" s="9"/>
      <c r="EL762" s="9"/>
      <c r="EM762" s="9"/>
      <c r="EN762" s="1"/>
      <c r="EO762" s="9"/>
      <c r="EP762" s="1"/>
      <c r="EQ762" s="9"/>
      <c r="ER762" s="9"/>
      <c r="ES762" s="9"/>
      <c r="ET762" s="1"/>
      <c r="EU762" s="9"/>
      <c r="EV762" s="1"/>
      <c r="EW762" s="9"/>
      <c r="EX762" s="9"/>
      <c r="EY762" s="9"/>
      <c r="EZ762" s="1"/>
      <c r="FA762" s="9"/>
      <c r="FB762" s="1"/>
      <c r="FC762" s="9"/>
      <c r="FD762" s="8">
        <v>0</v>
      </c>
      <c r="FE762" s="8">
        <v>0</v>
      </c>
      <c r="FF762" s="1"/>
      <c r="FG762" s="8">
        <v>1.1088463106395699E-4</v>
      </c>
      <c r="FH762" s="1"/>
      <c r="FI762" s="8">
        <v>0</v>
      </c>
      <c r="FJ762" s="8">
        <v>0</v>
      </c>
      <c r="FK762" s="8">
        <v>0</v>
      </c>
      <c r="FL762" s="1"/>
      <c r="FM762" s="8">
        <v>0</v>
      </c>
      <c r="FN762" s="1"/>
      <c r="FO762" s="8">
        <v>0</v>
      </c>
      <c r="FP762" s="8">
        <v>0</v>
      </c>
      <c r="FQ762" s="8">
        <v>0</v>
      </c>
      <c r="FR762" s="1"/>
      <c r="FS762" s="8">
        <v>0</v>
      </c>
      <c r="FT762" s="1"/>
      <c r="FU762" s="8">
        <v>0</v>
      </c>
      <c r="FV762" s="8">
        <v>0</v>
      </c>
      <c r="FW762" s="8">
        <v>0</v>
      </c>
      <c r="FX762" s="1"/>
      <c r="FY762" s="8">
        <v>0</v>
      </c>
      <c r="FZ762" s="1"/>
      <c r="GA762" s="8">
        <v>0</v>
      </c>
      <c r="GB762" s="8">
        <v>0</v>
      </c>
      <c r="GC762" s="8">
        <v>0</v>
      </c>
      <c r="GD762" s="1"/>
      <c r="GE762" s="8">
        <v>0</v>
      </c>
      <c r="GF762" s="1"/>
      <c r="GG762" s="8">
        <v>0</v>
      </c>
      <c r="GH762" s="8">
        <v>0</v>
      </c>
      <c r="GI762" s="8">
        <v>0</v>
      </c>
      <c r="GJ762" s="1"/>
      <c r="GK762" s="8">
        <v>0</v>
      </c>
      <c r="GL762" s="1"/>
      <c r="GM762" s="8">
        <v>0</v>
      </c>
      <c r="GN762" s="8">
        <v>0</v>
      </c>
      <c r="GO762" s="8">
        <v>0</v>
      </c>
      <c r="GP762" s="1"/>
      <c r="GQ762" s="8">
        <v>0</v>
      </c>
      <c r="GR762" s="1"/>
      <c r="GS762" s="8">
        <v>0</v>
      </c>
      <c r="GT762" s="8">
        <v>0</v>
      </c>
      <c r="GU762" s="8">
        <v>0</v>
      </c>
      <c r="GV762" s="1"/>
      <c r="GW762" s="8">
        <v>0</v>
      </c>
      <c r="GX762" s="1"/>
      <c r="GY762" s="8">
        <v>0</v>
      </c>
    </row>
    <row r="763" spans="1:207" x14ac:dyDescent="0.25">
      <c r="A763" s="8" t="s">
        <v>220</v>
      </c>
      <c r="B763" s="8" t="s">
        <v>1704</v>
      </c>
      <c r="C763" s="8" t="s">
        <v>1705</v>
      </c>
      <c r="D763" s="34" t="s">
        <v>236</v>
      </c>
      <c r="E763" s="8"/>
      <c r="F763" s="9">
        <v>26.369345393828599</v>
      </c>
      <c r="G763" s="9">
        <v>10.3306219118668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  <c r="M763" s="9">
        <v>0</v>
      </c>
      <c r="N763" s="9">
        <v>0</v>
      </c>
      <c r="O763" s="9">
        <v>0</v>
      </c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>
        <v>36.699967305695402</v>
      </c>
      <c r="AD763" s="9">
        <v>0</v>
      </c>
      <c r="AE763" s="9">
        <v>0</v>
      </c>
      <c r="AF763" s="9">
        <v>0</v>
      </c>
      <c r="AG763" s="9">
        <v>0</v>
      </c>
      <c r="AH763" s="9">
        <v>0</v>
      </c>
      <c r="AI763" s="9">
        <v>0</v>
      </c>
      <c r="AJ763" s="9">
        <v>0</v>
      </c>
      <c r="AK763" s="9">
        <v>0</v>
      </c>
      <c r="AL763" s="9">
        <v>0</v>
      </c>
      <c r="AM763" s="9">
        <v>0</v>
      </c>
      <c r="AN763" s="9">
        <v>0</v>
      </c>
      <c r="AO763" s="9">
        <v>36.699967305695402</v>
      </c>
      <c r="AP763" s="9">
        <v>0</v>
      </c>
      <c r="AQ763" s="9">
        <v>0</v>
      </c>
      <c r="AR763" s="9"/>
      <c r="AS763" s="9"/>
      <c r="AT763" s="9"/>
      <c r="AU763" s="9">
        <f t="shared" si="58"/>
        <v>0</v>
      </c>
      <c r="AV763" s="9">
        <f t="shared" si="59"/>
        <v>0</v>
      </c>
      <c r="AW763" s="9">
        <f t="shared" si="60"/>
        <v>0</v>
      </c>
      <c r="AX763" s="9">
        <v>0</v>
      </c>
      <c r="AY763" s="9">
        <v>0</v>
      </c>
      <c r="AZ763" s="9">
        <v>0</v>
      </c>
      <c r="BA763" s="9">
        <v>0</v>
      </c>
      <c r="BB763" s="9">
        <v>0</v>
      </c>
      <c r="BC763" s="9">
        <v>0</v>
      </c>
      <c r="BD763" s="9">
        <v>0</v>
      </c>
      <c r="BE763" s="9">
        <v>0</v>
      </c>
      <c r="BF763" s="9">
        <v>0</v>
      </c>
      <c r="BG763" s="9">
        <v>0</v>
      </c>
      <c r="BH763" s="9">
        <v>0</v>
      </c>
      <c r="BI763" s="9">
        <v>0</v>
      </c>
      <c r="BJ763" s="9">
        <v>0</v>
      </c>
      <c r="BK763" s="9">
        <v>0</v>
      </c>
      <c r="BL763" s="9">
        <v>0</v>
      </c>
      <c r="BM763" s="9" t="s">
        <v>298</v>
      </c>
      <c r="BN763" s="8" t="s">
        <v>298</v>
      </c>
      <c r="BO763" s="11"/>
      <c r="BP763" s="11"/>
      <c r="BQ763" s="8" t="s">
        <v>251</v>
      </c>
      <c r="BR763" s="9">
        <v>0</v>
      </c>
      <c r="BS763" s="9">
        <v>0</v>
      </c>
      <c r="BT763" s="1"/>
      <c r="BU763" s="9">
        <v>-0.52235433009449905</v>
      </c>
      <c r="BV763" s="1"/>
      <c r="BW763" s="9">
        <v>0</v>
      </c>
      <c r="BX763" s="9">
        <v>0</v>
      </c>
      <c r="BY763" s="9">
        <v>0</v>
      </c>
      <c r="BZ763" s="1"/>
      <c r="CA763" s="9">
        <v>-0.32428023086950702</v>
      </c>
      <c r="CB763" s="1"/>
      <c r="CC763" s="9">
        <v>0</v>
      </c>
      <c r="CD763" s="9"/>
      <c r="CE763" s="9"/>
      <c r="CF763" s="1"/>
      <c r="CG763" s="9"/>
      <c r="CH763" s="1"/>
      <c r="CI763" s="9"/>
      <c r="CJ763" s="9"/>
      <c r="CK763" s="9"/>
      <c r="CL763" s="1"/>
      <c r="CM763" s="9"/>
      <c r="CN763" s="1"/>
      <c r="CO763" s="9"/>
      <c r="CP763" s="9"/>
      <c r="CQ763" s="9"/>
      <c r="CR763" s="1"/>
      <c r="CS763" s="9"/>
      <c r="CT763" s="1"/>
      <c r="CU763" s="9"/>
      <c r="CV763" s="9"/>
      <c r="CW763" s="9"/>
      <c r="CX763" s="1"/>
      <c r="CY763" s="9"/>
      <c r="CZ763" s="1"/>
      <c r="DA763" s="9"/>
      <c r="DB763" s="9"/>
      <c r="DC763" s="9"/>
      <c r="DD763" s="1"/>
      <c r="DE763" s="9"/>
      <c r="DF763" s="1"/>
      <c r="DG763" s="9"/>
      <c r="DH763" s="9"/>
      <c r="DI763" s="9"/>
      <c r="DJ763" s="1"/>
      <c r="DK763" s="9"/>
      <c r="DL763" s="1"/>
      <c r="DM763" s="9"/>
      <c r="DN763" s="9"/>
      <c r="DO763" s="9"/>
      <c r="DP763" s="1"/>
      <c r="DQ763" s="9"/>
      <c r="DR763" s="1"/>
      <c r="DS763" s="9"/>
      <c r="DT763" s="9"/>
      <c r="DU763" s="9"/>
      <c r="DV763" s="1"/>
      <c r="DW763" s="9"/>
      <c r="DX763" s="1"/>
      <c r="DY763" s="9"/>
      <c r="DZ763" s="9"/>
      <c r="EA763" s="9"/>
      <c r="EB763" s="1"/>
      <c r="EC763" s="9"/>
      <c r="ED763" s="1"/>
      <c r="EE763" s="9"/>
      <c r="EF763" s="9"/>
      <c r="EG763" s="9"/>
      <c r="EH763" s="1"/>
      <c r="EI763" s="9"/>
      <c r="EJ763" s="1"/>
      <c r="EK763" s="9"/>
      <c r="EL763" s="9"/>
      <c r="EM763" s="9"/>
      <c r="EN763" s="1"/>
      <c r="EO763" s="9"/>
      <c r="EP763" s="1"/>
      <c r="EQ763" s="9"/>
      <c r="ER763" s="9"/>
      <c r="ES763" s="9"/>
      <c r="ET763" s="1"/>
      <c r="EU763" s="9"/>
      <c r="EV763" s="1"/>
      <c r="EW763" s="9"/>
      <c r="EX763" s="9"/>
      <c r="EY763" s="9"/>
      <c r="EZ763" s="1"/>
      <c r="FA763" s="9"/>
      <c r="FB763" s="1"/>
      <c r="FC763" s="9"/>
      <c r="FD763" s="8">
        <v>0</v>
      </c>
      <c r="FE763" s="8">
        <v>0</v>
      </c>
      <c r="FF763" s="1"/>
      <c r="FG763" s="8">
        <v>-0.84663456096400602</v>
      </c>
      <c r="FH763" s="1"/>
      <c r="FI763" s="8">
        <v>0</v>
      </c>
      <c r="FJ763" s="8">
        <v>0</v>
      </c>
      <c r="FK763" s="8">
        <v>0</v>
      </c>
      <c r="FL763" s="1"/>
      <c r="FM763" s="8">
        <v>0</v>
      </c>
      <c r="FN763" s="1"/>
      <c r="FO763" s="8">
        <v>0</v>
      </c>
      <c r="FP763" s="8">
        <v>0</v>
      </c>
      <c r="FQ763" s="8">
        <v>0</v>
      </c>
      <c r="FR763" s="1"/>
      <c r="FS763" s="8">
        <v>0</v>
      </c>
      <c r="FT763" s="1"/>
      <c r="FU763" s="8">
        <v>0</v>
      </c>
      <c r="FV763" s="8">
        <v>0</v>
      </c>
      <c r="FW763" s="8">
        <v>0</v>
      </c>
      <c r="FX763" s="1"/>
      <c r="FY763" s="8">
        <v>0</v>
      </c>
      <c r="FZ763" s="1"/>
      <c r="GA763" s="8">
        <v>0</v>
      </c>
      <c r="GB763" s="8">
        <v>0</v>
      </c>
      <c r="GC763" s="8">
        <v>0</v>
      </c>
      <c r="GD763" s="1"/>
      <c r="GE763" s="8">
        <v>0</v>
      </c>
      <c r="GF763" s="1"/>
      <c r="GG763" s="8">
        <v>0</v>
      </c>
      <c r="GH763" s="8">
        <v>0</v>
      </c>
      <c r="GI763" s="8">
        <v>0</v>
      </c>
      <c r="GJ763" s="1"/>
      <c r="GK763" s="8">
        <v>0</v>
      </c>
      <c r="GL763" s="1"/>
      <c r="GM763" s="8">
        <v>0</v>
      </c>
      <c r="GN763" s="8">
        <v>0</v>
      </c>
      <c r="GO763" s="8">
        <v>0</v>
      </c>
      <c r="GP763" s="1"/>
      <c r="GQ763" s="8">
        <v>0</v>
      </c>
      <c r="GR763" s="1"/>
      <c r="GS763" s="8">
        <v>0</v>
      </c>
      <c r="GT763" s="8">
        <v>0</v>
      </c>
      <c r="GU763" s="8">
        <v>0</v>
      </c>
      <c r="GV763" s="1"/>
      <c r="GW763" s="8">
        <v>0</v>
      </c>
      <c r="GX763" s="1"/>
      <c r="GY763" s="8">
        <v>0</v>
      </c>
    </row>
    <row r="764" spans="1:207" x14ac:dyDescent="0.25">
      <c r="A764" s="8" t="s">
        <v>220</v>
      </c>
      <c r="B764" s="8" t="s">
        <v>1706</v>
      </c>
      <c r="C764" s="8" t="s">
        <v>1707</v>
      </c>
      <c r="D764" s="34" t="s">
        <v>279</v>
      </c>
      <c r="E764" s="8"/>
      <c r="F764" s="9">
        <v>0</v>
      </c>
      <c r="G764" s="9">
        <v>0</v>
      </c>
      <c r="H764" s="9"/>
      <c r="I764" s="9"/>
      <c r="J764" s="9">
        <v>0</v>
      </c>
      <c r="K764" s="9"/>
      <c r="L764" s="9">
        <v>0</v>
      </c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>
        <v>0</v>
      </c>
      <c r="AD764" s="9">
        <v>0</v>
      </c>
      <c r="AE764" s="9">
        <v>0</v>
      </c>
      <c r="AF764" s="9">
        <v>0</v>
      </c>
      <c r="AG764" s="9">
        <v>0</v>
      </c>
      <c r="AH764" s="9">
        <v>0</v>
      </c>
      <c r="AI764" s="9">
        <v>0</v>
      </c>
      <c r="AJ764" s="9">
        <v>0</v>
      </c>
      <c r="AK764" s="9">
        <v>0</v>
      </c>
      <c r="AL764" s="9">
        <v>0</v>
      </c>
      <c r="AM764" s="9">
        <v>0</v>
      </c>
      <c r="AN764" s="9">
        <v>0</v>
      </c>
      <c r="AO764" s="9">
        <v>0</v>
      </c>
      <c r="AP764" s="9">
        <v>0</v>
      </c>
      <c r="AQ764" s="9"/>
      <c r="AR764" s="9"/>
      <c r="AS764" s="9"/>
      <c r="AT764" s="9"/>
      <c r="AU764" s="9">
        <f t="shared" si="58"/>
        <v>0</v>
      </c>
      <c r="AV764" s="9">
        <f t="shared" si="59"/>
        <v>0</v>
      </c>
      <c r="AW764" s="9">
        <f t="shared" si="60"/>
        <v>0</v>
      </c>
      <c r="AX764" s="9">
        <v>0</v>
      </c>
      <c r="AY764" s="9">
        <v>0</v>
      </c>
      <c r="AZ764" s="9">
        <v>0</v>
      </c>
      <c r="BA764" s="9">
        <v>0</v>
      </c>
      <c r="BB764" s="9">
        <v>0</v>
      </c>
      <c r="BC764" s="9">
        <v>0</v>
      </c>
      <c r="BD764" s="9">
        <v>0</v>
      </c>
      <c r="BE764" s="9">
        <v>0</v>
      </c>
      <c r="BF764" s="9">
        <v>0</v>
      </c>
      <c r="BG764" s="9">
        <v>0</v>
      </c>
      <c r="BH764" s="9">
        <v>0</v>
      </c>
      <c r="BI764" s="9">
        <v>0</v>
      </c>
      <c r="BJ764" s="9">
        <v>0</v>
      </c>
      <c r="BK764" s="9">
        <v>0</v>
      </c>
      <c r="BL764" s="9">
        <v>0</v>
      </c>
      <c r="BM764" s="9" t="s">
        <v>298</v>
      </c>
      <c r="BN764" s="8" t="s">
        <v>298</v>
      </c>
      <c r="BO764" s="11"/>
      <c r="BP764" s="11"/>
      <c r="BQ764" s="8" t="s">
        <v>251</v>
      </c>
      <c r="BR764" s="9"/>
      <c r="BS764" s="9"/>
      <c r="BT764" s="1"/>
      <c r="BU764" s="9"/>
      <c r="BV764" s="1"/>
      <c r="BW764" s="9"/>
      <c r="BX764" s="9"/>
      <c r="BY764" s="9"/>
      <c r="BZ764" s="1"/>
      <c r="CA764" s="9"/>
      <c r="CB764" s="1"/>
      <c r="CC764" s="9"/>
      <c r="CD764" s="9"/>
      <c r="CE764" s="9"/>
      <c r="CF764" s="1"/>
      <c r="CG764" s="9"/>
      <c r="CH764" s="1"/>
      <c r="CI764" s="9"/>
      <c r="CJ764" s="9"/>
      <c r="CK764" s="9"/>
      <c r="CL764" s="1"/>
      <c r="CM764" s="9"/>
      <c r="CN764" s="1"/>
      <c r="CO764" s="9"/>
      <c r="CP764" s="9"/>
      <c r="CQ764" s="9"/>
      <c r="CR764" s="1"/>
      <c r="CS764" s="9"/>
      <c r="CT764" s="1"/>
      <c r="CU764" s="9"/>
      <c r="CV764" s="9"/>
      <c r="CW764" s="9"/>
      <c r="CX764" s="1"/>
      <c r="CY764" s="9"/>
      <c r="CZ764" s="1"/>
      <c r="DA764" s="9"/>
      <c r="DB764" s="9"/>
      <c r="DC764" s="9"/>
      <c r="DD764" s="1"/>
      <c r="DE764" s="9"/>
      <c r="DF764" s="1"/>
      <c r="DG764" s="9"/>
      <c r="DH764" s="9"/>
      <c r="DI764" s="9"/>
      <c r="DJ764" s="1"/>
      <c r="DK764" s="9"/>
      <c r="DL764" s="1"/>
      <c r="DM764" s="9"/>
      <c r="DN764" s="9"/>
      <c r="DO764" s="9"/>
      <c r="DP764" s="1"/>
      <c r="DQ764" s="9"/>
      <c r="DR764" s="1"/>
      <c r="DS764" s="9"/>
      <c r="DT764" s="9"/>
      <c r="DU764" s="9"/>
      <c r="DV764" s="1"/>
      <c r="DW764" s="9"/>
      <c r="DX764" s="1"/>
      <c r="DY764" s="9"/>
      <c r="DZ764" s="9"/>
      <c r="EA764" s="9"/>
      <c r="EB764" s="1"/>
      <c r="EC764" s="9"/>
      <c r="ED764" s="1"/>
      <c r="EE764" s="9"/>
      <c r="EF764" s="9"/>
      <c r="EG764" s="9"/>
      <c r="EH764" s="1"/>
      <c r="EI764" s="9"/>
      <c r="EJ764" s="1"/>
      <c r="EK764" s="9"/>
      <c r="EL764" s="9"/>
      <c r="EM764" s="9"/>
      <c r="EN764" s="1"/>
      <c r="EO764" s="9"/>
      <c r="EP764" s="1"/>
      <c r="EQ764" s="9"/>
      <c r="ER764" s="9"/>
      <c r="ES764" s="9"/>
      <c r="ET764" s="1"/>
      <c r="EU764" s="9"/>
      <c r="EV764" s="1"/>
      <c r="EW764" s="9"/>
      <c r="EX764" s="9"/>
      <c r="EY764" s="9"/>
      <c r="EZ764" s="1"/>
      <c r="FA764" s="9"/>
      <c r="FB764" s="1"/>
      <c r="FC764" s="9"/>
      <c r="FD764" s="8">
        <v>0</v>
      </c>
      <c r="FE764" s="8">
        <v>0</v>
      </c>
      <c r="FF764" s="1"/>
      <c r="FG764" s="8">
        <v>0</v>
      </c>
      <c r="FH764" s="1"/>
      <c r="FI764" s="8">
        <v>0</v>
      </c>
      <c r="FJ764" s="8">
        <v>0</v>
      </c>
      <c r="FK764" s="8">
        <v>0</v>
      </c>
      <c r="FL764" s="1"/>
      <c r="FM764" s="8">
        <v>0</v>
      </c>
      <c r="FN764" s="1"/>
      <c r="FO764" s="8">
        <v>0</v>
      </c>
      <c r="FP764" s="8">
        <v>0</v>
      </c>
      <c r="FQ764" s="8">
        <v>0</v>
      </c>
      <c r="FR764" s="1"/>
      <c r="FS764" s="8">
        <v>0</v>
      </c>
      <c r="FT764" s="1"/>
      <c r="FU764" s="8">
        <v>0</v>
      </c>
      <c r="FV764" s="8">
        <v>0</v>
      </c>
      <c r="FW764" s="8">
        <v>0</v>
      </c>
      <c r="FX764" s="1"/>
      <c r="FY764" s="8">
        <v>0</v>
      </c>
      <c r="FZ764" s="1"/>
      <c r="GA764" s="8">
        <v>0</v>
      </c>
      <c r="GB764" s="8">
        <v>0</v>
      </c>
      <c r="GC764" s="8">
        <v>0</v>
      </c>
      <c r="GD764" s="1"/>
      <c r="GE764" s="8">
        <v>0</v>
      </c>
      <c r="GF764" s="1"/>
      <c r="GG764" s="8">
        <v>0</v>
      </c>
      <c r="GH764" s="8">
        <v>0</v>
      </c>
      <c r="GI764" s="8">
        <v>0</v>
      </c>
      <c r="GJ764" s="1"/>
      <c r="GK764" s="8">
        <v>0</v>
      </c>
      <c r="GL764" s="1"/>
      <c r="GM764" s="8">
        <v>0</v>
      </c>
      <c r="GN764" s="8">
        <v>0</v>
      </c>
      <c r="GO764" s="8">
        <v>0</v>
      </c>
      <c r="GP764" s="1"/>
      <c r="GQ764" s="8">
        <v>0</v>
      </c>
      <c r="GR764" s="1"/>
      <c r="GS764" s="8">
        <v>0</v>
      </c>
      <c r="GT764" s="8">
        <v>0</v>
      </c>
      <c r="GU764" s="8">
        <v>0</v>
      </c>
      <c r="GV764" s="1"/>
      <c r="GW764" s="8">
        <v>0</v>
      </c>
      <c r="GX764" s="1"/>
      <c r="GY764" s="8">
        <v>0</v>
      </c>
    </row>
    <row r="765" spans="1:207" x14ac:dyDescent="0.25">
      <c r="A765" s="8" t="s">
        <v>220</v>
      </c>
      <c r="B765" s="8" t="s">
        <v>1708</v>
      </c>
      <c r="C765" s="8" t="s">
        <v>1709</v>
      </c>
      <c r="D765" s="34" t="s">
        <v>279</v>
      </c>
      <c r="E765" s="8"/>
      <c r="F765" s="9">
        <v>117.250588684018</v>
      </c>
      <c r="G765" s="9">
        <v>153.01217869006999</v>
      </c>
      <c r="H765" s="9">
        <v>159.08189767451401</v>
      </c>
      <c r="I765" s="9">
        <v>109.558143848261</v>
      </c>
      <c r="J765" s="9">
        <v>117.76686537867</v>
      </c>
      <c r="K765" s="9">
        <v>100.659174257969</v>
      </c>
      <c r="L765" s="9">
        <v>46.459724856523202</v>
      </c>
      <c r="M765" s="9">
        <v>58.840122820596797</v>
      </c>
      <c r="N765" s="9">
        <v>58.247511737132498</v>
      </c>
      <c r="O765" s="9">
        <v>65.423078471691895</v>
      </c>
      <c r="P765" s="9">
        <v>56.7177348350382</v>
      </c>
      <c r="Q765" s="9">
        <v>0</v>
      </c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>
        <v>270.26276737408801</v>
      </c>
      <c r="AD765" s="9">
        <v>268.64004152277499</v>
      </c>
      <c r="AE765" s="9">
        <v>218.42603963664001</v>
      </c>
      <c r="AF765" s="9">
        <v>105.29984767712</v>
      </c>
      <c r="AG765" s="9">
        <v>123.670590208824</v>
      </c>
      <c r="AH765" s="9">
        <v>56.7177348350382</v>
      </c>
      <c r="AI765" s="9">
        <v>0</v>
      </c>
      <c r="AJ765" s="9">
        <v>0</v>
      </c>
      <c r="AK765" s="9">
        <v>0</v>
      </c>
      <c r="AL765" s="9">
        <v>0</v>
      </c>
      <c r="AM765" s="9">
        <v>0</v>
      </c>
      <c r="AN765" s="9">
        <v>0</v>
      </c>
      <c r="AO765" s="9">
        <v>538.90280889686198</v>
      </c>
      <c r="AP765" s="9">
        <v>323.72588731375998</v>
      </c>
      <c r="AQ765" s="9">
        <v>180.38832504386301</v>
      </c>
      <c r="AR765" s="9"/>
      <c r="AS765" s="9"/>
      <c r="AT765" s="9"/>
      <c r="AU765" s="9">
        <f t="shared" si="58"/>
        <v>-143.33756226989698</v>
      </c>
      <c r="AV765" s="9">
        <f t="shared" si="59"/>
        <v>-180.38832504386301</v>
      </c>
      <c r="AW765" s="9">
        <f t="shared" si="60"/>
        <v>0</v>
      </c>
      <c r="AX765" s="9">
        <v>12.3803979640736</v>
      </c>
      <c r="AY765" s="9">
        <v>-0.59261108346428404</v>
      </c>
      <c r="AZ765" s="9">
        <v>7.1755667345593803</v>
      </c>
      <c r="BA765" s="9">
        <v>-8.7053436366537102</v>
      </c>
      <c r="BB765" s="9">
        <v>-56.7177348350382</v>
      </c>
      <c r="BC765" s="9">
        <v>0</v>
      </c>
      <c r="BD765" s="9">
        <v>0</v>
      </c>
      <c r="BE765" s="9">
        <v>0</v>
      </c>
      <c r="BF765" s="9">
        <v>0</v>
      </c>
      <c r="BG765" s="9">
        <v>0</v>
      </c>
      <c r="BH765" s="9">
        <v>0</v>
      </c>
      <c r="BI765" s="9">
        <v>0</v>
      </c>
      <c r="BJ765" s="9">
        <v>0</v>
      </c>
      <c r="BK765" s="9">
        <v>0</v>
      </c>
      <c r="BL765" s="9">
        <v>0</v>
      </c>
      <c r="BM765" s="9" t="s">
        <v>255</v>
      </c>
      <c r="BN765" s="8" t="s">
        <v>224</v>
      </c>
      <c r="BO765" s="11">
        <v>945</v>
      </c>
      <c r="BP765" s="11"/>
      <c r="BQ765" s="8" t="s">
        <v>251</v>
      </c>
      <c r="BR765" s="9">
        <v>58.247511737132498</v>
      </c>
      <c r="BS765" s="9">
        <v>50.239773962201198</v>
      </c>
      <c r="BT765" s="1">
        <v>0.86252223423603502</v>
      </c>
      <c r="BU765" s="9">
        <v>34.744140497531298</v>
      </c>
      <c r="BV765" s="1">
        <v>0.59649141158732299</v>
      </c>
      <c r="BW765" s="9">
        <v>12</v>
      </c>
      <c r="BX765" s="9">
        <v>65.423078471691895</v>
      </c>
      <c r="BY765" s="9">
        <v>56.2528774476975</v>
      </c>
      <c r="BZ765" s="1">
        <v>0.85983232158721601</v>
      </c>
      <c r="CA765" s="9">
        <v>41.051042047188901</v>
      </c>
      <c r="CB765" s="1">
        <v>0.62747035153583197</v>
      </c>
      <c r="CC765" s="9">
        <v>12</v>
      </c>
      <c r="CD765" s="9">
        <v>56.7177348350382</v>
      </c>
      <c r="CE765" s="9">
        <v>48.342864153753901</v>
      </c>
      <c r="CF765" s="1">
        <v>0.85234123496570502</v>
      </c>
      <c r="CG765" s="9">
        <v>34.3579312345395</v>
      </c>
      <c r="CH765" s="1">
        <v>0.60577051136595095</v>
      </c>
      <c r="CI765" s="9">
        <v>10.7784946236559</v>
      </c>
      <c r="CJ765" s="9">
        <v>0</v>
      </c>
      <c r="CK765" s="9">
        <v>1.2021213366201</v>
      </c>
      <c r="CL765" s="1"/>
      <c r="CM765" s="9">
        <v>1.0155565309666901</v>
      </c>
      <c r="CN765" s="1"/>
      <c r="CO765" s="9">
        <v>0</v>
      </c>
      <c r="CP765" s="9"/>
      <c r="CQ765" s="9"/>
      <c r="CR765" s="1"/>
      <c r="CS765" s="9"/>
      <c r="CT765" s="1"/>
      <c r="CU765" s="9"/>
      <c r="CV765" s="9"/>
      <c r="CW765" s="9"/>
      <c r="CX765" s="1"/>
      <c r="CY765" s="9"/>
      <c r="CZ765" s="1"/>
      <c r="DA765" s="9"/>
      <c r="DB765" s="9"/>
      <c r="DC765" s="9"/>
      <c r="DD765" s="1"/>
      <c r="DE765" s="9"/>
      <c r="DF765" s="1"/>
      <c r="DG765" s="9"/>
      <c r="DH765" s="9"/>
      <c r="DI765" s="9"/>
      <c r="DJ765" s="1"/>
      <c r="DK765" s="9"/>
      <c r="DL765" s="1"/>
      <c r="DM765" s="9"/>
      <c r="DN765" s="9"/>
      <c r="DO765" s="9"/>
      <c r="DP765" s="1"/>
      <c r="DQ765" s="9"/>
      <c r="DR765" s="1"/>
      <c r="DS765" s="9"/>
      <c r="DT765" s="9"/>
      <c r="DU765" s="9"/>
      <c r="DV765" s="1"/>
      <c r="DW765" s="9"/>
      <c r="DX765" s="1"/>
      <c r="DY765" s="9"/>
      <c r="DZ765" s="9"/>
      <c r="EA765" s="9"/>
      <c r="EB765" s="1"/>
      <c r="EC765" s="9"/>
      <c r="ED765" s="1"/>
      <c r="EE765" s="9"/>
      <c r="EF765" s="9"/>
      <c r="EG765" s="9"/>
      <c r="EH765" s="1"/>
      <c r="EI765" s="9"/>
      <c r="EJ765" s="1"/>
      <c r="EK765" s="9"/>
      <c r="EL765" s="9"/>
      <c r="EM765" s="9"/>
      <c r="EN765" s="1"/>
      <c r="EO765" s="9"/>
      <c r="EP765" s="1"/>
      <c r="EQ765" s="9"/>
      <c r="ER765" s="9"/>
      <c r="ES765" s="9"/>
      <c r="ET765" s="1"/>
      <c r="EU765" s="9"/>
      <c r="EV765" s="1"/>
      <c r="EW765" s="9"/>
      <c r="EX765" s="9"/>
      <c r="EY765" s="9"/>
      <c r="EZ765" s="1"/>
      <c r="FA765" s="9"/>
      <c r="FB765" s="1"/>
      <c r="FC765" s="9"/>
      <c r="FD765" s="8">
        <v>123.670590208824</v>
      </c>
      <c r="FE765" s="8">
        <v>106.492651409899</v>
      </c>
      <c r="FF765" s="1">
        <v>0.86109924138050997</v>
      </c>
      <c r="FG765" s="8">
        <v>75.795182544720205</v>
      </c>
      <c r="FH765" s="1">
        <v>0.61287960554514997</v>
      </c>
      <c r="FI765" s="8">
        <v>24</v>
      </c>
      <c r="FJ765" s="8">
        <v>56.7177348350382</v>
      </c>
      <c r="FK765" s="8">
        <v>49.544985490374003</v>
      </c>
      <c r="FL765" s="1">
        <v>0.87353604008471197</v>
      </c>
      <c r="FM765" s="8">
        <v>35.373487765506198</v>
      </c>
      <c r="FN765" s="1">
        <v>0.623675960762342</v>
      </c>
      <c r="FO765" s="8">
        <v>10.7784946236559</v>
      </c>
      <c r="FP765" s="8">
        <v>0</v>
      </c>
      <c r="FQ765" s="8">
        <v>0</v>
      </c>
      <c r="FR765" s="1"/>
      <c r="FS765" s="8">
        <v>0</v>
      </c>
      <c r="FT765" s="1"/>
      <c r="FU765" s="8">
        <v>0</v>
      </c>
      <c r="FV765" s="8">
        <v>0</v>
      </c>
      <c r="FW765" s="8">
        <v>0</v>
      </c>
      <c r="FX765" s="1"/>
      <c r="FY765" s="8">
        <v>0</v>
      </c>
      <c r="FZ765" s="1"/>
      <c r="GA765" s="8">
        <v>0</v>
      </c>
      <c r="GB765" s="8">
        <v>0</v>
      </c>
      <c r="GC765" s="8">
        <v>0</v>
      </c>
      <c r="GD765" s="1"/>
      <c r="GE765" s="8">
        <v>0</v>
      </c>
      <c r="GF765" s="1"/>
      <c r="GG765" s="8">
        <v>0</v>
      </c>
      <c r="GH765" s="8">
        <v>0</v>
      </c>
      <c r="GI765" s="8">
        <v>0</v>
      </c>
      <c r="GJ765" s="1"/>
      <c r="GK765" s="8">
        <v>0</v>
      </c>
      <c r="GL765" s="1"/>
      <c r="GM765" s="8">
        <v>0</v>
      </c>
      <c r="GN765" s="8">
        <v>0</v>
      </c>
      <c r="GO765" s="8">
        <v>0</v>
      </c>
      <c r="GP765" s="1"/>
      <c r="GQ765" s="8">
        <v>0</v>
      </c>
      <c r="GR765" s="1"/>
      <c r="GS765" s="8">
        <v>0</v>
      </c>
      <c r="GT765" s="8">
        <v>0</v>
      </c>
      <c r="GU765" s="8">
        <v>0</v>
      </c>
      <c r="GV765" s="1"/>
      <c r="GW765" s="8">
        <v>0</v>
      </c>
      <c r="GX765" s="1"/>
      <c r="GY765" s="8">
        <v>0</v>
      </c>
    </row>
    <row r="766" spans="1:207" x14ac:dyDescent="0.25">
      <c r="A766" s="8" t="s">
        <v>220</v>
      </c>
      <c r="B766" s="8" t="s">
        <v>1710</v>
      </c>
      <c r="C766" s="8" t="s">
        <v>1711</v>
      </c>
      <c r="D766" s="34" t="s">
        <v>279</v>
      </c>
      <c r="E766" s="8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>
        <v>0</v>
      </c>
      <c r="AC766" s="9">
        <v>0</v>
      </c>
      <c r="AD766" s="9">
        <v>0</v>
      </c>
      <c r="AE766" s="9">
        <v>0</v>
      </c>
      <c r="AF766" s="9">
        <v>0</v>
      </c>
      <c r="AG766" s="9">
        <v>0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0</v>
      </c>
      <c r="AO766" s="9"/>
      <c r="AP766" s="9"/>
      <c r="AQ766" s="9"/>
      <c r="AR766" s="9"/>
      <c r="AS766" s="9"/>
      <c r="AT766" s="9">
        <v>0</v>
      </c>
      <c r="AU766" s="9">
        <f t="shared" si="58"/>
        <v>0</v>
      </c>
      <c r="AV766" s="9">
        <f t="shared" si="59"/>
        <v>0</v>
      </c>
      <c r="AW766" s="9">
        <f t="shared" si="60"/>
        <v>0</v>
      </c>
      <c r="AX766" s="9">
        <v>0</v>
      </c>
      <c r="AY766" s="9">
        <v>0</v>
      </c>
      <c r="AZ766" s="9">
        <v>0</v>
      </c>
      <c r="BA766" s="9">
        <v>0</v>
      </c>
      <c r="BB766" s="9">
        <v>0</v>
      </c>
      <c r="BC766" s="9">
        <v>0</v>
      </c>
      <c r="BD766" s="9">
        <v>0</v>
      </c>
      <c r="BE766" s="9">
        <v>0</v>
      </c>
      <c r="BF766" s="9">
        <v>0</v>
      </c>
      <c r="BG766" s="9">
        <v>0</v>
      </c>
      <c r="BH766" s="9">
        <v>0</v>
      </c>
      <c r="BI766" s="9">
        <v>0</v>
      </c>
      <c r="BJ766" s="9">
        <v>0</v>
      </c>
      <c r="BK766" s="9">
        <v>0</v>
      </c>
      <c r="BL766" s="9">
        <v>0</v>
      </c>
      <c r="BM766" s="9" t="s">
        <v>298</v>
      </c>
      <c r="BN766" s="8" t="s">
        <v>298</v>
      </c>
      <c r="BO766" s="11">
        <v>196</v>
      </c>
      <c r="BP766" s="11"/>
      <c r="BQ766" s="8" t="s">
        <v>251</v>
      </c>
      <c r="BR766" s="9"/>
      <c r="BS766" s="9"/>
      <c r="BT766" s="1"/>
      <c r="BU766" s="9"/>
      <c r="BV766" s="1"/>
      <c r="BW766" s="9"/>
      <c r="BX766" s="9"/>
      <c r="BY766" s="9"/>
      <c r="BZ766" s="1"/>
      <c r="CA766" s="9"/>
      <c r="CB766" s="1"/>
      <c r="CC766" s="9"/>
      <c r="CD766" s="9"/>
      <c r="CE766" s="9"/>
      <c r="CF766" s="1"/>
      <c r="CG766" s="9"/>
      <c r="CH766" s="1"/>
      <c r="CI766" s="9"/>
      <c r="CJ766" s="9"/>
      <c r="CK766" s="9"/>
      <c r="CL766" s="1"/>
      <c r="CM766" s="9"/>
      <c r="CN766" s="1"/>
      <c r="CO766" s="9"/>
      <c r="CP766" s="9"/>
      <c r="CQ766" s="9"/>
      <c r="CR766" s="1"/>
      <c r="CS766" s="9"/>
      <c r="CT766" s="1"/>
      <c r="CU766" s="9"/>
      <c r="CV766" s="9"/>
      <c r="CW766" s="9"/>
      <c r="CX766" s="1"/>
      <c r="CY766" s="9"/>
      <c r="CZ766" s="1"/>
      <c r="DA766" s="9"/>
      <c r="DB766" s="9"/>
      <c r="DC766" s="9"/>
      <c r="DD766" s="1"/>
      <c r="DE766" s="9"/>
      <c r="DF766" s="1"/>
      <c r="DG766" s="9"/>
      <c r="DH766" s="9"/>
      <c r="DI766" s="9"/>
      <c r="DJ766" s="1"/>
      <c r="DK766" s="9"/>
      <c r="DL766" s="1"/>
      <c r="DM766" s="9"/>
      <c r="DN766" s="9"/>
      <c r="DO766" s="9"/>
      <c r="DP766" s="1"/>
      <c r="DQ766" s="9"/>
      <c r="DR766" s="1"/>
      <c r="DS766" s="9"/>
      <c r="DT766" s="9"/>
      <c r="DU766" s="9"/>
      <c r="DV766" s="1"/>
      <c r="DW766" s="9"/>
      <c r="DX766" s="1"/>
      <c r="DY766" s="9"/>
      <c r="DZ766" s="9"/>
      <c r="EA766" s="9"/>
      <c r="EB766" s="1"/>
      <c r="EC766" s="9"/>
      <c r="ED766" s="1"/>
      <c r="EE766" s="9"/>
      <c r="EF766" s="9"/>
      <c r="EG766" s="9"/>
      <c r="EH766" s="1"/>
      <c r="EI766" s="9"/>
      <c r="EJ766" s="1"/>
      <c r="EK766" s="9"/>
      <c r="EL766" s="9"/>
      <c r="EM766" s="9"/>
      <c r="EN766" s="1"/>
      <c r="EO766" s="9"/>
      <c r="EP766" s="1"/>
      <c r="EQ766" s="9"/>
      <c r="ER766" s="9"/>
      <c r="ES766" s="9"/>
      <c r="ET766" s="1"/>
      <c r="EU766" s="9"/>
      <c r="EV766" s="1"/>
      <c r="EW766" s="9"/>
      <c r="EX766" s="9">
        <v>0</v>
      </c>
      <c r="EY766" s="9">
        <v>-2.5841988233881601</v>
      </c>
      <c r="EZ766" s="1"/>
      <c r="FA766" s="9">
        <v>-3.4588183455396799</v>
      </c>
      <c r="FB766" s="1"/>
      <c r="FC766" s="9">
        <v>1</v>
      </c>
      <c r="FD766" s="8">
        <v>0</v>
      </c>
      <c r="FE766" s="8">
        <v>0</v>
      </c>
      <c r="FF766" s="1"/>
      <c r="FG766" s="8">
        <v>0</v>
      </c>
      <c r="FH766" s="1"/>
      <c r="FI766" s="8">
        <v>0</v>
      </c>
      <c r="FJ766" s="8">
        <v>0</v>
      </c>
      <c r="FK766" s="8">
        <v>0</v>
      </c>
      <c r="FL766" s="1"/>
      <c r="FM766" s="8">
        <v>0</v>
      </c>
      <c r="FN766" s="1"/>
      <c r="FO766" s="8">
        <v>0</v>
      </c>
      <c r="FP766" s="8">
        <v>0</v>
      </c>
      <c r="FQ766" s="8">
        <v>0</v>
      </c>
      <c r="FR766" s="1"/>
      <c r="FS766" s="8">
        <v>0</v>
      </c>
      <c r="FT766" s="1"/>
      <c r="FU766" s="8">
        <v>0</v>
      </c>
      <c r="FV766" s="8">
        <v>0</v>
      </c>
      <c r="FW766" s="8">
        <v>0</v>
      </c>
      <c r="FX766" s="1"/>
      <c r="FY766" s="8">
        <v>0</v>
      </c>
      <c r="FZ766" s="1"/>
      <c r="GA766" s="8">
        <v>0</v>
      </c>
      <c r="GB766" s="8">
        <v>0</v>
      </c>
      <c r="GC766" s="8">
        <v>0</v>
      </c>
      <c r="GD766" s="1"/>
      <c r="GE766" s="8">
        <v>0</v>
      </c>
      <c r="GF766" s="1"/>
      <c r="GG766" s="8">
        <v>0</v>
      </c>
      <c r="GH766" s="8">
        <v>0</v>
      </c>
      <c r="GI766" s="8">
        <v>0</v>
      </c>
      <c r="GJ766" s="1"/>
      <c r="GK766" s="8">
        <v>0</v>
      </c>
      <c r="GL766" s="1"/>
      <c r="GM766" s="8">
        <v>0</v>
      </c>
      <c r="GN766" s="8">
        <v>0</v>
      </c>
      <c r="GO766" s="8">
        <v>0</v>
      </c>
      <c r="GP766" s="1"/>
      <c r="GQ766" s="8">
        <v>0</v>
      </c>
      <c r="GR766" s="1"/>
      <c r="GS766" s="8">
        <v>0</v>
      </c>
      <c r="GT766" s="8">
        <v>0</v>
      </c>
      <c r="GU766" s="8">
        <v>-2.5841988233881601</v>
      </c>
      <c r="GV766" s="1"/>
      <c r="GW766" s="8">
        <v>-3.4588183455396799</v>
      </c>
      <c r="GX766" s="1"/>
      <c r="GY766" s="8">
        <v>1</v>
      </c>
    </row>
    <row r="767" spans="1:207" x14ac:dyDescent="0.25">
      <c r="A767" s="8" t="s">
        <v>220</v>
      </c>
      <c r="B767" s="8" t="s">
        <v>1712</v>
      </c>
      <c r="C767" s="8" t="s">
        <v>1713</v>
      </c>
      <c r="D767" s="34" t="s">
        <v>228</v>
      </c>
      <c r="E767" s="8" t="s">
        <v>229</v>
      </c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>
        <v>34.334991842284197</v>
      </c>
      <c r="Q767" s="9">
        <v>-2.72849271268311</v>
      </c>
      <c r="R767" s="9">
        <v>9.3442494336077306</v>
      </c>
      <c r="S767" s="9">
        <v>5.6633352142953104</v>
      </c>
      <c r="T767" s="9">
        <v>11.9278165788553</v>
      </c>
      <c r="U767" s="9"/>
      <c r="V767" s="9"/>
      <c r="W767" s="9"/>
      <c r="X767" s="9"/>
      <c r="Y767" s="9"/>
      <c r="Z767" s="9"/>
      <c r="AA767" s="9"/>
      <c r="AB767" s="9"/>
      <c r="AC767" s="9">
        <v>0</v>
      </c>
      <c r="AD767" s="9">
        <v>0</v>
      </c>
      <c r="AE767" s="9">
        <v>0</v>
      </c>
      <c r="AF767" s="9">
        <v>0</v>
      </c>
      <c r="AG767" s="9">
        <v>0</v>
      </c>
      <c r="AH767" s="9">
        <v>31.606499129601001</v>
      </c>
      <c r="AI767" s="9">
        <v>15.007584647903</v>
      </c>
      <c r="AJ767" s="9">
        <v>11.9278165788553</v>
      </c>
      <c r="AK767" s="9">
        <v>0</v>
      </c>
      <c r="AL767" s="9">
        <v>0</v>
      </c>
      <c r="AM767" s="9">
        <v>0</v>
      </c>
      <c r="AN767" s="9">
        <v>0</v>
      </c>
      <c r="AO767" s="9"/>
      <c r="AP767" s="9"/>
      <c r="AQ767" s="9">
        <v>31.606499129601001</v>
      </c>
      <c r="AR767" s="9">
        <v>26.935401226758401</v>
      </c>
      <c r="AS767" s="9"/>
      <c r="AT767" s="9"/>
      <c r="AU767" s="9">
        <f t="shared" si="58"/>
        <v>31.606499129601001</v>
      </c>
      <c r="AV767" s="9">
        <f t="shared" si="59"/>
        <v>-4.6710979028426003</v>
      </c>
      <c r="AW767" s="9">
        <f t="shared" si="60"/>
        <v>-26.935401226758401</v>
      </c>
      <c r="AX767" s="9">
        <v>0</v>
      </c>
      <c r="AY767" s="9">
        <v>0</v>
      </c>
      <c r="AZ767" s="9">
        <v>0</v>
      </c>
      <c r="BA767" s="9">
        <v>34.334991842284197</v>
      </c>
      <c r="BB767" s="9">
        <v>-37.063484554967303</v>
      </c>
      <c r="BC767" s="9">
        <v>12.0727421462908</v>
      </c>
      <c r="BD767" s="9">
        <v>-3.6809142193124198</v>
      </c>
      <c r="BE767" s="9">
        <v>6.2644813645600204</v>
      </c>
      <c r="BF767" s="9">
        <v>-11.9278165788553</v>
      </c>
      <c r="BG767" s="9">
        <v>0</v>
      </c>
      <c r="BH767" s="9">
        <v>0</v>
      </c>
      <c r="BI767" s="9">
        <v>0</v>
      </c>
      <c r="BJ767" s="9">
        <v>0</v>
      </c>
      <c r="BK767" s="9">
        <v>0</v>
      </c>
      <c r="BL767" s="9">
        <v>0</v>
      </c>
      <c r="BM767" s="9" t="s">
        <v>298</v>
      </c>
      <c r="BN767" s="8" t="s">
        <v>298</v>
      </c>
      <c r="BO767" s="11"/>
      <c r="BP767" s="11"/>
      <c r="BQ767" s="8" t="s">
        <v>251</v>
      </c>
      <c r="BR767" s="9"/>
      <c r="BS767" s="9"/>
      <c r="BT767" s="1"/>
      <c r="BU767" s="9"/>
      <c r="BV767" s="1"/>
      <c r="BW767" s="9"/>
      <c r="BX767" s="9"/>
      <c r="BY767" s="9"/>
      <c r="BZ767" s="1"/>
      <c r="CA767" s="9"/>
      <c r="CB767" s="1"/>
      <c r="CC767" s="9"/>
      <c r="CD767" s="9">
        <v>34.334991842284197</v>
      </c>
      <c r="CE767" s="9">
        <v>8.0728175390890602</v>
      </c>
      <c r="CF767" s="1">
        <v>0.23511925024392299</v>
      </c>
      <c r="CG767" s="9">
        <v>3.6247390890550601</v>
      </c>
      <c r="CH767" s="1">
        <v>0.10556982525888201</v>
      </c>
      <c r="CI767" s="9">
        <v>3.4838709677419399</v>
      </c>
      <c r="CJ767" s="9">
        <v>-2.72849271268311</v>
      </c>
      <c r="CK767" s="9">
        <v>-5.9437097960062198E-2</v>
      </c>
      <c r="CL767" s="1">
        <v>2.1783858056052399E-2</v>
      </c>
      <c r="CM767" s="9">
        <v>-3.8892548524918902</v>
      </c>
      <c r="CN767" s="1">
        <v>-1.4254224812157601</v>
      </c>
      <c r="CO767" s="9">
        <v>3.0322580645161299</v>
      </c>
      <c r="CP767" s="9">
        <v>9.3442494336077306</v>
      </c>
      <c r="CQ767" s="9">
        <v>1.74362431286134</v>
      </c>
      <c r="CR767" s="1">
        <v>0.18659864821139999</v>
      </c>
      <c r="CS767" s="9">
        <v>-0.86752455598729505</v>
      </c>
      <c r="CT767" s="1">
        <v>-9.2840475005636899E-2</v>
      </c>
      <c r="CU767" s="9">
        <v>2.43333333333333</v>
      </c>
      <c r="CV767" s="9">
        <v>5.6633352142953104</v>
      </c>
      <c r="CW767" s="9">
        <v>6.2076599996691098</v>
      </c>
      <c r="CX767" s="1">
        <v>1.0961138207040699</v>
      </c>
      <c r="CY767" s="9">
        <v>5.30999142970186</v>
      </c>
      <c r="CZ767" s="1">
        <v>0.93760853433122904</v>
      </c>
      <c r="DA767" s="9">
        <v>0.80645161290322598</v>
      </c>
      <c r="DB767" s="9">
        <v>11.9278165788553</v>
      </c>
      <c r="DC767" s="9">
        <v>9.6332400911981502</v>
      </c>
      <c r="DD767" s="1">
        <v>0.80762812099870696</v>
      </c>
      <c r="DE767" s="9">
        <v>7.2012182733345496</v>
      </c>
      <c r="DF767" s="1">
        <v>0.60373314979543602</v>
      </c>
      <c r="DG767" s="9">
        <v>1.9913978494623701</v>
      </c>
      <c r="DH767" s="9"/>
      <c r="DI767" s="9"/>
      <c r="DJ767" s="1"/>
      <c r="DK767" s="9"/>
      <c r="DL767" s="1"/>
      <c r="DM767" s="9"/>
      <c r="DN767" s="9"/>
      <c r="DO767" s="9"/>
      <c r="DP767" s="1"/>
      <c r="DQ767" s="9"/>
      <c r="DR767" s="1"/>
      <c r="DS767" s="9"/>
      <c r="DT767" s="9"/>
      <c r="DU767" s="9"/>
      <c r="DV767" s="1"/>
      <c r="DW767" s="9"/>
      <c r="DX767" s="1"/>
      <c r="DY767" s="9"/>
      <c r="DZ767" s="9"/>
      <c r="EA767" s="9"/>
      <c r="EB767" s="1"/>
      <c r="EC767" s="9"/>
      <c r="ED767" s="1"/>
      <c r="EE767" s="9"/>
      <c r="EF767" s="9"/>
      <c r="EG767" s="9"/>
      <c r="EH767" s="1"/>
      <c r="EI767" s="9"/>
      <c r="EJ767" s="1"/>
      <c r="EK767" s="9"/>
      <c r="EL767" s="9"/>
      <c r="EM767" s="9"/>
      <c r="EN767" s="1"/>
      <c r="EO767" s="9"/>
      <c r="EP767" s="1"/>
      <c r="EQ767" s="9"/>
      <c r="ER767" s="9"/>
      <c r="ES767" s="9"/>
      <c r="ET767" s="1"/>
      <c r="EU767" s="9"/>
      <c r="EV767" s="1"/>
      <c r="EW767" s="9"/>
      <c r="EX767" s="9"/>
      <c r="EY767" s="9"/>
      <c r="EZ767" s="1"/>
      <c r="FA767" s="9"/>
      <c r="FB767" s="1"/>
      <c r="FC767" s="9"/>
      <c r="FD767" s="8">
        <v>0</v>
      </c>
      <c r="FE767" s="8">
        <v>0</v>
      </c>
      <c r="FF767" s="1"/>
      <c r="FG767" s="8">
        <v>0</v>
      </c>
      <c r="FH767" s="1"/>
      <c r="FI767" s="8">
        <v>0</v>
      </c>
      <c r="FJ767" s="8">
        <v>31.606499129601001</v>
      </c>
      <c r="FK767" s="8">
        <v>8.0133804411289997</v>
      </c>
      <c r="FL767" s="1">
        <v>0.25353584426641101</v>
      </c>
      <c r="FM767" s="8">
        <v>-0.26451576343683098</v>
      </c>
      <c r="FN767" s="1">
        <v>-8.3690307601672707E-3</v>
      </c>
      <c r="FO767" s="8">
        <v>6.5161290322580596</v>
      </c>
      <c r="FP767" s="8">
        <v>15.007584647903</v>
      </c>
      <c r="FQ767" s="8">
        <v>7.9512843125304498</v>
      </c>
      <c r="FR767" s="1">
        <v>0.52981772211036404</v>
      </c>
      <c r="FS767" s="8">
        <v>4.4424668737145696</v>
      </c>
      <c r="FT767" s="1">
        <v>0.29601478038874801</v>
      </c>
      <c r="FU767" s="8">
        <v>3.23978494623656</v>
      </c>
      <c r="FV767" s="8">
        <v>11.9278165788553</v>
      </c>
      <c r="FW767" s="8">
        <v>9.6332400911981502</v>
      </c>
      <c r="FX767" s="1">
        <v>0.80762812099870696</v>
      </c>
      <c r="FY767" s="8">
        <v>7.2012182733345496</v>
      </c>
      <c r="FZ767" s="1">
        <v>0.60373314979543602</v>
      </c>
      <c r="GA767" s="8">
        <v>1.9913978494623701</v>
      </c>
      <c r="GB767" s="8">
        <v>0</v>
      </c>
      <c r="GC767" s="8">
        <v>0</v>
      </c>
      <c r="GD767" s="1"/>
      <c r="GE767" s="8">
        <v>0</v>
      </c>
      <c r="GF767" s="1"/>
      <c r="GG767" s="8">
        <v>0</v>
      </c>
      <c r="GH767" s="8">
        <v>0</v>
      </c>
      <c r="GI767" s="8">
        <v>0</v>
      </c>
      <c r="GJ767" s="1"/>
      <c r="GK767" s="8">
        <v>0</v>
      </c>
      <c r="GL767" s="1"/>
      <c r="GM767" s="8">
        <v>0</v>
      </c>
      <c r="GN767" s="8">
        <v>0</v>
      </c>
      <c r="GO767" s="8">
        <v>0</v>
      </c>
      <c r="GP767" s="1"/>
      <c r="GQ767" s="8">
        <v>0</v>
      </c>
      <c r="GR767" s="1"/>
      <c r="GS767" s="8">
        <v>0</v>
      </c>
      <c r="GT767" s="8">
        <v>0</v>
      </c>
      <c r="GU767" s="8">
        <v>0</v>
      </c>
      <c r="GV767" s="1"/>
      <c r="GW767" s="8">
        <v>0</v>
      </c>
      <c r="GX767" s="1"/>
      <c r="GY767" s="8">
        <v>0</v>
      </c>
    </row>
    <row r="768" spans="1:207" x14ac:dyDescent="0.25">
      <c r="A768" s="8" t="s">
        <v>220</v>
      </c>
      <c r="B768" s="8" t="s">
        <v>1714</v>
      </c>
      <c r="C768" s="8" t="s">
        <v>1715</v>
      </c>
      <c r="D768" s="34" t="s">
        <v>279</v>
      </c>
      <c r="E768" s="8"/>
      <c r="F768" s="9">
        <v>10.933890169023901</v>
      </c>
      <c r="G768" s="9">
        <v>19.188117020024301</v>
      </c>
      <c r="H768" s="9">
        <v>-16.420683269296902</v>
      </c>
      <c r="I768" s="9">
        <v>1.7255713180277701</v>
      </c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>
        <v>30.122007189048201</v>
      </c>
      <c r="AD768" s="9">
        <v>-14.695111951269199</v>
      </c>
      <c r="AE768" s="9">
        <v>0</v>
      </c>
      <c r="AF768" s="9">
        <v>0</v>
      </c>
      <c r="AG768" s="9">
        <v>0</v>
      </c>
      <c r="AH768" s="9">
        <v>0</v>
      </c>
      <c r="AI768" s="9">
        <v>0</v>
      </c>
      <c r="AJ768" s="9">
        <v>0</v>
      </c>
      <c r="AK768" s="9">
        <v>0</v>
      </c>
      <c r="AL768" s="9">
        <v>0</v>
      </c>
      <c r="AM768" s="9">
        <v>0</v>
      </c>
      <c r="AN768" s="9">
        <v>0</v>
      </c>
      <c r="AO768" s="9">
        <v>15.426895237779</v>
      </c>
      <c r="AP768" s="9"/>
      <c r="AQ768" s="9"/>
      <c r="AR768" s="9"/>
      <c r="AS768" s="9"/>
      <c r="AT768" s="9"/>
      <c r="AU768" s="9">
        <f t="shared" si="58"/>
        <v>0</v>
      </c>
      <c r="AV768" s="9">
        <f t="shared" si="59"/>
        <v>0</v>
      </c>
      <c r="AW768" s="9">
        <f t="shared" si="60"/>
        <v>0</v>
      </c>
      <c r="AX768" s="9">
        <v>0</v>
      </c>
      <c r="AY768" s="9">
        <v>0</v>
      </c>
      <c r="AZ768" s="9">
        <v>0</v>
      </c>
      <c r="BA768" s="9">
        <v>0</v>
      </c>
      <c r="BB768" s="9">
        <v>0</v>
      </c>
      <c r="BC768" s="9">
        <v>0</v>
      </c>
      <c r="BD768" s="9">
        <v>0</v>
      </c>
      <c r="BE768" s="9">
        <v>0</v>
      </c>
      <c r="BF768" s="9">
        <v>0</v>
      </c>
      <c r="BG768" s="9">
        <v>0</v>
      </c>
      <c r="BH768" s="9">
        <v>0</v>
      </c>
      <c r="BI768" s="9">
        <v>0</v>
      </c>
      <c r="BJ768" s="9">
        <v>0</v>
      </c>
      <c r="BK768" s="9">
        <v>0</v>
      </c>
      <c r="BL768" s="9">
        <v>0</v>
      </c>
      <c r="BM768" s="9" t="s">
        <v>298</v>
      </c>
      <c r="BN768" s="8" t="s">
        <v>298</v>
      </c>
      <c r="BO768" s="11"/>
      <c r="BP768" s="11"/>
      <c r="BQ768" s="8" t="s">
        <v>251</v>
      </c>
      <c r="BR768" s="9"/>
      <c r="BS768" s="9"/>
      <c r="BT768" s="1"/>
      <c r="BU768" s="9"/>
      <c r="BV768" s="1"/>
      <c r="BW768" s="9"/>
      <c r="BX768" s="9"/>
      <c r="BY768" s="9"/>
      <c r="BZ768" s="1"/>
      <c r="CA768" s="9"/>
      <c r="CB768" s="1"/>
      <c r="CC768" s="9"/>
      <c r="CD768" s="9"/>
      <c r="CE768" s="9"/>
      <c r="CF768" s="1"/>
      <c r="CG768" s="9"/>
      <c r="CH768" s="1"/>
      <c r="CI768" s="9"/>
      <c r="CJ768" s="9"/>
      <c r="CK768" s="9"/>
      <c r="CL768" s="1"/>
      <c r="CM768" s="9"/>
      <c r="CN768" s="1"/>
      <c r="CO768" s="9"/>
      <c r="CP768" s="9"/>
      <c r="CQ768" s="9"/>
      <c r="CR768" s="1"/>
      <c r="CS768" s="9"/>
      <c r="CT768" s="1"/>
      <c r="CU768" s="9"/>
      <c r="CV768" s="9"/>
      <c r="CW768" s="9"/>
      <c r="CX768" s="1"/>
      <c r="CY768" s="9"/>
      <c r="CZ768" s="1"/>
      <c r="DA768" s="9"/>
      <c r="DB768" s="9"/>
      <c r="DC768" s="9"/>
      <c r="DD768" s="1"/>
      <c r="DE768" s="9"/>
      <c r="DF768" s="1"/>
      <c r="DG768" s="9"/>
      <c r="DH768" s="9"/>
      <c r="DI768" s="9"/>
      <c r="DJ768" s="1"/>
      <c r="DK768" s="9"/>
      <c r="DL768" s="1"/>
      <c r="DM768" s="9"/>
      <c r="DN768" s="9"/>
      <c r="DO768" s="9"/>
      <c r="DP768" s="1"/>
      <c r="DQ768" s="9"/>
      <c r="DR768" s="1"/>
      <c r="DS768" s="9"/>
      <c r="DT768" s="9"/>
      <c r="DU768" s="9"/>
      <c r="DV768" s="1"/>
      <c r="DW768" s="9"/>
      <c r="DX768" s="1"/>
      <c r="DY768" s="9"/>
      <c r="DZ768" s="9"/>
      <c r="EA768" s="9"/>
      <c r="EB768" s="1"/>
      <c r="EC768" s="9"/>
      <c r="ED768" s="1"/>
      <c r="EE768" s="9"/>
      <c r="EF768" s="9"/>
      <c r="EG768" s="9"/>
      <c r="EH768" s="1"/>
      <c r="EI768" s="9"/>
      <c r="EJ768" s="1"/>
      <c r="EK768" s="9"/>
      <c r="EL768" s="9"/>
      <c r="EM768" s="9"/>
      <c r="EN768" s="1"/>
      <c r="EO768" s="9"/>
      <c r="EP768" s="1"/>
      <c r="EQ768" s="9"/>
      <c r="ER768" s="9"/>
      <c r="ES768" s="9"/>
      <c r="ET768" s="1"/>
      <c r="EU768" s="9"/>
      <c r="EV768" s="1"/>
      <c r="EW768" s="9"/>
      <c r="EX768" s="9"/>
      <c r="EY768" s="9"/>
      <c r="EZ768" s="1"/>
      <c r="FA768" s="9"/>
      <c r="FB768" s="1"/>
      <c r="FC768" s="9"/>
      <c r="FD768" s="8">
        <v>0</v>
      </c>
      <c r="FE768" s="8">
        <v>0</v>
      </c>
      <c r="FF768" s="1"/>
      <c r="FG768" s="8">
        <v>0</v>
      </c>
      <c r="FH768" s="1"/>
      <c r="FI768" s="8">
        <v>0</v>
      </c>
      <c r="FJ768" s="8">
        <v>0</v>
      </c>
      <c r="FK768" s="8">
        <v>0</v>
      </c>
      <c r="FL768" s="1"/>
      <c r="FM768" s="8">
        <v>0</v>
      </c>
      <c r="FN768" s="1"/>
      <c r="FO768" s="8">
        <v>0</v>
      </c>
      <c r="FP768" s="8">
        <v>0</v>
      </c>
      <c r="FQ768" s="8">
        <v>0</v>
      </c>
      <c r="FR768" s="1"/>
      <c r="FS768" s="8">
        <v>0</v>
      </c>
      <c r="FT768" s="1"/>
      <c r="FU768" s="8">
        <v>0</v>
      </c>
      <c r="FV768" s="8">
        <v>0</v>
      </c>
      <c r="FW768" s="8">
        <v>0</v>
      </c>
      <c r="FX768" s="1"/>
      <c r="FY768" s="8">
        <v>0</v>
      </c>
      <c r="FZ768" s="1"/>
      <c r="GA768" s="8">
        <v>0</v>
      </c>
      <c r="GB768" s="8">
        <v>0</v>
      </c>
      <c r="GC768" s="8">
        <v>0</v>
      </c>
      <c r="GD768" s="1"/>
      <c r="GE768" s="8">
        <v>0</v>
      </c>
      <c r="GF768" s="1"/>
      <c r="GG768" s="8">
        <v>0</v>
      </c>
      <c r="GH768" s="8">
        <v>0</v>
      </c>
      <c r="GI768" s="8">
        <v>0</v>
      </c>
      <c r="GJ768" s="1"/>
      <c r="GK768" s="8">
        <v>0</v>
      </c>
      <c r="GL768" s="1"/>
      <c r="GM768" s="8">
        <v>0</v>
      </c>
      <c r="GN768" s="8">
        <v>0</v>
      </c>
      <c r="GO768" s="8">
        <v>0</v>
      </c>
      <c r="GP768" s="1"/>
      <c r="GQ768" s="8">
        <v>0</v>
      </c>
      <c r="GR768" s="1"/>
      <c r="GS768" s="8">
        <v>0</v>
      </c>
      <c r="GT768" s="8">
        <v>0</v>
      </c>
      <c r="GU768" s="8">
        <v>0</v>
      </c>
      <c r="GV768" s="1"/>
      <c r="GW768" s="8">
        <v>0</v>
      </c>
      <c r="GX768" s="1"/>
      <c r="GY768" s="8">
        <v>0</v>
      </c>
    </row>
    <row r="769" spans="1:207" x14ac:dyDescent="0.25">
      <c r="A769" s="8" t="s">
        <v>220</v>
      </c>
      <c r="B769" s="8" t="s">
        <v>1716</v>
      </c>
      <c r="C769" s="8" t="s">
        <v>1717</v>
      </c>
      <c r="D769" s="34" t="s">
        <v>223</v>
      </c>
      <c r="E769" s="8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>
        <v>0</v>
      </c>
      <c r="AA769" s="9">
        <v>31.991221901916798</v>
      </c>
      <c r="AB769" s="9">
        <v>63.1484435383231</v>
      </c>
      <c r="AC769" s="9">
        <v>0</v>
      </c>
      <c r="AD769" s="9">
        <v>0</v>
      </c>
      <c r="AE769" s="9">
        <v>0</v>
      </c>
      <c r="AF769" s="9">
        <v>0</v>
      </c>
      <c r="AG769" s="9">
        <v>0</v>
      </c>
      <c r="AH769" s="9">
        <v>0</v>
      </c>
      <c r="AI769" s="9">
        <v>0</v>
      </c>
      <c r="AJ769" s="9">
        <v>0</v>
      </c>
      <c r="AK769" s="9">
        <v>0</v>
      </c>
      <c r="AL769" s="9">
        <v>0</v>
      </c>
      <c r="AM769" s="9">
        <v>31.991221901916798</v>
      </c>
      <c r="AN769" s="9">
        <v>63.1484435383231</v>
      </c>
      <c r="AO769" s="9"/>
      <c r="AP769" s="9"/>
      <c r="AQ769" s="9"/>
      <c r="AR769" s="9"/>
      <c r="AS769" s="9"/>
      <c r="AT769" s="9">
        <v>95.139665440239895</v>
      </c>
      <c r="AU769" s="9">
        <f t="shared" si="58"/>
        <v>0</v>
      </c>
      <c r="AV769" s="9">
        <f t="shared" si="59"/>
        <v>0</v>
      </c>
      <c r="AW769" s="9">
        <f t="shared" si="60"/>
        <v>0</v>
      </c>
      <c r="AX769" s="9">
        <v>0</v>
      </c>
      <c r="AY769" s="9">
        <v>0</v>
      </c>
      <c r="AZ769" s="9">
        <v>0</v>
      </c>
      <c r="BA769" s="9">
        <v>0</v>
      </c>
      <c r="BB769" s="9">
        <v>0</v>
      </c>
      <c r="BC769" s="9">
        <v>0</v>
      </c>
      <c r="BD769" s="9">
        <v>0</v>
      </c>
      <c r="BE769" s="9">
        <v>0</v>
      </c>
      <c r="BF769" s="9">
        <v>0</v>
      </c>
      <c r="BG769" s="9">
        <v>0</v>
      </c>
      <c r="BH769" s="9">
        <v>0</v>
      </c>
      <c r="BI769" s="9">
        <v>0</v>
      </c>
      <c r="BJ769" s="9">
        <v>0</v>
      </c>
      <c r="BK769" s="9">
        <v>0</v>
      </c>
      <c r="BL769" s="9">
        <v>31.991221901916798</v>
      </c>
      <c r="BM769" s="9" t="s">
        <v>298</v>
      </c>
      <c r="BN769" s="8" t="s">
        <v>298</v>
      </c>
      <c r="BO769" s="11"/>
      <c r="BP769" s="11"/>
      <c r="BQ769" s="8" t="s">
        <v>251</v>
      </c>
      <c r="BR769" s="9"/>
      <c r="BS769" s="9"/>
      <c r="BT769" s="1"/>
      <c r="BU769" s="9"/>
      <c r="BV769" s="1"/>
      <c r="BW769" s="9"/>
      <c r="BX769" s="9"/>
      <c r="BY769" s="9"/>
      <c r="BZ769" s="1"/>
      <c r="CA769" s="9"/>
      <c r="CB769" s="1"/>
      <c r="CC769" s="9"/>
      <c r="CD769" s="9"/>
      <c r="CE769" s="9"/>
      <c r="CF769" s="1"/>
      <c r="CG769" s="9"/>
      <c r="CH769" s="1"/>
      <c r="CI769" s="9"/>
      <c r="CJ769" s="9"/>
      <c r="CK769" s="9"/>
      <c r="CL769" s="1"/>
      <c r="CM769" s="9"/>
      <c r="CN769" s="1"/>
      <c r="CO769" s="9"/>
      <c r="CP769" s="9"/>
      <c r="CQ769" s="9"/>
      <c r="CR769" s="1"/>
      <c r="CS769" s="9"/>
      <c r="CT769" s="1"/>
      <c r="CU769" s="9"/>
      <c r="CV769" s="9"/>
      <c r="CW769" s="9"/>
      <c r="CX769" s="1"/>
      <c r="CY769" s="9"/>
      <c r="CZ769" s="1"/>
      <c r="DA769" s="9"/>
      <c r="DB769" s="9"/>
      <c r="DC769" s="9"/>
      <c r="DD769" s="1"/>
      <c r="DE769" s="9"/>
      <c r="DF769" s="1"/>
      <c r="DG769" s="9"/>
      <c r="DH769" s="9"/>
      <c r="DI769" s="9"/>
      <c r="DJ769" s="1"/>
      <c r="DK769" s="9"/>
      <c r="DL769" s="1"/>
      <c r="DM769" s="9"/>
      <c r="DN769" s="9"/>
      <c r="DO769" s="9"/>
      <c r="DP769" s="1"/>
      <c r="DQ769" s="9"/>
      <c r="DR769" s="1"/>
      <c r="DS769" s="9"/>
      <c r="DT769" s="9"/>
      <c r="DU769" s="9"/>
      <c r="DV769" s="1"/>
      <c r="DW769" s="9"/>
      <c r="DX769" s="1"/>
      <c r="DY769" s="9"/>
      <c r="DZ769" s="9"/>
      <c r="EA769" s="9"/>
      <c r="EB769" s="1"/>
      <c r="EC769" s="9"/>
      <c r="ED769" s="1"/>
      <c r="EE769" s="9"/>
      <c r="EF769" s="9"/>
      <c r="EG769" s="9"/>
      <c r="EH769" s="1"/>
      <c r="EI769" s="9"/>
      <c r="EJ769" s="1"/>
      <c r="EK769" s="9"/>
      <c r="EL769" s="9">
        <v>0</v>
      </c>
      <c r="EM769" s="9">
        <v>-10.399252353309899</v>
      </c>
      <c r="EN769" s="1"/>
      <c r="EO769" s="9">
        <v>-26.1992150332274</v>
      </c>
      <c r="EP769" s="1"/>
      <c r="EQ769" s="9">
        <v>14.0881720430108</v>
      </c>
      <c r="ER769" s="9">
        <v>31.7016897663663</v>
      </c>
      <c r="ES769" s="9">
        <v>15.989671555612199</v>
      </c>
      <c r="ET769" s="1">
        <v>0.50437915686678403</v>
      </c>
      <c r="EU769" s="9">
        <v>-7.3018166162971996</v>
      </c>
      <c r="EV769" s="1">
        <v>-0.23032894051105199</v>
      </c>
      <c r="EW769" s="9">
        <v>21.634408602150501</v>
      </c>
      <c r="EX769" s="9">
        <v>62.122507984974</v>
      </c>
      <c r="EY769" s="9">
        <v>46.044373894696797</v>
      </c>
      <c r="EZ769" s="1">
        <v>0.74118665501775705</v>
      </c>
      <c r="FA769" s="9">
        <v>26.929616778032699</v>
      </c>
      <c r="FB769" s="1">
        <v>0.43349210538226102</v>
      </c>
      <c r="FC769" s="9">
        <v>16</v>
      </c>
      <c r="FD769" s="8">
        <v>0</v>
      </c>
      <c r="FE769" s="8">
        <v>0</v>
      </c>
      <c r="FF769" s="1"/>
      <c r="FG769" s="8">
        <v>0</v>
      </c>
      <c r="FH769" s="1"/>
      <c r="FI769" s="8">
        <v>0</v>
      </c>
      <c r="FJ769" s="8">
        <v>0</v>
      </c>
      <c r="FK769" s="8">
        <v>0</v>
      </c>
      <c r="FL769" s="1"/>
      <c r="FM769" s="8">
        <v>0</v>
      </c>
      <c r="FN769" s="1"/>
      <c r="FO769" s="8">
        <v>0</v>
      </c>
      <c r="FP769" s="8">
        <v>0</v>
      </c>
      <c r="FQ769" s="8">
        <v>0</v>
      </c>
      <c r="FR769" s="1"/>
      <c r="FS769" s="8">
        <v>0</v>
      </c>
      <c r="FT769" s="1"/>
      <c r="FU769" s="8">
        <v>0</v>
      </c>
      <c r="FV769" s="8">
        <v>0</v>
      </c>
      <c r="FW769" s="8">
        <v>0</v>
      </c>
      <c r="FX769" s="1"/>
      <c r="FY769" s="8">
        <v>0</v>
      </c>
      <c r="FZ769" s="1"/>
      <c r="GA769" s="8">
        <v>0</v>
      </c>
      <c r="GB769" s="8">
        <v>0</v>
      </c>
      <c r="GC769" s="8">
        <v>0</v>
      </c>
      <c r="GD769" s="1"/>
      <c r="GE769" s="8">
        <v>0</v>
      </c>
      <c r="GF769" s="1"/>
      <c r="GG769" s="8">
        <v>0</v>
      </c>
      <c r="GH769" s="8">
        <v>0</v>
      </c>
      <c r="GI769" s="8">
        <v>0</v>
      </c>
      <c r="GJ769" s="1"/>
      <c r="GK769" s="8">
        <v>0</v>
      </c>
      <c r="GL769" s="1"/>
      <c r="GM769" s="8">
        <v>0</v>
      </c>
      <c r="GN769" s="8">
        <v>31.7016897663663</v>
      </c>
      <c r="GO769" s="8">
        <v>5.5904192023022397</v>
      </c>
      <c r="GP769" s="1">
        <v>0.17634451802103501</v>
      </c>
      <c r="GQ769" s="8">
        <v>-33.501031649524599</v>
      </c>
      <c r="GR769" s="1">
        <v>-1.0567585480906201</v>
      </c>
      <c r="GS769" s="8">
        <v>35.722580645161301</v>
      </c>
      <c r="GT769" s="8">
        <v>62.122507984974</v>
      </c>
      <c r="GU769" s="8">
        <v>46.044373894696797</v>
      </c>
      <c r="GV769" s="1">
        <v>0.74118665501775705</v>
      </c>
      <c r="GW769" s="8">
        <v>26.929616778032699</v>
      </c>
      <c r="GX769" s="1">
        <v>0.43349210538226102</v>
      </c>
      <c r="GY769" s="8">
        <v>16</v>
      </c>
    </row>
    <row r="770" spans="1:207" x14ac:dyDescent="0.25">
      <c r="A770" s="8" t="s">
        <v>220</v>
      </c>
      <c r="B770" s="8" t="s">
        <v>1718</v>
      </c>
      <c r="C770" s="8" t="s">
        <v>1719</v>
      </c>
      <c r="D770" s="34" t="s">
        <v>279</v>
      </c>
      <c r="E770" s="8"/>
      <c r="F770" s="9">
        <v>0</v>
      </c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>
        <v>0</v>
      </c>
      <c r="AD770" s="9">
        <v>0</v>
      </c>
      <c r="AE770" s="9">
        <v>0</v>
      </c>
      <c r="AF770" s="9">
        <v>0</v>
      </c>
      <c r="AG770" s="9">
        <v>0</v>
      </c>
      <c r="AH770" s="9">
        <v>0</v>
      </c>
      <c r="AI770" s="9">
        <v>0</v>
      </c>
      <c r="AJ770" s="9">
        <v>0</v>
      </c>
      <c r="AK770" s="9">
        <v>0</v>
      </c>
      <c r="AL770" s="9">
        <v>0</v>
      </c>
      <c r="AM770" s="9">
        <v>0</v>
      </c>
      <c r="AN770" s="9">
        <v>0</v>
      </c>
      <c r="AO770" s="9">
        <v>0</v>
      </c>
      <c r="AP770" s="9"/>
      <c r="AQ770" s="9"/>
      <c r="AR770" s="9"/>
      <c r="AS770" s="9"/>
      <c r="AT770" s="9"/>
      <c r="AU770" s="9">
        <f t="shared" si="58"/>
        <v>0</v>
      </c>
      <c r="AV770" s="9">
        <f t="shared" si="59"/>
        <v>0</v>
      </c>
      <c r="AW770" s="9">
        <f t="shared" si="60"/>
        <v>0</v>
      </c>
      <c r="AX770" s="9">
        <v>0</v>
      </c>
      <c r="AY770" s="9">
        <v>0</v>
      </c>
      <c r="AZ770" s="9">
        <v>0</v>
      </c>
      <c r="BA770" s="9">
        <v>0</v>
      </c>
      <c r="BB770" s="9">
        <v>0</v>
      </c>
      <c r="BC770" s="9">
        <v>0</v>
      </c>
      <c r="BD770" s="9">
        <v>0</v>
      </c>
      <c r="BE770" s="9">
        <v>0</v>
      </c>
      <c r="BF770" s="9">
        <v>0</v>
      </c>
      <c r="BG770" s="9">
        <v>0</v>
      </c>
      <c r="BH770" s="9">
        <v>0</v>
      </c>
      <c r="BI770" s="9">
        <v>0</v>
      </c>
      <c r="BJ770" s="9">
        <v>0</v>
      </c>
      <c r="BK770" s="9">
        <v>0</v>
      </c>
      <c r="BL770" s="9">
        <v>0</v>
      </c>
      <c r="BM770" s="9" t="s">
        <v>298</v>
      </c>
      <c r="BN770" s="8" t="s">
        <v>298</v>
      </c>
      <c r="BO770" s="11"/>
      <c r="BP770" s="11"/>
      <c r="BQ770" s="8" t="s">
        <v>251</v>
      </c>
      <c r="BR770" s="9"/>
      <c r="BS770" s="9"/>
      <c r="BT770" s="1"/>
      <c r="BU770" s="9"/>
      <c r="BV770" s="1"/>
      <c r="BW770" s="9"/>
      <c r="BX770" s="9"/>
      <c r="BY770" s="9"/>
      <c r="BZ770" s="1"/>
      <c r="CA770" s="9"/>
      <c r="CB770" s="1"/>
      <c r="CC770" s="9"/>
      <c r="CD770" s="9"/>
      <c r="CE770" s="9"/>
      <c r="CF770" s="1"/>
      <c r="CG770" s="9"/>
      <c r="CH770" s="1"/>
      <c r="CI770" s="9"/>
      <c r="CJ770" s="9"/>
      <c r="CK770" s="9"/>
      <c r="CL770" s="1"/>
      <c r="CM770" s="9"/>
      <c r="CN770" s="1"/>
      <c r="CO770" s="9"/>
      <c r="CP770" s="9"/>
      <c r="CQ770" s="9"/>
      <c r="CR770" s="1"/>
      <c r="CS770" s="9"/>
      <c r="CT770" s="1"/>
      <c r="CU770" s="9"/>
      <c r="CV770" s="9"/>
      <c r="CW770" s="9"/>
      <c r="CX770" s="1"/>
      <c r="CY770" s="9"/>
      <c r="CZ770" s="1"/>
      <c r="DA770" s="9"/>
      <c r="DB770" s="9"/>
      <c r="DC770" s="9"/>
      <c r="DD770" s="1"/>
      <c r="DE770" s="9"/>
      <c r="DF770" s="1"/>
      <c r="DG770" s="9"/>
      <c r="DH770" s="9"/>
      <c r="DI770" s="9"/>
      <c r="DJ770" s="1"/>
      <c r="DK770" s="9"/>
      <c r="DL770" s="1"/>
      <c r="DM770" s="9"/>
      <c r="DN770" s="9"/>
      <c r="DO770" s="9"/>
      <c r="DP770" s="1"/>
      <c r="DQ770" s="9"/>
      <c r="DR770" s="1"/>
      <c r="DS770" s="9"/>
      <c r="DT770" s="9"/>
      <c r="DU770" s="9"/>
      <c r="DV770" s="1"/>
      <c r="DW770" s="9"/>
      <c r="DX770" s="1"/>
      <c r="DY770" s="9"/>
      <c r="DZ770" s="9"/>
      <c r="EA770" s="9"/>
      <c r="EB770" s="1"/>
      <c r="EC770" s="9"/>
      <c r="ED770" s="1"/>
      <c r="EE770" s="9"/>
      <c r="EF770" s="9"/>
      <c r="EG770" s="9"/>
      <c r="EH770" s="1"/>
      <c r="EI770" s="9"/>
      <c r="EJ770" s="1"/>
      <c r="EK770" s="9"/>
      <c r="EL770" s="9"/>
      <c r="EM770" s="9"/>
      <c r="EN770" s="1"/>
      <c r="EO770" s="9"/>
      <c r="EP770" s="1"/>
      <c r="EQ770" s="9"/>
      <c r="ER770" s="9"/>
      <c r="ES770" s="9"/>
      <c r="ET770" s="1"/>
      <c r="EU770" s="9"/>
      <c r="EV770" s="1"/>
      <c r="EW770" s="9"/>
      <c r="EX770" s="9"/>
      <c r="EY770" s="9"/>
      <c r="EZ770" s="1"/>
      <c r="FA770" s="9"/>
      <c r="FB770" s="1"/>
      <c r="FC770" s="9"/>
      <c r="FD770" s="8">
        <v>0</v>
      </c>
      <c r="FE770" s="8">
        <v>0</v>
      </c>
      <c r="FF770" s="1"/>
      <c r="FG770" s="8">
        <v>0</v>
      </c>
      <c r="FH770" s="1"/>
      <c r="FI770" s="8">
        <v>0</v>
      </c>
      <c r="FJ770" s="8">
        <v>0</v>
      </c>
      <c r="FK770" s="8">
        <v>0</v>
      </c>
      <c r="FL770" s="1"/>
      <c r="FM770" s="8">
        <v>0</v>
      </c>
      <c r="FN770" s="1"/>
      <c r="FO770" s="8">
        <v>0</v>
      </c>
      <c r="FP770" s="8">
        <v>0</v>
      </c>
      <c r="FQ770" s="8">
        <v>0</v>
      </c>
      <c r="FR770" s="1"/>
      <c r="FS770" s="8">
        <v>0</v>
      </c>
      <c r="FT770" s="1"/>
      <c r="FU770" s="8">
        <v>0</v>
      </c>
      <c r="FV770" s="8">
        <v>0</v>
      </c>
      <c r="FW770" s="8">
        <v>0</v>
      </c>
      <c r="FX770" s="1"/>
      <c r="FY770" s="8">
        <v>0</v>
      </c>
      <c r="FZ770" s="1"/>
      <c r="GA770" s="8">
        <v>0</v>
      </c>
      <c r="GB770" s="8">
        <v>0</v>
      </c>
      <c r="GC770" s="8">
        <v>0</v>
      </c>
      <c r="GD770" s="1"/>
      <c r="GE770" s="8">
        <v>0</v>
      </c>
      <c r="GF770" s="1"/>
      <c r="GG770" s="8">
        <v>0</v>
      </c>
      <c r="GH770" s="8">
        <v>0</v>
      </c>
      <c r="GI770" s="8">
        <v>0</v>
      </c>
      <c r="GJ770" s="1"/>
      <c r="GK770" s="8">
        <v>0</v>
      </c>
      <c r="GL770" s="1"/>
      <c r="GM770" s="8">
        <v>0</v>
      </c>
      <c r="GN770" s="8">
        <v>0</v>
      </c>
      <c r="GO770" s="8">
        <v>0</v>
      </c>
      <c r="GP770" s="1"/>
      <c r="GQ770" s="8">
        <v>0</v>
      </c>
      <c r="GR770" s="1"/>
      <c r="GS770" s="8">
        <v>0</v>
      </c>
      <c r="GT770" s="8">
        <v>0</v>
      </c>
      <c r="GU770" s="8">
        <v>0</v>
      </c>
      <c r="GV770" s="1"/>
      <c r="GW770" s="8">
        <v>0</v>
      </c>
      <c r="GX770" s="1"/>
      <c r="GY770" s="8">
        <v>0</v>
      </c>
    </row>
    <row r="771" spans="1:207" x14ac:dyDescent="0.25">
      <c r="A771" s="8" t="s">
        <v>220</v>
      </c>
      <c r="B771" s="8" t="s">
        <v>1720</v>
      </c>
      <c r="C771" s="8" t="s">
        <v>1721</v>
      </c>
      <c r="D771" s="34" t="s">
        <v>279</v>
      </c>
      <c r="E771" s="8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>
        <v>0</v>
      </c>
      <c r="AB771" s="9">
        <v>0</v>
      </c>
      <c r="AC771" s="9">
        <v>0</v>
      </c>
      <c r="AD771" s="9">
        <v>0</v>
      </c>
      <c r="AE771" s="9">
        <v>0</v>
      </c>
      <c r="AF771" s="9">
        <v>0</v>
      </c>
      <c r="AG771" s="9">
        <v>0</v>
      </c>
      <c r="AH771" s="9">
        <v>0</v>
      </c>
      <c r="AI771" s="9">
        <v>0</v>
      </c>
      <c r="AJ771" s="9">
        <v>0</v>
      </c>
      <c r="AK771" s="9">
        <v>0</v>
      </c>
      <c r="AL771" s="9">
        <v>0</v>
      </c>
      <c r="AM771" s="9">
        <v>0</v>
      </c>
      <c r="AN771" s="9">
        <v>0</v>
      </c>
      <c r="AO771" s="9"/>
      <c r="AP771" s="9"/>
      <c r="AQ771" s="9"/>
      <c r="AR771" s="9"/>
      <c r="AS771" s="9"/>
      <c r="AT771" s="9">
        <v>0</v>
      </c>
      <c r="AU771" s="9">
        <f t="shared" si="58"/>
        <v>0</v>
      </c>
      <c r="AV771" s="9">
        <f t="shared" si="59"/>
        <v>0</v>
      </c>
      <c r="AW771" s="9">
        <f t="shared" si="60"/>
        <v>0</v>
      </c>
      <c r="AX771" s="9">
        <v>0</v>
      </c>
      <c r="AY771" s="9">
        <v>0</v>
      </c>
      <c r="AZ771" s="9">
        <v>0</v>
      </c>
      <c r="BA771" s="9">
        <v>0</v>
      </c>
      <c r="BB771" s="9">
        <v>0</v>
      </c>
      <c r="BC771" s="9">
        <v>0</v>
      </c>
      <c r="BD771" s="9">
        <v>0</v>
      </c>
      <c r="BE771" s="9">
        <v>0</v>
      </c>
      <c r="BF771" s="9">
        <v>0</v>
      </c>
      <c r="BG771" s="9">
        <v>0</v>
      </c>
      <c r="BH771" s="9">
        <v>0</v>
      </c>
      <c r="BI771" s="9">
        <v>0</v>
      </c>
      <c r="BJ771" s="9">
        <v>0</v>
      </c>
      <c r="BK771" s="9">
        <v>0</v>
      </c>
      <c r="BL771" s="9">
        <v>0</v>
      </c>
      <c r="BM771" s="9" t="s">
        <v>298</v>
      </c>
      <c r="BN771" s="8" t="s">
        <v>298</v>
      </c>
      <c r="BO771" s="11"/>
      <c r="BP771" s="11"/>
      <c r="BQ771" s="8" t="s">
        <v>251</v>
      </c>
      <c r="BR771" s="9"/>
      <c r="BS771" s="9"/>
      <c r="BT771" s="1"/>
      <c r="BU771" s="9"/>
      <c r="BV771" s="1"/>
      <c r="BW771" s="9"/>
      <c r="BX771" s="9"/>
      <c r="BY771" s="9"/>
      <c r="BZ771" s="1"/>
      <c r="CA771" s="9"/>
      <c r="CB771" s="1"/>
      <c r="CC771" s="9"/>
      <c r="CD771" s="9"/>
      <c r="CE771" s="9"/>
      <c r="CF771" s="1"/>
      <c r="CG771" s="9"/>
      <c r="CH771" s="1"/>
      <c r="CI771" s="9"/>
      <c r="CJ771" s="9"/>
      <c r="CK771" s="9"/>
      <c r="CL771" s="1"/>
      <c r="CM771" s="9"/>
      <c r="CN771" s="1"/>
      <c r="CO771" s="9"/>
      <c r="CP771" s="9"/>
      <c r="CQ771" s="9"/>
      <c r="CR771" s="1"/>
      <c r="CS771" s="9"/>
      <c r="CT771" s="1"/>
      <c r="CU771" s="9"/>
      <c r="CV771" s="9"/>
      <c r="CW771" s="9"/>
      <c r="CX771" s="1"/>
      <c r="CY771" s="9"/>
      <c r="CZ771" s="1"/>
      <c r="DA771" s="9"/>
      <c r="DB771" s="9"/>
      <c r="DC771" s="9"/>
      <c r="DD771" s="1"/>
      <c r="DE771" s="9"/>
      <c r="DF771" s="1"/>
      <c r="DG771" s="9"/>
      <c r="DH771" s="9"/>
      <c r="DI771" s="9"/>
      <c r="DJ771" s="1"/>
      <c r="DK771" s="9"/>
      <c r="DL771" s="1"/>
      <c r="DM771" s="9"/>
      <c r="DN771" s="9"/>
      <c r="DO771" s="9"/>
      <c r="DP771" s="1"/>
      <c r="DQ771" s="9"/>
      <c r="DR771" s="1"/>
      <c r="DS771" s="9"/>
      <c r="DT771" s="9"/>
      <c r="DU771" s="9"/>
      <c r="DV771" s="1"/>
      <c r="DW771" s="9"/>
      <c r="DX771" s="1"/>
      <c r="DY771" s="9"/>
      <c r="DZ771" s="9"/>
      <c r="EA771" s="9"/>
      <c r="EB771" s="1"/>
      <c r="EC771" s="9"/>
      <c r="ED771" s="1"/>
      <c r="EE771" s="9"/>
      <c r="EF771" s="9"/>
      <c r="EG771" s="9"/>
      <c r="EH771" s="1"/>
      <c r="EI771" s="9"/>
      <c r="EJ771" s="1"/>
      <c r="EK771" s="9"/>
      <c r="EL771" s="9"/>
      <c r="EM771" s="9"/>
      <c r="EN771" s="1"/>
      <c r="EO771" s="9"/>
      <c r="EP771" s="1"/>
      <c r="EQ771" s="9"/>
      <c r="ER771" s="9">
        <v>0</v>
      </c>
      <c r="ES771" s="9">
        <v>-2.6003294825511398</v>
      </c>
      <c r="ET771" s="1"/>
      <c r="EU771" s="9">
        <v>-2.6020549939831499</v>
      </c>
      <c r="EV771" s="1"/>
      <c r="EW771" s="9">
        <v>0.25</v>
      </c>
      <c r="EX771" s="9">
        <v>0</v>
      </c>
      <c r="EY771" s="9">
        <v>-37.223012152401203</v>
      </c>
      <c r="EZ771" s="1"/>
      <c r="FA771" s="9">
        <v>-38.947696285509501</v>
      </c>
      <c r="FB771" s="1"/>
      <c r="FC771" s="9">
        <v>8.2741935483870996</v>
      </c>
      <c r="FD771" s="8">
        <v>0</v>
      </c>
      <c r="FE771" s="8">
        <v>0</v>
      </c>
      <c r="FF771" s="1"/>
      <c r="FG771" s="8">
        <v>0</v>
      </c>
      <c r="FH771" s="1"/>
      <c r="FI771" s="8">
        <v>0</v>
      </c>
      <c r="FJ771" s="8">
        <v>0</v>
      </c>
      <c r="FK771" s="8">
        <v>0</v>
      </c>
      <c r="FL771" s="1"/>
      <c r="FM771" s="8">
        <v>0</v>
      </c>
      <c r="FN771" s="1"/>
      <c r="FO771" s="8">
        <v>0</v>
      </c>
      <c r="FP771" s="8">
        <v>0</v>
      </c>
      <c r="FQ771" s="8">
        <v>0</v>
      </c>
      <c r="FR771" s="1"/>
      <c r="FS771" s="8">
        <v>0</v>
      </c>
      <c r="FT771" s="1"/>
      <c r="FU771" s="8">
        <v>0</v>
      </c>
      <c r="FV771" s="8">
        <v>0</v>
      </c>
      <c r="FW771" s="8">
        <v>0</v>
      </c>
      <c r="FX771" s="1"/>
      <c r="FY771" s="8">
        <v>0</v>
      </c>
      <c r="FZ771" s="1"/>
      <c r="GA771" s="8">
        <v>0</v>
      </c>
      <c r="GB771" s="8">
        <v>0</v>
      </c>
      <c r="GC771" s="8">
        <v>0</v>
      </c>
      <c r="GD771" s="1"/>
      <c r="GE771" s="8">
        <v>0</v>
      </c>
      <c r="GF771" s="1"/>
      <c r="GG771" s="8">
        <v>0</v>
      </c>
      <c r="GH771" s="8">
        <v>0</v>
      </c>
      <c r="GI771" s="8">
        <v>0</v>
      </c>
      <c r="GJ771" s="1"/>
      <c r="GK771" s="8">
        <v>0</v>
      </c>
      <c r="GL771" s="1"/>
      <c r="GM771" s="8">
        <v>0</v>
      </c>
      <c r="GN771" s="8">
        <v>0</v>
      </c>
      <c r="GO771" s="8">
        <v>-2.6003294825511398</v>
      </c>
      <c r="GP771" s="1"/>
      <c r="GQ771" s="8">
        <v>-2.6020549939831499</v>
      </c>
      <c r="GR771" s="1"/>
      <c r="GS771" s="8">
        <v>0.25</v>
      </c>
      <c r="GT771" s="8">
        <v>0</v>
      </c>
      <c r="GU771" s="8">
        <v>-37.223012152401203</v>
      </c>
      <c r="GV771" s="1"/>
      <c r="GW771" s="8">
        <v>-38.947696285509501</v>
      </c>
      <c r="GX771" s="1"/>
      <c r="GY771" s="8">
        <v>8.2741935483870996</v>
      </c>
    </row>
    <row r="772" spans="1:207" x14ac:dyDescent="0.25">
      <c r="A772" s="8" t="s">
        <v>220</v>
      </c>
      <c r="B772" s="8" t="s">
        <v>1722</v>
      </c>
      <c r="C772" s="8" t="s">
        <v>1723</v>
      </c>
      <c r="D772" s="34" t="s">
        <v>272</v>
      </c>
      <c r="E772" s="8" t="s">
        <v>240</v>
      </c>
      <c r="F772" s="9">
        <v>4.9228092074438399</v>
      </c>
      <c r="G772" s="9">
        <v>83.832962671136002</v>
      </c>
      <c r="H772" s="9">
        <v>72.108697865609102</v>
      </c>
      <c r="I772" s="9">
        <v>52.435252182994702</v>
      </c>
      <c r="J772" s="9">
        <v>0</v>
      </c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>
        <v>88.755771878579907</v>
      </c>
      <c r="AD772" s="9">
        <v>124.543950048604</v>
      </c>
      <c r="AE772" s="9">
        <v>0</v>
      </c>
      <c r="AF772" s="9">
        <v>0</v>
      </c>
      <c r="AG772" s="9">
        <v>0</v>
      </c>
      <c r="AH772" s="9">
        <v>0</v>
      </c>
      <c r="AI772" s="9">
        <v>0</v>
      </c>
      <c r="AJ772" s="9">
        <v>0</v>
      </c>
      <c r="AK772" s="9">
        <v>0</v>
      </c>
      <c r="AL772" s="9">
        <v>0</v>
      </c>
      <c r="AM772" s="9">
        <v>0</v>
      </c>
      <c r="AN772" s="9">
        <v>0</v>
      </c>
      <c r="AO772" s="9">
        <v>213.29972192718401</v>
      </c>
      <c r="AP772" s="9">
        <v>0</v>
      </c>
      <c r="AQ772" s="9"/>
      <c r="AR772" s="9"/>
      <c r="AS772" s="9"/>
      <c r="AT772" s="9"/>
      <c r="AU772" s="9">
        <f t="shared" si="58"/>
        <v>0</v>
      </c>
      <c r="AV772" s="9">
        <f t="shared" si="59"/>
        <v>0</v>
      </c>
      <c r="AW772" s="9">
        <f t="shared" si="60"/>
        <v>0</v>
      </c>
      <c r="AX772" s="9">
        <v>0</v>
      </c>
      <c r="AY772" s="9">
        <v>0</v>
      </c>
      <c r="AZ772" s="9">
        <v>0</v>
      </c>
      <c r="BA772" s="9">
        <v>0</v>
      </c>
      <c r="BB772" s="9">
        <v>0</v>
      </c>
      <c r="BC772" s="9">
        <v>0</v>
      </c>
      <c r="BD772" s="9">
        <v>0</v>
      </c>
      <c r="BE772" s="9">
        <v>0</v>
      </c>
      <c r="BF772" s="9">
        <v>0</v>
      </c>
      <c r="BG772" s="9">
        <v>0</v>
      </c>
      <c r="BH772" s="9">
        <v>0</v>
      </c>
      <c r="BI772" s="9">
        <v>0</v>
      </c>
      <c r="BJ772" s="9">
        <v>0</v>
      </c>
      <c r="BK772" s="9">
        <v>0</v>
      </c>
      <c r="BL772" s="9">
        <v>0</v>
      </c>
      <c r="BM772" s="9" t="s">
        <v>298</v>
      </c>
      <c r="BN772" s="8" t="s">
        <v>298</v>
      </c>
      <c r="BO772" s="11">
        <v>432</v>
      </c>
      <c r="BP772" s="11"/>
      <c r="BQ772" s="8" t="s">
        <v>251</v>
      </c>
      <c r="BR772" s="9"/>
      <c r="BS772" s="9"/>
      <c r="BT772" s="1"/>
      <c r="BU772" s="9"/>
      <c r="BV772" s="1"/>
      <c r="BW772" s="9"/>
      <c r="BX772" s="9"/>
      <c r="BY772" s="9"/>
      <c r="BZ772" s="1"/>
      <c r="CA772" s="9"/>
      <c r="CB772" s="1"/>
      <c r="CC772" s="9"/>
      <c r="CD772" s="9"/>
      <c r="CE772" s="9"/>
      <c r="CF772" s="1"/>
      <c r="CG772" s="9"/>
      <c r="CH772" s="1"/>
      <c r="CI772" s="9"/>
      <c r="CJ772" s="9"/>
      <c r="CK772" s="9"/>
      <c r="CL772" s="1"/>
      <c r="CM772" s="9"/>
      <c r="CN772" s="1"/>
      <c r="CO772" s="9"/>
      <c r="CP772" s="9"/>
      <c r="CQ772" s="9"/>
      <c r="CR772" s="1"/>
      <c r="CS772" s="9"/>
      <c r="CT772" s="1"/>
      <c r="CU772" s="9"/>
      <c r="CV772" s="9"/>
      <c r="CW772" s="9"/>
      <c r="CX772" s="1"/>
      <c r="CY772" s="9"/>
      <c r="CZ772" s="1"/>
      <c r="DA772" s="9"/>
      <c r="DB772" s="9"/>
      <c r="DC772" s="9"/>
      <c r="DD772" s="1"/>
      <c r="DE772" s="9"/>
      <c r="DF772" s="1"/>
      <c r="DG772" s="9"/>
      <c r="DH772" s="9"/>
      <c r="DI772" s="9"/>
      <c r="DJ772" s="1"/>
      <c r="DK772" s="9"/>
      <c r="DL772" s="1"/>
      <c r="DM772" s="9"/>
      <c r="DN772" s="9"/>
      <c r="DO772" s="9"/>
      <c r="DP772" s="1"/>
      <c r="DQ772" s="9"/>
      <c r="DR772" s="1"/>
      <c r="DS772" s="9"/>
      <c r="DT772" s="9"/>
      <c r="DU772" s="9"/>
      <c r="DV772" s="1"/>
      <c r="DW772" s="9"/>
      <c r="DX772" s="1"/>
      <c r="DY772" s="9"/>
      <c r="DZ772" s="9"/>
      <c r="EA772" s="9"/>
      <c r="EB772" s="1"/>
      <c r="EC772" s="9"/>
      <c r="ED772" s="1"/>
      <c r="EE772" s="9"/>
      <c r="EF772" s="9"/>
      <c r="EG772" s="9"/>
      <c r="EH772" s="1"/>
      <c r="EI772" s="9"/>
      <c r="EJ772" s="1"/>
      <c r="EK772" s="9"/>
      <c r="EL772" s="9"/>
      <c r="EM772" s="9"/>
      <c r="EN772" s="1"/>
      <c r="EO772" s="9"/>
      <c r="EP772" s="1"/>
      <c r="EQ772" s="9"/>
      <c r="ER772" s="9"/>
      <c r="ES772" s="9"/>
      <c r="ET772" s="1"/>
      <c r="EU772" s="9"/>
      <c r="EV772" s="1"/>
      <c r="EW772" s="9"/>
      <c r="EX772" s="9"/>
      <c r="EY772" s="9"/>
      <c r="EZ772" s="1"/>
      <c r="FA772" s="9"/>
      <c r="FB772" s="1"/>
      <c r="FC772" s="9"/>
      <c r="FD772" s="8">
        <v>0</v>
      </c>
      <c r="FE772" s="8">
        <v>0</v>
      </c>
      <c r="FF772" s="1"/>
      <c r="FG772" s="8">
        <v>0</v>
      </c>
      <c r="FH772" s="1"/>
      <c r="FI772" s="8">
        <v>0</v>
      </c>
      <c r="FJ772" s="8">
        <v>0</v>
      </c>
      <c r="FK772" s="8">
        <v>0</v>
      </c>
      <c r="FL772" s="1"/>
      <c r="FM772" s="8">
        <v>0</v>
      </c>
      <c r="FN772" s="1"/>
      <c r="FO772" s="8">
        <v>0</v>
      </c>
      <c r="FP772" s="8">
        <v>0</v>
      </c>
      <c r="FQ772" s="8">
        <v>0</v>
      </c>
      <c r="FR772" s="1"/>
      <c r="FS772" s="8">
        <v>0</v>
      </c>
      <c r="FT772" s="1"/>
      <c r="FU772" s="8">
        <v>0</v>
      </c>
      <c r="FV772" s="8">
        <v>0</v>
      </c>
      <c r="FW772" s="8">
        <v>0</v>
      </c>
      <c r="FX772" s="1"/>
      <c r="FY772" s="8">
        <v>0</v>
      </c>
      <c r="FZ772" s="1"/>
      <c r="GA772" s="8">
        <v>0</v>
      </c>
      <c r="GB772" s="8">
        <v>0</v>
      </c>
      <c r="GC772" s="8">
        <v>0</v>
      </c>
      <c r="GD772" s="1"/>
      <c r="GE772" s="8">
        <v>0</v>
      </c>
      <c r="GF772" s="1"/>
      <c r="GG772" s="8">
        <v>0</v>
      </c>
      <c r="GH772" s="8">
        <v>0</v>
      </c>
      <c r="GI772" s="8">
        <v>0</v>
      </c>
      <c r="GJ772" s="1"/>
      <c r="GK772" s="8">
        <v>0</v>
      </c>
      <c r="GL772" s="1"/>
      <c r="GM772" s="8">
        <v>0</v>
      </c>
      <c r="GN772" s="8">
        <v>0</v>
      </c>
      <c r="GO772" s="8">
        <v>0</v>
      </c>
      <c r="GP772" s="1"/>
      <c r="GQ772" s="8">
        <v>0</v>
      </c>
      <c r="GR772" s="1"/>
      <c r="GS772" s="8">
        <v>0</v>
      </c>
      <c r="GT772" s="8">
        <v>0</v>
      </c>
      <c r="GU772" s="8">
        <v>0</v>
      </c>
      <c r="GV772" s="1"/>
      <c r="GW772" s="8">
        <v>0</v>
      </c>
      <c r="GX772" s="1"/>
      <c r="GY772" s="8">
        <v>0</v>
      </c>
    </row>
    <row r="773" spans="1:207" x14ac:dyDescent="0.25">
      <c r="A773" s="8" t="s">
        <v>220</v>
      </c>
      <c r="B773" s="8" t="s">
        <v>1724</v>
      </c>
      <c r="C773" s="8" t="s">
        <v>1725</v>
      </c>
      <c r="D773" s="34" t="s">
        <v>297</v>
      </c>
      <c r="E773" s="8" t="s">
        <v>240</v>
      </c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>
        <v>3.9524974327718798</v>
      </c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>
        <v>0</v>
      </c>
      <c r="AD773" s="9">
        <v>0</v>
      </c>
      <c r="AE773" s="9">
        <v>0</v>
      </c>
      <c r="AF773" s="9">
        <v>0</v>
      </c>
      <c r="AG773" s="9">
        <v>0</v>
      </c>
      <c r="AH773" s="9">
        <v>0</v>
      </c>
      <c r="AI773" s="9">
        <v>3.9524974327718798</v>
      </c>
      <c r="AJ773" s="9">
        <v>0</v>
      </c>
      <c r="AK773" s="9">
        <v>0</v>
      </c>
      <c r="AL773" s="9">
        <v>0</v>
      </c>
      <c r="AM773" s="9">
        <v>0</v>
      </c>
      <c r="AN773" s="9">
        <v>0</v>
      </c>
      <c r="AO773" s="9"/>
      <c r="AP773" s="9"/>
      <c r="AQ773" s="9"/>
      <c r="AR773" s="9">
        <v>3.9524974327718798</v>
      </c>
      <c r="AS773" s="9"/>
      <c r="AT773" s="9"/>
      <c r="AU773" s="9">
        <f t="shared" si="58"/>
        <v>0</v>
      </c>
      <c r="AV773" s="9">
        <f t="shared" si="59"/>
        <v>3.9524974327718798</v>
      </c>
      <c r="AW773" s="9">
        <f t="shared" si="60"/>
        <v>-3.9524974327718798</v>
      </c>
      <c r="AX773" s="9">
        <v>0</v>
      </c>
      <c r="AY773" s="9">
        <v>0</v>
      </c>
      <c r="AZ773" s="9">
        <v>0</v>
      </c>
      <c r="BA773" s="9">
        <v>0</v>
      </c>
      <c r="BB773" s="9">
        <v>0</v>
      </c>
      <c r="BC773" s="9">
        <v>3.9524974327718798</v>
      </c>
      <c r="BD773" s="9">
        <v>-3.9524974327718798</v>
      </c>
      <c r="BE773" s="9">
        <v>0</v>
      </c>
      <c r="BF773" s="9">
        <v>0</v>
      </c>
      <c r="BG773" s="9">
        <v>0</v>
      </c>
      <c r="BH773" s="9">
        <v>0</v>
      </c>
      <c r="BI773" s="9">
        <v>0</v>
      </c>
      <c r="BJ773" s="9">
        <v>0</v>
      </c>
      <c r="BK773" s="9">
        <v>0</v>
      </c>
      <c r="BL773" s="9">
        <v>0</v>
      </c>
      <c r="BM773" s="9" t="s">
        <v>298</v>
      </c>
      <c r="BN773" s="8" t="s">
        <v>298</v>
      </c>
      <c r="BO773" s="11">
        <v>560</v>
      </c>
      <c r="BP773" s="11"/>
      <c r="BQ773" s="8" t="s">
        <v>251</v>
      </c>
      <c r="BR773" s="9"/>
      <c r="BS773" s="9"/>
      <c r="BT773" s="1"/>
      <c r="BU773" s="9"/>
      <c r="BV773" s="1"/>
      <c r="BW773" s="9"/>
      <c r="BX773" s="9"/>
      <c r="BY773" s="9"/>
      <c r="BZ773" s="1"/>
      <c r="CA773" s="9"/>
      <c r="CB773" s="1"/>
      <c r="CC773" s="9"/>
      <c r="CD773" s="9"/>
      <c r="CE773" s="9"/>
      <c r="CF773" s="1"/>
      <c r="CG773" s="9"/>
      <c r="CH773" s="1"/>
      <c r="CI773" s="9"/>
      <c r="CJ773" s="9"/>
      <c r="CK773" s="9"/>
      <c r="CL773" s="1"/>
      <c r="CM773" s="9"/>
      <c r="CN773" s="1"/>
      <c r="CO773" s="9"/>
      <c r="CP773" s="9">
        <v>4.4360902255639099</v>
      </c>
      <c r="CQ773" s="9">
        <v>4.0172097207304001</v>
      </c>
      <c r="CR773" s="1">
        <v>0.90557439467312395</v>
      </c>
      <c r="CS773" s="9">
        <v>3.5007547076422898</v>
      </c>
      <c r="CT773" s="1">
        <v>0.78915317985834799</v>
      </c>
      <c r="CU773" s="9">
        <v>0.43333333333333302</v>
      </c>
      <c r="CV773" s="9"/>
      <c r="CW773" s="9"/>
      <c r="CX773" s="1"/>
      <c r="CY773" s="9"/>
      <c r="CZ773" s="1"/>
      <c r="DA773" s="9"/>
      <c r="DB773" s="9"/>
      <c r="DC773" s="9"/>
      <c r="DD773" s="1"/>
      <c r="DE773" s="9"/>
      <c r="DF773" s="1"/>
      <c r="DG773" s="9"/>
      <c r="DH773" s="9"/>
      <c r="DI773" s="9"/>
      <c r="DJ773" s="1"/>
      <c r="DK773" s="9"/>
      <c r="DL773" s="1"/>
      <c r="DM773" s="9"/>
      <c r="DN773" s="9"/>
      <c r="DO773" s="9"/>
      <c r="DP773" s="1"/>
      <c r="DQ773" s="9"/>
      <c r="DR773" s="1"/>
      <c r="DS773" s="9"/>
      <c r="DT773" s="9"/>
      <c r="DU773" s="9"/>
      <c r="DV773" s="1"/>
      <c r="DW773" s="9"/>
      <c r="DX773" s="1"/>
      <c r="DY773" s="9"/>
      <c r="DZ773" s="9"/>
      <c r="EA773" s="9"/>
      <c r="EB773" s="1"/>
      <c r="EC773" s="9"/>
      <c r="ED773" s="1"/>
      <c r="EE773" s="9"/>
      <c r="EF773" s="9"/>
      <c r="EG773" s="9"/>
      <c r="EH773" s="1"/>
      <c r="EI773" s="9"/>
      <c r="EJ773" s="1"/>
      <c r="EK773" s="9"/>
      <c r="EL773" s="9"/>
      <c r="EM773" s="9"/>
      <c r="EN773" s="1"/>
      <c r="EO773" s="9"/>
      <c r="EP773" s="1"/>
      <c r="EQ773" s="9"/>
      <c r="ER773" s="9"/>
      <c r="ES773" s="9"/>
      <c r="ET773" s="1"/>
      <c r="EU773" s="9"/>
      <c r="EV773" s="1"/>
      <c r="EW773" s="9"/>
      <c r="EX773" s="9"/>
      <c r="EY773" s="9"/>
      <c r="EZ773" s="1"/>
      <c r="FA773" s="9"/>
      <c r="FB773" s="1"/>
      <c r="FC773" s="9"/>
      <c r="FD773" s="8">
        <v>0</v>
      </c>
      <c r="FE773" s="8">
        <v>0</v>
      </c>
      <c r="FF773" s="1"/>
      <c r="FG773" s="8">
        <v>0</v>
      </c>
      <c r="FH773" s="1"/>
      <c r="FI773" s="8">
        <v>0</v>
      </c>
      <c r="FJ773" s="8">
        <v>0</v>
      </c>
      <c r="FK773" s="8">
        <v>0</v>
      </c>
      <c r="FL773" s="1"/>
      <c r="FM773" s="8">
        <v>0</v>
      </c>
      <c r="FN773" s="1"/>
      <c r="FO773" s="8">
        <v>0</v>
      </c>
      <c r="FP773" s="8">
        <v>4.4360902255639099</v>
      </c>
      <c r="FQ773" s="8">
        <v>4.0172097207304001</v>
      </c>
      <c r="FR773" s="1">
        <v>0.90557439467312395</v>
      </c>
      <c r="FS773" s="8">
        <v>3.5007547076422898</v>
      </c>
      <c r="FT773" s="1">
        <v>0.78915317985834799</v>
      </c>
      <c r="FU773" s="8">
        <v>0.43333333333333302</v>
      </c>
      <c r="FV773" s="8">
        <v>0</v>
      </c>
      <c r="FW773" s="8">
        <v>0</v>
      </c>
      <c r="FX773" s="1"/>
      <c r="FY773" s="8">
        <v>0</v>
      </c>
      <c r="FZ773" s="1"/>
      <c r="GA773" s="8">
        <v>0</v>
      </c>
      <c r="GB773" s="8">
        <v>0</v>
      </c>
      <c r="GC773" s="8">
        <v>0</v>
      </c>
      <c r="GD773" s="1"/>
      <c r="GE773" s="8">
        <v>0</v>
      </c>
      <c r="GF773" s="1"/>
      <c r="GG773" s="8">
        <v>0</v>
      </c>
      <c r="GH773" s="8">
        <v>0</v>
      </c>
      <c r="GI773" s="8">
        <v>0</v>
      </c>
      <c r="GJ773" s="1"/>
      <c r="GK773" s="8">
        <v>0</v>
      </c>
      <c r="GL773" s="1"/>
      <c r="GM773" s="8">
        <v>0</v>
      </c>
      <c r="GN773" s="8">
        <v>0</v>
      </c>
      <c r="GO773" s="8">
        <v>0</v>
      </c>
      <c r="GP773" s="1"/>
      <c r="GQ773" s="8">
        <v>0</v>
      </c>
      <c r="GR773" s="1"/>
      <c r="GS773" s="8">
        <v>0</v>
      </c>
      <c r="GT773" s="8">
        <v>0</v>
      </c>
      <c r="GU773" s="8">
        <v>0</v>
      </c>
      <c r="GV773" s="1"/>
      <c r="GW773" s="8">
        <v>0</v>
      </c>
      <c r="GX773" s="1"/>
      <c r="GY773" s="8">
        <v>0</v>
      </c>
    </row>
    <row r="774" spans="1:207" x14ac:dyDescent="0.25">
      <c r="A774" s="8" t="s">
        <v>220</v>
      </c>
      <c r="B774" s="8" t="s">
        <v>1726</v>
      </c>
      <c r="C774" s="8" t="s">
        <v>1727</v>
      </c>
      <c r="D774" s="34" t="s">
        <v>297</v>
      </c>
      <c r="E774" s="8" t="s">
        <v>240</v>
      </c>
      <c r="F774" s="9"/>
      <c r="G774" s="9">
        <v>0</v>
      </c>
      <c r="H774" s="9">
        <v>3.4757026368106501</v>
      </c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>
        <v>0</v>
      </c>
      <c r="AB774" s="9">
        <v>0</v>
      </c>
      <c r="AC774" s="9">
        <v>0</v>
      </c>
      <c r="AD774" s="9">
        <v>3.4757026368106501</v>
      </c>
      <c r="AE774" s="9">
        <v>0</v>
      </c>
      <c r="AF774" s="9">
        <v>0</v>
      </c>
      <c r="AG774" s="9">
        <v>0</v>
      </c>
      <c r="AH774" s="9">
        <v>0</v>
      </c>
      <c r="AI774" s="9">
        <v>0</v>
      </c>
      <c r="AJ774" s="9">
        <v>0</v>
      </c>
      <c r="AK774" s="9">
        <v>0</v>
      </c>
      <c r="AL774" s="9">
        <v>0</v>
      </c>
      <c r="AM774" s="9">
        <v>0</v>
      </c>
      <c r="AN774" s="9">
        <v>0</v>
      </c>
      <c r="AO774" s="9">
        <v>3.4757026368106501</v>
      </c>
      <c r="AP774" s="9"/>
      <c r="AQ774" s="9"/>
      <c r="AR774" s="9"/>
      <c r="AS774" s="9"/>
      <c r="AT774" s="9">
        <v>0</v>
      </c>
      <c r="AU774" s="9">
        <f t="shared" si="58"/>
        <v>0</v>
      </c>
      <c r="AV774" s="9">
        <f t="shared" si="59"/>
        <v>0</v>
      </c>
      <c r="AW774" s="9">
        <f t="shared" si="60"/>
        <v>0</v>
      </c>
      <c r="AX774" s="9">
        <v>0</v>
      </c>
      <c r="AY774" s="9">
        <v>0</v>
      </c>
      <c r="AZ774" s="9">
        <v>0</v>
      </c>
      <c r="BA774" s="9">
        <v>0</v>
      </c>
      <c r="BB774" s="9">
        <v>0</v>
      </c>
      <c r="BC774" s="9">
        <v>0</v>
      </c>
      <c r="BD774" s="9">
        <v>0</v>
      </c>
      <c r="BE774" s="9">
        <v>0</v>
      </c>
      <c r="BF774" s="9">
        <v>0</v>
      </c>
      <c r="BG774" s="9">
        <v>0</v>
      </c>
      <c r="BH774" s="9">
        <v>0</v>
      </c>
      <c r="BI774" s="9">
        <v>0</v>
      </c>
      <c r="BJ774" s="9">
        <v>0</v>
      </c>
      <c r="BK774" s="9">
        <v>0</v>
      </c>
      <c r="BL774" s="9">
        <v>0</v>
      </c>
      <c r="BM774" s="9" t="s">
        <v>255</v>
      </c>
      <c r="BN774" s="8" t="s">
        <v>255</v>
      </c>
      <c r="BO774" s="11"/>
      <c r="BP774" s="11"/>
      <c r="BQ774" s="8" t="s">
        <v>251</v>
      </c>
      <c r="BR774" s="9"/>
      <c r="BS774" s="9"/>
      <c r="BT774" s="1"/>
      <c r="BU774" s="9"/>
      <c r="BV774" s="1"/>
      <c r="BW774" s="9"/>
      <c r="BX774" s="9"/>
      <c r="BY774" s="9"/>
      <c r="BZ774" s="1"/>
      <c r="CA774" s="9"/>
      <c r="CB774" s="1"/>
      <c r="CC774" s="9"/>
      <c r="CD774" s="9"/>
      <c r="CE774" s="9"/>
      <c r="CF774" s="1"/>
      <c r="CG774" s="9"/>
      <c r="CH774" s="1"/>
      <c r="CI774" s="9"/>
      <c r="CJ774" s="9"/>
      <c r="CK774" s="9"/>
      <c r="CL774" s="1"/>
      <c r="CM774" s="9"/>
      <c r="CN774" s="1"/>
      <c r="CO774" s="9"/>
      <c r="CP774" s="9"/>
      <c r="CQ774" s="9"/>
      <c r="CR774" s="1"/>
      <c r="CS774" s="9"/>
      <c r="CT774" s="1"/>
      <c r="CU774" s="9"/>
      <c r="CV774" s="9"/>
      <c r="CW774" s="9"/>
      <c r="CX774" s="1"/>
      <c r="CY774" s="9"/>
      <c r="CZ774" s="1"/>
      <c r="DA774" s="9"/>
      <c r="DB774" s="9"/>
      <c r="DC774" s="9"/>
      <c r="DD774" s="1"/>
      <c r="DE774" s="9"/>
      <c r="DF774" s="1"/>
      <c r="DG774" s="9"/>
      <c r="DH774" s="9"/>
      <c r="DI774" s="9"/>
      <c r="DJ774" s="1"/>
      <c r="DK774" s="9"/>
      <c r="DL774" s="1"/>
      <c r="DM774" s="9"/>
      <c r="DN774" s="9"/>
      <c r="DO774" s="9"/>
      <c r="DP774" s="1"/>
      <c r="DQ774" s="9"/>
      <c r="DR774" s="1"/>
      <c r="DS774" s="9"/>
      <c r="DT774" s="9"/>
      <c r="DU774" s="9"/>
      <c r="DV774" s="1"/>
      <c r="DW774" s="9"/>
      <c r="DX774" s="1"/>
      <c r="DY774" s="9"/>
      <c r="DZ774" s="9"/>
      <c r="EA774" s="9"/>
      <c r="EB774" s="1"/>
      <c r="EC774" s="9"/>
      <c r="ED774" s="1"/>
      <c r="EE774" s="9"/>
      <c r="EF774" s="9"/>
      <c r="EG774" s="9"/>
      <c r="EH774" s="1"/>
      <c r="EI774" s="9"/>
      <c r="EJ774" s="1"/>
      <c r="EK774" s="9"/>
      <c r="EL774" s="9"/>
      <c r="EM774" s="9"/>
      <c r="EN774" s="1"/>
      <c r="EO774" s="9"/>
      <c r="EP774" s="1"/>
      <c r="EQ774" s="9"/>
      <c r="ER774" s="9">
        <v>0</v>
      </c>
      <c r="ES774" s="9">
        <v>0</v>
      </c>
      <c r="ET774" s="1"/>
      <c r="EU774" s="9">
        <v>0</v>
      </c>
      <c r="EV774" s="1"/>
      <c r="EW774" s="9">
        <v>0</v>
      </c>
      <c r="EX774" s="9">
        <v>0</v>
      </c>
      <c r="EY774" s="9">
        <v>-106.830706499717</v>
      </c>
      <c r="EZ774" s="1"/>
      <c r="FA774" s="9">
        <v>-128.28137896842</v>
      </c>
      <c r="FB774" s="1"/>
      <c r="FC774" s="9">
        <v>17.329032258064501</v>
      </c>
      <c r="FD774" s="8">
        <v>0</v>
      </c>
      <c r="FE774" s="8">
        <v>0</v>
      </c>
      <c r="FF774" s="1"/>
      <c r="FG774" s="8">
        <v>0</v>
      </c>
      <c r="FH774" s="1"/>
      <c r="FI774" s="8">
        <v>0</v>
      </c>
      <c r="FJ774" s="8">
        <v>0</v>
      </c>
      <c r="FK774" s="8">
        <v>0</v>
      </c>
      <c r="FL774" s="1"/>
      <c r="FM774" s="8">
        <v>0</v>
      </c>
      <c r="FN774" s="1"/>
      <c r="FO774" s="8">
        <v>0</v>
      </c>
      <c r="FP774" s="8">
        <v>0</v>
      </c>
      <c r="FQ774" s="8">
        <v>0</v>
      </c>
      <c r="FR774" s="1"/>
      <c r="FS774" s="8">
        <v>0</v>
      </c>
      <c r="FT774" s="1"/>
      <c r="FU774" s="8">
        <v>0</v>
      </c>
      <c r="FV774" s="8">
        <v>0</v>
      </c>
      <c r="FW774" s="8">
        <v>0</v>
      </c>
      <c r="FX774" s="1"/>
      <c r="FY774" s="8">
        <v>0</v>
      </c>
      <c r="FZ774" s="1"/>
      <c r="GA774" s="8">
        <v>0</v>
      </c>
      <c r="GB774" s="8">
        <v>0</v>
      </c>
      <c r="GC774" s="8">
        <v>0</v>
      </c>
      <c r="GD774" s="1"/>
      <c r="GE774" s="8">
        <v>0</v>
      </c>
      <c r="GF774" s="1"/>
      <c r="GG774" s="8">
        <v>0</v>
      </c>
      <c r="GH774" s="8">
        <v>0</v>
      </c>
      <c r="GI774" s="8">
        <v>0</v>
      </c>
      <c r="GJ774" s="1"/>
      <c r="GK774" s="8">
        <v>0</v>
      </c>
      <c r="GL774" s="1"/>
      <c r="GM774" s="8">
        <v>0</v>
      </c>
      <c r="GN774" s="8">
        <v>0</v>
      </c>
      <c r="GO774" s="8">
        <v>0</v>
      </c>
      <c r="GP774" s="1"/>
      <c r="GQ774" s="8">
        <v>0</v>
      </c>
      <c r="GR774" s="1"/>
      <c r="GS774" s="8">
        <v>0</v>
      </c>
      <c r="GT774" s="8">
        <v>0</v>
      </c>
      <c r="GU774" s="8">
        <v>-106.830706499717</v>
      </c>
      <c r="GV774" s="1"/>
      <c r="GW774" s="8">
        <v>-128.28137896842</v>
      </c>
      <c r="GX774" s="1"/>
      <c r="GY774" s="8">
        <v>17.329032258064501</v>
      </c>
    </row>
    <row r="775" spans="1:207" x14ac:dyDescent="0.25">
      <c r="A775" s="8" t="s">
        <v>220</v>
      </c>
      <c r="B775" s="8" t="s">
        <v>1728</v>
      </c>
      <c r="C775" s="8" t="s">
        <v>1729</v>
      </c>
      <c r="D775" s="34" t="s">
        <v>236</v>
      </c>
      <c r="E775" s="8"/>
      <c r="F775" s="9"/>
      <c r="G775" s="9"/>
      <c r="H775" s="9">
        <v>1.93625400879807</v>
      </c>
      <c r="I775" s="9">
        <v>6.3479381960778598</v>
      </c>
      <c r="J775" s="9">
        <v>1.3985630494008401</v>
      </c>
      <c r="K775" s="9">
        <v>19.892982409255001</v>
      </c>
      <c r="L775" s="9">
        <v>17.028654459447001</v>
      </c>
      <c r="M775" s="9">
        <v>20.359139714009299</v>
      </c>
      <c r="N775" s="9">
        <v>22.837402127562701</v>
      </c>
      <c r="O775" s="9">
        <v>7.0692274874443397</v>
      </c>
      <c r="P775" s="9"/>
      <c r="Q775" s="9">
        <v>0</v>
      </c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>
        <v>0</v>
      </c>
      <c r="AD775" s="9">
        <v>8.2841922048759304</v>
      </c>
      <c r="AE775" s="9">
        <v>21.291545458655801</v>
      </c>
      <c r="AF775" s="9">
        <v>37.3877941734563</v>
      </c>
      <c r="AG775" s="9">
        <v>29.906629615006999</v>
      </c>
      <c r="AH775" s="9">
        <v>0</v>
      </c>
      <c r="AI775" s="9">
        <v>0</v>
      </c>
      <c r="AJ775" s="9">
        <v>0</v>
      </c>
      <c r="AK775" s="9">
        <v>0</v>
      </c>
      <c r="AL775" s="9">
        <v>0</v>
      </c>
      <c r="AM775" s="9">
        <v>0</v>
      </c>
      <c r="AN775" s="9">
        <v>0</v>
      </c>
      <c r="AO775" s="9">
        <v>8.2841922048759304</v>
      </c>
      <c r="AP775" s="9">
        <v>58.679339632112097</v>
      </c>
      <c r="AQ775" s="9">
        <v>29.906629615006999</v>
      </c>
      <c r="AR775" s="9"/>
      <c r="AS775" s="9"/>
      <c r="AT775" s="9"/>
      <c r="AU775" s="9">
        <f t="shared" si="58"/>
        <v>-28.772710017105098</v>
      </c>
      <c r="AV775" s="9">
        <f t="shared" si="59"/>
        <v>-29.906629615006999</v>
      </c>
      <c r="AW775" s="9">
        <f t="shared" si="60"/>
        <v>0</v>
      </c>
      <c r="AX775" s="9">
        <v>3.3304852545622801</v>
      </c>
      <c r="AY775" s="9">
        <v>2.4782624135533999</v>
      </c>
      <c r="AZ775" s="9">
        <v>-15.768174640118399</v>
      </c>
      <c r="BA775" s="9">
        <v>-7.0692274874443397</v>
      </c>
      <c r="BB775" s="9">
        <v>0</v>
      </c>
      <c r="BC775" s="9">
        <v>0</v>
      </c>
      <c r="BD775" s="9">
        <v>0</v>
      </c>
      <c r="BE775" s="9">
        <v>0</v>
      </c>
      <c r="BF775" s="9">
        <v>0</v>
      </c>
      <c r="BG775" s="9">
        <v>0</v>
      </c>
      <c r="BH775" s="9">
        <v>0</v>
      </c>
      <c r="BI775" s="9">
        <v>0</v>
      </c>
      <c r="BJ775" s="9">
        <v>0</v>
      </c>
      <c r="BK775" s="9">
        <v>0</v>
      </c>
      <c r="BL775" s="9">
        <v>0</v>
      </c>
      <c r="BM775" s="9" t="s">
        <v>298</v>
      </c>
      <c r="BN775" s="8" t="s">
        <v>298</v>
      </c>
      <c r="BO775" s="11"/>
      <c r="BP775" s="11"/>
      <c r="BQ775" s="8" t="s">
        <v>251</v>
      </c>
      <c r="BR775" s="9">
        <v>22.837402127562701</v>
      </c>
      <c r="BS775" s="9">
        <v>17.4225838604704</v>
      </c>
      <c r="BT775" s="1">
        <v>0.76289692510352802</v>
      </c>
      <c r="BU775" s="9">
        <v>9.2040516500107703</v>
      </c>
      <c r="BV775" s="1">
        <v>0.40302533530739498</v>
      </c>
      <c r="BW775" s="9">
        <v>7.1290322580645196</v>
      </c>
      <c r="BX775" s="9">
        <v>7.0692274874443397</v>
      </c>
      <c r="BY775" s="9">
        <v>5.3787671721049497</v>
      </c>
      <c r="BZ775" s="1">
        <v>0.76087057343368603</v>
      </c>
      <c r="CA775" s="9">
        <v>3.2731431133829898</v>
      </c>
      <c r="CB775" s="1">
        <v>0.46301284252012298</v>
      </c>
      <c r="CC775" s="9">
        <v>2</v>
      </c>
      <c r="CD775" s="9"/>
      <c r="CE775" s="9"/>
      <c r="CF775" s="1"/>
      <c r="CG775" s="9"/>
      <c r="CH775" s="1"/>
      <c r="CI775" s="9"/>
      <c r="CJ775" s="9">
        <v>0</v>
      </c>
      <c r="CK775" s="9">
        <v>2.0542317173377202E-3</v>
      </c>
      <c r="CL775" s="1"/>
      <c r="CM775" s="9">
        <v>2.0542317173377202E-3</v>
      </c>
      <c r="CN775" s="1"/>
      <c r="CO775" s="9">
        <v>0</v>
      </c>
      <c r="CP775" s="9"/>
      <c r="CQ775" s="9"/>
      <c r="CR775" s="1"/>
      <c r="CS775" s="9"/>
      <c r="CT775" s="1"/>
      <c r="CU775" s="9"/>
      <c r="CV775" s="9"/>
      <c r="CW775" s="9"/>
      <c r="CX775" s="1"/>
      <c r="CY775" s="9"/>
      <c r="CZ775" s="1"/>
      <c r="DA775" s="9"/>
      <c r="DB775" s="9"/>
      <c r="DC775" s="9"/>
      <c r="DD775" s="1"/>
      <c r="DE775" s="9"/>
      <c r="DF775" s="1"/>
      <c r="DG775" s="9"/>
      <c r="DH775" s="9"/>
      <c r="DI775" s="9"/>
      <c r="DJ775" s="1"/>
      <c r="DK775" s="9"/>
      <c r="DL775" s="1"/>
      <c r="DM775" s="9"/>
      <c r="DN775" s="9"/>
      <c r="DO775" s="9"/>
      <c r="DP775" s="1"/>
      <c r="DQ775" s="9"/>
      <c r="DR775" s="1"/>
      <c r="DS775" s="9"/>
      <c r="DT775" s="9"/>
      <c r="DU775" s="9"/>
      <c r="DV775" s="1"/>
      <c r="DW775" s="9"/>
      <c r="DX775" s="1"/>
      <c r="DY775" s="9"/>
      <c r="DZ775" s="9"/>
      <c r="EA775" s="9"/>
      <c r="EB775" s="1"/>
      <c r="EC775" s="9"/>
      <c r="ED775" s="1"/>
      <c r="EE775" s="9"/>
      <c r="EF775" s="9"/>
      <c r="EG775" s="9"/>
      <c r="EH775" s="1"/>
      <c r="EI775" s="9"/>
      <c r="EJ775" s="1"/>
      <c r="EK775" s="9"/>
      <c r="EL775" s="9"/>
      <c r="EM775" s="9"/>
      <c r="EN775" s="1"/>
      <c r="EO775" s="9"/>
      <c r="EP775" s="1"/>
      <c r="EQ775" s="9"/>
      <c r="ER775" s="9"/>
      <c r="ES775" s="9"/>
      <c r="ET775" s="1"/>
      <c r="EU775" s="9"/>
      <c r="EV775" s="1"/>
      <c r="EW775" s="9"/>
      <c r="EX775" s="9"/>
      <c r="EY775" s="9"/>
      <c r="EZ775" s="1"/>
      <c r="FA775" s="9"/>
      <c r="FB775" s="1"/>
      <c r="FC775" s="9"/>
      <c r="FD775" s="8">
        <v>29.906629615006999</v>
      </c>
      <c r="FE775" s="8">
        <v>22.801351032575301</v>
      </c>
      <c r="FF775" s="1">
        <v>0.762417942981233</v>
      </c>
      <c r="FG775" s="8">
        <v>12.477194763393801</v>
      </c>
      <c r="FH775" s="1">
        <v>0.41720497842835302</v>
      </c>
      <c r="FI775" s="8">
        <v>9.1290322580645196</v>
      </c>
      <c r="FJ775" s="8">
        <v>0</v>
      </c>
      <c r="FK775" s="8">
        <v>2.0542317173377202E-3</v>
      </c>
      <c r="FL775" s="1"/>
      <c r="FM775" s="8">
        <v>2.0542317173377202E-3</v>
      </c>
      <c r="FN775" s="1"/>
      <c r="FO775" s="8">
        <v>0</v>
      </c>
      <c r="FP775" s="8">
        <v>0</v>
      </c>
      <c r="FQ775" s="8">
        <v>0</v>
      </c>
      <c r="FR775" s="1"/>
      <c r="FS775" s="8">
        <v>0</v>
      </c>
      <c r="FT775" s="1"/>
      <c r="FU775" s="8">
        <v>0</v>
      </c>
      <c r="FV775" s="8">
        <v>0</v>
      </c>
      <c r="FW775" s="8">
        <v>0</v>
      </c>
      <c r="FX775" s="1"/>
      <c r="FY775" s="8">
        <v>0</v>
      </c>
      <c r="FZ775" s="1"/>
      <c r="GA775" s="8">
        <v>0</v>
      </c>
      <c r="GB775" s="8">
        <v>0</v>
      </c>
      <c r="GC775" s="8">
        <v>0</v>
      </c>
      <c r="GD775" s="1"/>
      <c r="GE775" s="8">
        <v>0</v>
      </c>
      <c r="GF775" s="1"/>
      <c r="GG775" s="8">
        <v>0</v>
      </c>
      <c r="GH775" s="8">
        <v>0</v>
      </c>
      <c r="GI775" s="8">
        <v>0</v>
      </c>
      <c r="GJ775" s="1"/>
      <c r="GK775" s="8">
        <v>0</v>
      </c>
      <c r="GL775" s="1"/>
      <c r="GM775" s="8">
        <v>0</v>
      </c>
      <c r="GN775" s="8">
        <v>0</v>
      </c>
      <c r="GO775" s="8">
        <v>0</v>
      </c>
      <c r="GP775" s="1"/>
      <c r="GQ775" s="8">
        <v>0</v>
      </c>
      <c r="GR775" s="1"/>
      <c r="GS775" s="8">
        <v>0</v>
      </c>
      <c r="GT775" s="8">
        <v>0</v>
      </c>
      <c r="GU775" s="8">
        <v>0</v>
      </c>
      <c r="GV775" s="1"/>
      <c r="GW775" s="8">
        <v>0</v>
      </c>
      <c r="GX775" s="1"/>
      <c r="GY775" s="8">
        <v>0</v>
      </c>
    </row>
    <row r="776" spans="1:207" x14ac:dyDescent="0.25">
      <c r="A776" s="8" t="s">
        <v>220</v>
      </c>
      <c r="B776" s="8" t="s">
        <v>1730</v>
      </c>
      <c r="C776" s="8" t="s">
        <v>1731</v>
      </c>
      <c r="D776" s="34" t="s">
        <v>236</v>
      </c>
      <c r="E776" s="8"/>
      <c r="F776" s="9">
        <v>6.16915710102489</v>
      </c>
      <c r="G776" s="9">
        <v>99.034919823888501</v>
      </c>
      <c r="H776" s="9">
        <v>95.074946262014095</v>
      </c>
      <c r="I776" s="9">
        <v>68.065339556000694</v>
      </c>
      <c r="J776" s="9">
        <v>1.0362130279169599</v>
      </c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>
        <v>105.204076924913</v>
      </c>
      <c r="AD776" s="9">
        <v>163.140285818015</v>
      </c>
      <c r="AE776" s="9">
        <v>1.0362130279169599</v>
      </c>
      <c r="AF776" s="9">
        <v>0</v>
      </c>
      <c r="AG776" s="9">
        <v>0</v>
      </c>
      <c r="AH776" s="9">
        <v>0</v>
      </c>
      <c r="AI776" s="9">
        <v>0</v>
      </c>
      <c r="AJ776" s="9">
        <v>0</v>
      </c>
      <c r="AK776" s="9">
        <v>0</v>
      </c>
      <c r="AL776" s="9">
        <v>0</v>
      </c>
      <c r="AM776" s="9">
        <v>0</v>
      </c>
      <c r="AN776" s="9">
        <v>0</v>
      </c>
      <c r="AO776" s="9">
        <v>268.34436274292801</v>
      </c>
      <c r="AP776" s="9">
        <v>1.0362130279169599</v>
      </c>
      <c r="AQ776" s="9"/>
      <c r="AR776" s="9"/>
      <c r="AS776" s="9"/>
      <c r="AT776" s="9"/>
      <c r="AU776" s="9">
        <f t="shared" si="58"/>
        <v>-1.0362130279169599</v>
      </c>
      <c r="AV776" s="9">
        <f t="shared" si="59"/>
        <v>0</v>
      </c>
      <c r="AW776" s="9">
        <f t="shared" si="60"/>
        <v>0</v>
      </c>
      <c r="AX776" s="9">
        <v>0</v>
      </c>
      <c r="AY776" s="9">
        <v>0</v>
      </c>
      <c r="AZ776" s="9">
        <v>0</v>
      </c>
      <c r="BA776" s="9">
        <v>0</v>
      </c>
      <c r="BB776" s="9">
        <v>0</v>
      </c>
      <c r="BC776" s="9">
        <v>0</v>
      </c>
      <c r="BD776" s="9">
        <v>0</v>
      </c>
      <c r="BE776" s="9">
        <v>0</v>
      </c>
      <c r="BF776" s="9">
        <v>0</v>
      </c>
      <c r="BG776" s="9">
        <v>0</v>
      </c>
      <c r="BH776" s="9">
        <v>0</v>
      </c>
      <c r="BI776" s="9">
        <v>0</v>
      </c>
      <c r="BJ776" s="9">
        <v>0</v>
      </c>
      <c r="BK776" s="9">
        <v>0</v>
      </c>
      <c r="BL776" s="9">
        <v>0</v>
      </c>
      <c r="BM776" s="9" t="s">
        <v>298</v>
      </c>
      <c r="BN776" s="8" t="s">
        <v>298</v>
      </c>
      <c r="BO776" s="11"/>
      <c r="BP776" s="11"/>
      <c r="BQ776" s="8" t="s">
        <v>251</v>
      </c>
      <c r="BR776" s="9"/>
      <c r="BS776" s="9"/>
      <c r="BT776" s="1"/>
      <c r="BU776" s="9"/>
      <c r="BV776" s="1"/>
      <c r="BW776" s="9"/>
      <c r="BX776" s="9"/>
      <c r="BY776" s="9"/>
      <c r="BZ776" s="1"/>
      <c r="CA776" s="9"/>
      <c r="CB776" s="1"/>
      <c r="CC776" s="9"/>
      <c r="CD776" s="9"/>
      <c r="CE776" s="9"/>
      <c r="CF776" s="1"/>
      <c r="CG776" s="9"/>
      <c r="CH776" s="1"/>
      <c r="CI776" s="9"/>
      <c r="CJ776" s="9"/>
      <c r="CK776" s="9"/>
      <c r="CL776" s="1"/>
      <c r="CM776" s="9"/>
      <c r="CN776" s="1"/>
      <c r="CO776" s="9"/>
      <c r="CP776" s="9"/>
      <c r="CQ776" s="9"/>
      <c r="CR776" s="1"/>
      <c r="CS776" s="9"/>
      <c r="CT776" s="1"/>
      <c r="CU776" s="9"/>
      <c r="CV776" s="9"/>
      <c r="CW776" s="9"/>
      <c r="CX776" s="1"/>
      <c r="CY776" s="9"/>
      <c r="CZ776" s="1"/>
      <c r="DA776" s="9"/>
      <c r="DB776" s="9"/>
      <c r="DC776" s="9"/>
      <c r="DD776" s="1"/>
      <c r="DE776" s="9"/>
      <c r="DF776" s="1"/>
      <c r="DG776" s="9"/>
      <c r="DH776" s="9"/>
      <c r="DI776" s="9"/>
      <c r="DJ776" s="1"/>
      <c r="DK776" s="9"/>
      <c r="DL776" s="1"/>
      <c r="DM776" s="9"/>
      <c r="DN776" s="9"/>
      <c r="DO776" s="9"/>
      <c r="DP776" s="1"/>
      <c r="DQ776" s="9"/>
      <c r="DR776" s="1"/>
      <c r="DS776" s="9"/>
      <c r="DT776" s="9"/>
      <c r="DU776" s="9"/>
      <c r="DV776" s="1"/>
      <c r="DW776" s="9"/>
      <c r="DX776" s="1"/>
      <c r="DY776" s="9"/>
      <c r="DZ776" s="9"/>
      <c r="EA776" s="9"/>
      <c r="EB776" s="1"/>
      <c r="EC776" s="9"/>
      <c r="ED776" s="1"/>
      <c r="EE776" s="9"/>
      <c r="EF776" s="9"/>
      <c r="EG776" s="9"/>
      <c r="EH776" s="1"/>
      <c r="EI776" s="9"/>
      <c r="EJ776" s="1"/>
      <c r="EK776" s="9"/>
      <c r="EL776" s="9"/>
      <c r="EM776" s="9"/>
      <c r="EN776" s="1"/>
      <c r="EO776" s="9"/>
      <c r="EP776" s="1"/>
      <c r="EQ776" s="9"/>
      <c r="ER776" s="9"/>
      <c r="ES776" s="9"/>
      <c r="ET776" s="1"/>
      <c r="EU776" s="9"/>
      <c r="EV776" s="1"/>
      <c r="EW776" s="9"/>
      <c r="EX776" s="9"/>
      <c r="EY776" s="9"/>
      <c r="EZ776" s="1"/>
      <c r="FA776" s="9"/>
      <c r="FB776" s="1"/>
      <c r="FC776" s="9"/>
      <c r="FD776" s="8">
        <v>0</v>
      </c>
      <c r="FE776" s="8">
        <v>0</v>
      </c>
      <c r="FF776" s="1"/>
      <c r="FG776" s="8">
        <v>0</v>
      </c>
      <c r="FH776" s="1"/>
      <c r="FI776" s="8">
        <v>0</v>
      </c>
      <c r="FJ776" s="8">
        <v>0</v>
      </c>
      <c r="FK776" s="8">
        <v>0</v>
      </c>
      <c r="FL776" s="1"/>
      <c r="FM776" s="8">
        <v>0</v>
      </c>
      <c r="FN776" s="1"/>
      <c r="FO776" s="8">
        <v>0</v>
      </c>
      <c r="FP776" s="8">
        <v>0</v>
      </c>
      <c r="FQ776" s="8">
        <v>0</v>
      </c>
      <c r="FR776" s="1"/>
      <c r="FS776" s="8">
        <v>0</v>
      </c>
      <c r="FT776" s="1"/>
      <c r="FU776" s="8">
        <v>0</v>
      </c>
      <c r="FV776" s="8">
        <v>0</v>
      </c>
      <c r="FW776" s="8">
        <v>0</v>
      </c>
      <c r="FX776" s="1"/>
      <c r="FY776" s="8">
        <v>0</v>
      </c>
      <c r="FZ776" s="1"/>
      <c r="GA776" s="8">
        <v>0</v>
      </c>
      <c r="GB776" s="8">
        <v>0</v>
      </c>
      <c r="GC776" s="8">
        <v>0</v>
      </c>
      <c r="GD776" s="1"/>
      <c r="GE776" s="8">
        <v>0</v>
      </c>
      <c r="GF776" s="1"/>
      <c r="GG776" s="8">
        <v>0</v>
      </c>
      <c r="GH776" s="8">
        <v>0</v>
      </c>
      <c r="GI776" s="8">
        <v>0</v>
      </c>
      <c r="GJ776" s="1"/>
      <c r="GK776" s="8">
        <v>0</v>
      </c>
      <c r="GL776" s="1"/>
      <c r="GM776" s="8">
        <v>0</v>
      </c>
      <c r="GN776" s="8">
        <v>0</v>
      </c>
      <c r="GO776" s="8">
        <v>0</v>
      </c>
      <c r="GP776" s="1"/>
      <c r="GQ776" s="8">
        <v>0</v>
      </c>
      <c r="GR776" s="1"/>
      <c r="GS776" s="8">
        <v>0</v>
      </c>
      <c r="GT776" s="8">
        <v>0</v>
      </c>
      <c r="GU776" s="8">
        <v>0</v>
      </c>
      <c r="GV776" s="1"/>
      <c r="GW776" s="8">
        <v>0</v>
      </c>
      <c r="GX776" s="1"/>
      <c r="GY776" s="8">
        <v>0</v>
      </c>
    </row>
    <row r="777" spans="1:207" x14ac:dyDescent="0.25">
      <c r="A777" s="8" t="s">
        <v>220</v>
      </c>
      <c r="B777" s="8" t="s">
        <v>1732</v>
      </c>
      <c r="C777" s="8" t="s">
        <v>1733</v>
      </c>
      <c r="D777" s="34" t="s">
        <v>228</v>
      </c>
      <c r="E777" s="8" t="s">
        <v>240</v>
      </c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>
        <v>60.156380171465401</v>
      </c>
      <c r="AC777" s="9">
        <v>0</v>
      </c>
      <c r="AD777" s="9">
        <v>0</v>
      </c>
      <c r="AE777" s="9">
        <v>0</v>
      </c>
      <c r="AF777" s="9">
        <v>0</v>
      </c>
      <c r="AG777" s="9">
        <v>0</v>
      </c>
      <c r="AH777" s="9">
        <v>0</v>
      </c>
      <c r="AI777" s="9">
        <v>0</v>
      </c>
      <c r="AJ777" s="9">
        <v>0</v>
      </c>
      <c r="AK777" s="9">
        <v>0</v>
      </c>
      <c r="AL777" s="9">
        <v>0</v>
      </c>
      <c r="AM777" s="9">
        <v>0</v>
      </c>
      <c r="AN777" s="9">
        <v>60.156380171465401</v>
      </c>
      <c r="AO777" s="9"/>
      <c r="AP777" s="9"/>
      <c r="AQ777" s="9"/>
      <c r="AR777" s="9"/>
      <c r="AS777" s="9"/>
      <c r="AT777" s="9">
        <v>60.156380171465401</v>
      </c>
      <c r="AU777" s="9">
        <f t="shared" si="58"/>
        <v>0</v>
      </c>
      <c r="AV777" s="9">
        <f t="shared" si="59"/>
        <v>0</v>
      </c>
      <c r="AW777" s="9">
        <f t="shared" si="60"/>
        <v>0</v>
      </c>
      <c r="AX777" s="9">
        <v>0</v>
      </c>
      <c r="AY777" s="9">
        <v>0</v>
      </c>
      <c r="AZ777" s="9">
        <v>0</v>
      </c>
      <c r="BA777" s="9">
        <v>0</v>
      </c>
      <c r="BB777" s="9">
        <v>0</v>
      </c>
      <c r="BC777" s="9">
        <v>0</v>
      </c>
      <c r="BD777" s="9">
        <v>0</v>
      </c>
      <c r="BE777" s="9">
        <v>0</v>
      </c>
      <c r="BF777" s="9">
        <v>0</v>
      </c>
      <c r="BG777" s="9">
        <v>0</v>
      </c>
      <c r="BH777" s="9">
        <v>0</v>
      </c>
      <c r="BI777" s="9">
        <v>0</v>
      </c>
      <c r="BJ777" s="9">
        <v>0</v>
      </c>
      <c r="BK777" s="9">
        <v>0</v>
      </c>
      <c r="BL777" s="9">
        <v>0</v>
      </c>
      <c r="BM777" s="9" t="s">
        <v>298</v>
      </c>
      <c r="BN777" s="8" t="s">
        <v>298</v>
      </c>
      <c r="BO777" s="11"/>
      <c r="BP777" s="11"/>
      <c r="BQ777" s="8" t="s">
        <v>251</v>
      </c>
      <c r="BR777" s="9"/>
      <c r="BS777" s="9"/>
      <c r="BT777" s="1"/>
      <c r="BU777" s="9"/>
      <c r="BV777" s="1"/>
      <c r="BW777" s="9"/>
      <c r="BX777" s="9"/>
      <c r="BY777" s="9"/>
      <c r="BZ777" s="1"/>
      <c r="CA777" s="9"/>
      <c r="CB777" s="1"/>
      <c r="CC777" s="9"/>
      <c r="CD777" s="9"/>
      <c r="CE777" s="9"/>
      <c r="CF777" s="1"/>
      <c r="CG777" s="9"/>
      <c r="CH777" s="1"/>
      <c r="CI777" s="9"/>
      <c r="CJ777" s="9"/>
      <c r="CK777" s="9"/>
      <c r="CL777" s="1"/>
      <c r="CM777" s="9"/>
      <c r="CN777" s="1"/>
      <c r="CO777" s="9"/>
      <c r="CP777" s="9"/>
      <c r="CQ777" s="9"/>
      <c r="CR777" s="1"/>
      <c r="CS777" s="9"/>
      <c r="CT777" s="1"/>
      <c r="CU777" s="9"/>
      <c r="CV777" s="9"/>
      <c r="CW777" s="9"/>
      <c r="CX777" s="1"/>
      <c r="CY777" s="9"/>
      <c r="CZ777" s="1"/>
      <c r="DA777" s="9"/>
      <c r="DB777" s="9"/>
      <c r="DC777" s="9"/>
      <c r="DD777" s="1"/>
      <c r="DE777" s="9"/>
      <c r="DF777" s="1"/>
      <c r="DG777" s="9"/>
      <c r="DH777" s="9"/>
      <c r="DI777" s="9"/>
      <c r="DJ777" s="1"/>
      <c r="DK777" s="9"/>
      <c r="DL777" s="1"/>
      <c r="DM777" s="9"/>
      <c r="DN777" s="9"/>
      <c r="DO777" s="9"/>
      <c r="DP777" s="1"/>
      <c r="DQ777" s="9"/>
      <c r="DR777" s="1"/>
      <c r="DS777" s="9"/>
      <c r="DT777" s="9"/>
      <c r="DU777" s="9"/>
      <c r="DV777" s="1"/>
      <c r="DW777" s="9"/>
      <c r="DX777" s="1"/>
      <c r="DY777" s="9"/>
      <c r="DZ777" s="9"/>
      <c r="EA777" s="9"/>
      <c r="EB777" s="1"/>
      <c r="EC777" s="9"/>
      <c r="ED777" s="1"/>
      <c r="EE777" s="9"/>
      <c r="EF777" s="9"/>
      <c r="EG777" s="9"/>
      <c r="EH777" s="1"/>
      <c r="EI777" s="9"/>
      <c r="EJ777" s="1"/>
      <c r="EK777" s="9"/>
      <c r="EL777" s="9"/>
      <c r="EM777" s="9"/>
      <c r="EN777" s="1"/>
      <c r="EO777" s="9"/>
      <c r="EP777" s="1"/>
      <c r="EQ777" s="9"/>
      <c r="ER777" s="9"/>
      <c r="ES777" s="9"/>
      <c r="ET777" s="1"/>
      <c r="EU777" s="9"/>
      <c r="EV777" s="1"/>
      <c r="EW777" s="9"/>
      <c r="EX777" s="9">
        <v>58.024912126142702</v>
      </c>
      <c r="EY777" s="9">
        <v>24.181947656169399</v>
      </c>
      <c r="EZ777" s="1">
        <v>0.416751129301141</v>
      </c>
      <c r="FA777" s="9">
        <v>20.985204911942599</v>
      </c>
      <c r="FB777" s="1">
        <v>0.36165853842780499</v>
      </c>
      <c r="FC777" s="9">
        <v>3.9354838709677402</v>
      </c>
      <c r="FD777" s="8">
        <v>0</v>
      </c>
      <c r="FE777" s="8">
        <v>0</v>
      </c>
      <c r="FF777" s="1"/>
      <c r="FG777" s="8">
        <v>0</v>
      </c>
      <c r="FH777" s="1"/>
      <c r="FI777" s="8">
        <v>0</v>
      </c>
      <c r="FJ777" s="8">
        <v>0</v>
      </c>
      <c r="FK777" s="8">
        <v>0</v>
      </c>
      <c r="FL777" s="1"/>
      <c r="FM777" s="8">
        <v>0</v>
      </c>
      <c r="FN777" s="1"/>
      <c r="FO777" s="8">
        <v>0</v>
      </c>
      <c r="FP777" s="8">
        <v>0</v>
      </c>
      <c r="FQ777" s="8">
        <v>0</v>
      </c>
      <c r="FR777" s="1"/>
      <c r="FS777" s="8">
        <v>0</v>
      </c>
      <c r="FT777" s="1"/>
      <c r="FU777" s="8">
        <v>0</v>
      </c>
      <c r="FV777" s="8">
        <v>0</v>
      </c>
      <c r="FW777" s="8">
        <v>0</v>
      </c>
      <c r="FX777" s="1"/>
      <c r="FY777" s="8">
        <v>0</v>
      </c>
      <c r="FZ777" s="1"/>
      <c r="GA777" s="8">
        <v>0</v>
      </c>
      <c r="GB777" s="8">
        <v>0</v>
      </c>
      <c r="GC777" s="8">
        <v>0</v>
      </c>
      <c r="GD777" s="1"/>
      <c r="GE777" s="8">
        <v>0</v>
      </c>
      <c r="GF777" s="1"/>
      <c r="GG777" s="8">
        <v>0</v>
      </c>
      <c r="GH777" s="8">
        <v>0</v>
      </c>
      <c r="GI777" s="8">
        <v>0</v>
      </c>
      <c r="GJ777" s="1"/>
      <c r="GK777" s="8">
        <v>0</v>
      </c>
      <c r="GL777" s="1"/>
      <c r="GM777" s="8">
        <v>0</v>
      </c>
      <c r="GN777" s="8">
        <v>0</v>
      </c>
      <c r="GO777" s="8">
        <v>0</v>
      </c>
      <c r="GP777" s="1"/>
      <c r="GQ777" s="8">
        <v>0</v>
      </c>
      <c r="GR777" s="1"/>
      <c r="GS777" s="8">
        <v>0</v>
      </c>
      <c r="GT777" s="8">
        <v>58.024912126142702</v>
      </c>
      <c r="GU777" s="8">
        <v>24.181947656169399</v>
      </c>
      <c r="GV777" s="1">
        <v>0.416751129301141</v>
      </c>
      <c r="GW777" s="8">
        <v>20.985204911942599</v>
      </c>
      <c r="GX777" s="1">
        <v>0.36165853842780499</v>
      </c>
      <c r="GY777" s="8">
        <v>3.9354838709677402</v>
      </c>
    </row>
    <row r="778" spans="1:207" x14ac:dyDescent="0.25">
      <c r="A778" s="8" t="s">
        <v>220</v>
      </c>
      <c r="B778" s="8" t="s">
        <v>1734</v>
      </c>
      <c r="C778" s="8" t="s">
        <v>1735</v>
      </c>
      <c r="D778" s="34" t="s">
        <v>228</v>
      </c>
      <c r="E778" s="8" t="s">
        <v>229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>
        <v>0</v>
      </c>
      <c r="AD778" s="9">
        <v>0</v>
      </c>
      <c r="AE778" s="9">
        <v>0</v>
      </c>
      <c r="AF778" s="9">
        <v>0</v>
      </c>
      <c r="AG778" s="9">
        <v>0</v>
      </c>
      <c r="AH778" s="9">
        <v>0</v>
      </c>
      <c r="AI778" s="9">
        <v>0</v>
      </c>
      <c r="AJ778" s="9">
        <v>0</v>
      </c>
      <c r="AK778" s="9">
        <v>0</v>
      </c>
      <c r="AL778" s="9">
        <v>0</v>
      </c>
      <c r="AM778" s="9">
        <v>0</v>
      </c>
      <c r="AN778" s="9">
        <v>0</v>
      </c>
      <c r="AO778" s="9">
        <v>0</v>
      </c>
      <c r="AP778" s="9">
        <v>0</v>
      </c>
      <c r="AQ778" s="9"/>
      <c r="AR778" s="9"/>
      <c r="AS778" s="9"/>
      <c r="AT778" s="9"/>
      <c r="AU778" s="9">
        <f t="shared" si="58"/>
        <v>0</v>
      </c>
      <c r="AV778" s="9">
        <f t="shared" si="59"/>
        <v>0</v>
      </c>
      <c r="AW778" s="9">
        <f t="shared" si="60"/>
        <v>0</v>
      </c>
      <c r="AX778" s="9">
        <v>0</v>
      </c>
      <c r="AY778" s="9">
        <v>0</v>
      </c>
      <c r="AZ778" s="9">
        <v>0</v>
      </c>
      <c r="BA778" s="9">
        <v>0</v>
      </c>
      <c r="BB778" s="9">
        <v>0</v>
      </c>
      <c r="BC778" s="9">
        <v>0</v>
      </c>
      <c r="BD778" s="9">
        <v>0</v>
      </c>
      <c r="BE778" s="9">
        <v>0</v>
      </c>
      <c r="BF778" s="9">
        <v>0</v>
      </c>
      <c r="BG778" s="9">
        <v>0</v>
      </c>
      <c r="BH778" s="9">
        <v>0</v>
      </c>
      <c r="BI778" s="9">
        <v>0</v>
      </c>
      <c r="BJ778" s="9">
        <v>0</v>
      </c>
      <c r="BK778" s="9">
        <v>0</v>
      </c>
      <c r="BL778" s="9">
        <v>0</v>
      </c>
      <c r="BM778" s="9" t="s">
        <v>298</v>
      </c>
      <c r="BN778" s="8" t="s">
        <v>298</v>
      </c>
      <c r="BO778" s="11"/>
      <c r="BP778" s="11"/>
      <c r="BQ778" s="8" t="s">
        <v>251</v>
      </c>
      <c r="BR778" s="9"/>
      <c r="BS778" s="9"/>
      <c r="BT778" s="1"/>
      <c r="BU778" s="9"/>
      <c r="BV778" s="1"/>
      <c r="BW778" s="9"/>
      <c r="BX778" s="9"/>
      <c r="BY778" s="9"/>
      <c r="BZ778" s="1"/>
      <c r="CA778" s="9"/>
      <c r="CB778" s="1"/>
      <c r="CC778" s="9"/>
      <c r="CD778" s="9"/>
      <c r="CE778" s="9"/>
      <c r="CF778" s="1"/>
      <c r="CG778" s="9"/>
      <c r="CH778" s="1"/>
      <c r="CI778" s="9"/>
      <c r="CJ778" s="9"/>
      <c r="CK778" s="9"/>
      <c r="CL778" s="1"/>
      <c r="CM778" s="9"/>
      <c r="CN778" s="1"/>
      <c r="CO778" s="9"/>
      <c r="CP778" s="9"/>
      <c r="CQ778" s="9"/>
      <c r="CR778" s="1"/>
      <c r="CS778" s="9"/>
      <c r="CT778" s="1"/>
      <c r="CU778" s="9"/>
      <c r="CV778" s="9"/>
      <c r="CW778" s="9"/>
      <c r="CX778" s="1"/>
      <c r="CY778" s="9"/>
      <c r="CZ778" s="1"/>
      <c r="DA778" s="9"/>
      <c r="DB778" s="9"/>
      <c r="DC778" s="9"/>
      <c r="DD778" s="1"/>
      <c r="DE778" s="9"/>
      <c r="DF778" s="1"/>
      <c r="DG778" s="9"/>
      <c r="DH778" s="9"/>
      <c r="DI778" s="9"/>
      <c r="DJ778" s="1"/>
      <c r="DK778" s="9"/>
      <c r="DL778" s="1"/>
      <c r="DM778" s="9"/>
      <c r="DN778" s="9"/>
      <c r="DO778" s="9"/>
      <c r="DP778" s="1"/>
      <c r="DQ778" s="9"/>
      <c r="DR778" s="1"/>
      <c r="DS778" s="9"/>
      <c r="DT778" s="9"/>
      <c r="DU778" s="9"/>
      <c r="DV778" s="1"/>
      <c r="DW778" s="9"/>
      <c r="DX778" s="1"/>
      <c r="DY778" s="9"/>
      <c r="DZ778" s="9"/>
      <c r="EA778" s="9"/>
      <c r="EB778" s="1"/>
      <c r="EC778" s="9"/>
      <c r="ED778" s="1"/>
      <c r="EE778" s="9"/>
      <c r="EF778" s="9"/>
      <c r="EG778" s="9"/>
      <c r="EH778" s="1"/>
      <c r="EI778" s="9"/>
      <c r="EJ778" s="1"/>
      <c r="EK778" s="9"/>
      <c r="EL778" s="9"/>
      <c r="EM778" s="9"/>
      <c r="EN778" s="1"/>
      <c r="EO778" s="9"/>
      <c r="EP778" s="1"/>
      <c r="EQ778" s="9"/>
      <c r="ER778" s="9"/>
      <c r="ES778" s="9"/>
      <c r="ET778" s="1"/>
      <c r="EU778" s="9"/>
      <c r="EV778" s="1"/>
      <c r="EW778" s="9"/>
      <c r="EX778" s="9"/>
      <c r="EY778" s="9"/>
      <c r="EZ778" s="1"/>
      <c r="FA778" s="9"/>
      <c r="FB778" s="1"/>
      <c r="FC778" s="9"/>
      <c r="FD778" s="8">
        <v>0</v>
      </c>
      <c r="FE778" s="8">
        <v>0</v>
      </c>
      <c r="FF778" s="1"/>
      <c r="FG778" s="8">
        <v>0</v>
      </c>
      <c r="FH778" s="1"/>
      <c r="FI778" s="8">
        <v>0</v>
      </c>
      <c r="FJ778" s="8">
        <v>0</v>
      </c>
      <c r="FK778" s="8">
        <v>0</v>
      </c>
      <c r="FL778" s="1"/>
      <c r="FM778" s="8">
        <v>0</v>
      </c>
      <c r="FN778" s="1"/>
      <c r="FO778" s="8">
        <v>0</v>
      </c>
      <c r="FP778" s="8">
        <v>0</v>
      </c>
      <c r="FQ778" s="8">
        <v>0</v>
      </c>
      <c r="FR778" s="1"/>
      <c r="FS778" s="8">
        <v>0</v>
      </c>
      <c r="FT778" s="1"/>
      <c r="FU778" s="8">
        <v>0</v>
      </c>
      <c r="FV778" s="8">
        <v>0</v>
      </c>
      <c r="FW778" s="8">
        <v>0</v>
      </c>
      <c r="FX778" s="1"/>
      <c r="FY778" s="8">
        <v>0</v>
      </c>
      <c r="FZ778" s="1"/>
      <c r="GA778" s="8">
        <v>0</v>
      </c>
      <c r="GB778" s="8">
        <v>0</v>
      </c>
      <c r="GC778" s="8">
        <v>0</v>
      </c>
      <c r="GD778" s="1"/>
      <c r="GE778" s="8">
        <v>0</v>
      </c>
      <c r="GF778" s="1"/>
      <c r="GG778" s="8">
        <v>0</v>
      </c>
      <c r="GH778" s="8">
        <v>0</v>
      </c>
      <c r="GI778" s="8">
        <v>0</v>
      </c>
      <c r="GJ778" s="1"/>
      <c r="GK778" s="8">
        <v>0</v>
      </c>
      <c r="GL778" s="1"/>
      <c r="GM778" s="8">
        <v>0</v>
      </c>
      <c r="GN778" s="8">
        <v>0</v>
      </c>
      <c r="GO778" s="8">
        <v>0</v>
      </c>
      <c r="GP778" s="1"/>
      <c r="GQ778" s="8">
        <v>0</v>
      </c>
      <c r="GR778" s="1"/>
      <c r="GS778" s="8">
        <v>0</v>
      </c>
      <c r="GT778" s="8">
        <v>0</v>
      </c>
      <c r="GU778" s="8">
        <v>0</v>
      </c>
      <c r="GV778" s="1"/>
      <c r="GW778" s="8">
        <v>0</v>
      </c>
      <c r="GX778" s="1"/>
      <c r="GY778" s="8">
        <v>0</v>
      </c>
    </row>
    <row r="779" spans="1:207" x14ac:dyDescent="0.25">
      <c r="A779" s="8" t="s">
        <v>220</v>
      </c>
      <c r="B779" s="8" t="s">
        <v>1736</v>
      </c>
      <c r="C779" s="8" t="s">
        <v>1737</v>
      </c>
      <c r="D779" s="34" t="s">
        <v>254</v>
      </c>
      <c r="E779" s="8"/>
      <c r="F779" s="9">
        <v>24.952968695944499</v>
      </c>
      <c r="G779" s="9">
        <v>0</v>
      </c>
      <c r="H779" s="9">
        <v>0</v>
      </c>
      <c r="I779" s="9">
        <v>10.1156354659204</v>
      </c>
      <c r="J779" s="9">
        <v>0.84703450164293603</v>
      </c>
      <c r="K779" s="9">
        <v>0</v>
      </c>
      <c r="L779" s="9">
        <v>0</v>
      </c>
      <c r="M779" s="9">
        <v>0</v>
      </c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>
        <v>24.952968695944499</v>
      </c>
      <c r="AD779" s="9">
        <v>10.1156354659204</v>
      </c>
      <c r="AE779" s="9">
        <v>0.84703450164293603</v>
      </c>
      <c r="AF779" s="9">
        <v>0</v>
      </c>
      <c r="AG779" s="9">
        <v>0</v>
      </c>
      <c r="AH779" s="9">
        <v>0</v>
      </c>
      <c r="AI779" s="9">
        <v>0</v>
      </c>
      <c r="AJ779" s="9">
        <v>0</v>
      </c>
      <c r="AK779" s="9">
        <v>0</v>
      </c>
      <c r="AL779" s="9">
        <v>0</v>
      </c>
      <c r="AM779" s="9">
        <v>0</v>
      </c>
      <c r="AN779" s="9">
        <v>0</v>
      </c>
      <c r="AO779" s="9">
        <v>35.068604161864897</v>
      </c>
      <c r="AP779" s="9">
        <v>0.84703450164293603</v>
      </c>
      <c r="AQ779" s="9"/>
      <c r="AR779" s="9"/>
      <c r="AS779" s="9"/>
      <c r="AT779" s="9"/>
      <c r="AU779" s="9">
        <f t="shared" si="58"/>
        <v>-0.84703450164293603</v>
      </c>
      <c r="AV779" s="9">
        <f t="shared" si="59"/>
        <v>0</v>
      </c>
      <c r="AW779" s="9">
        <f t="shared" si="60"/>
        <v>0</v>
      </c>
      <c r="AX779" s="9">
        <v>0</v>
      </c>
      <c r="AY779" s="9">
        <v>0</v>
      </c>
      <c r="AZ779" s="9">
        <v>0</v>
      </c>
      <c r="BA779" s="9">
        <v>0</v>
      </c>
      <c r="BB779" s="9">
        <v>0</v>
      </c>
      <c r="BC779" s="9">
        <v>0</v>
      </c>
      <c r="BD779" s="9">
        <v>0</v>
      </c>
      <c r="BE779" s="9">
        <v>0</v>
      </c>
      <c r="BF779" s="9">
        <v>0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9">
        <v>0</v>
      </c>
      <c r="BM779" s="9" t="s">
        <v>298</v>
      </c>
      <c r="BN779" s="8" t="s">
        <v>298</v>
      </c>
      <c r="BO779" s="11">
        <v>992</v>
      </c>
      <c r="BP779" s="11"/>
      <c r="BQ779" s="8" t="s">
        <v>251</v>
      </c>
      <c r="BR779" s="9"/>
      <c r="BS779" s="9"/>
      <c r="BT779" s="1"/>
      <c r="BU779" s="9"/>
      <c r="BV779" s="1"/>
      <c r="BW779" s="9"/>
      <c r="BX779" s="9"/>
      <c r="BY779" s="9"/>
      <c r="BZ779" s="1"/>
      <c r="CA779" s="9"/>
      <c r="CB779" s="1"/>
      <c r="CC779" s="9"/>
      <c r="CD779" s="9"/>
      <c r="CE779" s="9"/>
      <c r="CF779" s="1"/>
      <c r="CG779" s="9"/>
      <c r="CH779" s="1"/>
      <c r="CI779" s="9"/>
      <c r="CJ779" s="9"/>
      <c r="CK779" s="9"/>
      <c r="CL779" s="1"/>
      <c r="CM779" s="9"/>
      <c r="CN779" s="1"/>
      <c r="CO779" s="9"/>
      <c r="CP779" s="9"/>
      <c r="CQ779" s="9"/>
      <c r="CR779" s="1"/>
      <c r="CS779" s="9"/>
      <c r="CT779" s="1"/>
      <c r="CU779" s="9"/>
      <c r="CV779" s="9"/>
      <c r="CW779" s="9"/>
      <c r="CX779" s="1"/>
      <c r="CY779" s="9"/>
      <c r="CZ779" s="1"/>
      <c r="DA779" s="9"/>
      <c r="DB779" s="9"/>
      <c r="DC779" s="9"/>
      <c r="DD779" s="1"/>
      <c r="DE779" s="9"/>
      <c r="DF779" s="1"/>
      <c r="DG779" s="9"/>
      <c r="DH779" s="9"/>
      <c r="DI779" s="9"/>
      <c r="DJ779" s="1"/>
      <c r="DK779" s="9"/>
      <c r="DL779" s="1"/>
      <c r="DM779" s="9"/>
      <c r="DN779" s="9"/>
      <c r="DO779" s="9"/>
      <c r="DP779" s="1"/>
      <c r="DQ779" s="9"/>
      <c r="DR779" s="1"/>
      <c r="DS779" s="9"/>
      <c r="DT779" s="9"/>
      <c r="DU779" s="9"/>
      <c r="DV779" s="1"/>
      <c r="DW779" s="9"/>
      <c r="DX779" s="1"/>
      <c r="DY779" s="9"/>
      <c r="DZ779" s="9"/>
      <c r="EA779" s="9"/>
      <c r="EB779" s="1"/>
      <c r="EC779" s="9"/>
      <c r="ED779" s="1"/>
      <c r="EE779" s="9"/>
      <c r="EF779" s="9"/>
      <c r="EG779" s="9"/>
      <c r="EH779" s="1"/>
      <c r="EI779" s="9"/>
      <c r="EJ779" s="1"/>
      <c r="EK779" s="9"/>
      <c r="EL779" s="9"/>
      <c r="EM779" s="9"/>
      <c r="EN779" s="1"/>
      <c r="EO779" s="9"/>
      <c r="EP779" s="1"/>
      <c r="EQ779" s="9"/>
      <c r="ER779" s="9"/>
      <c r="ES779" s="9"/>
      <c r="ET779" s="1"/>
      <c r="EU779" s="9"/>
      <c r="EV779" s="1"/>
      <c r="EW779" s="9"/>
      <c r="EX779" s="9"/>
      <c r="EY779" s="9"/>
      <c r="EZ779" s="1"/>
      <c r="FA779" s="9"/>
      <c r="FB779" s="1"/>
      <c r="FC779" s="9"/>
      <c r="FD779" s="8">
        <v>0</v>
      </c>
      <c r="FE779" s="8">
        <v>0</v>
      </c>
      <c r="FF779" s="1"/>
      <c r="FG779" s="8">
        <v>0</v>
      </c>
      <c r="FH779" s="1"/>
      <c r="FI779" s="8">
        <v>0</v>
      </c>
      <c r="FJ779" s="8">
        <v>0</v>
      </c>
      <c r="FK779" s="8">
        <v>0</v>
      </c>
      <c r="FL779" s="1"/>
      <c r="FM779" s="8">
        <v>0</v>
      </c>
      <c r="FN779" s="1"/>
      <c r="FO779" s="8">
        <v>0</v>
      </c>
      <c r="FP779" s="8">
        <v>0</v>
      </c>
      <c r="FQ779" s="8">
        <v>0</v>
      </c>
      <c r="FR779" s="1"/>
      <c r="FS779" s="8">
        <v>0</v>
      </c>
      <c r="FT779" s="1"/>
      <c r="FU779" s="8">
        <v>0</v>
      </c>
      <c r="FV779" s="8">
        <v>0</v>
      </c>
      <c r="FW779" s="8">
        <v>0</v>
      </c>
      <c r="FX779" s="1"/>
      <c r="FY779" s="8">
        <v>0</v>
      </c>
      <c r="FZ779" s="1"/>
      <c r="GA779" s="8">
        <v>0</v>
      </c>
      <c r="GB779" s="8">
        <v>0</v>
      </c>
      <c r="GC779" s="8">
        <v>0</v>
      </c>
      <c r="GD779" s="1"/>
      <c r="GE779" s="8">
        <v>0</v>
      </c>
      <c r="GF779" s="1"/>
      <c r="GG779" s="8">
        <v>0</v>
      </c>
      <c r="GH779" s="8">
        <v>0</v>
      </c>
      <c r="GI779" s="8">
        <v>0</v>
      </c>
      <c r="GJ779" s="1"/>
      <c r="GK779" s="8">
        <v>0</v>
      </c>
      <c r="GL779" s="1"/>
      <c r="GM779" s="8">
        <v>0</v>
      </c>
      <c r="GN779" s="8">
        <v>0</v>
      </c>
      <c r="GO779" s="8">
        <v>0</v>
      </c>
      <c r="GP779" s="1"/>
      <c r="GQ779" s="8">
        <v>0</v>
      </c>
      <c r="GR779" s="1"/>
      <c r="GS779" s="8">
        <v>0</v>
      </c>
      <c r="GT779" s="8">
        <v>0</v>
      </c>
      <c r="GU779" s="8">
        <v>0</v>
      </c>
      <c r="GV779" s="1"/>
      <c r="GW779" s="8">
        <v>0</v>
      </c>
      <c r="GX779" s="1"/>
      <c r="GY779" s="8">
        <v>0</v>
      </c>
    </row>
    <row r="780" spans="1:207" x14ac:dyDescent="0.25">
      <c r="A780" s="8" t="s">
        <v>220</v>
      </c>
      <c r="B780" s="8" t="s">
        <v>1738</v>
      </c>
      <c r="C780" s="8" t="s">
        <v>1739</v>
      </c>
      <c r="D780" s="34" t="s">
        <v>223</v>
      </c>
      <c r="E780" s="8"/>
      <c r="F780" s="9"/>
      <c r="G780" s="9">
        <v>3.07604739597685</v>
      </c>
      <c r="H780" s="9">
        <v>35.462963043295503</v>
      </c>
      <c r="I780" s="9">
        <v>56.661330397507399</v>
      </c>
      <c r="J780" s="9">
        <v>241.430550758522</v>
      </c>
      <c r="K780" s="9">
        <v>339.06328374236102</v>
      </c>
      <c r="L780" s="9">
        <v>174.13527579020101</v>
      </c>
      <c r="M780" s="9">
        <v>215.00716469356101</v>
      </c>
      <c r="N780" s="9">
        <v>67.683833725536999</v>
      </c>
      <c r="O780" s="9">
        <v>4.4408920985006301E-16</v>
      </c>
      <c r="P780" s="9">
        <v>2.35166914447952E-2</v>
      </c>
      <c r="Q780" s="9">
        <v>0</v>
      </c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>
        <v>3.07604739597685</v>
      </c>
      <c r="AD780" s="9">
        <v>92.124293440802902</v>
      </c>
      <c r="AE780" s="9">
        <v>580.49383450088203</v>
      </c>
      <c r="AF780" s="9">
        <v>389.14244048376298</v>
      </c>
      <c r="AG780" s="9">
        <v>67.683833725536999</v>
      </c>
      <c r="AH780" s="9">
        <v>2.35166914447952E-2</v>
      </c>
      <c r="AI780" s="9">
        <v>0</v>
      </c>
      <c r="AJ780" s="9">
        <v>0</v>
      </c>
      <c r="AK780" s="9">
        <v>0</v>
      </c>
      <c r="AL780" s="9">
        <v>0</v>
      </c>
      <c r="AM780" s="9">
        <v>0</v>
      </c>
      <c r="AN780" s="9">
        <v>0</v>
      </c>
      <c r="AO780" s="9">
        <v>95.200340836779702</v>
      </c>
      <c r="AP780" s="9">
        <v>969.63627498464496</v>
      </c>
      <c r="AQ780" s="9">
        <v>67.707350416981797</v>
      </c>
      <c r="AR780" s="9"/>
      <c r="AS780" s="9"/>
      <c r="AT780" s="9"/>
      <c r="AU780" s="9">
        <f t="shared" si="58"/>
        <v>-901.92892456766322</v>
      </c>
      <c r="AV780" s="9">
        <f t="shared" si="59"/>
        <v>-67.707350416981797</v>
      </c>
      <c r="AW780" s="9">
        <f t="shared" si="60"/>
        <v>0</v>
      </c>
      <c r="AX780" s="9">
        <v>40.871888903359903</v>
      </c>
      <c r="AY780" s="9">
        <v>-147.32333096802401</v>
      </c>
      <c r="AZ780" s="9">
        <v>-67.683833725536999</v>
      </c>
      <c r="BA780" s="9">
        <v>2.3516691444794801E-2</v>
      </c>
      <c r="BB780" s="9">
        <v>-2.35166914447952E-2</v>
      </c>
      <c r="BC780" s="9">
        <v>0</v>
      </c>
      <c r="BD780" s="9">
        <v>0</v>
      </c>
      <c r="BE780" s="9">
        <v>0</v>
      </c>
      <c r="BF780" s="9">
        <v>0</v>
      </c>
      <c r="BG780" s="9">
        <v>0</v>
      </c>
      <c r="BH780" s="9">
        <v>0</v>
      </c>
      <c r="BI780" s="9">
        <v>0</v>
      </c>
      <c r="BJ780" s="9">
        <v>0</v>
      </c>
      <c r="BK780" s="9">
        <v>0</v>
      </c>
      <c r="BL780" s="9">
        <v>0</v>
      </c>
      <c r="BM780" s="9" t="s">
        <v>298</v>
      </c>
      <c r="BN780" s="8" t="s">
        <v>298</v>
      </c>
      <c r="BO780" s="11"/>
      <c r="BP780" s="11"/>
      <c r="BQ780" s="8" t="s">
        <v>251</v>
      </c>
      <c r="BR780" s="9">
        <v>67.683833725536999</v>
      </c>
      <c r="BS780" s="9">
        <v>-9.0109480256432803</v>
      </c>
      <c r="BT780" s="1">
        <v>-0.13313294371272399</v>
      </c>
      <c r="BU780" s="9">
        <v>-64.080430936702498</v>
      </c>
      <c r="BV780" s="1">
        <v>-0.94676124872821799</v>
      </c>
      <c r="BW780" s="9">
        <v>45.451612903225801</v>
      </c>
      <c r="BX780" s="9">
        <v>4.4408920985006301E-16</v>
      </c>
      <c r="BY780" s="9">
        <v>-3.8004423509344298</v>
      </c>
      <c r="BZ780" s="1">
        <v>-8557835377755680</v>
      </c>
      <c r="CA780" s="9">
        <v>-11.3117597754031</v>
      </c>
      <c r="CB780" s="1">
        <v>-2.54718185547051E+16</v>
      </c>
      <c r="CC780" s="9">
        <v>5.7225806451612904</v>
      </c>
      <c r="CD780" s="9">
        <v>2.35166914447952E-2</v>
      </c>
      <c r="CE780" s="9">
        <v>2.35166914447952E-2</v>
      </c>
      <c r="CF780" s="1">
        <v>1</v>
      </c>
      <c r="CG780" s="9">
        <v>1.33751151741416E-2</v>
      </c>
      <c r="CH780" s="1">
        <v>0.56874986881293899</v>
      </c>
      <c r="CI780" s="9">
        <v>0</v>
      </c>
      <c r="CJ780" s="9">
        <v>0</v>
      </c>
      <c r="CK780" s="9">
        <v>0</v>
      </c>
      <c r="CL780" s="1"/>
      <c r="CM780" s="9">
        <v>-1.4334924190923399E-2</v>
      </c>
      <c r="CN780" s="1"/>
      <c r="CO780" s="9">
        <v>0</v>
      </c>
      <c r="CP780" s="9"/>
      <c r="CQ780" s="9"/>
      <c r="CR780" s="1"/>
      <c r="CS780" s="9"/>
      <c r="CT780" s="1"/>
      <c r="CU780" s="9"/>
      <c r="CV780" s="9"/>
      <c r="CW780" s="9"/>
      <c r="CX780" s="1"/>
      <c r="CY780" s="9"/>
      <c r="CZ780" s="1"/>
      <c r="DA780" s="9"/>
      <c r="DB780" s="9"/>
      <c r="DC780" s="9"/>
      <c r="DD780" s="1"/>
      <c r="DE780" s="9"/>
      <c r="DF780" s="1"/>
      <c r="DG780" s="9"/>
      <c r="DH780" s="9"/>
      <c r="DI780" s="9"/>
      <c r="DJ780" s="1"/>
      <c r="DK780" s="9"/>
      <c r="DL780" s="1"/>
      <c r="DM780" s="9"/>
      <c r="DN780" s="9"/>
      <c r="DO780" s="9"/>
      <c r="DP780" s="1"/>
      <c r="DQ780" s="9"/>
      <c r="DR780" s="1"/>
      <c r="DS780" s="9"/>
      <c r="DT780" s="9"/>
      <c r="DU780" s="9"/>
      <c r="DV780" s="1"/>
      <c r="DW780" s="9"/>
      <c r="DX780" s="1"/>
      <c r="DY780" s="9"/>
      <c r="DZ780" s="9"/>
      <c r="EA780" s="9"/>
      <c r="EB780" s="1"/>
      <c r="EC780" s="9"/>
      <c r="ED780" s="1"/>
      <c r="EE780" s="9"/>
      <c r="EF780" s="9"/>
      <c r="EG780" s="9"/>
      <c r="EH780" s="1"/>
      <c r="EI780" s="9"/>
      <c r="EJ780" s="1"/>
      <c r="EK780" s="9"/>
      <c r="EL780" s="9"/>
      <c r="EM780" s="9"/>
      <c r="EN780" s="1"/>
      <c r="EO780" s="9"/>
      <c r="EP780" s="1"/>
      <c r="EQ780" s="9"/>
      <c r="ER780" s="9"/>
      <c r="ES780" s="9"/>
      <c r="ET780" s="1"/>
      <c r="EU780" s="9"/>
      <c r="EV780" s="1"/>
      <c r="EW780" s="9"/>
      <c r="EX780" s="9"/>
      <c r="EY780" s="9"/>
      <c r="EZ780" s="1"/>
      <c r="FA780" s="9"/>
      <c r="FB780" s="1"/>
      <c r="FC780" s="9"/>
      <c r="FD780" s="8">
        <v>67.683833725536999</v>
      </c>
      <c r="FE780" s="8">
        <v>-12.8113903765777</v>
      </c>
      <c r="FF780" s="1">
        <v>-0.189282871128856</v>
      </c>
      <c r="FG780" s="8">
        <v>-75.392190712105602</v>
      </c>
      <c r="FH780" s="1">
        <v>-1.1138877123572299</v>
      </c>
      <c r="FI780" s="8">
        <v>51.174193548387102</v>
      </c>
      <c r="FJ780" s="8">
        <v>2.35166914447952E-2</v>
      </c>
      <c r="FK780" s="8">
        <v>2.35166914447952E-2</v>
      </c>
      <c r="FL780" s="1">
        <v>1</v>
      </c>
      <c r="FM780" s="8">
        <v>-9.5980901678176798E-4</v>
      </c>
      <c r="FN780" s="1">
        <v>-4.0813947788314299E-2</v>
      </c>
      <c r="FO780" s="8">
        <v>0</v>
      </c>
      <c r="FP780" s="8">
        <v>0</v>
      </c>
      <c r="FQ780" s="8">
        <v>0</v>
      </c>
      <c r="FR780" s="1"/>
      <c r="FS780" s="8">
        <v>0</v>
      </c>
      <c r="FT780" s="1"/>
      <c r="FU780" s="8">
        <v>0</v>
      </c>
      <c r="FV780" s="8">
        <v>0</v>
      </c>
      <c r="FW780" s="8">
        <v>0</v>
      </c>
      <c r="FX780" s="1"/>
      <c r="FY780" s="8">
        <v>0</v>
      </c>
      <c r="FZ780" s="1"/>
      <c r="GA780" s="8">
        <v>0</v>
      </c>
      <c r="GB780" s="8">
        <v>0</v>
      </c>
      <c r="GC780" s="8">
        <v>0</v>
      </c>
      <c r="GD780" s="1"/>
      <c r="GE780" s="8">
        <v>0</v>
      </c>
      <c r="GF780" s="1"/>
      <c r="GG780" s="8">
        <v>0</v>
      </c>
      <c r="GH780" s="8">
        <v>0</v>
      </c>
      <c r="GI780" s="8">
        <v>0</v>
      </c>
      <c r="GJ780" s="1"/>
      <c r="GK780" s="8">
        <v>0</v>
      </c>
      <c r="GL780" s="1"/>
      <c r="GM780" s="8">
        <v>0</v>
      </c>
      <c r="GN780" s="8">
        <v>0</v>
      </c>
      <c r="GO780" s="8">
        <v>0</v>
      </c>
      <c r="GP780" s="1"/>
      <c r="GQ780" s="8">
        <v>0</v>
      </c>
      <c r="GR780" s="1"/>
      <c r="GS780" s="8">
        <v>0</v>
      </c>
      <c r="GT780" s="8">
        <v>0</v>
      </c>
      <c r="GU780" s="8">
        <v>0</v>
      </c>
      <c r="GV780" s="1"/>
      <c r="GW780" s="8">
        <v>0</v>
      </c>
      <c r="GX780" s="1"/>
      <c r="GY780" s="8">
        <v>0</v>
      </c>
    </row>
    <row r="781" spans="1:207" x14ac:dyDescent="0.25">
      <c r="A781" s="8" t="s">
        <v>220</v>
      </c>
      <c r="B781" s="8" t="s">
        <v>1740</v>
      </c>
      <c r="C781" s="8" t="s">
        <v>1741</v>
      </c>
      <c r="D781" s="34" t="s">
        <v>272</v>
      </c>
      <c r="E781" s="8" t="s">
        <v>240</v>
      </c>
      <c r="F781" s="9">
        <v>211.62884654224001</v>
      </c>
      <c r="G781" s="9">
        <v>218.087553380804</v>
      </c>
      <c r="H781" s="9">
        <v>222.57221552871201</v>
      </c>
      <c r="I781" s="9">
        <v>102.243597499804</v>
      </c>
      <c r="J781" s="9">
        <v>79.404983342440204</v>
      </c>
      <c r="K781" s="9">
        <v>64.233588453510805</v>
      </c>
      <c r="L781" s="9">
        <v>27.1642454163566</v>
      </c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>
        <v>429.71639992304301</v>
      </c>
      <c r="AD781" s="9">
        <v>324.81581302851703</v>
      </c>
      <c r="AE781" s="9">
        <v>143.63857179595101</v>
      </c>
      <c r="AF781" s="9">
        <v>27.1642454163566</v>
      </c>
      <c r="AG781" s="9">
        <v>0</v>
      </c>
      <c r="AH781" s="9">
        <v>0</v>
      </c>
      <c r="AI781" s="9">
        <v>0</v>
      </c>
      <c r="AJ781" s="9">
        <v>0</v>
      </c>
      <c r="AK781" s="9">
        <v>0</v>
      </c>
      <c r="AL781" s="9">
        <v>0</v>
      </c>
      <c r="AM781" s="9">
        <v>0</v>
      </c>
      <c r="AN781" s="9">
        <v>0</v>
      </c>
      <c r="AO781" s="9">
        <v>754.53221295156004</v>
      </c>
      <c r="AP781" s="9">
        <v>170.80281721230801</v>
      </c>
      <c r="AQ781" s="9"/>
      <c r="AR781" s="9"/>
      <c r="AS781" s="9"/>
      <c r="AT781" s="9"/>
      <c r="AU781" s="9">
        <f t="shared" si="58"/>
        <v>-170.80281721230801</v>
      </c>
      <c r="AV781" s="9">
        <f t="shared" si="59"/>
        <v>0</v>
      </c>
      <c r="AW781" s="9">
        <f t="shared" si="60"/>
        <v>0</v>
      </c>
      <c r="AX781" s="9">
        <v>-27.1642454163566</v>
      </c>
      <c r="AY781" s="9">
        <v>0</v>
      </c>
      <c r="AZ781" s="9">
        <v>0</v>
      </c>
      <c r="BA781" s="9">
        <v>0</v>
      </c>
      <c r="BB781" s="9">
        <v>0</v>
      </c>
      <c r="BC781" s="9">
        <v>0</v>
      </c>
      <c r="BD781" s="9">
        <v>0</v>
      </c>
      <c r="BE781" s="9">
        <v>0</v>
      </c>
      <c r="BF781" s="9">
        <v>0</v>
      </c>
      <c r="BG781" s="9">
        <v>0</v>
      </c>
      <c r="BH781" s="9">
        <v>0</v>
      </c>
      <c r="BI781" s="9">
        <v>0</v>
      </c>
      <c r="BJ781" s="9">
        <v>0</v>
      </c>
      <c r="BK781" s="9">
        <v>0</v>
      </c>
      <c r="BL781" s="9">
        <v>0</v>
      </c>
      <c r="BM781" s="9" t="s">
        <v>298</v>
      </c>
      <c r="BN781" s="8" t="s">
        <v>298</v>
      </c>
      <c r="BO781" s="11">
        <v>682</v>
      </c>
      <c r="BP781" s="11"/>
      <c r="BQ781" s="8" t="s">
        <v>251</v>
      </c>
      <c r="BR781" s="9"/>
      <c r="BS781" s="9"/>
      <c r="BT781" s="1"/>
      <c r="BU781" s="9"/>
      <c r="BV781" s="1"/>
      <c r="BW781" s="9"/>
      <c r="BX781" s="9"/>
      <c r="BY781" s="9"/>
      <c r="BZ781" s="1"/>
      <c r="CA781" s="9"/>
      <c r="CB781" s="1"/>
      <c r="CC781" s="9"/>
      <c r="CD781" s="9"/>
      <c r="CE781" s="9"/>
      <c r="CF781" s="1"/>
      <c r="CG781" s="9"/>
      <c r="CH781" s="1"/>
      <c r="CI781" s="9"/>
      <c r="CJ781" s="9"/>
      <c r="CK781" s="9"/>
      <c r="CL781" s="1"/>
      <c r="CM781" s="9"/>
      <c r="CN781" s="1"/>
      <c r="CO781" s="9"/>
      <c r="CP781" s="9"/>
      <c r="CQ781" s="9"/>
      <c r="CR781" s="1"/>
      <c r="CS781" s="9"/>
      <c r="CT781" s="1"/>
      <c r="CU781" s="9"/>
      <c r="CV781" s="9"/>
      <c r="CW781" s="9"/>
      <c r="CX781" s="1"/>
      <c r="CY781" s="9"/>
      <c r="CZ781" s="1"/>
      <c r="DA781" s="9"/>
      <c r="DB781" s="9"/>
      <c r="DC781" s="9"/>
      <c r="DD781" s="1"/>
      <c r="DE781" s="9"/>
      <c r="DF781" s="1"/>
      <c r="DG781" s="9"/>
      <c r="DH781" s="9"/>
      <c r="DI781" s="9"/>
      <c r="DJ781" s="1"/>
      <c r="DK781" s="9"/>
      <c r="DL781" s="1"/>
      <c r="DM781" s="9"/>
      <c r="DN781" s="9"/>
      <c r="DO781" s="9"/>
      <c r="DP781" s="1"/>
      <c r="DQ781" s="9"/>
      <c r="DR781" s="1"/>
      <c r="DS781" s="9"/>
      <c r="DT781" s="9"/>
      <c r="DU781" s="9"/>
      <c r="DV781" s="1"/>
      <c r="DW781" s="9"/>
      <c r="DX781" s="1"/>
      <c r="DY781" s="9"/>
      <c r="DZ781" s="9"/>
      <c r="EA781" s="9"/>
      <c r="EB781" s="1"/>
      <c r="EC781" s="9"/>
      <c r="ED781" s="1"/>
      <c r="EE781" s="9"/>
      <c r="EF781" s="9"/>
      <c r="EG781" s="9"/>
      <c r="EH781" s="1"/>
      <c r="EI781" s="9"/>
      <c r="EJ781" s="1"/>
      <c r="EK781" s="9"/>
      <c r="EL781" s="9"/>
      <c r="EM781" s="9"/>
      <c r="EN781" s="1"/>
      <c r="EO781" s="9"/>
      <c r="EP781" s="1"/>
      <c r="EQ781" s="9"/>
      <c r="ER781" s="9"/>
      <c r="ES781" s="9"/>
      <c r="ET781" s="1"/>
      <c r="EU781" s="9"/>
      <c r="EV781" s="1"/>
      <c r="EW781" s="9"/>
      <c r="EX781" s="9"/>
      <c r="EY781" s="9"/>
      <c r="EZ781" s="1"/>
      <c r="FA781" s="9"/>
      <c r="FB781" s="1"/>
      <c r="FC781" s="9"/>
      <c r="FD781" s="8">
        <v>0</v>
      </c>
      <c r="FE781" s="8">
        <v>0</v>
      </c>
      <c r="FF781" s="1"/>
      <c r="FG781" s="8">
        <v>0</v>
      </c>
      <c r="FH781" s="1"/>
      <c r="FI781" s="8">
        <v>0</v>
      </c>
      <c r="FJ781" s="8">
        <v>0</v>
      </c>
      <c r="FK781" s="8">
        <v>0</v>
      </c>
      <c r="FL781" s="1"/>
      <c r="FM781" s="8">
        <v>0</v>
      </c>
      <c r="FN781" s="1"/>
      <c r="FO781" s="8">
        <v>0</v>
      </c>
      <c r="FP781" s="8">
        <v>0</v>
      </c>
      <c r="FQ781" s="8">
        <v>0</v>
      </c>
      <c r="FR781" s="1"/>
      <c r="FS781" s="8">
        <v>0</v>
      </c>
      <c r="FT781" s="1"/>
      <c r="FU781" s="8">
        <v>0</v>
      </c>
      <c r="FV781" s="8">
        <v>0</v>
      </c>
      <c r="FW781" s="8">
        <v>0</v>
      </c>
      <c r="FX781" s="1"/>
      <c r="FY781" s="8">
        <v>0</v>
      </c>
      <c r="FZ781" s="1"/>
      <c r="GA781" s="8">
        <v>0</v>
      </c>
      <c r="GB781" s="8">
        <v>0</v>
      </c>
      <c r="GC781" s="8">
        <v>0</v>
      </c>
      <c r="GD781" s="1"/>
      <c r="GE781" s="8">
        <v>0</v>
      </c>
      <c r="GF781" s="1"/>
      <c r="GG781" s="8">
        <v>0</v>
      </c>
      <c r="GH781" s="8">
        <v>0</v>
      </c>
      <c r="GI781" s="8">
        <v>0</v>
      </c>
      <c r="GJ781" s="1"/>
      <c r="GK781" s="8">
        <v>0</v>
      </c>
      <c r="GL781" s="1"/>
      <c r="GM781" s="8">
        <v>0</v>
      </c>
      <c r="GN781" s="8">
        <v>0</v>
      </c>
      <c r="GO781" s="8">
        <v>0</v>
      </c>
      <c r="GP781" s="1"/>
      <c r="GQ781" s="8">
        <v>0</v>
      </c>
      <c r="GR781" s="1"/>
      <c r="GS781" s="8">
        <v>0</v>
      </c>
      <c r="GT781" s="8">
        <v>0</v>
      </c>
      <c r="GU781" s="8">
        <v>0</v>
      </c>
      <c r="GV781" s="1"/>
      <c r="GW781" s="8">
        <v>0</v>
      </c>
      <c r="GX781" s="1"/>
      <c r="GY781" s="8">
        <v>0</v>
      </c>
    </row>
    <row r="782" spans="1:207" x14ac:dyDescent="0.25">
      <c r="A782" s="8" t="s">
        <v>220</v>
      </c>
      <c r="B782" s="8" t="s">
        <v>1742</v>
      </c>
      <c r="C782" s="8" t="s">
        <v>1743</v>
      </c>
      <c r="D782" s="34" t="s">
        <v>254</v>
      </c>
      <c r="E782" s="8"/>
      <c r="F782" s="9">
        <v>796.02540710264896</v>
      </c>
      <c r="G782" s="9">
        <v>1143.63663664571</v>
      </c>
      <c r="H782" s="9">
        <v>1148.08023005222</v>
      </c>
      <c r="I782" s="9">
        <v>0.96553024809476995</v>
      </c>
      <c r="J782" s="9">
        <v>27.926463719753102</v>
      </c>
      <c r="K782" s="9">
        <v>5.5594938701060199</v>
      </c>
      <c r="L782" s="9">
        <v>0</v>
      </c>
      <c r="M782" s="9">
        <v>0</v>
      </c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>
        <v>1939.66204374836</v>
      </c>
      <c r="AD782" s="9">
        <v>1149.0457603003099</v>
      </c>
      <c r="AE782" s="9">
        <v>33.485957589859098</v>
      </c>
      <c r="AF782" s="9">
        <v>0</v>
      </c>
      <c r="AG782" s="9">
        <v>0</v>
      </c>
      <c r="AH782" s="9">
        <v>0</v>
      </c>
      <c r="AI782" s="9">
        <v>0</v>
      </c>
      <c r="AJ782" s="9">
        <v>0</v>
      </c>
      <c r="AK782" s="9">
        <v>0</v>
      </c>
      <c r="AL782" s="9">
        <v>0</v>
      </c>
      <c r="AM782" s="9">
        <v>0</v>
      </c>
      <c r="AN782" s="9">
        <v>0</v>
      </c>
      <c r="AO782" s="9">
        <v>3088.7078040486799</v>
      </c>
      <c r="AP782" s="9">
        <v>33.485957589859098</v>
      </c>
      <c r="AQ782" s="9"/>
      <c r="AR782" s="9"/>
      <c r="AS782" s="9"/>
      <c r="AT782" s="9"/>
      <c r="AU782" s="9">
        <f t="shared" si="58"/>
        <v>-33.485957589859098</v>
      </c>
      <c r="AV782" s="9">
        <f t="shared" si="59"/>
        <v>0</v>
      </c>
      <c r="AW782" s="9">
        <f t="shared" si="60"/>
        <v>0</v>
      </c>
      <c r="AX782" s="9">
        <v>0</v>
      </c>
      <c r="AY782" s="9">
        <v>0</v>
      </c>
      <c r="AZ782" s="9">
        <v>0</v>
      </c>
      <c r="BA782" s="9">
        <v>0</v>
      </c>
      <c r="BB782" s="9">
        <v>0</v>
      </c>
      <c r="BC782" s="9">
        <v>0</v>
      </c>
      <c r="BD782" s="9">
        <v>0</v>
      </c>
      <c r="BE782" s="9">
        <v>0</v>
      </c>
      <c r="BF782" s="9">
        <v>0</v>
      </c>
      <c r="BG782" s="9">
        <v>0</v>
      </c>
      <c r="BH782" s="9">
        <v>0</v>
      </c>
      <c r="BI782" s="9">
        <v>0</v>
      </c>
      <c r="BJ782" s="9">
        <v>0</v>
      </c>
      <c r="BK782" s="9">
        <v>0</v>
      </c>
      <c r="BL782" s="9">
        <v>0</v>
      </c>
      <c r="BM782" s="9" t="s">
        <v>298</v>
      </c>
      <c r="BN782" s="8" t="s">
        <v>298</v>
      </c>
      <c r="BO782" s="11"/>
      <c r="BP782" s="11"/>
      <c r="BQ782" s="8" t="s">
        <v>251</v>
      </c>
      <c r="BR782" s="9"/>
      <c r="BS782" s="9"/>
      <c r="BT782" s="1"/>
      <c r="BU782" s="9"/>
      <c r="BV782" s="1"/>
      <c r="BW782" s="9"/>
      <c r="BX782" s="9"/>
      <c r="BY782" s="9"/>
      <c r="BZ782" s="1"/>
      <c r="CA782" s="9"/>
      <c r="CB782" s="1"/>
      <c r="CC782" s="9"/>
      <c r="CD782" s="9"/>
      <c r="CE782" s="9"/>
      <c r="CF782" s="1"/>
      <c r="CG782" s="9"/>
      <c r="CH782" s="1"/>
      <c r="CI782" s="9"/>
      <c r="CJ782" s="9"/>
      <c r="CK782" s="9"/>
      <c r="CL782" s="1"/>
      <c r="CM782" s="9"/>
      <c r="CN782" s="1"/>
      <c r="CO782" s="9"/>
      <c r="CP782" s="9"/>
      <c r="CQ782" s="9"/>
      <c r="CR782" s="1"/>
      <c r="CS782" s="9"/>
      <c r="CT782" s="1"/>
      <c r="CU782" s="9"/>
      <c r="CV782" s="9"/>
      <c r="CW782" s="9"/>
      <c r="CX782" s="1"/>
      <c r="CY782" s="9"/>
      <c r="CZ782" s="1"/>
      <c r="DA782" s="9"/>
      <c r="DB782" s="9"/>
      <c r="DC782" s="9"/>
      <c r="DD782" s="1"/>
      <c r="DE782" s="9"/>
      <c r="DF782" s="1"/>
      <c r="DG782" s="9"/>
      <c r="DH782" s="9"/>
      <c r="DI782" s="9"/>
      <c r="DJ782" s="1"/>
      <c r="DK782" s="9"/>
      <c r="DL782" s="1"/>
      <c r="DM782" s="9"/>
      <c r="DN782" s="9"/>
      <c r="DO782" s="9"/>
      <c r="DP782" s="1"/>
      <c r="DQ782" s="9"/>
      <c r="DR782" s="1"/>
      <c r="DS782" s="9"/>
      <c r="DT782" s="9"/>
      <c r="DU782" s="9"/>
      <c r="DV782" s="1"/>
      <c r="DW782" s="9"/>
      <c r="DX782" s="1"/>
      <c r="DY782" s="9"/>
      <c r="DZ782" s="9"/>
      <c r="EA782" s="9"/>
      <c r="EB782" s="1"/>
      <c r="EC782" s="9"/>
      <c r="ED782" s="1"/>
      <c r="EE782" s="9"/>
      <c r="EF782" s="9"/>
      <c r="EG782" s="9"/>
      <c r="EH782" s="1"/>
      <c r="EI782" s="9"/>
      <c r="EJ782" s="1"/>
      <c r="EK782" s="9"/>
      <c r="EL782" s="9"/>
      <c r="EM782" s="9"/>
      <c r="EN782" s="1"/>
      <c r="EO782" s="9"/>
      <c r="EP782" s="1"/>
      <c r="EQ782" s="9"/>
      <c r="ER782" s="9"/>
      <c r="ES782" s="9"/>
      <c r="ET782" s="1"/>
      <c r="EU782" s="9"/>
      <c r="EV782" s="1"/>
      <c r="EW782" s="9"/>
      <c r="EX782" s="9"/>
      <c r="EY782" s="9"/>
      <c r="EZ782" s="1"/>
      <c r="FA782" s="9"/>
      <c r="FB782" s="1"/>
      <c r="FC782" s="9"/>
      <c r="FD782" s="8">
        <v>0</v>
      </c>
      <c r="FE782" s="8">
        <v>0</v>
      </c>
      <c r="FF782" s="1"/>
      <c r="FG782" s="8">
        <v>0</v>
      </c>
      <c r="FH782" s="1"/>
      <c r="FI782" s="8">
        <v>0</v>
      </c>
      <c r="FJ782" s="8">
        <v>0</v>
      </c>
      <c r="FK782" s="8">
        <v>0</v>
      </c>
      <c r="FL782" s="1"/>
      <c r="FM782" s="8">
        <v>0</v>
      </c>
      <c r="FN782" s="1"/>
      <c r="FO782" s="8">
        <v>0</v>
      </c>
      <c r="FP782" s="8">
        <v>0</v>
      </c>
      <c r="FQ782" s="8">
        <v>0</v>
      </c>
      <c r="FR782" s="1"/>
      <c r="FS782" s="8">
        <v>0</v>
      </c>
      <c r="FT782" s="1"/>
      <c r="FU782" s="8">
        <v>0</v>
      </c>
      <c r="FV782" s="8">
        <v>0</v>
      </c>
      <c r="FW782" s="8">
        <v>0</v>
      </c>
      <c r="FX782" s="1"/>
      <c r="FY782" s="8">
        <v>0</v>
      </c>
      <c r="FZ782" s="1"/>
      <c r="GA782" s="8">
        <v>0</v>
      </c>
      <c r="GB782" s="8">
        <v>0</v>
      </c>
      <c r="GC782" s="8">
        <v>0</v>
      </c>
      <c r="GD782" s="1"/>
      <c r="GE782" s="8">
        <v>0</v>
      </c>
      <c r="GF782" s="1"/>
      <c r="GG782" s="8">
        <v>0</v>
      </c>
      <c r="GH782" s="8">
        <v>0</v>
      </c>
      <c r="GI782" s="8">
        <v>0</v>
      </c>
      <c r="GJ782" s="1"/>
      <c r="GK782" s="8">
        <v>0</v>
      </c>
      <c r="GL782" s="1"/>
      <c r="GM782" s="8">
        <v>0</v>
      </c>
      <c r="GN782" s="8">
        <v>0</v>
      </c>
      <c r="GO782" s="8">
        <v>0</v>
      </c>
      <c r="GP782" s="1"/>
      <c r="GQ782" s="8">
        <v>0</v>
      </c>
      <c r="GR782" s="1"/>
      <c r="GS782" s="8">
        <v>0</v>
      </c>
      <c r="GT782" s="8">
        <v>0</v>
      </c>
      <c r="GU782" s="8">
        <v>0</v>
      </c>
      <c r="GV782" s="1"/>
      <c r="GW782" s="8">
        <v>0</v>
      </c>
      <c r="GX782" s="1"/>
      <c r="GY782" s="8">
        <v>0</v>
      </c>
    </row>
    <row r="783" spans="1:207" x14ac:dyDescent="0.25">
      <c r="A783" s="8" t="s">
        <v>220</v>
      </c>
      <c r="B783" s="8" t="s">
        <v>1744</v>
      </c>
      <c r="C783" s="8" t="s">
        <v>1744</v>
      </c>
      <c r="D783" s="34" t="s">
        <v>519</v>
      </c>
      <c r="E783" s="8"/>
      <c r="F783" s="9"/>
      <c r="G783" s="9"/>
      <c r="H783" s="9"/>
      <c r="I783" s="9"/>
      <c r="J783" s="9"/>
      <c r="K783" s="9"/>
      <c r="L783" s="9"/>
      <c r="M783" s="9"/>
      <c r="N783" s="9">
        <v>0</v>
      </c>
      <c r="O783" s="9">
        <v>0</v>
      </c>
      <c r="P783" s="9">
        <v>0</v>
      </c>
      <c r="Q783" s="9">
        <v>0</v>
      </c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>
        <v>0</v>
      </c>
      <c r="AD783" s="9">
        <v>0</v>
      </c>
      <c r="AE783" s="9">
        <v>0</v>
      </c>
      <c r="AF783" s="9">
        <v>0</v>
      </c>
      <c r="AG783" s="9">
        <v>0</v>
      </c>
      <c r="AH783" s="9">
        <v>0</v>
      </c>
      <c r="AI783" s="9">
        <v>0</v>
      </c>
      <c r="AJ783" s="9">
        <v>0</v>
      </c>
      <c r="AK783" s="9">
        <v>0</v>
      </c>
      <c r="AL783" s="9">
        <v>0</v>
      </c>
      <c r="AM783" s="9">
        <v>0</v>
      </c>
      <c r="AN783" s="9">
        <v>0</v>
      </c>
      <c r="AO783" s="9"/>
      <c r="AP783" s="9"/>
      <c r="AQ783" s="9">
        <v>0</v>
      </c>
      <c r="AR783" s="9"/>
      <c r="AS783" s="9"/>
      <c r="AT783" s="9"/>
      <c r="AU783" s="9">
        <f t="shared" si="58"/>
        <v>0</v>
      </c>
      <c r="AV783" s="9">
        <f t="shared" si="59"/>
        <v>0</v>
      </c>
      <c r="AW783" s="9">
        <f t="shared" si="60"/>
        <v>0</v>
      </c>
      <c r="AX783" s="9">
        <v>0</v>
      </c>
      <c r="AY783" s="9">
        <v>0</v>
      </c>
      <c r="AZ783" s="9">
        <v>0</v>
      </c>
      <c r="BA783" s="9">
        <v>0</v>
      </c>
      <c r="BB783" s="9">
        <v>0</v>
      </c>
      <c r="BC783" s="9">
        <v>0</v>
      </c>
      <c r="BD783" s="9">
        <v>0</v>
      </c>
      <c r="BE783" s="9">
        <v>0</v>
      </c>
      <c r="BF783" s="9">
        <v>0</v>
      </c>
      <c r="BG783" s="9">
        <v>0</v>
      </c>
      <c r="BH783" s="9">
        <v>0</v>
      </c>
      <c r="BI783" s="9">
        <v>0</v>
      </c>
      <c r="BJ783" s="9">
        <v>0</v>
      </c>
      <c r="BK783" s="9">
        <v>0</v>
      </c>
      <c r="BL783" s="9">
        <v>0</v>
      </c>
      <c r="BM783" s="9" t="s">
        <v>298</v>
      </c>
      <c r="BN783" s="8" t="s">
        <v>298</v>
      </c>
      <c r="BO783" s="11"/>
      <c r="BP783" s="11"/>
      <c r="BQ783" s="8" t="s">
        <v>251</v>
      </c>
      <c r="BR783" s="9">
        <v>0</v>
      </c>
      <c r="BS783" s="9">
        <v>-0.48288994583168199</v>
      </c>
      <c r="BT783" s="1"/>
      <c r="BU783" s="9">
        <v>-1.0673295019157101</v>
      </c>
      <c r="BV783" s="1"/>
      <c r="BW783" s="9">
        <v>0.3</v>
      </c>
      <c r="BX783" s="9">
        <v>0</v>
      </c>
      <c r="BY783" s="9">
        <v>-2.5224769669792102</v>
      </c>
      <c r="BZ783" s="1"/>
      <c r="CA783" s="9">
        <v>-5.01012583231417</v>
      </c>
      <c r="CB783" s="1"/>
      <c r="CC783" s="9">
        <v>1.7166666666666699</v>
      </c>
      <c r="CD783" s="9">
        <v>0</v>
      </c>
      <c r="CE783" s="9">
        <v>-1.0043001491929999</v>
      </c>
      <c r="CF783" s="1"/>
      <c r="CG783" s="9">
        <v>-1.8920047470500501</v>
      </c>
      <c r="CH783" s="1"/>
      <c r="CI783" s="9">
        <v>0.68225806451612903</v>
      </c>
      <c r="CJ783" s="9">
        <v>0</v>
      </c>
      <c r="CK783" s="9">
        <v>0</v>
      </c>
      <c r="CL783" s="1"/>
      <c r="CM783" s="9">
        <v>-6.1900849082443198E-4</v>
      </c>
      <c r="CN783" s="1"/>
      <c r="CO783" s="9">
        <v>0</v>
      </c>
      <c r="CP783" s="9"/>
      <c r="CQ783" s="9"/>
      <c r="CR783" s="1"/>
      <c r="CS783" s="9"/>
      <c r="CT783" s="1"/>
      <c r="CU783" s="9"/>
      <c r="CV783" s="9"/>
      <c r="CW783" s="9"/>
      <c r="CX783" s="1"/>
      <c r="CY783" s="9"/>
      <c r="CZ783" s="1"/>
      <c r="DA783" s="9"/>
      <c r="DB783" s="9"/>
      <c r="DC783" s="9"/>
      <c r="DD783" s="1"/>
      <c r="DE783" s="9"/>
      <c r="DF783" s="1"/>
      <c r="DG783" s="9"/>
      <c r="DH783" s="9"/>
      <c r="DI783" s="9"/>
      <c r="DJ783" s="1"/>
      <c r="DK783" s="9"/>
      <c r="DL783" s="1"/>
      <c r="DM783" s="9"/>
      <c r="DN783" s="9"/>
      <c r="DO783" s="9"/>
      <c r="DP783" s="1"/>
      <c r="DQ783" s="9"/>
      <c r="DR783" s="1"/>
      <c r="DS783" s="9"/>
      <c r="DT783" s="9"/>
      <c r="DU783" s="9"/>
      <c r="DV783" s="1"/>
      <c r="DW783" s="9"/>
      <c r="DX783" s="1"/>
      <c r="DY783" s="9"/>
      <c r="DZ783" s="9"/>
      <c r="EA783" s="9"/>
      <c r="EB783" s="1"/>
      <c r="EC783" s="9"/>
      <c r="ED783" s="1"/>
      <c r="EE783" s="9"/>
      <c r="EF783" s="9"/>
      <c r="EG783" s="9"/>
      <c r="EH783" s="1"/>
      <c r="EI783" s="9"/>
      <c r="EJ783" s="1"/>
      <c r="EK783" s="9"/>
      <c r="EL783" s="9"/>
      <c r="EM783" s="9"/>
      <c r="EN783" s="1"/>
      <c r="EO783" s="9"/>
      <c r="EP783" s="1"/>
      <c r="EQ783" s="9"/>
      <c r="ER783" s="9"/>
      <c r="ES783" s="9"/>
      <c r="ET783" s="1"/>
      <c r="EU783" s="9"/>
      <c r="EV783" s="1"/>
      <c r="EW783" s="9"/>
      <c r="EX783" s="9"/>
      <c r="EY783" s="9"/>
      <c r="EZ783" s="1"/>
      <c r="FA783" s="9"/>
      <c r="FB783" s="1"/>
      <c r="FC783" s="9"/>
      <c r="FD783" s="8">
        <v>0</v>
      </c>
      <c r="FE783" s="8">
        <v>-3.00536691281089</v>
      </c>
      <c r="FF783" s="1"/>
      <c r="FG783" s="8">
        <v>-6.0774553342298798</v>
      </c>
      <c r="FH783" s="1"/>
      <c r="FI783" s="8">
        <v>2.0166666666666702</v>
      </c>
      <c r="FJ783" s="8">
        <v>0</v>
      </c>
      <c r="FK783" s="8">
        <v>-1.0043001491929999</v>
      </c>
      <c r="FL783" s="1"/>
      <c r="FM783" s="8">
        <v>-1.89262375554087</v>
      </c>
      <c r="FN783" s="1"/>
      <c r="FO783" s="8">
        <v>0.68225806451612903</v>
      </c>
      <c r="FP783" s="8">
        <v>0</v>
      </c>
      <c r="FQ783" s="8">
        <v>0</v>
      </c>
      <c r="FR783" s="1"/>
      <c r="FS783" s="8">
        <v>0</v>
      </c>
      <c r="FT783" s="1"/>
      <c r="FU783" s="8">
        <v>0</v>
      </c>
      <c r="FV783" s="8">
        <v>0</v>
      </c>
      <c r="FW783" s="8">
        <v>0</v>
      </c>
      <c r="FX783" s="1"/>
      <c r="FY783" s="8">
        <v>0</v>
      </c>
      <c r="FZ783" s="1"/>
      <c r="GA783" s="8">
        <v>0</v>
      </c>
      <c r="GB783" s="8">
        <v>0</v>
      </c>
      <c r="GC783" s="8">
        <v>0</v>
      </c>
      <c r="GD783" s="1"/>
      <c r="GE783" s="8">
        <v>0</v>
      </c>
      <c r="GF783" s="1"/>
      <c r="GG783" s="8">
        <v>0</v>
      </c>
      <c r="GH783" s="8">
        <v>0</v>
      </c>
      <c r="GI783" s="8">
        <v>0</v>
      </c>
      <c r="GJ783" s="1"/>
      <c r="GK783" s="8">
        <v>0</v>
      </c>
      <c r="GL783" s="1"/>
      <c r="GM783" s="8">
        <v>0</v>
      </c>
      <c r="GN783" s="8">
        <v>0</v>
      </c>
      <c r="GO783" s="8">
        <v>0</v>
      </c>
      <c r="GP783" s="1"/>
      <c r="GQ783" s="8">
        <v>0</v>
      </c>
      <c r="GR783" s="1"/>
      <c r="GS783" s="8">
        <v>0</v>
      </c>
      <c r="GT783" s="8">
        <v>0</v>
      </c>
      <c r="GU783" s="8">
        <v>0</v>
      </c>
      <c r="GV783" s="1"/>
      <c r="GW783" s="8">
        <v>0</v>
      </c>
      <c r="GX783" s="1"/>
      <c r="GY783" s="8">
        <v>0</v>
      </c>
    </row>
    <row r="784" spans="1:207" x14ac:dyDescent="0.25">
      <c r="A784" s="8" t="s">
        <v>220</v>
      </c>
      <c r="B784" s="8" t="s">
        <v>1745</v>
      </c>
      <c r="C784" s="8" t="s">
        <v>1746</v>
      </c>
      <c r="D784" s="34" t="s">
        <v>254</v>
      </c>
      <c r="E784" s="8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>
        <v>18.118206375441499</v>
      </c>
      <c r="AB784" s="9">
        <v>51.754307811051497</v>
      </c>
      <c r="AC784" s="9">
        <v>0</v>
      </c>
      <c r="AD784" s="9">
        <v>0</v>
      </c>
      <c r="AE784" s="9">
        <v>0</v>
      </c>
      <c r="AF784" s="9">
        <v>0</v>
      </c>
      <c r="AG784" s="9">
        <v>0</v>
      </c>
      <c r="AH784" s="9">
        <v>0</v>
      </c>
      <c r="AI784" s="9">
        <v>0</v>
      </c>
      <c r="AJ784" s="9">
        <v>0</v>
      </c>
      <c r="AK784" s="9">
        <v>0</v>
      </c>
      <c r="AL784" s="9">
        <v>0</v>
      </c>
      <c r="AM784" s="9">
        <v>18.118206375441499</v>
      </c>
      <c r="AN784" s="9">
        <v>51.754307811051497</v>
      </c>
      <c r="AO784" s="9"/>
      <c r="AP784" s="9"/>
      <c r="AQ784" s="9"/>
      <c r="AR784" s="9"/>
      <c r="AS784" s="9"/>
      <c r="AT784" s="9">
        <v>69.872514186493007</v>
      </c>
      <c r="AU784" s="9">
        <f t="shared" si="58"/>
        <v>0</v>
      </c>
      <c r="AV784" s="9">
        <f t="shared" si="59"/>
        <v>0</v>
      </c>
      <c r="AW784" s="9">
        <f t="shared" si="60"/>
        <v>0</v>
      </c>
      <c r="AX784" s="9">
        <v>0</v>
      </c>
      <c r="AY784" s="9">
        <v>0</v>
      </c>
      <c r="AZ784" s="9">
        <v>0</v>
      </c>
      <c r="BA784" s="9">
        <v>0</v>
      </c>
      <c r="BB784" s="9">
        <v>0</v>
      </c>
      <c r="BC784" s="9">
        <v>0</v>
      </c>
      <c r="BD784" s="9">
        <v>0</v>
      </c>
      <c r="BE784" s="9">
        <v>0</v>
      </c>
      <c r="BF784" s="9">
        <v>0</v>
      </c>
      <c r="BG784" s="9">
        <v>0</v>
      </c>
      <c r="BH784" s="9">
        <v>0</v>
      </c>
      <c r="BI784" s="9">
        <v>0</v>
      </c>
      <c r="BJ784" s="9">
        <v>0</v>
      </c>
      <c r="BK784" s="9">
        <v>0</v>
      </c>
      <c r="BL784" s="9">
        <v>18.118206375441499</v>
      </c>
      <c r="BM784" s="9" t="s">
        <v>298</v>
      </c>
      <c r="BN784" s="8" t="s">
        <v>298</v>
      </c>
      <c r="BO784" s="11">
        <v>564</v>
      </c>
      <c r="BP784" s="11"/>
      <c r="BQ784" s="8" t="s">
        <v>251</v>
      </c>
      <c r="BR784" s="9"/>
      <c r="BS784" s="9"/>
      <c r="BT784" s="1"/>
      <c r="BU784" s="9"/>
      <c r="BV784" s="1"/>
      <c r="BW784" s="9"/>
      <c r="BX784" s="9"/>
      <c r="BY784" s="9"/>
      <c r="BZ784" s="1"/>
      <c r="CA784" s="9"/>
      <c r="CB784" s="1"/>
      <c r="CC784" s="9"/>
      <c r="CD784" s="9"/>
      <c r="CE784" s="9"/>
      <c r="CF784" s="1"/>
      <c r="CG784" s="9"/>
      <c r="CH784" s="1"/>
      <c r="CI784" s="9"/>
      <c r="CJ784" s="9"/>
      <c r="CK784" s="9"/>
      <c r="CL784" s="1"/>
      <c r="CM784" s="9"/>
      <c r="CN784" s="1"/>
      <c r="CO784" s="9"/>
      <c r="CP784" s="9"/>
      <c r="CQ784" s="9"/>
      <c r="CR784" s="1"/>
      <c r="CS784" s="9"/>
      <c r="CT784" s="1"/>
      <c r="CU784" s="9"/>
      <c r="CV784" s="9"/>
      <c r="CW784" s="9"/>
      <c r="CX784" s="1"/>
      <c r="CY784" s="9"/>
      <c r="CZ784" s="1"/>
      <c r="DA784" s="9"/>
      <c r="DB784" s="9"/>
      <c r="DC784" s="9"/>
      <c r="DD784" s="1"/>
      <c r="DE784" s="9"/>
      <c r="DF784" s="1"/>
      <c r="DG784" s="9"/>
      <c r="DH784" s="9"/>
      <c r="DI784" s="9"/>
      <c r="DJ784" s="1"/>
      <c r="DK784" s="9"/>
      <c r="DL784" s="1"/>
      <c r="DM784" s="9"/>
      <c r="DN784" s="9"/>
      <c r="DO784" s="9"/>
      <c r="DP784" s="1"/>
      <c r="DQ784" s="9"/>
      <c r="DR784" s="1"/>
      <c r="DS784" s="9"/>
      <c r="DT784" s="9"/>
      <c r="DU784" s="9"/>
      <c r="DV784" s="1"/>
      <c r="DW784" s="9"/>
      <c r="DX784" s="1"/>
      <c r="DY784" s="9"/>
      <c r="DZ784" s="9"/>
      <c r="EA784" s="9"/>
      <c r="EB784" s="1"/>
      <c r="EC784" s="9"/>
      <c r="ED784" s="1"/>
      <c r="EE784" s="9"/>
      <c r="EF784" s="9"/>
      <c r="EG784" s="9"/>
      <c r="EH784" s="1"/>
      <c r="EI784" s="9"/>
      <c r="EJ784" s="1"/>
      <c r="EK784" s="9"/>
      <c r="EL784" s="9"/>
      <c r="EM784" s="9"/>
      <c r="EN784" s="1"/>
      <c r="EO784" s="9"/>
      <c r="EP784" s="1"/>
      <c r="EQ784" s="9"/>
      <c r="ER784" s="9">
        <v>17.6610498194946</v>
      </c>
      <c r="ES784" s="9">
        <v>5.8544429602888099</v>
      </c>
      <c r="ET784" s="1">
        <v>0.33148895564671199</v>
      </c>
      <c r="EU784" s="9">
        <v>4.0601754512635404</v>
      </c>
      <c r="EV784" s="1">
        <v>0.229894343357881</v>
      </c>
      <c r="EW784" s="9">
        <v>1.8</v>
      </c>
      <c r="EX784" s="9">
        <v>51.145606322611997</v>
      </c>
      <c r="EY784" s="9">
        <v>25.135891172759798</v>
      </c>
      <c r="EZ784" s="1">
        <v>0.49145748735892802</v>
      </c>
      <c r="FA784" s="9">
        <v>18.274064991938001</v>
      </c>
      <c r="FB784" s="1">
        <v>0.35729491359766702</v>
      </c>
      <c r="FC784" s="9">
        <v>6.5133333333333301</v>
      </c>
      <c r="FD784" s="8">
        <v>0</v>
      </c>
      <c r="FE784" s="8">
        <v>0</v>
      </c>
      <c r="FF784" s="1"/>
      <c r="FG784" s="8">
        <v>0</v>
      </c>
      <c r="FH784" s="1"/>
      <c r="FI784" s="8">
        <v>0</v>
      </c>
      <c r="FJ784" s="8">
        <v>0</v>
      </c>
      <c r="FK784" s="8">
        <v>0</v>
      </c>
      <c r="FL784" s="1"/>
      <c r="FM784" s="8">
        <v>0</v>
      </c>
      <c r="FN784" s="1"/>
      <c r="FO784" s="8">
        <v>0</v>
      </c>
      <c r="FP784" s="8">
        <v>0</v>
      </c>
      <c r="FQ784" s="8">
        <v>0</v>
      </c>
      <c r="FR784" s="1"/>
      <c r="FS784" s="8">
        <v>0</v>
      </c>
      <c r="FT784" s="1"/>
      <c r="FU784" s="8">
        <v>0</v>
      </c>
      <c r="FV784" s="8">
        <v>0</v>
      </c>
      <c r="FW784" s="8">
        <v>0</v>
      </c>
      <c r="FX784" s="1"/>
      <c r="FY784" s="8">
        <v>0</v>
      </c>
      <c r="FZ784" s="1"/>
      <c r="GA784" s="8">
        <v>0</v>
      </c>
      <c r="GB784" s="8">
        <v>0</v>
      </c>
      <c r="GC784" s="8">
        <v>0</v>
      </c>
      <c r="GD784" s="1"/>
      <c r="GE784" s="8">
        <v>0</v>
      </c>
      <c r="GF784" s="1"/>
      <c r="GG784" s="8">
        <v>0</v>
      </c>
      <c r="GH784" s="8">
        <v>0</v>
      </c>
      <c r="GI784" s="8">
        <v>0</v>
      </c>
      <c r="GJ784" s="1"/>
      <c r="GK784" s="8">
        <v>0</v>
      </c>
      <c r="GL784" s="1"/>
      <c r="GM784" s="8">
        <v>0</v>
      </c>
      <c r="GN784" s="8">
        <v>17.6610498194946</v>
      </c>
      <c r="GO784" s="8">
        <v>5.8544429602888099</v>
      </c>
      <c r="GP784" s="1">
        <v>0.33148895564671199</v>
      </c>
      <c r="GQ784" s="8">
        <v>4.0601754512635404</v>
      </c>
      <c r="GR784" s="1">
        <v>0.229894343357881</v>
      </c>
      <c r="GS784" s="8">
        <v>1.8</v>
      </c>
      <c r="GT784" s="8">
        <v>51.145606322611997</v>
      </c>
      <c r="GU784" s="8">
        <v>25.135891172759798</v>
      </c>
      <c r="GV784" s="1">
        <v>0.49145748735892802</v>
      </c>
      <c r="GW784" s="8">
        <v>18.274064991938001</v>
      </c>
      <c r="GX784" s="1">
        <v>0.35729491359766702</v>
      </c>
      <c r="GY784" s="8">
        <v>6.5133333333333301</v>
      </c>
    </row>
    <row r="785" spans="1:207" x14ac:dyDescent="0.25">
      <c r="A785" s="8" t="s">
        <v>220</v>
      </c>
      <c r="B785" s="8" t="s">
        <v>1747</v>
      </c>
      <c r="C785" s="8" t="s">
        <v>1747</v>
      </c>
      <c r="D785" s="34" t="s">
        <v>236</v>
      </c>
      <c r="E785" s="8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>
        <v>10.144624482173899</v>
      </c>
      <c r="AB785" s="9">
        <v>289.24696519843798</v>
      </c>
      <c r="AC785" s="9">
        <v>0</v>
      </c>
      <c r="AD785" s="9">
        <v>0</v>
      </c>
      <c r="AE785" s="9">
        <v>0</v>
      </c>
      <c r="AF785" s="9">
        <v>0</v>
      </c>
      <c r="AG785" s="9">
        <v>0</v>
      </c>
      <c r="AH785" s="9">
        <v>0</v>
      </c>
      <c r="AI785" s="9">
        <v>0</v>
      </c>
      <c r="AJ785" s="9">
        <v>0</v>
      </c>
      <c r="AK785" s="9">
        <v>0</v>
      </c>
      <c r="AL785" s="9">
        <v>0</v>
      </c>
      <c r="AM785" s="9">
        <v>10.144624482173899</v>
      </c>
      <c r="AN785" s="9">
        <v>289.24696519843798</v>
      </c>
      <c r="AO785" s="9"/>
      <c r="AP785" s="9"/>
      <c r="AQ785" s="9"/>
      <c r="AR785" s="9"/>
      <c r="AS785" s="9"/>
      <c r="AT785" s="9">
        <v>299.39158968061201</v>
      </c>
      <c r="AU785" s="9">
        <f t="shared" si="58"/>
        <v>0</v>
      </c>
      <c r="AV785" s="9">
        <f t="shared" si="59"/>
        <v>0</v>
      </c>
      <c r="AW785" s="9">
        <f t="shared" si="60"/>
        <v>0</v>
      </c>
      <c r="AX785" s="9">
        <v>0</v>
      </c>
      <c r="AY785" s="9">
        <v>0</v>
      </c>
      <c r="AZ785" s="9">
        <v>0</v>
      </c>
      <c r="BA785" s="9">
        <v>0</v>
      </c>
      <c r="BB785" s="9">
        <v>0</v>
      </c>
      <c r="BC785" s="9">
        <v>0</v>
      </c>
      <c r="BD785" s="9">
        <v>0</v>
      </c>
      <c r="BE785" s="9">
        <v>0</v>
      </c>
      <c r="BF785" s="9">
        <v>0</v>
      </c>
      <c r="BG785" s="9">
        <v>0</v>
      </c>
      <c r="BH785" s="9">
        <v>0</v>
      </c>
      <c r="BI785" s="9">
        <v>0</v>
      </c>
      <c r="BJ785" s="9">
        <v>0</v>
      </c>
      <c r="BK785" s="9">
        <v>0</v>
      </c>
      <c r="BL785" s="9">
        <v>10.144624482173899</v>
      </c>
      <c r="BM785" s="9" t="s">
        <v>298</v>
      </c>
      <c r="BN785" s="8" t="s">
        <v>298</v>
      </c>
      <c r="BO785" s="11"/>
      <c r="BP785" s="11"/>
      <c r="BQ785" s="8" t="s">
        <v>251</v>
      </c>
      <c r="BR785" s="9"/>
      <c r="BS785" s="9"/>
      <c r="BT785" s="1"/>
      <c r="BU785" s="9"/>
      <c r="BV785" s="1"/>
      <c r="BW785" s="9"/>
      <c r="BX785" s="9"/>
      <c r="BY785" s="9"/>
      <c r="BZ785" s="1"/>
      <c r="CA785" s="9"/>
      <c r="CB785" s="1"/>
      <c r="CC785" s="9"/>
      <c r="CD785" s="9"/>
      <c r="CE785" s="9"/>
      <c r="CF785" s="1"/>
      <c r="CG785" s="9"/>
      <c r="CH785" s="1"/>
      <c r="CI785" s="9"/>
      <c r="CJ785" s="9"/>
      <c r="CK785" s="9"/>
      <c r="CL785" s="1"/>
      <c r="CM785" s="9"/>
      <c r="CN785" s="1"/>
      <c r="CO785" s="9"/>
      <c r="CP785" s="9"/>
      <c r="CQ785" s="9"/>
      <c r="CR785" s="1"/>
      <c r="CS785" s="9"/>
      <c r="CT785" s="1"/>
      <c r="CU785" s="9"/>
      <c r="CV785" s="9"/>
      <c r="CW785" s="9"/>
      <c r="CX785" s="1"/>
      <c r="CY785" s="9"/>
      <c r="CZ785" s="1"/>
      <c r="DA785" s="9"/>
      <c r="DB785" s="9"/>
      <c r="DC785" s="9"/>
      <c r="DD785" s="1"/>
      <c r="DE785" s="9"/>
      <c r="DF785" s="1"/>
      <c r="DG785" s="9"/>
      <c r="DH785" s="9"/>
      <c r="DI785" s="9"/>
      <c r="DJ785" s="1"/>
      <c r="DK785" s="9"/>
      <c r="DL785" s="1"/>
      <c r="DM785" s="9"/>
      <c r="DN785" s="9"/>
      <c r="DO785" s="9"/>
      <c r="DP785" s="1"/>
      <c r="DQ785" s="9"/>
      <c r="DR785" s="1"/>
      <c r="DS785" s="9"/>
      <c r="DT785" s="9"/>
      <c r="DU785" s="9"/>
      <c r="DV785" s="1"/>
      <c r="DW785" s="9"/>
      <c r="DX785" s="1"/>
      <c r="DY785" s="9"/>
      <c r="DZ785" s="9"/>
      <c r="EA785" s="9"/>
      <c r="EB785" s="1"/>
      <c r="EC785" s="9"/>
      <c r="ED785" s="1"/>
      <c r="EE785" s="9"/>
      <c r="EF785" s="9"/>
      <c r="EG785" s="9"/>
      <c r="EH785" s="1"/>
      <c r="EI785" s="9"/>
      <c r="EJ785" s="1"/>
      <c r="EK785" s="9"/>
      <c r="EL785" s="9"/>
      <c r="EM785" s="9"/>
      <c r="EN785" s="1"/>
      <c r="EO785" s="9"/>
      <c r="EP785" s="1"/>
      <c r="EQ785" s="9"/>
      <c r="ER785" s="9">
        <v>9.7048040914560794</v>
      </c>
      <c r="ES785" s="9">
        <v>-4.91744115523466</v>
      </c>
      <c r="ET785" s="1">
        <v>-0.50670174368217102</v>
      </c>
      <c r="EU785" s="9">
        <v>-11.969050060168501</v>
      </c>
      <c r="EV785" s="1">
        <v>-1.2333118677486501</v>
      </c>
      <c r="EW785" s="9">
        <v>1.63333333333333</v>
      </c>
      <c r="EX785" s="9">
        <v>282.41020709392001</v>
      </c>
      <c r="EY785" s="9">
        <v>154.43828895939001</v>
      </c>
      <c r="EZ785" s="1">
        <v>0.54685802807413897</v>
      </c>
      <c r="FA785" s="9">
        <v>122.573768475379</v>
      </c>
      <c r="FB785" s="1">
        <v>0.43402740197210898</v>
      </c>
      <c r="FC785" s="9">
        <v>26.2639784946237</v>
      </c>
      <c r="FD785" s="8">
        <v>0</v>
      </c>
      <c r="FE785" s="8">
        <v>0</v>
      </c>
      <c r="FF785" s="1"/>
      <c r="FG785" s="8">
        <v>0</v>
      </c>
      <c r="FH785" s="1"/>
      <c r="FI785" s="8">
        <v>0</v>
      </c>
      <c r="FJ785" s="8">
        <v>0</v>
      </c>
      <c r="FK785" s="8">
        <v>0</v>
      </c>
      <c r="FL785" s="1"/>
      <c r="FM785" s="8">
        <v>0</v>
      </c>
      <c r="FN785" s="1"/>
      <c r="FO785" s="8">
        <v>0</v>
      </c>
      <c r="FP785" s="8">
        <v>0</v>
      </c>
      <c r="FQ785" s="8">
        <v>0</v>
      </c>
      <c r="FR785" s="1"/>
      <c r="FS785" s="8">
        <v>0</v>
      </c>
      <c r="FT785" s="1"/>
      <c r="FU785" s="8">
        <v>0</v>
      </c>
      <c r="FV785" s="8">
        <v>0</v>
      </c>
      <c r="FW785" s="8">
        <v>0</v>
      </c>
      <c r="FX785" s="1"/>
      <c r="FY785" s="8">
        <v>0</v>
      </c>
      <c r="FZ785" s="1"/>
      <c r="GA785" s="8">
        <v>0</v>
      </c>
      <c r="GB785" s="8">
        <v>0</v>
      </c>
      <c r="GC785" s="8">
        <v>0</v>
      </c>
      <c r="GD785" s="1"/>
      <c r="GE785" s="8">
        <v>0</v>
      </c>
      <c r="GF785" s="1"/>
      <c r="GG785" s="8">
        <v>0</v>
      </c>
      <c r="GH785" s="8">
        <v>0</v>
      </c>
      <c r="GI785" s="8">
        <v>0</v>
      </c>
      <c r="GJ785" s="1"/>
      <c r="GK785" s="8">
        <v>0</v>
      </c>
      <c r="GL785" s="1"/>
      <c r="GM785" s="8">
        <v>0</v>
      </c>
      <c r="GN785" s="8">
        <v>9.7048040914560794</v>
      </c>
      <c r="GO785" s="8">
        <v>-4.91744115523466</v>
      </c>
      <c r="GP785" s="1">
        <v>-0.50670174368217102</v>
      </c>
      <c r="GQ785" s="8">
        <v>-11.969050060168501</v>
      </c>
      <c r="GR785" s="1">
        <v>-1.2333118677486501</v>
      </c>
      <c r="GS785" s="8">
        <v>1.63333333333333</v>
      </c>
      <c r="GT785" s="8">
        <v>282.41020709392001</v>
      </c>
      <c r="GU785" s="8">
        <v>154.43828895939001</v>
      </c>
      <c r="GV785" s="1">
        <v>0.54685802807413897</v>
      </c>
      <c r="GW785" s="8">
        <v>122.573768475379</v>
      </c>
      <c r="GX785" s="1">
        <v>0.43402740197210898</v>
      </c>
      <c r="GY785" s="8">
        <v>26.2639784946237</v>
      </c>
    </row>
    <row r="786" spans="1:207" x14ac:dyDescent="0.25">
      <c r="A786" s="8" t="s">
        <v>220</v>
      </c>
      <c r="B786" s="8" t="s">
        <v>1748</v>
      </c>
      <c r="C786" s="8" t="s">
        <v>1749</v>
      </c>
      <c r="D786" s="34" t="s">
        <v>223</v>
      </c>
      <c r="E786" s="8"/>
      <c r="F786" s="9"/>
      <c r="G786" s="9"/>
      <c r="H786" s="9"/>
      <c r="I786" s="9"/>
      <c r="J786" s="9"/>
      <c r="K786" s="9"/>
      <c r="L786" s="9"/>
      <c r="M786" s="9"/>
      <c r="N786" s="9">
        <v>3.3485456979432899</v>
      </c>
      <c r="O786" s="9">
        <v>0</v>
      </c>
      <c r="P786" s="9">
        <v>0</v>
      </c>
      <c r="Q786" s="9">
        <v>0</v>
      </c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>
        <v>0</v>
      </c>
      <c r="AD786" s="9">
        <v>0</v>
      </c>
      <c r="AE786" s="9">
        <v>0</v>
      </c>
      <c r="AF786" s="9">
        <v>0</v>
      </c>
      <c r="AG786" s="9">
        <v>3.3485456979432899</v>
      </c>
      <c r="AH786" s="9">
        <v>0</v>
      </c>
      <c r="AI786" s="9">
        <v>0</v>
      </c>
      <c r="AJ786" s="9">
        <v>0</v>
      </c>
      <c r="AK786" s="9">
        <v>0</v>
      </c>
      <c r="AL786" s="9">
        <v>0</v>
      </c>
      <c r="AM786" s="9">
        <v>0</v>
      </c>
      <c r="AN786" s="9">
        <v>0</v>
      </c>
      <c r="AO786" s="9"/>
      <c r="AP786" s="9"/>
      <c r="AQ786" s="9">
        <v>3.3485456979432899</v>
      </c>
      <c r="AR786" s="9"/>
      <c r="AS786" s="9"/>
      <c r="AT786" s="9"/>
      <c r="AU786" s="9">
        <f t="shared" si="58"/>
        <v>3.3485456979432899</v>
      </c>
      <c r="AV786" s="9">
        <f t="shared" si="59"/>
        <v>-3.3485456979432899</v>
      </c>
      <c r="AW786" s="9">
        <f t="shared" si="60"/>
        <v>0</v>
      </c>
      <c r="AX786" s="9">
        <v>0</v>
      </c>
      <c r="AY786" s="9">
        <v>3.3485456979432899</v>
      </c>
      <c r="AZ786" s="9">
        <v>-3.3485456979432899</v>
      </c>
      <c r="BA786" s="9">
        <v>0</v>
      </c>
      <c r="BB786" s="9">
        <v>0</v>
      </c>
      <c r="BC786" s="9">
        <v>0</v>
      </c>
      <c r="BD786" s="9">
        <v>0</v>
      </c>
      <c r="BE786" s="9">
        <v>0</v>
      </c>
      <c r="BF786" s="9">
        <v>0</v>
      </c>
      <c r="BG786" s="9">
        <v>0</v>
      </c>
      <c r="BH786" s="9">
        <v>0</v>
      </c>
      <c r="BI786" s="9">
        <v>0</v>
      </c>
      <c r="BJ786" s="9">
        <v>0</v>
      </c>
      <c r="BK786" s="9">
        <v>0</v>
      </c>
      <c r="BL786" s="9">
        <v>0</v>
      </c>
      <c r="BM786" s="9" t="s">
        <v>298</v>
      </c>
      <c r="BN786" s="8" t="s">
        <v>298</v>
      </c>
      <c r="BO786" s="11"/>
      <c r="BP786" s="11"/>
      <c r="BQ786" s="8" t="s">
        <v>251</v>
      </c>
      <c r="BR786" s="9">
        <v>3.4449729158409301</v>
      </c>
      <c r="BS786" s="9">
        <v>2.4105930770247102</v>
      </c>
      <c r="BT786" s="1">
        <v>0.69974224352828396</v>
      </c>
      <c r="BU786" s="9">
        <v>1.53472678028802</v>
      </c>
      <c r="BV786" s="1">
        <v>0.44549748801534</v>
      </c>
      <c r="BW786" s="9">
        <v>0.63333333333333297</v>
      </c>
      <c r="BX786" s="9">
        <v>0</v>
      </c>
      <c r="BY786" s="9">
        <v>0</v>
      </c>
      <c r="BZ786" s="1"/>
      <c r="CA786" s="9">
        <v>1.3514156258313399</v>
      </c>
      <c r="CB786" s="1"/>
      <c r="CC786" s="9">
        <v>0</v>
      </c>
      <c r="CD786" s="9">
        <v>0</v>
      </c>
      <c r="CE786" s="9">
        <v>0</v>
      </c>
      <c r="CF786" s="1"/>
      <c r="CG786" s="9">
        <v>-6.5750946787416695E-4</v>
      </c>
      <c r="CH786" s="1"/>
      <c r="CI786" s="9">
        <v>0</v>
      </c>
      <c r="CJ786" s="9">
        <v>0</v>
      </c>
      <c r="CK786" s="9">
        <v>0</v>
      </c>
      <c r="CL786" s="1"/>
      <c r="CM786" s="9">
        <v>-7.2679505134807404E-4</v>
      </c>
      <c r="CN786" s="1"/>
      <c r="CO786" s="9">
        <v>0</v>
      </c>
      <c r="CP786" s="9"/>
      <c r="CQ786" s="9"/>
      <c r="CR786" s="1"/>
      <c r="CS786" s="9"/>
      <c r="CT786" s="1"/>
      <c r="CU786" s="9"/>
      <c r="CV786" s="9"/>
      <c r="CW786" s="9"/>
      <c r="CX786" s="1"/>
      <c r="CY786" s="9"/>
      <c r="CZ786" s="1"/>
      <c r="DA786" s="9"/>
      <c r="DB786" s="9"/>
      <c r="DC786" s="9"/>
      <c r="DD786" s="1"/>
      <c r="DE786" s="9"/>
      <c r="DF786" s="1"/>
      <c r="DG786" s="9"/>
      <c r="DH786" s="9"/>
      <c r="DI786" s="9"/>
      <c r="DJ786" s="1"/>
      <c r="DK786" s="9"/>
      <c r="DL786" s="1"/>
      <c r="DM786" s="9"/>
      <c r="DN786" s="9"/>
      <c r="DO786" s="9"/>
      <c r="DP786" s="1"/>
      <c r="DQ786" s="9"/>
      <c r="DR786" s="1"/>
      <c r="DS786" s="9"/>
      <c r="DT786" s="9"/>
      <c r="DU786" s="9"/>
      <c r="DV786" s="1"/>
      <c r="DW786" s="9"/>
      <c r="DX786" s="1"/>
      <c r="DY786" s="9"/>
      <c r="DZ786" s="9"/>
      <c r="EA786" s="9"/>
      <c r="EB786" s="1"/>
      <c r="EC786" s="9"/>
      <c r="ED786" s="1"/>
      <c r="EE786" s="9"/>
      <c r="EF786" s="9"/>
      <c r="EG786" s="9"/>
      <c r="EH786" s="1"/>
      <c r="EI786" s="9"/>
      <c r="EJ786" s="1"/>
      <c r="EK786" s="9"/>
      <c r="EL786" s="9"/>
      <c r="EM786" s="9"/>
      <c r="EN786" s="1"/>
      <c r="EO786" s="9"/>
      <c r="EP786" s="1"/>
      <c r="EQ786" s="9"/>
      <c r="ER786" s="9"/>
      <c r="ES786" s="9"/>
      <c r="ET786" s="1"/>
      <c r="EU786" s="9"/>
      <c r="EV786" s="1"/>
      <c r="EW786" s="9"/>
      <c r="EX786" s="9"/>
      <c r="EY786" s="9"/>
      <c r="EZ786" s="1"/>
      <c r="FA786" s="9"/>
      <c r="FB786" s="1"/>
      <c r="FC786" s="9"/>
      <c r="FD786" s="8">
        <v>3.4449729158409301</v>
      </c>
      <c r="FE786" s="8">
        <v>2.4105930770247102</v>
      </c>
      <c r="FF786" s="1">
        <v>0.69974224352828396</v>
      </c>
      <c r="FG786" s="8">
        <v>2.8861424061193599</v>
      </c>
      <c r="FH786" s="1">
        <v>0.83778377265263404</v>
      </c>
      <c r="FI786" s="8">
        <v>0.63333333333333297</v>
      </c>
      <c r="FJ786" s="8">
        <v>0</v>
      </c>
      <c r="FK786" s="8">
        <v>0</v>
      </c>
      <c r="FL786" s="1"/>
      <c r="FM786" s="8">
        <v>-1.3843045192222399E-3</v>
      </c>
      <c r="FN786" s="1"/>
      <c r="FO786" s="8">
        <v>0</v>
      </c>
      <c r="FP786" s="8">
        <v>0</v>
      </c>
      <c r="FQ786" s="8">
        <v>0</v>
      </c>
      <c r="FR786" s="1"/>
      <c r="FS786" s="8">
        <v>0</v>
      </c>
      <c r="FT786" s="1"/>
      <c r="FU786" s="8">
        <v>0</v>
      </c>
      <c r="FV786" s="8">
        <v>0</v>
      </c>
      <c r="FW786" s="8">
        <v>0</v>
      </c>
      <c r="FX786" s="1"/>
      <c r="FY786" s="8">
        <v>0</v>
      </c>
      <c r="FZ786" s="1"/>
      <c r="GA786" s="8">
        <v>0</v>
      </c>
      <c r="GB786" s="8">
        <v>0</v>
      </c>
      <c r="GC786" s="8">
        <v>0</v>
      </c>
      <c r="GD786" s="1"/>
      <c r="GE786" s="8">
        <v>0</v>
      </c>
      <c r="GF786" s="1"/>
      <c r="GG786" s="8">
        <v>0</v>
      </c>
      <c r="GH786" s="8">
        <v>0</v>
      </c>
      <c r="GI786" s="8">
        <v>0</v>
      </c>
      <c r="GJ786" s="1"/>
      <c r="GK786" s="8">
        <v>0</v>
      </c>
      <c r="GL786" s="1"/>
      <c r="GM786" s="8">
        <v>0</v>
      </c>
      <c r="GN786" s="8">
        <v>0</v>
      </c>
      <c r="GO786" s="8">
        <v>0</v>
      </c>
      <c r="GP786" s="1"/>
      <c r="GQ786" s="8">
        <v>0</v>
      </c>
      <c r="GR786" s="1"/>
      <c r="GS786" s="8">
        <v>0</v>
      </c>
      <c r="GT786" s="8">
        <v>0</v>
      </c>
      <c r="GU786" s="8">
        <v>0</v>
      </c>
      <c r="GV786" s="1"/>
      <c r="GW786" s="8">
        <v>0</v>
      </c>
      <c r="GX786" s="1"/>
      <c r="GY786" s="8">
        <v>0</v>
      </c>
    </row>
    <row r="787" spans="1:207" x14ac:dyDescent="0.25">
      <c r="A787" s="8" t="s">
        <v>220</v>
      </c>
      <c r="B787" s="8" t="s">
        <v>1750</v>
      </c>
      <c r="C787" s="8" t="s">
        <v>1751</v>
      </c>
      <c r="D787" s="34" t="s">
        <v>228</v>
      </c>
      <c r="E787" s="8" t="s">
        <v>229</v>
      </c>
      <c r="F787" s="9"/>
      <c r="G787" s="9"/>
      <c r="H787" s="9"/>
      <c r="I787" s="9"/>
      <c r="J787" s="9">
        <v>20.386007020971899</v>
      </c>
      <c r="K787" s="9">
        <v>10.926085394077001</v>
      </c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>
        <v>0</v>
      </c>
      <c r="AD787" s="9">
        <v>0</v>
      </c>
      <c r="AE787" s="9">
        <v>31.312092415048902</v>
      </c>
      <c r="AF787" s="9">
        <v>0</v>
      </c>
      <c r="AG787" s="9">
        <v>0</v>
      </c>
      <c r="AH787" s="9">
        <v>0</v>
      </c>
      <c r="AI787" s="9">
        <v>0</v>
      </c>
      <c r="AJ787" s="9">
        <v>0</v>
      </c>
      <c r="AK787" s="9">
        <v>0</v>
      </c>
      <c r="AL787" s="9">
        <v>0</v>
      </c>
      <c r="AM787" s="9">
        <v>0</v>
      </c>
      <c r="AN787" s="9">
        <v>0</v>
      </c>
      <c r="AO787" s="9"/>
      <c r="AP787" s="9">
        <v>31.312092415048902</v>
      </c>
      <c r="AQ787" s="9"/>
      <c r="AR787" s="9"/>
      <c r="AS787" s="9"/>
      <c r="AT787" s="9"/>
      <c r="AU787" s="9">
        <f t="shared" si="58"/>
        <v>-31.312092415048902</v>
      </c>
      <c r="AV787" s="9">
        <f t="shared" si="59"/>
        <v>0</v>
      </c>
      <c r="AW787" s="9">
        <f t="shared" si="60"/>
        <v>0</v>
      </c>
      <c r="AX787" s="9">
        <v>0</v>
      </c>
      <c r="AY787" s="9">
        <v>0</v>
      </c>
      <c r="AZ787" s="9">
        <v>0</v>
      </c>
      <c r="BA787" s="9">
        <v>0</v>
      </c>
      <c r="BB787" s="9">
        <v>0</v>
      </c>
      <c r="BC787" s="9">
        <v>0</v>
      </c>
      <c r="BD787" s="9">
        <v>0</v>
      </c>
      <c r="BE787" s="9">
        <v>0</v>
      </c>
      <c r="BF787" s="9">
        <v>0</v>
      </c>
      <c r="BG787" s="9">
        <v>0</v>
      </c>
      <c r="BH787" s="9">
        <v>0</v>
      </c>
      <c r="BI787" s="9">
        <v>0</v>
      </c>
      <c r="BJ787" s="9">
        <v>0</v>
      </c>
      <c r="BK787" s="9">
        <v>0</v>
      </c>
      <c r="BL787" s="9">
        <v>0</v>
      </c>
      <c r="BM787" s="9" t="s">
        <v>298</v>
      </c>
      <c r="BN787" s="8" t="s">
        <v>298</v>
      </c>
      <c r="BO787" s="11"/>
      <c r="BP787" s="11"/>
      <c r="BQ787" s="8" t="s">
        <v>251</v>
      </c>
      <c r="BR787" s="9"/>
      <c r="BS787" s="9"/>
      <c r="BT787" s="1"/>
      <c r="BU787" s="9"/>
      <c r="BV787" s="1"/>
      <c r="BW787" s="9"/>
      <c r="BX787" s="9"/>
      <c r="BY787" s="9"/>
      <c r="BZ787" s="1"/>
      <c r="CA787" s="9"/>
      <c r="CB787" s="1"/>
      <c r="CC787" s="9"/>
      <c r="CD787" s="9"/>
      <c r="CE787" s="9"/>
      <c r="CF787" s="1"/>
      <c r="CG787" s="9"/>
      <c r="CH787" s="1"/>
      <c r="CI787" s="9"/>
      <c r="CJ787" s="9"/>
      <c r="CK787" s="9"/>
      <c r="CL787" s="1"/>
      <c r="CM787" s="9"/>
      <c r="CN787" s="1"/>
      <c r="CO787" s="9"/>
      <c r="CP787" s="9"/>
      <c r="CQ787" s="9"/>
      <c r="CR787" s="1"/>
      <c r="CS787" s="9"/>
      <c r="CT787" s="1"/>
      <c r="CU787" s="9"/>
      <c r="CV787" s="9"/>
      <c r="CW787" s="9"/>
      <c r="CX787" s="1"/>
      <c r="CY787" s="9"/>
      <c r="CZ787" s="1"/>
      <c r="DA787" s="9"/>
      <c r="DB787" s="9"/>
      <c r="DC787" s="9"/>
      <c r="DD787" s="1"/>
      <c r="DE787" s="9"/>
      <c r="DF787" s="1"/>
      <c r="DG787" s="9"/>
      <c r="DH787" s="9"/>
      <c r="DI787" s="9"/>
      <c r="DJ787" s="1"/>
      <c r="DK787" s="9"/>
      <c r="DL787" s="1"/>
      <c r="DM787" s="9"/>
      <c r="DN787" s="9"/>
      <c r="DO787" s="9"/>
      <c r="DP787" s="1"/>
      <c r="DQ787" s="9"/>
      <c r="DR787" s="1"/>
      <c r="DS787" s="9"/>
      <c r="DT787" s="9"/>
      <c r="DU787" s="9"/>
      <c r="DV787" s="1"/>
      <c r="DW787" s="9"/>
      <c r="DX787" s="1"/>
      <c r="DY787" s="9"/>
      <c r="DZ787" s="9"/>
      <c r="EA787" s="9"/>
      <c r="EB787" s="1"/>
      <c r="EC787" s="9"/>
      <c r="ED787" s="1"/>
      <c r="EE787" s="9"/>
      <c r="EF787" s="9"/>
      <c r="EG787" s="9"/>
      <c r="EH787" s="1"/>
      <c r="EI787" s="9"/>
      <c r="EJ787" s="1"/>
      <c r="EK787" s="9"/>
      <c r="EL787" s="9"/>
      <c r="EM787" s="9"/>
      <c r="EN787" s="1"/>
      <c r="EO787" s="9"/>
      <c r="EP787" s="1"/>
      <c r="EQ787" s="9"/>
      <c r="ER787" s="9"/>
      <c r="ES787" s="9"/>
      <c r="ET787" s="1"/>
      <c r="EU787" s="9"/>
      <c r="EV787" s="1"/>
      <c r="EW787" s="9"/>
      <c r="EX787" s="9"/>
      <c r="EY787" s="9"/>
      <c r="EZ787" s="1"/>
      <c r="FA787" s="9"/>
      <c r="FB787" s="1"/>
      <c r="FC787" s="9"/>
      <c r="FD787" s="8">
        <v>0</v>
      </c>
      <c r="FE787" s="8">
        <v>0</v>
      </c>
      <c r="FF787" s="1"/>
      <c r="FG787" s="8">
        <v>0</v>
      </c>
      <c r="FH787" s="1"/>
      <c r="FI787" s="8">
        <v>0</v>
      </c>
      <c r="FJ787" s="8">
        <v>0</v>
      </c>
      <c r="FK787" s="8">
        <v>0</v>
      </c>
      <c r="FL787" s="1"/>
      <c r="FM787" s="8">
        <v>0</v>
      </c>
      <c r="FN787" s="1"/>
      <c r="FO787" s="8">
        <v>0</v>
      </c>
      <c r="FP787" s="8">
        <v>0</v>
      </c>
      <c r="FQ787" s="8">
        <v>0</v>
      </c>
      <c r="FR787" s="1"/>
      <c r="FS787" s="8">
        <v>0</v>
      </c>
      <c r="FT787" s="1"/>
      <c r="FU787" s="8">
        <v>0</v>
      </c>
      <c r="FV787" s="8">
        <v>0</v>
      </c>
      <c r="FW787" s="8">
        <v>0</v>
      </c>
      <c r="FX787" s="1"/>
      <c r="FY787" s="8">
        <v>0</v>
      </c>
      <c r="FZ787" s="1"/>
      <c r="GA787" s="8">
        <v>0</v>
      </c>
      <c r="GB787" s="8">
        <v>0</v>
      </c>
      <c r="GC787" s="8">
        <v>0</v>
      </c>
      <c r="GD787" s="1"/>
      <c r="GE787" s="8">
        <v>0</v>
      </c>
      <c r="GF787" s="1"/>
      <c r="GG787" s="8">
        <v>0</v>
      </c>
      <c r="GH787" s="8">
        <v>0</v>
      </c>
      <c r="GI787" s="8">
        <v>0</v>
      </c>
      <c r="GJ787" s="1"/>
      <c r="GK787" s="8">
        <v>0</v>
      </c>
      <c r="GL787" s="1"/>
      <c r="GM787" s="8">
        <v>0</v>
      </c>
      <c r="GN787" s="8">
        <v>0</v>
      </c>
      <c r="GO787" s="8">
        <v>0</v>
      </c>
      <c r="GP787" s="1"/>
      <c r="GQ787" s="8">
        <v>0</v>
      </c>
      <c r="GR787" s="1"/>
      <c r="GS787" s="8">
        <v>0</v>
      </c>
      <c r="GT787" s="8">
        <v>0</v>
      </c>
      <c r="GU787" s="8">
        <v>0</v>
      </c>
      <c r="GV787" s="1"/>
      <c r="GW787" s="8">
        <v>0</v>
      </c>
      <c r="GX787" s="1"/>
      <c r="GY787" s="8">
        <v>0</v>
      </c>
    </row>
    <row r="788" spans="1:207" x14ac:dyDescent="0.25">
      <c r="A788" s="8" t="s">
        <v>220</v>
      </c>
      <c r="B788" s="8" t="s">
        <v>1752</v>
      </c>
      <c r="C788" s="8" t="s">
        <v>1753</v>
      </c>
      <c r="D788" s="34" t="s">
        <v>236</v>
      </c>
      <c r="E788" s="8"/>
      <c r="F788" s="9">
        <v>0.55511863026375896</v>
      </c>
      <c r="G788" s="9">
        <v>1.07142857142857E-3</v>
      </c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>
        <v>0.55619005883518702</v>
      </c>
      <c r="AD788" s="9">
        <v>0</v>
      </c>
      <c r="AE788" s="9">
        <v>0</v>
      </c>
      <c r="AF788" s="9">
        <v>0</v>
      </c>
      <c r="AG788" s="9">
        <v>0</v>
      </c>
      <c r="AH788" s="9">
        <v>0</v>
      </c>
      <c r="AI788" s="9">
        <v>0</v>
      </c>
      <c r="AJ788" s="9">
        <v>0</v>
      </c>
      <c r="AK788" s="9">
        <v>0</v>
      </c>
      <c r="AL788" s="9">
        <v>0</v>
      </c>
      <c r="AM788" s="9">
        <v>0</v>
      </c>
      <c r="AN788" s="9">
        <v>0</v>
      </c>
      <c r="AO788" s="9">
        <v>0.55619005883518702</v>
      </c>
      <c r="AP788" s="9"/>
      <c r="AQ788" s="9"/>
      <c r="AR788" s="9"/>
      <c r="AS788" s="9"/>
      <c r="AT788" s="9"/>
      <c r="AU788" s="9">
        <f t="shared" ref="AU788:AU851" si="61">AQ788-AP788</f>
        <v>0</v>
      </c>
      <c r="AV788" s="9">
        <f t="shared" ref="AV788:AV851" si="62">AR788-AQ788</f>
        <v>0</v>
      </c>
      <c r="AW788" s="9">
        <f t="shared" ref="AW788:AW851" si="63">AS788-AR788</f>
        <v>0</v>
      </c>
      <c r="AX788" s="9">
        <v>0</v>
      </c>
      <c r="AY788" s="9">
        <v>0</v>
      </c>
      <c r="AZ788" s="9">
        <v>0</v>
      </c>
      <c r="BA788" s="9">
        <v>0</v>
      </c>
      <c r="BB788" s="9">
        <v>0</v>
      </c>
      <c r="BC788" s="9">
        <v>0</v>
      </c>
      <c r="BD788" s="9">
        <v>0</v>
      </c>
      <c r="BE788" s="9">
        <v>0</v>
      </c>
      <c r="BF788" s="9">
        <v>0</v>
      </c>
      <c r="BG788" s="9">
        <v>0</v>
      </c>
      <c r="BH788" s="9">
        <v>0</v>
      </c>
      <c r="BI788" s="9">
        <v>0</v>
      </c>
      <c r="BJ788" s="9">
        <v>0</v>
      </c>
      <c r="BK788" s="9">
        <v>0</v>
      </c>
      <c r="BL788" s="9">
        <v>0</v>
      </c>
      <c r="BM788" s="9" t="s">
        <v>298</v>
      </c>
      <c r="BN788" s="8" t="s">
        <v>224</v>
      </c>
      <c r="BO788" s="11">
        <v>934</v>
      </c>
      <c r="BP788" s="11"/>
      <c r="BQ788" s="8" t="s">
        <v>251</v>
      </c>
      <c r="BR788" s="9"/>
      <c r="BS788" s="9"/>
      <c r="BT788" s="1"/>
      <c r="BU788" s="9"/>
      <c r="BV788" s="1"/>
      <c r="BW788" s="9"/>
      <c r="BX788" s="9"/>
      <c r="BY788" s="9"/>
      <c r="BZ788" s="1"/>
      <c r="CA788" s="9"/>
      <c r="CB788" s="1"/>
      <c r="CC788" s="9"/>
      <c r="CD788" s="9"/>
      <c r="CE788" s="9"/>
      <c r="CF788" s="1"/>
      <c r="CG788" s="9"/>
      <c r="CH788" s="1"/>
      <c r="CI788" s="9"/>
      <c r="CJ788" s="9"/>
      <c r="CK788" s="9"/>
      <c r="CL788" s="1"/>
      <c r="CM788" s="9"/>
      <c r="CN788" s="1"/>
      <c r="CO788" s="9"/>
      <c r="CP788" s="9"/>
      <c r="CQ788" s="9"/>
      <c r="CR788" s="1"/>
      <c r="CS788" s="9"/>
      <c r="CT788" s="1"/>
      <c r="CU788" s="9"/>
      <c r="CV788" s="9"/>
      <c r="CW788" s="9"/>
      <c r="CX788" s="1"/>
      <c r="CY788" s="9"/>
      <c r="CZ788" s="1"/>
      <c r="DA788" s="9"/>
      <c r="DB788" s="9"/>
      <c r="DC788" s="9"/>
      <c r="DD788" s="1"/>
      <c r="DE788" s="9"/>
      <c r="DF788" s="1"/>
      <c r="DG788" s="9"/>
      <c r="DH788" s="9"/>
      <c r="DI788" s="9"/>
      <c r="DJ788" s="1"/>
      <c r="DK788" s="9"/>
      <c r="DL788" s="1"/>
      <c r="DM788" s="9"/>
      <c r="DN788" s="9"/>
      <c r="DO788" s="9"/>
      <c r="DP788" s="1"/>
      <c r="DQ788" s="9"/>
      <c r="DR788" s="1"/>
      <c r="DS788" s="9"/>
      <c r="DT788" s="9"/>
      <c r="DU788" s="9"/>
      <c r="DV788" s="1"/>
      <c r="DW788" s="9"/>
      <c r="DX788" s="1"/>
      <c r="DY788" s="9"/>
      <c r="DZ788" s="9"/>
      <c r="EA788" s="9"/>
      <c r="EB788" s="1"/>
      <c r="EC788" s="9"/>
      <c r="ED788" s="1"/>
      <c r="EE788" s="9"/>
      <c r="EF788" s="9"/>
      <c r="EG788" s="9"/>
      <c r="EH788" s="1"/>
      <c r="EI788" s="9"/>
      <c r="EJ788" s="1"/>
      <c r="EK788" s="9"/>
      <c r="EL788" s="9"/>
      <c r="EM788" s="9"/>
      <c r="EN788" s="1"/>
      <c r="EO788" s="9"/>
      <c r="EP788" s="1"/>
      <c r="EQ788" s="9"/>
      <c r="ER788" s="9"/>
      <c r="ES788" s="9"/>
      <c r="ET788" s="1"/>
      <c r="EU788" s="9"/>
      <c r="EV788" s="1"/>
      <c r="EW788" s="9"/>
      <c r="EX788" s="9"/>
      <c r="EY788" s="9"/>
      <c r="EZ788" s="1"/>
      <c r="FA788" s="9"/>
      <c r="FB788" s="1"/>
      <c r="FC788" s="9"/>
      <c r="FD788" s="8">
        <v>0</v>
      </c>
      <c r="FE788" s="8">
        <v>0</v>
      </c>
      <c r="FF788" s="1"/>
      <c r="FG788" s="8">
        <v>0</v>
      </c>
      <c r="FH788" s="1"/>
      <c r="FI788" s="8">
        <v>0</v>
      </c>
      <c r="FJ788" s="8">
        <v>0</v>
      </c>
      <c r="FK788" s="8">
        <v>0</v>
      </c>
      <c r="FL788" s="1"/>
      <c r="FM788" s="8">
        <v>0</v>
      </c>
      <c r="FN788" s="1"/>
      <c r="FO788" s="8">
        <v>0</v>
      </c>
      <c r="FP788" s="8">
        <v>0</v>
      </c>
      <c r="FQ788" s="8">
        <v>0</v>
      </c>
      <c r="FR788" s="1"/>
      <c r="FS788" s="8">
        <v>0</v>
      </c>
      <c r="FT788" s="1"/>
      <c r="FU788" s="8">
        <v>0</v>
      </c>
      <c r="FV788" s="8">
        <v>0</v>
      </c>
      <c r="FW788" s="8">
        <v>0</v>
      </c>
      <c r="FX788" s="1"/>
      <c r="FY788" s="8">
        <v>0</v>
      </c>
      <c r="FZ788" s="1"/>
      <c r="GA788" s="8">
        <v>0</v>
      </c>
      <c r="GB788" s="8">
        <v>0</v>
      </c>
      <c r="GC788" s="8">
        <v>0</v>
      </c>
      <c r="GD788" s="1"/>
      <c r="GE788" s="8">
        <v>0</v>
      </c>
      <c r="GF788" s="1"/>
      <c r="GG788" s="8">
        <v>0</v>
      </c>
      <c r="GH788" s="8">
        <v>0</v>
      </c>
      <c r="GI788" s="8">
        <v>0</v>
      </c>
      <c r="GJ788" s="1"/>
      <c r="GK788" s="8">
        <v>0</v>
      </c>
      <c r="GL788" s="1"/>
      <c r="GM788" s="8">
        <v>0</v>
      </c>
      <c r="GN788" s="8">
        <v>0</v>
      </c>
      <c r="GO788" s="8">
        <v>0</v>
      </c>
      <c r="GP788" s="1"/>
      <c r="GQ788" s="8">
        <v>0</v>
      </c>
      <c r="GR788" s="1"/>
      <c r="GS788" s="8">
        <v>0</v>
      </c>
      <c r="GT788" s="8">
        <v>0</v>
      </c>
      <c r="GU788" s="8">
        <v>0</v>
      </c>
      <c r="GV788" s="1"/>
      <c r="GW788" s="8">
        <v>0</v>
      </c>
      <c r="GX788" s="1"/>
      <c r="GY788" s="8">
        <v>0</v>
      </c>
    </row>
    <row r="789" spans="1:207" x14ac:dyDescent="0.25">
      <c r="A789" s="8" t="s">
        <v>220</v>
      </c>
      <c r="B789" s="8" t="s">
        <v>1754</v>
      </c>
      <c r="C789" s="8" t="s">
        <v>1755</v>
      </c>
      <c r="D789" s="34" t="s">
        <v>223</v>
      </c>
      <c r="E789" s="8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>
        <v>47.5032980406475</v>
      </c>
      <c r="S789" s="9">
        <v>37.685943775100498</v>
      </c>
      <c r="T789" s="9">
        <v>0</v>
      </c>
      <c r="U789" s="9">
        <v>0</v>
      </c>
      <c r="V789" s="9"/>
      <c r="W789" s="9"/>
      <c r="X789" s="9"/>
      <c r="Y789" s="9"/>
      <c r="Z789" s="9"/>
      <c r="AA789" s="9"/>
      <c r="AB789" s="9">
        <v>12.5535512453151</v>
      </c>
      <c r="AC789" s="9">
        <v>0</v>
      </c>
      <c r="AD789" s="9">
        <v>0</v>
      </c>
      <c r="AE789" s="9">
        <v>0</v>
      </c>
      <c r="AF789" s="9">
        <v>0</v>
      </c>
      <c r="AG789" s="9">
        <v>0</v>
      </c>
      <c r="AH789" s="9">
        <v>0</v>
      </c>
      <c r="AI789" s="9">
        <v>85.189241815748005</v>
      </c>
      <c r="AJ789" s="9">
        <v>0</v>
      </c>
      <c r="AK789" s="9">
        <v>0</v>
      </c>
      <c r="AL789" s="9">
        <v>0</v>
      </c>
      <c r="AM789" s="9">
        <v>0</v>
      </c>
      <c r="AN789" s="9">
        <v>12.5535512453151</v>
      </c>
      <c r="AO789" s="9"/>
      <c r="AP789" s="9"/>
      <c r="AQ789" s="9"/>
      <c r="AR789" s="9">
        <v>85.189241815748005</v>
      </c>
      <c r="AS789" s="9"/>
      <c r="AT789" s="9">
        <v>12.5535512453151</v>
      </c>
      <c r="AU789" s="9">
        <f t="shared" si="61"/>
        <v>0</v>
      </c>
      <c r="AV789" s="9">
        <f t="shared" si="62"/>
        <v>85.189241815748005</v>
      </c>
      <c r="AW789" s="9">
        <f t="shared" si="63"/>
        <v>-85.189241815748005</v>
      </c>
      <c r="AX789" s="9">
        <v>0</v>
      </c>
      <c r="AY789" s="9">
        <v>0</v>
      </c>
      <c r="AZ789" s="9">
        <v>0</v>
      </c>
      <c r="BA789" s="9">
        <v>0</v>
      </c>
      <c r="BB789" s="9">
        <v>0</v>
      </c>
      <c r="BC789" s="9">
        <v>47.5032980406475</v>
      </c>
      <c r="BD789" s="9">
        <v>-9.8173542655470598</v>
      </c>
      <c r="BE789" s="9">
        <v>-37.685943775100498</v>
      </c>
      <c r="BF789" s="9">
        <v>0</v>
      </c>
      <c r="BG789" s="9">
        <v>0</v>
      </c>
      <c r="BH789" s="9">
        <v>0</v>
      </c>
      <c r="BI789" s="9">
        <v>0</v>
      </c>
      <c r="BJ789" s="9">
        <v>0</v>
      </c>
      <c r="BK789" s="9">
        <v>0</v>
      </c>
      <c r="BL789" s="9">
        <v>0</v>
      </c>
      <c r="BM789" s="9" t="s">
        <v>298</v>
      </c>
      <c r="BN789" s="8" t="s">
        <v>298</v>
      </c>
      <c r="BO789" s="11"/>
      <c r="BP789" s="11"/>
      <c r="BQ789" s="8" t="s">
        <v>251</v>
      </c>
      <c r="BR789" s="9"/>
      <c r="BS789" s="9"/>
      <c r="BT789" s="1"/>
      <c r="BU789" s="9"/>
      <c r="BV789" s="1"/>
      <c r="BW789" s="9"/>
      <c r="BX789" s="9"/>
      <c r="BY789" s="9"/>
      <c r="BZ789" s="1"/>
      <c r="CA789" s="9"/>
      <c r="CB789" s="1"/>
      <c r="CC789" s="9"/>
      <c r="CD789" s="9"/>
      <c r="CE789" s="9"/>
      <c r="CF789" s="1"/>
      <c r="CG789" s="9"/>
      <c r="CH789" s="1"/>
      <c r="CI789" s="9"/>
      <c r="CJ789" s="9"/>
      <c r="CK789" s="9"/>
      <c r="CL789" s="1"/>
      <c r="CM789" s="9"/>
      <c r="CN789" s="1"/>
      <c r="CO789" s="9"/>
      <c r="CP789" s="9">
        <v>53.297699894761998</v>
      </c>
      <c r="CQ789" s="9">
        <v>27.875625043518198</v>
      </c>
      <c r="CR789" s="1">
        <v>0.52301741160612003</v>
      </c>
      <c r="CS789" s="9">
        <v>23.9647058309227</v>
      </c>
      <c r="CT789" s="1">
        <v>0.44963865004009002</v>
      </c>
      <c r="CU789" s="9">
        <v>3</v>
      </c>
      <c r="CV789" s="9">
        <v>41.773871721067103</v>
      </c>
      <c r="CW789" s="9">
        <v>19.235072502502401</v>
      </c>
      <c r="CX789" s="1">
        <v>0.46045702038199898</v>
      </c>
      <c r="CY789" s="9">
        <v>15.068032186130001</v>
      </c>
      <c r="CZ789" s="1">
        <v>0.360704707639799</v>
      </c>
      <c r="DA789" s="9">
        <v>3.8763440860215099</v>
      </c>
      <c r="DB789" s="9">
        <v>0</v>
      </c>
      <c r="DC789" s="9">
        <v>0.93432995194874502</v>
      </c>
      <c r="DD789" s="1"/>
      <c r="DE789" s="9">
        <v>0.91465259827827095</v>
      </c>
      <c r="DF789" s="1"/>
      <c r="DG789" s="9">
        <v>0</v>
      </c>
      <c r="DH789" s="9">
        <v>0</v>
      </c>
      <c r="DI789" s="9">
        <v>0</v>
      </c>
      <c r="DJ789" s="1"/>
      <c r="DK789" s="9">
        <v>-7.7061587633984003E-3</v>
      </c>
      <c r="DL789" s="1"/>
      <c r="DM789" s="9">
        <v>0</v>
      </c>
      <c r="DN789" s="9"/>
      <c r="DO789" s="9"/>
      <c r="DP789" s="1"/>
      <c r="DQ789" s="9"/>
      <c r="DR789" s="1"/>
      <c r="DS789" s="9"/>
      <c r="DT789" s="9"/>
      <c r="DU789" s="9"/>
      <c r="DV789" s="1"/>
      <c r="DW789" s="9"/>
      <c r="DX789" s="1"/>
      <c r="DY789" s="9"/>
      <c r="DZ789" s="9"/>
      <c r="EA789" s="9"/>
      <c r="EB789" s="1"/>
      <c r="EC789" s="9"/>
      <c r="ED789" s="1"/>
      <c r="EE789" s="9"/>
      <c r="EF789" s="9"/>
      <c r="EG789" s="9"/>
      <c r="EH789" s="1"/>
      <c r="EI789" s="9"/>
      <c r="EJ789" s="1"/>
      <c r="EK789" s="9"/>
      <c r="EL789" s="9"/>
      <c r="EM789" s="9"/>
      <c r="EN789" s="1"/>
      <c r="EO789" s="9"/>
      <c r="EP789" s="1"/>
      <c r="EQ789" s="9"/>
      <c r="ER789" s="9"/>
      <c r="ES789" s="9"/>
      <c r="ET789" s="1"/>
      <c r="EU789" s="9"/>
      <c r="EV789" s="1"/>
      <c r="EW789" s="9"/>
      <c r="EX789" s="9">
        <v>12.5412146716292</v>
      </c>
      <c r="EY789" s="9">
        <v>7.8477955336775098</v>
      </c>
      <c r="EZ789" s="1">
        <v>0.62576040193545301</v>
      </c>
      <c r="FA789" s="9">
        <v>5.6768097010445402</v>
      </c>
      <c r="FB789" s="1">
        <v>0.45265230280178798</v>
      </c>
      <c r="FC789" s="9">
        <v>2.3666666666666698</v>
      </c>
      <c r="FD789" s="8">
        <v>0</v>
      </c>
      <c r="FE789" s="8">
        <v>0</v>
      </c>
      <c r="FF789" s="1"/>
      <c r="FG789" s="8">
        <v>0</v>
      </c>
      <c r="FH789" s="1"/>
      <c r="FI789" s="8">
        <v>0</v>
      </c>
      <c r="FJ789" s="8">
        <v>0</v>
      </c>
      <c r="FK789" s="8">
        <v>0</v>
      </c>
      <c r="FL789" s="1"/>
      <c r="FM789" s="8">
        <v>0</v>
      </c>
      <c r="FN789" s="1"/>
      <c r="FO789" s="8">
        <v>0</v>
      </c>
      <c r="FP789" s="8">
        <v>95.0715716158292</v>
      </c>
      <c r="FQ789" s="8">
        <v>47.110697546020603</v>
      </c>
      <c r="FR789" s="1">
        <v>0.49552875528752499</v>
      </c>
      <c r="FS789" s="8">
        <v>39.032738017052601</v>
      </c>
      <c r="FT789" s="1">
        <v>0.41056161535625402</v>
      </c>
      <c r="FU789" s="8">
        <v>6.8763440860215104</v>
      </c>
      <c r="FV789" s="8">
        <v>0</v>
      </c>
      <c r="FW789" s="8">
        <v>0.93432995194874502</v>
      </c>
      <c r="FX789" s="1"/>
      <c r="FY789" s="8">
        <v>0.90694643951487297</v>
      </c>
      <c r="FZ789" s="1"/>
      <c r="GA789" s="8">
        <v>0</v>
      </c>
      <c r="GB789" s="8">
        <v>0</v>
      </c>
      <c r="GC789" s="8">
        <v>0</v>
      </c>
      <c r="GD789" s="1"/>
      <c r="GE789" s="8">
        <v>0</v>
      </c>
      <c r="GF789" s="1"/>
      <c r="GG789" s="8">
        <v>0</v>
      </c>
      <c r="GH789" s="8">
        <v>0</v>
      </c>
      <c r="GI789" s="8">
        <v>0</v>
      </c>
      <c r="GJ789" s="1"/>
      <c r="GK789" s="8">
        <v>0</v>
      </c>
      <c r="GL789" s="1"/>
      <c r="GM789" s="8">
        <v>0</v>
      </c>
      <c r="GN789" s="8">
        <v>0</v>
      </c>
      <c r="GO789" s="8">
        <v>0</v>
      </c>
      <c r="GP789" s="1"/>
      <c r="GQ789" s="8">
        <v>0</v>
      </c>
      <c r="GR789" s="1"/>
      <c r="GS789" s="8">
        <v>0</v>
      </c>
      <c r="GT789" s="8">
        <v>12.5412146716292</v>
      </c>
      <c r="GU789" s="8">
        <v>7.8477955336775098</v>
      </c>
      <c r="GV789" s="1">
        <v>0.62576040193545301</v>
      </c>
      <c r="GW789" s="8">
        <v>5.6768097010445402</v>
      </c>
      <c r="GX789" s="1">
        <v>0.45265230280178798</v>
      </c>
      <c r="GY789" s="8">
        <v>2.3666666666666698</v>
      </c>
    </row>
    <row r="790" spans="1:207" x14ac:dyDescent="0.25">
      <c r="A790" s="8" t="s">
        <v>220</v>
      </c>
      <c r="B790" s="8" t="s">
        <v>1756</v>
      </c>
      <c r="C790" s="8" t="s">
        <v>1757</v>
      </c>
      <c r="D790" s="34" t="s">
        <v>239</v>
      </c>
      <c r="E790" s="8" t="s">
        <v>240</v>
      </c>
      <c r="F790" s="9">
        <v>37.075089960204501</v>
      </c>
      <c r="G790" s="9">
        <v>33.419865519344498</v>
      </c>
      <c r="H790" s="9">
        <v>19.394461724128799</v>
      </c>
      <c r="I790" s="9">
        <v>0</v>
      </c>
      <c r="J790" s="9">
        <v>0</v>
      </c>
      <c r="K790" s="9">
        <v>0</v>
      </c>
      <c r="L790" s="9">
        <v>0</v>
      </c>
      <c r="M790" s="9">
        <v>0</v>
      </c>
      <c r="N790" s="9">
        <v>0</v>
      </c>
      <c r="O790" s="9">
        <v>0</v>
      </c>
      <c r="P790" s="9">
        <v>0</v>
      </c>
      <c r="Q790" s="9">
        <v>0</v>
      </c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>
        <v>70.494955479548906</v>
      </c>
      <c r="AD790" s="9">
        <v>19.394461724128799</v>
      </c>
      <c r="AE790" s="9">
        <v>0</v>
      </c>
      <c r="AF790" s="9">
        <v>0</v>
      </c>
      <c r="AG790" s="9">
        <v>0</v>
      </c>
      <c r="AH790" s="9">
        <v>0</v>
      </c>
      <c r="AI790" s="9">
        <v>0</v>
      </c>
      <c r="AJ790" s="9">
        <v>0</v>
      </c>
      <c r="AK790" s="9">
        <v>0</v>
      </c>
      <c r="AL790" s="9">
        <v>0</v>
      </c>
      <c r="AM790" s="9">
        <v>0</v>
      </c>
      <c r="AN790" s="9">
        <v>0</v>
      </c>
      <c r="AO790" s="9">
        <v>89.889417203677695</v>
      </c>
      <c r="AP790" s="9">
        <v>0</v>
      </c>
      <c r="AQ790" s="9">
        <v>0</v>
      </c>
      <c r="AR790" s="9"/>
      <c r="AS790" s="9"/>
      <c r="AT790" s="9"/>
      <c r="AU790" s="9">
        <f t="shared" si="61"/>
        <v>0</v>
      </c>
      <c r="AV790" s="9">
        <f t="shared" si="62"/>
        <v>0</v>
      </c>
      <c r="AW790" s="9">
        <f t="shared" si="63"/>
        <v>0</v>
      </c>
      <c r="AX790" s="9">
        <v>0</v>
      </c>
      <c r="AY790" s="9">
        <v>0</v>
      </c>
      <c r="AZ790" s="9">
        <v>0</v>
      </c>
      <c r="BA790" s="9">
        <v>0</v>
      </c>
      <c r="BB790" s="9">
        <v>0</v>
      </c>
      <c r="BC790" s="9">
        <v>0</v>
      </c>
      <c r="BD790" s="9">
        <v>0</v>
      </c>
      <c r="BE790" s="9">
        <v>0</v>
      </c>
      <c r="BF790" s="9">
        <v>0</v>
      </c>
      <c r="BG790" s="9">
        <v>0</v>
      </c>
      <c r="BH790" s="9">
        <v>0</v>
      </c>
      <c r="BI790" s="9">
        <v>0</v>
      </c>
      <c r="BJ790" s="9">
        <v>0</v>
      </c>
      <c r="BK790" s="9">
        <v>0</v>
      </c>
      <c r="BL790" s="9">
        <v>0</v>
      </c>
      <c r="BM790" s="9" t="s">
        <v>298</v>
      </c>
      <c r="BN790" s="8" t="s">
        <v>298</v>
      </c>
      <c r="BO790" s="11">
        <v>787</v>
      </c>
      <c r="BP790" s="11"/>
      <c r="BQ790" s="8" t="s">
        <v>251</v>
      </c>
      <c r="BR790" s="9">
        <v>0</v>
      </c>
      <c r="BS790" s="9">
        <v>0</v>
      </c>
      <c r="BT790" s="1"/>
      <c r="BU790" s="9">
        <v>5.0764454814978197E-2</v>
      </c>
      <c r="BV790" s="1"/>
      <c r="BW790" s="9">
        <v>0</v>
      </c>
      <c r="BX790" s="9">
        <v>0</v>
      </c>
      <c r="BY790" s="9">
        <v>0</v>
      </c>
      <c r="BZ790" s="1"/>
      <c r="CA790" s="9">
        <v>0.56957876981109101</v>
      </c>
      <c r="CB790" s="1"/>
      <c r="CC790" s="9">
        <v>0</v>
      </c>
      <c r="CD790" s="9">
        <v>0</v>
      </c>
      <c r="CE790" s="9">
        <v>0</v>
      </c>
      <c r="CF790" s="1"/>
      <c r="CG790" s="9">
        <v>0.232338749162077</v>
      </c>
      <c r="CH790" s="1"/>
      <c r="CI790" s="9">
        <v>0</v>
      </c>
      <c r="CJ790" s="9">
        <v>0</v>
      </c>
      <c r="CK790" s="9">
        <v>0</v>
      </c>
      <c r="CL790" s="1"/>
      <c r="CM790" s="9">
        <v>15.433547011764</v>
      </c>
      <c r="CN790" s="1"/>
      <c r="CO790" s="9">
        <v>0</v>
      </c>
      <c r="CP790" s="9"/>
      <c r="CQ790" s="9"/>
      <c r="CR790" s="1"/>
      <c r="CS790" s="9"/>
      <c r="CT790" s="1"/>
      <c r="CU790" s="9"/>
      <c r="CV790" s="9"/>
      <c r="CW790" s="9"/>
      <c r="CX790" s="1"/>
      <c r="CY790" s="9"/>
      <c r="CZ790" s="1"/>
      <c r="DA790" s="9"/>
      <c r="DB790" s="9"/>
      <c r="DC790" s="9"/>
      <c r="DD790" s="1"/>
      <c r="DE790" s="9"/>
      <c r="DF790" s="1"/>
      <c r="DG790" s="9"/>
      <c r="DH790" s="9"/>
      <c r="DI790" s="9"/>
      <c r="DJ790" s="1"/>
      <c r="DK790" s="9"/>
      <c r="DL790" s="1"/>
      <c r="DM790" s="9"/>
      <c r="DN790" s="9"/>
      <c r="DO790" s="9"/>
      <c r="DP790" s="1"/>
      <c r="DQ790" s="9"/>
      <c r="DR790" s="1"/>
      <c r="DS790" s="9"/>
      <c r="DT790" s="9"/>
      <c r="DU790" s="9"/>
      <c r="DV790" s="1"/>
      <c r="DW790" s="9"/>
      <c r="DX790" s="1"/>
      <c r="DY790" s="9"/>
      <c r="DZ790" s="9"/>
      <c r="EA790" s="9"/>
      <c r="EB790" s="1"/>
      <c r="EC790" s="9"/>
      <c r="ED790" s="1"/>
      <c r="EE790" s="9"/>
      <c r="EF790" s="9"/>
      <c r="EG790" s="9"/>
      <c r="EH790" s="1"/>
      <c r="EI790" s="9"/>
      <c r="EJ790" s="1"/>
      <c r="EK790" s="9"/>
      <c r="EL790" s="9"/>
      <c r="EM790" s="9"/>
      <c r="EN790" s="1"/>
      <c r="EO790" s="9"/>
      <c r="EP790" s="1"/>
      <c r="EQ790" s="9"/>
      <c r="ER790" s="9"/>
      <c r="ES790" s="9"/>
      <c r="ET790" s="1"/>
      <c r="EU790" s="9"/>
      <c r="EV790" s="1"/>
      <c r="EW790" s="9"/>
      <c r="EX790" s="9"/>
      <c r="EY790" s="9"/>
      <c r="EZ790" s="1"/>
      <c r="FA790" s="9"/>
      <c r="FB790" s="1"/>
      <c r="FC790" s="9"/>
      <c r="FD790" s="8">
        <v>0</v>
      </c>
      <c r="FE790" s="8">
        <v>0</v>
      </c>
      <c r="FF790" s="1"/>
      <c r="FG790" s="8">
        <v>0.62034322462606895</v>
      </c>
      <c r="FH790" s="1"/>
      <c r="FI790" s="8">
        <v>0</v>
      </c>
      <c r="FJ790" s="8">
        <v>0</v>
      </c>
      <c r="FK790" s="8">
        <v>0</v>
      </c>
      <c r="FL790" s="1"/>
      <c r="FM790" s="8">
        <v>15.6658857609261</v>
      </c>
      <c r="FN790" s="1"/>
      <c r="FO790" s="8">
        <v>0</v>
      </c>
      <c r="FP790" s="8">
        <v>0</v>
      </c>
      <c r="FQ790" s="8">
        <v>0</v>
      </c>
      <c r="FR790" s="1"/>
      <c r="FS790" s="8">
        <v>0</v>
      </c>
      <c r="FT790" s="1"/>
      <c r="FU790" s="8">
        <v>0</v>
      </c>
      <c r="FV790" s="8">
        <v>0</v>
      </c>
      <c r="FW790" s="8">
        <v>0</v>
      </c>
      <c r="FX790" s="1"/>
      <c r="FY790" s="8">
        <v>0</v>
      </c>
      <c r="FZ790" s="1"/>
      <c r="GA790" s="8">
        <v>0</v>
      </c>
      <c r="GB790" s="8">
        <v>0</v>
      </c>
      <c r="GC790" s="8">
        <v>0</v>
      </c>
      <c r="GD790" s="1"/>
      <c r="GE790" s="8">
        <v>0</v>
      </c>
      <c r="GF790" s="1"/>
      <c r="GG790" s="8">
        <v>0</v>
      </c>
      <c r="GH790" s="8">
        <v>0</v>
      </c>
      <c r="GI790" s="8">
        <v>0</v>
      </c>
      <c r="GJ790" s="1"/>
      <c r="GK790" s="8">
        <v>0</v>
      </c>
      <c r="GL790" s="1"/>
      <c r="GM790" s="8">
        <v>0</v>
      </c>
      <c r="GN790" s="8">
        <v>0</v>
      </c>
      <c r="GO790" s="8">
        <v>0</v>
      </c>
      <c r="GP790" s="1"/>
      <c r="GQ790" s="8">
        <v>0</v>
      </c>
      <c r="GR790" s="1"/>
      <c r="GS790" s="8">
        <v>0</v>
      </c>
      <c r="GT790" s="8">
        <v>0</v>
      </c>
      <c r="GU790" s="8">
        <v>0</v>
      </c>
      <c r="GV790" s="1"/>
      <c r="GW790" s="8">
        <v>0</v>
      </c>
      <c r="GX790" s="1"/>
      <c r="GY790" s="8">
        <v>0</v>
      </c>
    </row>
    <row r="791" spans="1:207" x14ac:dyDescent="0.25">
      <c r="A791" s="8" t="s">
        <v>220</v>
      </c>
      <c r="B791" s="8" t="s">
        <v>1758</v>
      </c>
      <c r="C791" s="8" t="s">
        <v>1759</v>
      </c>
      <c r="D791" s="34" t="s">
        <v>239</v>
      </c>
      <c r="E791" s="8" t="s">
        <v>240</v>
      </c>
      <c r="F791" s="9">
        <v>57.153362817770798</v>
      </c>
      <c r="G791" s="9">
        <v>279.615586412759</v>
      </c>
      <c r="H791" s="9">
        <v>295.74693580992999</v>
      </c>
      <c r="I791" s="9">
        <v>11.2408138795615</v>
      </c>
      <c r="J791" s="9">
        <v>-62.377449679580998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>
        <v>0</v>
      </c>
      <c r="AA791" s="9"/>
      <c r="AB791" s="9">
        <v>0</v>
      </c>
      <c r="AC791" s="9">
        <v>336.76894923052902</v>
      </c>
      <c r="AD791" s="9">
        <v>306.98774968949101</v>
      </c>
      <c r="AE791" s="9">
        <v>-62.377449679580998</v>
      </c>
      <c r="AF791" s="9">
        <v>0</v>
      </c>
      <c r="AG791" s="9">
        <v>0</v>
      </c>
      <c r="AH791" s="9">
        <v>0</v>
      </c>
      <c r="AI791" s="9">
        <v>0</v>
      </c>
      <c r="AJ791" s="9">
        <v>0</v>
      </c>
      <c r="AK791" s="9">
        <v>0</v>
      </c>
      <c r="AL791" s="9">
        <v>0</v>
      </c>
      <c r="AM791" s="9">
        <v>0</v>
      </c>
      <c r="AN791" s="9">
        <v>0</v>
      </c>
      <c r="AO791" s="9">
        <v>643.75669892002099</v>
      </c>
      <c r="AP791" s="9">
        <v>-62.377449679580998</v>
      </c>
      <c r="AQ791" s="9">
        <v>0</v>
      </c>
      <c r="AR791" s="9"/>
      <c r="AS791" s="9"/>
      <c r="AT791" s="9">
        <v>0</v>
      </c>
      <c r="AU791" s="9">
        <f t="shared" si="61"/>
        <v>62.377449679580998</v>
      </c>
      <c r="AV791" s="9">
        <f t="shared" si="62"/>
        <v>0</v>
      </c>
      <c r="AW791" s="9">
        <f t="shared" si="63"/>
        <v>0</v>
      </c>
      <c r="AX791" s="9">
        <v>0</v>
      </c>
      <c r="AY791" s="9">
        <v>0</v>
      </c>
      <c r="AZ791" s="9">
        <v>0</v>
      </c>
      <c r="BA791" s="9">
        <v>0</v>
      </c>
      <c r="BB791" s="9">
        <v>0</v>
      </c>
      <c r="BC791" s="9">
        <v>0</v>
      </c>
      <c r="BD791" s="9">
        <v>0</v>
      </c>
      <c r="BE791" s="9">
        <v>0</v>
      </c>
      <c r="BF791" s="9">
        <v>0</v>
      </c>
      <c r="BG791" s="9">
        <v>0</v>
      </c>
      <c r="BH791" s="9">
        <v>0</v>
      </c>
      <c r="BI791" s="9">
        <v>0</v>
      </c>
      <c r="BJ791" s="9">
        <v>0</v>
      </c>
      <c r="BK791" s="9">
        <v>0</v>
      </c>
      <c r="BL791" s="9">
        <v>0</v>
      </c>
      <c r="BM791" s="9" t="s">
        <v>298</v>
      </c>
      <c r="BN791" s="8" t="s">
        <v>298</v>
      </c>
      <c r="BO791" s="11"/>
      <c r="BP791" s="11"/>
      <c r="BQ791" s="8" t="s">
        <v>251</v>
      </c>
      <c r="BR791" s="9">
        <v>0</v>
      </c>
      <c r="BS791" s="9">
        <v>0</v>
      </c>
      <c r="BT791" s="1"/>
      <c r="BU791" s="9">
        <v>0.14439844595035001</v>
      </c>
      <c r="BV791" s="1"/>
      <c r="BW791" s="9">
        <v>0</v>
      </c>
      <c r="BX791" s="9">
        <v>0</v>
      </c>
      <c r="BY791" s="9">
        <v>0</v>
      </c>
      <c r="BZ791" s="1"/>
      <c r="CA791" s="9">
        <v>0.53135534719392596</v>
      </c>
      <c r="CB791" s="1"/>
      <c r="CC791" s="9">
        <v>0</v>
      </c>
      <c r="CD791" s="9"/>
      <c r="CE791" s="9"/>
      <c r="CF791" s="1"/>
      <c r="CG791" s="9"/>
      <c r="CH791" s="1"/>
      <c r="CI791" s="9"/>
      <c r="CJ791" s="9"/>
      <c r="CK791" s="9"/>
      <c r="CL791" s="1"/>
      <c r="CM791" s="9"/>
      <c r="CN791" s="1"/>
      <c r="CO791" s="9"/>
      <c r="CP791" s="9"/>
      <c r="CQ791" s="9"/>
      <c r="CR791" s="1"/>
      <c r="CS791" s="9"/>
      <c r="CT791" s="1"/>
      <c r="CU791" s="9"/>
      <c r="CV791" s="9"/>
      <c r="CW791" s="9"/>
      <c r="CX791" s="1"/>
      <c r="CY791" s="9"/>
      <c r="CZ791" s="1"/>
      <c r="DA791" s="9"/>
      <c r="DB791" s="9"/>
      <c r="DC791" s="9"/>
      <c r="DD791" s="1"/>
      <c r="DE791" s="9"/>
      <c r="DF791" s="1"/>
      <c r="DG791" s="9"/>
      <c r="DH791" s="9"/>
      <c r="DI791" s="9"/>
      <c r="DJ791" s="1"/>
      <c r="DK791" s="9"/>
      <c r="DL791" s="1"/>
      <c r="DM791" s="9"/>
      <c r="DN791" s="9"/>
      <c r="DO791" s="9"/>
      <c r="DP791" s="1"/>
      <c r="DQ791" s="9"/>
      <c r="DR791" s="1"/>
      <c r="DS791" s="9"/>
      <c r="DT791" s="9"/>
      <c r="DU791" s="9"/>
      <c r="DV791" s="1"/>
      <c r="DW791" s="9"/>
      <c r="DX791" s="1"/>
      <c r="DY791" s="9"/>
      <c r="DZ791" s="9"/>
      <c r="EA791" s="9"/>
      <c r="EB791" s="1"/>
      <c r="EC791" s="9"/>
      <c r="ED791" s="1"/>
      <c r="EE791" s="9"/>
      <c r="EF791" s="9"/>
      <c r="EG791" s="9"/>
      <c r="EH791" s="1"/>
      <c r="EI791" s="9"/>
      <c r="EJ791" s="1"/>
      <c r="EK791" s="9"/>
      <c r="EL791" s="9">
        <v>0</v>
      </c>
      <c r="EM791" s="9">
        <v>0</v>
      </c>
      <c r="EN791" s="1"/>
      <c r="EO791" s="9">
        <v>-0.150531265266243</v>
      </c>
      <c r="EP791" s="1"/>
      <c r="EQ791" s="9">
        <v>0</v>
      </c>
      <c r="ER791" s="9"/>
      <c r="ES791" s="9"/>
      <c r="ET791" s="1"/>
      <c r="EU791" s="9"/>
      <c r="EV791" s="1"/>
      <c r="EW791" s="9"/>
      <c r="EX791" s="9">
        <v>0</v>
      </c>
      <c r="EY791" s="9">
        <v>0</v>
      </c>
      <c r="EZ791" s="1"/>
      <c r="FA791" s="9">
        <v>0.149945971905391</v>
      </c>
      <c r="FB791" s="1"/>
      <c r="FC791" s="9">
        <v>0</v>
      </c>
      <c r="FD791" s="8">
        <v>0</v>
      </c>
      <c r="FE791" s="8">
        <v>0</v>
      </c>
      <c r="FF791" s="1"/>
      <c r="FG791" s="8">
        <v>0.67575379314427597</v>
      </c>
      <c r="FH791" s="1"/>
      <c r="FI791" s="8">
        <v>0</v>
      </c>
      <c r="FJ791" s="8">
        <v>0</v>
      </c>
      <c r="FK791" s="8">
        <v>0</v>
      </c>
      <c r="FL791" s="1"/>
      <c r="FM791" s="8">
        <v>0</v>
      </c>
      <c r="FN791" s="1"/>
      <c r="FO791" s="8">
        <v>0</v>
      </c>
      <c r="FP791" s="8">
        <v>0</v>
      </c>
      <c r="FQ791" s="8">
        <v>0</v>
      </c>
      <c r="FR791" s="1"/>
      <c r="FS791" s="8">
        <v>0</v>
      </c>
      <c r="FT791" s="1"/>
      <c r="FU791" s="8">
        <v>0</v>
      </c>
      <c r="FV791" s="8">
        <v>0</v>
      </c>
      <c r="FW791" s="8">
        <v>0</v>
      </c>
      <c r="FX791" s="1"/>
      <c r="FY791" s="8">
        <v>0</v>
      </c>
      <c r="FZ791" s="1"/>
      <c r="GA791" s="8">
        <v>0</v>
      </c>
      <c r="GB791" s="8">
        <v>0</v>
      </c>
      <c r="GC791" s="8">
        <v>0</v>
      </c>
      <c r="GD791" s="1"/>
      <c r="GE791" s="8">
        <v>0</v>
      </c>
      <c r="GF791" s="1"/>
      <c r="GG791" s="8">
        <v>0</v>
      </c>
      <c r="GH791" s="8">
        <v>0</v>
      </c>
      <c r="GI791" s="8">
        <v>0</v>
      </c>
      <c r="GJ791" s="1"/>
      <c r="GK791" s="8">
        <v>0</v>
      </c>
      <c r="GL791" s="1"/>
      <c r="GM791" s="8">
        <v>0</v>
      </c>
      <c r="GN791" s="8">
        <v>0</v>
      </c>
      <c r="GO791" s="8">
        <v>0</v>
      </c>
      <c r="GP791" s="1"/>
      <c r="GQ791" s="8">
        <v>-0.150531265266243</v>
      </c>
      <c r="GR791" s="1"/>
      <c r="GS791" s="8">
        <v>0</v>
      </c>
      <c r="GT791" s="8">
        <v>0</v>
      </c>
      <c r="GU791" s="8">
        <v>0</v>
      </c>
      <c r="GV791" s="1"/>
      <c r="GW791" s="8">
        <v>0.149945971905391</v>
      </c>
      <c r="GX791" s="1"/>
      <c r="GY791" s="8">
        <v>0</v>
      </c>
    </row>
    <row r="792" spans="1:207" x14ac:dyDescent="0.25">
      <c r="A792" s="8" t="s">
        <v>220</v>
      </c>
      <c r="B792" s="8" t="s">
        <v>1760</v>
      </c>
      <c r="C792" s="8" t="s">
        <v>1761</v>
      </c>
      <c r="D792" s="34" t="s">
        <v>279</v>
      </c>
      <c r="E792" s="8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>
        <v>127.994439682739</v>
      </c>
      <c r="AA792" s="9">
        <v>348.064078266781</v>
      </c>
      <c r="AB792" s="9">
        <v>-476.53246091882698</v>
      </c>
      <c r="AC792" s="9">
        <v>0</v>
      </c>
      <c r="AD792" s="9">
        <v>0</v>
      </c>
      <c r="AE792" s="9">
        <v>0</v>
      </c>
      <c r="AF792" s="9">
        <v>0</v>
      </c>
      <c r="AG792" s="9">
        <v>0</v>
      </c>
      <c r="AH792" s="9">
        <v>0</v>
      </c>
      <c r="AI792" s="9">
        <v>0</v>
      </c>
      <c r="AJ792" s="9">
        <v>0</v>
      </c>
      <c r="AK792" s="9">
        <v>0</v>
      </c>
      <c r="AL792" s="9">
        <v>0</v>
      </c>
      <c r="AM792" s="9">
        <v>476.058517949519</v>
      </c>
      <c r="AN792" s="9">
        <v>-476.53246091882698</v>
      </c>
      <c r="AO792" s="9"/>
      <c r="AP792" s="9"/>
      <c r="AQ792" s="9"/>
      <c r="AR792" s="9"/>
      <c r="AS792" s="9"/>
      <c r="AT792" s="9">
        <v>-0.47394296930792701</v>
      </c>
      <c r="AU792" s="9">
        <f t="shared" si="61"/>
        <v>0</v>
      </c>
      <c r="AV792" s="9">
        <f t="shared" si="62"/>
        <v>0</v>
      </c>
      <c r="AW792" s="9">
        <f t="shared" si="63"/>
        <v>0</v>
      </c>
      <c r="AX792" s="9">
        <v>0</v>
      </c>
      <c r="AY792" s="9">
        <v>0</v>
      </c>
      <c r="AZ792" s="9">
        <v>0</v>
      </c>
      <c r="BA792" s="9">
        <v>0</v>
      </c>
      <c r="BB792" s="9">
        <v>0</v>
      </c>
      <c r="BC792" s="9">
        <v>0</v>
      </c>
      <c r="BD792" s="9">
        <v>0</v>
      </c>
      <c r="BE792" s="9">
        <v>0</v>
      </c>
      <c r="BF792" s="9">
        <v>0</v>
      </c>
      <c r="BG792" s="9">
        <v>0</v>
      </c>
      <c r="BH792" s="9">
        <v>0</v>
      </c>
      <c r="BI792" s="9">
        <v>0</v>
      </c>
      <c r="BJ792" s="9">
        <v>0</v>
      </c>
      <c r="BK792" s="9">
        <v>127.994439682739</v>
      </c>
      <c r="BL792" s="9">
        <v>220.069638584042</v>
      </c>
      <c r="BM792" s="9" t="s">
        <v>298</v>
      </c>
      <c r="BN792" s="8" t="s">
        <v>298</v>
      </c>
      <c r="BO792" s="11"/>
      <c r="BP792" s="11"/>
      <c r="BQ792" s="8" t="s">
        <v>251</v>
      </c>
      <c r="BR792" s="9"/>
      <c r="BS792" s="9"/>
      <c r="BT792" s="1"/>
      <c r="BU792" s="9"/>
      <c r="BV792" s="1"/>
      <c r="BW792" s="9"/>
      <c r="BX792" s="9"/>
      <c r="BY792" s="9"/>
      <c r="BZ792" s="1"/>
      <c r="CA792" s="9"/>
      <c r="CB792" s="1"/>
      <c r="CC792" s="9"/>
      <c r="CD792" s="9"/>
      <c r="CE792" s="9"/>
      <c r="CF792" s="1"/>
      <c r="CG792" s="9"/>
      <c r="CH792" s="1"/>
      <c r="CI792" s="9"/>
      <c r="CJ792" s="9"/>
      <c r="CK792" s="9"/>
      <c r="CL792" s="1"/>
      <c r="CM792" s="9"/>
      <c r="CN792" s="1"/>
      <c r="CO792" s="9"/>
      <c r="CP792" s="9"/>
      <c r="CQ792" s="9"/>
      <c r="CR792" s="1"/>
      <c r="CS792" s="9"/>
      <c r="CT792" s="1"/>
      <c r="CU792" s="9"/>
      <c r="CV792" s="9"/>
      <c r="CW792" s="9"/>
      <c r="CX792" s="1"/>
      <c r="CY792" s="9"/>
      <c r="CZ792" s="1"/>
      <c r="DA792" s="9"/>
      <c r="DB792" s="9"/>
      <c r="DC792" s="9"/>
      <c r="DD792" s="1"/>
      <c r="DE792" s="9"/>
      <c r="DF792" s="1"/>
      <c r="DG792" s="9"/>
      <c r="DH792" s="9"/>
      <c r="DI792" s="9"/>
      <c r="DJ792" s="1"/>
      <c r="DK792" s="9"/>
      <c r="DL792" s="1"/>
      <c r="DM792" s="9"/>
      <c r="DN792" s="9"/>
      <c r="DO792" s="9"/>
      <c r="DP792" s="1"/>
      <c r="DQ792" s="9"/>
      <c r="DR792" s="1"/>
      <c r="DS792" s="9"/>
      <c r="DT792" s="9"/>
      <c r="DU792" s="9"/>
      <c r="DV792" s="1"/>
      <c r="DW792" s="9"/>
      <c r="DX792" s="1"/>
      <c r="DY792" s="9"/>
      <c r="DZ792" s="9"/>
      <c r="EA792" s="9"/>
      <c r="EB792" s="1"/>
      <c r="EC792" s="9"/>
      <c r="ED792" s="1"/>
      <c r="EE792" s="9"/>
      <c r="EF792" s="9"/>
      <c r="EG792" s="9"/>
      <c r="EH792" s="1"/>
      <c r="EI792" s="9"/>
      <c r="EJ792" s="1"/>
      <c r="EK792" s="9"/>
      <c r="EL792" s="9">
        <v>127.994439682739</v>
      </c>
      <c r="EM792" s="9">
        <v>101.94189687949201</v>
      </c>
      <c r="EN792" s="1">
        <v>0.79645566738817797</v>
      </c>
      <c r="EO792" s="9">
        <v>90.188474832840697</v>
      </c>
      <c r="EP792" s="1">
        <v>0.70462806865979399</v>
      </c>
      <c r="EQ792" s="9">
        <v>14.232258064516101</v>
      </c>
      <c r="ER792" s="9">
        <v>348.064078266781</v>
      </c>
      <c r="ES792" s="9">
        <v>237.65091801479701</v>
      </c>
      <c r="ET792" s="1">
        <v>0.68277921467277802</v>
      </c>
      <c r="EU792" s="9">
        <v>190.77243028531001</v>
      </c>
      <c r="EV792" s="1">
        <v>0.54809571626948805</v>
      </c>
      <c r="EW792" s="9">
        <v>46.6365591397849</v>
      </c>
      <c r="EX792" s="9">
        <v>-476.53246091882698</v>
      </c>
      <c r="EY792" s="9">
        <v>-540.16108192956199</v>
      </c>
      <c r="EZ792" s="1">
        <v>1.1335242113161601</v>
      </c>
      <c r="FA792" s="9">
        <v>-555.83629572255199</v>
      </c>
      <c r="FB792" s="1">
        <v>-1.16641853663193</v>
      </c>
      <c r="FC792" s="9">
        <v>20.3333333333333</v>
      </c>
      <c r="FD792" s="8">
        <v>0</v>
      </c>
      <c r="FE792" s="8">
        <v>0</v>
      </c>
      <c r="FF792" s="1"/>
      <c r="FG792" s="8">
        <v>0</v>
      </c>
      <c r="FH792" s="1"/>
      <c r="FI792" s="8">
        <v>0</v>
      </c>
      <c r="FJ792" s="8">
        <v>0</v>
      </c>
      <c r="FK792" s="8">
        <v>0</v>
      </c>
      <c r="FL792" s="1"/>
      <c r="FM792" s="8">
        <v>0</v>
      </c>
      <c r="FN792" s="1"/>
      <c r="FO792" s="8">
        <v>0</v>
      </c>
      <c r="FP792" s="8">
        <v>0</v>
      </c>
      <c r="FQ792" s="8">
        <v>0</v>
      </c>
      <c r="FR792" s="1"/>
      <c r="FS792" s="8">
        <v>0</v>
      </c>
      <c r="FT792" s="1"/>
      <c r="FU792" s="8">
        <v>0</v>
      </c>
      <c r="FV792" s="8">
        <v>0</v>
      </c>
      <c r="FW792" s="8">
        <v>0</v>
      </c>
      <c r="FX792" s="1"/>
      <c r="FY792" s="8">
        <v>0</v>
      </c>
      <c r="FZ792" s="1"/>
      <c r="GA792" s="8">
        <v>0</v>
      </c>
      <c r="GB792" s="8">
        <v>0</v>
      </c>
      <c r="GC792" s="8">
        <v>0</v>
      </c>
      <c r="GD792" s="1"/>
      <c r="GE792" s="8">
        <v>0</v>
      </c>
      <c r="GF792" s="1"/>
      <c r="GG792" s="8">
        <v>0</v>
      </c>
      <c r="GH792" s="8">
        <v>0</v>
      </c>
      <c r="GI792" s="8">
        <v>0</v>
      </c>
      <c r="GJ792" s="1"/>
      <c r="GK792" s="8">
        <v>0</v>
      </c>
      <c r="GL792" s="1"/>
      <c r="GM792" s="8">
        <v>0</v>
      </c>
      <c r="GN792" s="8">
        <v>476.058517949519</v>
      </c>
      <c r="GO792" s="8">
        <v>339.59281489428798</v>
      </c>
      <c r="GP792" s="1">
        <v>0.71334258728734401</v>
      </c>
      <c r="GQ792" s="8">
        <v>280.960905118151</v>
      </c>
      <c r="GR792" s="1">
        <v>0.59018144728994004</v>
      </c>
      <c r="GS792" s="8">
        <v>60.868817204301102</v>
      </c>
      <c r="GT792" s="8">
        <v>-476.53246091882698</v>
      </c>
      <c r="GU792" s="8">
        <v>-540.16108192956199</v>
      </c>
      <c r="GV792" s="1">
        <v>1.1335242113161601</v>
      </c>
      <c r="GW792" s="8">
        <v>-555.83629572255199</v>
      </c>
      <c r="GX792" s="1">
        <v>1.16641853663193</v>
      </c>
      <c r="GY792" s="8">
        <v>20.3333333333333</v>
      </c>
    </row>
    <row r="793" spans="1:207" x14ac:dyDescent="0.25">
      <c r="A793" s="8" t="s">
        <v>220</v>
      </c>
      <c r="B793" s="8" t="s">
        <v>1762</v>
      </c>
      <c r="C793" s="8" t="s">
        <v>1763</v>
      </c>
      <c r="D793" s="34" t="s">
        <v>236</v>
      </c>
      <c r="E793" s="8"/>
      <c r="F793" s="9">
        <v>250.00750639387999</v>
      </c>
      <c r="G793" s="9">
        <v>244.86900287864901</v>
      </c>
      <c r="H793" s="9">
        <v>162.63970665624899</v>
      </c>
      <c r="I793" s="9">
        <v>0</v>
      </c>
      <c r="J793" s="9">
        <v>1.9286827392011301E-2</v>
      </c>
      <c r="K793" s="9">
        <v>-9.9617037488411997E-2</v>
      </c>
      <c r="L793" s="9">
        <v>4.9512463020752699</v>
      </c>
      <c r="M793" s="9">
        <v>0</v>
      </c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>
        <v>494.87650927252798</v>
      </c>
      <c r="AD793" s="9">
        <v>162.63970665624899</v>
      </c>
      <c r="AE793" s="9">
        <v>-8.0330210096400706E-2</v>
      </c>
      <c r="AF793" s="9">
        <v>4.9512463020752699</v>
      </c>
      <c r="AG793" s="9">
        <v>0</v>
      </c>
      <c r="AH793" s="9">
        <v>0</v>
      </c>
      <c r="AI793" s="9">
        <v>0</v>
      </c>
      <c r="AJ793" s="9">
        <v>0</v>
      </c>
      <c r="AK793" s="9">
        <v>0</v>
      </c>
      <c r="AL793" s="9">
        <v>0</v>
      </c>
      <c r="AM793" s="9">
        <v>0</v>
      </c>
      <c r="AN793" s="9">
        <v>0</v>
      </c>
      <c r="AO793" s="9">
        <v>657.516215928777</v>
      </c>
      <c r="AP793" s="9">
        <v>4.8709160919788701</v>
      </c>
      <c r="AQ793" s="9"/>
      <c r="AR793" s="9"/>
      <c r="AS793" s="9"/>
      <c r="AT793" s="9"/>
      <c r="AU793" s="9">
        <f t="shared" si="61"/>
        <v>-4.8709160919788701</v>
      </c>
      <c r="AV793" s="9">
        <f t="shared" si="62"/>
        <v>0</v>
      </c>
      <c r="AW793" s="9">
        <f t="shared" si="63"/>
        <v>0</v>
      </c>
      <c r="AX793" s="9">
        <v>-4.9512463020752699</v>
      </c>
      <c r="AY793" s="9">
        <v>0</v>
      </c>
      <c r="AZ793" s="9">
        <v>0</v>
      </c>
      <c r="BA793" s="9">
        <v>0</v>
      </c>
      <c r="BB793" s="9">
        <v>0</v>
      </c>
      <c r="BC793" s="9">
        <v>0</v>
      </c>
      <c r="BD793" s="9">
        <v>0</v>
      </c>
      <c r="BE793" s="9">
        <v>0</v>
      </c>
      <c r="BF793" s="9">
        <v>0</v>
      </c>
      <c r="BG793" s="9">
        <v>0</v>
      </c>
      <c r="BH793" s="9">
        <v>0</v>
      </c>
      <c r="BI793" s="9">
        <v>0</v>
      </c>
      <c r="BJ793" s="9">
        <v>0</v>
      </c>
      <c r="BK793" s="9">
        <v>0</v>
      </c>
      <c r="BL793" s="9">
        <v>0</v>
      </c>
      <c r="BM793" s="9" t="s">
        <v>298</v>
      </c>
      <c r="BN793" s="8" t="s">
        <v>298</v>
      </c>
      <c r="BO793" s="11"/>
      <c r="BP793" s="11"/>
      <c r="BQ793" s="8" t="s">
        <v>251</v>
      </c>
      <c r="BR793" s="9"/>
      <c r="BS793" s="9"/>
      <c r="BT793" s="1"/>
      <c r="BU793" s="9"/>
      <c r="BV793" s="1"/>
      <c r="BW793" s="9"/>
      <c r="BX793" s="9"/>
      <c r="BY793" s="9"/>
      <c r="BZ793" s="1"/>
      <c r="CA793" s="9"/>
      <c r="CB793" s="1"/>
      <c r="CC793" s="9"/>
      <c r="CD793" s="9"/>
      <c r="CE793" s="9"/>
      <c r="CF793" s="1"/>
      <c r="CG793" s="9"/>
      <c r="CH793" s="1"/>
      <c r="CI793" s="9"/>
      <c r="CJ793" s="9"/>
      <c r="CK793" s="9"/>
      <c r="CL793" s="1"/>
      <c r="CM793" s="9"/>
      <c r="CN793" s="1"/>
      <c r="CO793" s="9"/>
      <c r="CP793" s="9"/>
      <c r="CQ793" s="9"/>
      <c r="CR793" s="1"/>
      <c r="CS793" s="9"/>
      <c r="CT793" s="1"/>
      <c r="CU793" s="9"/>
      <c r="CV793" s="9"/>
      <c r="CW793" s="9"/>
      <c r="CX793" s="1"/>
      <c r="CY793" s="9"/>
      <c r="CZ793" s="1"/>
      <c r="DA793" s="9"/>
      <c r="DB793" s="9"/>
      <c r="DC793" s="9"/>
      <c r="DD793" s="1"/>
      <c r="DE793" s="9"/>
      <c r="DF793" s="1"/>
      <c r="DG793" s="9"/>
      <c r="DH793" s="9"/>
      <c r="DI793" s="9"/>
      <c r="DJ793" s="1"/>
      <c r="DK793" s="9"/>
      <c r="DL793" s="1"/>
      <c r="DM793" s="9"/>
      <c r="DN793" s="9"/>
      <c r="DO793" s="9"/>
      <c r="DP793" s="1"/>
      <c r="DQ793" s="9"/>
      <c r="DR793" s="1"/>
      <c r="DS793" s="9"/>
      <c r="DT793" s="9"/>
      <c r="DU793" s="9"/>
      <c r="DV793" s="1"/>
      <c r="DW793" s="9"/>
      <c r="DX793" s="1"/>
      <c r="DY793" s="9"/>
      <c r="DZ793" s="9"/>
      <c r="EA793" s="9"/>
      <c r="EB793" s="1"/>
      <c r="EC793" s="9"/>
      <c r="ED793" s="1"/>
      <c r="EE793" s="9"/>
      <c r="EF793" s="9"/>
      <c r="EG793" s="9"/>
      <c r="EH793" s="1"/>
      <c r="EI793" s="9"/>
      <c r="EJ793" s="1"/>
      <c r="EK793" s="9"/>
      <c r="EL793" s="9"/>
      <c r="EM793" s="9"/>
      <c r="EN793" s="1"/>
      <c r="EO793" s="9"/>
      <c r="EP793" s="1"/>
      <c r="EQ793" s="9"/>
      <c r="ER793" s="9"/>
      <c r="ES793" s="9"/>
      <c r="ET793" s="1"/>
      <c r="EU793" s="9"/>
      <c r="EV793" s="1"/>
      <c r="EW793" s="9"/>
      <c r="EX793" s="9"/>
      <c r="EY793" s="9"/>
      <c r="EZ793" s="1"/>
      <c r="FA793" s="9"/>
      <c r="FB793" s="1"/>
      <c r="FC793" s="9"/>
      <c r="FD793" s="8">
        <v>0</v>
      </c>
      <c r="FE793" s="8">
        <v>0</v>
      </c>
      <c r="FF793" s="1"/>
      <c r="FG793" s="8">
        <v>0</v>
      </c>
      <c r="FH793" s="1"/>
      <c r="FI793" s="8">
        <v>0</v>
      </c>
      <c r="FJ793" s="8">
        <v>0</v>
      </c>
      <c r="FK793" s="8">
        <v>0</v>
      </c>
      <c r="FL793" s="1"/>
      <c r="FM793" s="8">
        <v>0</v>
      </c>
      <c r="FN793" s="1"/>
      <c r="FO793" s="8">
        <v>0</v>
      </c>
      <c r="FP793" s="8">
        <v>0</v>
      </c>
      <c r="FQ793" s="8">
        <v>0</v>
      </c>
      <c r="FR793" s="1"/>
      <c r="FS793" s="8">
        <v>0</v>
      </c>
      <c r="FT793" s="1"/>
      <c r="FU793" s="8">
        <v>0</v>
      </c>
      <c r="FV793" s="8">
        <v>0</v>
      </c>
      <c r="FW793" s="8">
        <v>0</v>
      </c>
      <c r="FX793" s="1"/>
      <c r="FY793" s="8">
        <v>0</v>
      </c>
      <c r="FZ793" s="1"/>
      <c r="GA793" s="8">
        <v>0</v>
      </c>
      <c r="GB793" s="8">
        <v>0</v>
      </c>
      <c r="GC793" s="8">
        <v>0</v>
      </c>
      <c r="GD793" s="1"/>
      <c r="GE793" s="8">
        <v>0</v>
      </c>
      <c r="GF793" s="1"/>
      <c r="GG793" s="8">
        <v>0</v>
      </c>
      <c r="GH793" s="8">
        <v>0</v>
      </c>
      <c r="GI793" s="8">
        <v>0</v>
      </c>
      <c r="GJ793" s="1"/>
      <c r="GK793" s="8">
        <v>0</v>
      </c>
      <c r="GL793" s="1"/>
      <c r="GM793" s="8">
        <v>0</v>
      </c>
      <c r="GN793" s="8">
        <v>0</v>
      </c>
      <c r="GO793" s="8">
        <v>0</v>
      </c>
      <c r="GP793" s="1"/>
      <c r="GQ793" s="8">
        <v>0</v>
      </c>
      <c r="GR793" s="1"/>
      <c r="GS793" s="8">
        <v>0</v>
      </c>
      <c r="GT793" s="8">
        <v>0</v>
      </c>
      <c r="GU793" s="8">
        <v>0</v>
      </c>
      <c r="GV793" s="1"/>
      <c r="GW793" s="8">
        <v>0</v>
      </c>
      <c r="GX793" s="1"/>
      <c r="GY793" s="8">
        <v>0</v>
      </c>
    </row>
    <row r="794" spans="1:207" x14ac:dyDescent="0.25">
      <c r="A794" s="8" t="s">
        <v>220</v>
      </c>
      <c r="B794" s="8" t="s">
        <v>1764</v>
      </c>
      <c r="C794" s="8" t="s">
        <v>1765</v>
      </c>
      <c r="D794" s="34" t="s">
        <v>228</v>
      </c>
      <c r="E794" s="8" t="s">
        <v>229</v>
      </c>
      <c r="F794" s="9"/>
      <c r="G794" s="9"/>
      <c r="H794" s="9"/>
      <c r="I794" s="9"/>
      <c r="J794" s="9"/>
      <c r="K794" s="9"/>
      <c r="L794" s="9"/>
      <c r="M794" s="9"/>
      <c r="N794" s="9">
        <v>25.184557180160301</v>
      </c>
      <c r="O794" s="9">
        <v>50.188869536918602</v>
      </c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>
        <v>0</v>
      </c>
      <c r="AD794" s="9">
        <v>0</v>
      </c>
      <c r="AE794" s="9">
        <v>0</v>
      </c>
      <c r="AF794" s="9">
        <v>0</v>
      </c>
      <c r="AG794" s="9">
        <v>75.3734267170789</v>
      </c>
      <c r="AH794" s="9">
        <v>0</v>
      </c>
      <c r="AI794" s="9">
        <v>0</v>
      </c>
      <c r="AJ794" s="9">
        <v>0</v>
      </c>
      <c r="AK794" s="9">
        <v>0</v>
      </c>
      <c r="AL794" s="9">
        <v>0</v>
      </c>
      <c r="AM794" s="9">
        <v>0</v>
      </c>
      <c r="AN794" s="9">
        <v>0</v>
      </c>
      <c r="AO794" s="9"/>
      <c r="AP794" s="9"/>
      <c r="AQ794" s="9">
        <v>75.3734267170789</v>
      </c>
      <c r="AR794" s="9"/>
      <c r="AS794" s="9"/>
      <c r="AT794" s="9"/>
      <c r="AU794" s="9">
        <f t="shared" si="61"/>
        <v>75.3734267170789</v>
      </c>
      <c r="AV794" s="9">
        <f t="shared" si="62"/>
        <v>-75.3734267170789</v>
      </c>
      <c r="AW794" s="9">
        <f t="shared" si="63"/>
        <v>0</v>
      </c>
      <c r="AX794" s="9">
        <v>0</v>
      </c>
      <c r="AY794" s="9">
        <v>25.184557180160301</v>
      </c>
      <c r="AZ794" s="9">
        <v>25.004312356758401</v>
      </c>
      <c r="BA794" s="9">
        <v>-50.188869536918602</v>
      </c>
      <c r="BB794" s="9">
        <v>0</v>
      </c>
      <c r="BC794" s="9">
        <v>0</v>
      </c>
      <c r="BD794" s="9">
        <v>0</v>
      </c>
      <c r="BE794" s="9">
        <v>0</v>
      </c>
      <c r="BF794" s="9">
        <v>0</v>
      </c>
      <c r="BG794" s="9">
        <v>0</v>
      </c>
      <c r="BH794" s="9">
        <v>0</v>
      </c>
      <c r="BI794" s="9">
        <v>0</v>
      </c>
      <c r="BJ794" s="9">
        <v>0</v>
      </c>
      <c r="BK794" s="9">
        <v>0</v>
      </c>
      <c r="BL794" s="9">
        <v>0</v>
      </c>
      <c r="BM794" s="9" t="s">
        <v>298</v>
      </c>
      <c r="BN794" s="8" t="s">
        <v>255</v>
      </c>
      <c r="BO794" s="11"/>
      <c r="BP794" s="11"/>
      <c r="BQ794" s="8" t="s">
        <v>251</v>
      </c>
      <c r="BR794" s="9">
        <v>25.909790461091301</v>
      </c>
      <c r="BS794" s="9">
        <v>25.6515375875281</v>
      </c>
      <c r="BT794" s="1">
        <v>0.99003261435282397</v>
      </c>
      <c r="BU794" s="9">
        <v>25.6515375875281</v>
      </c>
      <c r="BV794" s="1">
        <v>0.99003261435282397</v>
      </c>
      <c r="BW794" s="9">
        <v>0</v>
      </c>
      <c r="BX794" s="9">
        <v>53.572410876536601</v>
      </c>
      <c r="BY794" s="9">
        <v>36.401191548707303</v>
      </c>
      <c r="BZ794" s="1">
        <v>0.67947644978303801</v>
      </c>
      <c r="CA794" s="9">
        <v>30.156701057789</v>
      </c>
      <c r="CB794" s="1">
        <v>0.56291476460315304</v>
      </c>
      <c r="CC794" s="9">
        <v>5.32258064516129</v>
      </c>
      <c r="CD794" s="9"/>
      <c r="CE794" s="9"/>
      <c r="CF794" s="1"/>
      <c r="CG794" s="9"/>
      <c r="CH794" s="1"/>
      <c r="CI794" s="9"/>
      <c r="CJ794" s="9"/>
      <c r="CK794" s="9"/>
      <c r="CL794" s="1"/>
      <c r="CM794" s="9"/>
      <c r="CN794" s="1"/>
      <c r="CO794" s="9"/>
      <c r="CP794" s="9"/>
      <c r="CQ794" s="9"/>
      <c r="CR794" s="1"/>
      <c r="CS794" s="9"/>
      <c r="CT794" s="1"/>
      <c r="CU794" s="9"/>
      <c r="CV794" s="9"/>
      <c r="CW794" s="9"/>
      <c r="CX794" s="1"/>
      <c r="CY794" s="9"/>
      <c r="CZ794" s="1"/>
      <c r="DA794" s="9"/>
      <c r="DB794" s="9"/>
      <c r="DC794" s="9"/>
      <c r="DD794" s="1"/>
      <c r="DE794" s="9"/>
      <c r="DF794" s="1"/>
      <c r="DG794" s="9"/>
      <c r="DH794" s="9"/>
      <c r="DI794" s="9"/>
      <c r="DJ794" s="1"/>
      <c r="DK794" s="9"/>
      <c r="DL794" s="1"/>
      <c r="DM794" s="9"/>
      <c r="DN794" s="9"/>
      <c r="DO794" s="9"/>
      <c r="DP794" s="1"/>
      <c r="DQ794" s="9"/>
      <c r="DR794" s="1"/>
      <c r="DS794" s="9"/>
      <c r="DT794" s="9"/>
      <c r="DU794" s="9"/>
      <c r="DV794" s="1"/>
      <c r="DW794" s="9"/>
      <c r="DX794" s="1"/>
      <c r="DY794" s="9"/>
      <c r="DZ794" s="9"/>
      <c r="EA794" s="9"/>
      <c r="EB794" s="1"/>
      <c r="EC794" s="9"/>
      <c r="ED794" s="1"/>
      <c r="EE794" s="9"/>
      <c r="EF794" s="9"/>
      <c r="EG794" s="9"/>
      <c r="EH794" s="1"/>
      <c r="EI794" s="9"/>
      <c r="EJ794" s="1"/>
      <c r="EK794" s="9"/>
      <c r="EL794" s="9"/>
      <c r="EM794" s="9"/>
      <c r="EN794" s="1"/>
      <c r="EO794" s="9"/>
      <c r="EP794" s="1"/>
      <c r="EQ794" s="9"/>
      <c r="ER794" s="9"/>
      <c r="ES794" s="9"/>
      <c r="ET794" s="1"/>
      <c r="EU794" s="9"/>
      <c r="EV794" s="1"/>
      <c r="EW794" s="9"/>
      <c r="EX794" s="9"/>
      <c r="EY794" s="9"/>
      <c r="EZ794" s="1"/>
      <c r="FA794" s="9"/>
      <c r="FB794" s="1"/>
      <c r="FC794" s="9"/>
      <c r="FD794" s="8">
        <v>79.482201337627899</v>
      </c>
      <c r="FE794" s="8">
        <v>62.052729136235399</v>
      </c>
      <c r="FF794" s="1">
        <v>0.78071226126016702</v>
      </c>
      <c r="FG794" s="8">
        <v>55.808238645317097</v>
      </c>
      <c r="FH794" s="1">
        <v>0.70214762180846502</v>
      </c>
      <c r="FI794" s="8">
        <v>5.32258064516129</v>
      </c>
      <c r="FJ794" s="8">
        <v>0</v>
      </c>
      <c r="FK794" s="8">
        <v>0</v>
      </c>
      <c r="FL794" s="1"/>
      <c r="FM794" s="8">
        <v>0</v>
      </c>
      <c r="FN794" s="1"/>
      <c r="FO794" s="8">
        <v>0</v>
      </c>
      <c r="FP794" s="8">
        <v>0</v>
      </c>
      <c r="FQ794" s="8">
        <v>0</v>
      </c>
      <c r="FR794" s="1"/>
      <c r="FS794" s="8">
        <v>0</v>
      </c>
      <c r="FT794" s="1"/>
      <c r="FU794" s="8">
        <v>0</v>
      </c>
      <c r="FV794" s="8">
        <v>0</v>
      </c>
      <c r="FW794" s="8">
        <v>0</v>
      </c>
      <c r="FX794" s="1"/>
      <c r="FY794" s="8">
        <v>0</v>
      </c>
      <c r="FZ794" s="1"/>
      <c r="GA794" s="8">
        <v>0</v>
      </c>
      <c r="GB794" s="8">
        <v>0</v>
      </c>
      <c r="GC794" s="8">
        <v>0</v>
      </c>
      <c r="GD794" s="1"/>
      <c r="GE794" s="8">
        <v>0</v>
      </c>
      <c r="GF794" s="1"/>
      <c r="GG794" s="8">
        <v>0</v>
      </c>
      <c r="GH794" s="8">
        <v>0</v>
      </c>
      <c r="GI794" s="8">
        <v>0</v>
      </c>
      <c r="GJ794" s="1"/>
      <c r="GK794" s="8">
        <v>0</v>
      </c>
      <c r="GL794" s="1"/>
      <c r="GM794" s="8">
        <v>0</v>
      </c>
      <c r="GN794" s="8">
        <v>0</v>
      </c>
      <c r="GO794" s="8">
        <v>0</v>
      </c>
      <c r="GP794" s="1"/>
      <c r="GQ794" s="8">
        <v>0</v>
      </c>
      <c r="GR794" s="1"/>
      <c r="GS794" s="8">
        <v>0</v>
      </c>
      <c r="GT794" s="8">
        <v>0</v>
      </c>
      <c r="GU794" s="8">
        <v>0</v>
      </c>
      <c r="GV794" s="1"/>
      <c r="GW794" s="8">
        <v>0</v>
      </c>
      <c r="GX794" s="1"/>
      <c r="GY794" s="8">
        <v>0</v>
      </c>
    </row>
    <row r="795" spans="1:207" x14ac:dyDescent="0.25">
      <c r="A795" s="8" t="s">
        <v>220</v>
      </c>
      <c r="B795" s="8" t="s">
        <v>1766</v>
      </c>
      <c r="C795" s="8" t="s">
        <v>1767</v>
      </c>
      <c r="D795" s="34" t="s">
        <v>236</v>
      </c>
      <c r="E795" s="8"/>
      <c r="F795" s="9">
        <v>0</v>
      </c>
      <c r="G795" s="9"/>
      <c r="H795" s="9"/>
      <c r="I795" s="9"/>
      <c r="J795" s="9"/>
      <c r="K795" s="9"/>
      <c r="L795" s="9">
        <v>90.295225003515696</v>
      </c>
      <c r="M795" s="9">
        <v>215.30975667276101</v>
      </c>
      <c r="N795" s="9">
        <v>28.7614267198677</v>
      </c>
      <c r="O795" s="9">
        <v>0</v>
      </c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>
        <v>0</v>
      </c>
      <c r="AD795" s="9">
        <v>0</v>
      </c>
      <c r="AE795" s="9">
        <v>0</v>
      </c>
      <c r="AF795" s="9">
        <v>305.60498167627702</v>
      </c>
      <c r="AG795" s="9">
        <v>28.7614267198677</v>
      </c>
      <c r="AH795" s="9">
        <v>0</v>
      </c>
      <c r="AI795" s="9">
        <v>0</v>
      </c>
      <c r="AJ795" s="9">
        <v>0</v>
      </c>
      <c r="AK795" s="9">
        <v>0</v>
      </c>
      <c r="AL795" s="9">
        <v>0</v>
      </c>
      <c r="AM795" s="9">
        <v>0</v>
      </c>
      <c r="AN795" s="9">
        <v>0</v>
      </c>
      <c r="AO795" s="9">
        <v>0</v>
      </c>
      <c r="AP795" s="9">
        <v>305.60498167627702</v>
      </c>
      <c r="AQ795" s="9">
        <v>28.7614267198677</v>
      </c>
      <c r="AR795" s="9"/>
      <c r="AS795" s="9"/>
      <c r="AT795" s="9"/>
      <c r="AU795" s="9">
        <f t="shared" si="61"/>
        <v>-276.84355495640932</v>
      </c>
      <c r="AV795" s="9">
        <f t="shared" si="62"/>
        <v>-28.7614267198677</v>
      </c>
      <c r="AW795" s="9">
        <f t="shared" si="63"/>
        <v>0</v>
      </c>
      <c r="AX795" s="9">
        <v>125.014531669245</v>
      </c>
      <c r="AY795" s="9">
        <v>-186.548329952893</v>
      </c>
      <c r="AZ795" s="9">
        <v>-28.7614267198677</v>
      </c>
      <c r="BA795" s="9">
        <v>0</v>
      </c>
      <c r="BB795" s="9">
        <v>0</v>
      </c>
      <c r="BC795" s="9">
        <v>0</v>
      </c>
      <c r="BD795" s="9">
        <v>0</v>
      </c>
      <c r="BE795" s="9">
        <v>0</v>
      </c>
      <c r="BF795" s="9">
        <v>0</v>
      </c>
      <c r="BG795" s="9">
        <v>0</v>
      </c>
      <c r="BH795" s="9">
        <v>0</v>
      </c>
      <c r="BI795" s="9">
        <v>0</v>
      </c>
      <c r="BJ795" s="9">
        <v>0</v>
      </c>
      <c r="BK795" s="9">
        <v>0</v>
      </c>
      <c r="BL795" s="9">
        <v>0</v>
      </c>
      <c r="BM795" s="9" t="s">
        <v>298</v>
      </c>
      <c r="BN795" s="8" t="s">
        <v>224</v>
      </c>
      <c r="BO795" s="11"/>
      <c r="BP795" s="11"/>
      <c r="BQ795" s="8" t="s">
        <v>251</v>
      </c>
      <c r="BR795" s="9">
        <v>28.7614267198677</v>
      </c>
      <c r="BS795" s="9">
        <v>23.036966166861799</v>
      </c>
      <c r="BT795" s="1">
        <v>0.800967434308411</v>
      </c>
      <c r="BU795" s="9">
        <v>14.027752473718101</v>
      </c>
      <c r="BV795" s="1">
        <v>0.48772797713919003</v>
      </c>
      <c r="BW795" s="9">
        <v>7.7419354838709697</v>
      </c>
      <c r="BX795" s="9">
        <v>0</v>
      </c>
      <c r="BY795" s="9">
        <v>0</v>
      </c>
      <c r="BZ795" s="1"/>
      <c r="CA795" s="9">
        <v>-0.23178740409908599</v>
      </c>
      <c r="CB795" s="1"/>
      <c r="CC795" s="9">
        <v>0</v>
      </c>
      <c r="CD795" s="9"/>
      <c r="CE795" s="9"/>
      <c r="CF795" s="1"/>
      <c r="CG795" s="9"/>
      <c r="CH795" s="1"/>
      <c r="CI795" s="9"/>
      <c r="CJ795" s="9"/>
      <c r="CK795" s="9"/>
      <c r="CL795" s="1"/>
      <c r="CM795" s="9"/>
      <c r="CN795" s="1"/>
      <c r="CO795" s="9"/>
      <c r="CP795" s="9"/>
      <c r="CQ795" s="9"/>
      <c r="CR795" s="1"/>
      <c r="CS795" s="9"/>
      <c r="CT795" s="1"/>
      <c r="CU795" s="9"/>
      <c r="CV795" s="9"/>
      <c r="CW795" s="9"/>
      <c r="CX795" s="1"/>
      <c r="CY795" s="9"/>
      <c r="CZ795" s="1"/>
      <c r="DA795" s="9"/>
      <c r="DB795" s="9"/>
      <c r="DC795" s="9"/>
      <c r="DD795" s="1"/>
      <c r="DE795" s="9"/>
      <c r="DF795" s="1"/>
      <c r="DG795" s="9"/>
      <c r="DH795" s="9"/>
      <c r="DI795" s="9"/>
      <c r="DJ795" s="1"/>
      <c r="DK795" s="9"/>
      <c r="DL795" s="1"/>
      <c r="DM795" s="9"/>
      <c r="DN795" s="9"/>
      <c r="DO795" s="9"/>
      <c r="DP795" s="1"/>
      <c r="DQ795" s="9"/>
      <c r="DR795" s="1"/>
      <c r="DS795" s="9"/>
      <c r="DT795" s="9"/>
      <c r="DU795" s="9"/>
      <c r="DV795" s="1"/>
      <c r="DW795" s="9"/>
      <c r="DX795" s="1"/>
      <c r="DY795" s="9"/>
      <c r="DZ795" s="9"/>
      <c r="EA795" s="9"/>
      <c r="EB795" s="1"/>
      <c r="EC795" s="9"/>
      <c r="ED795" s="1"/>
      <c r="EE795" s="9"/>
      <c r="EF795" s="9"/>
      <c r="EG795" s="9"/>
      <c r="EH795" s="1"/>
      <c r="EI795" s="9"/>
      <c r="EJ795" s="1"/>
      <c r="EK795" s="9"/>
      <c r="EL795" s="9"/>
      <c r="EM795" s="9"/>
      <c r="EN795" s="1"/>
      <c r="EO795" s="9"/>
      <c r="EP795" s="1"/>
      <c r="EQ795" s="9"/>
      <c r="ER795" s="9"/>
      <c r="ES795" s="9"/>
      <c r="ET795" s="1"/>
      <c r="EU795" s="9"/>
      <c r="EV795" s="1"/>
      <c r="EW795" s="9"/>
      <c r="EX795" s="9"/>
      <c r="EY795" s="9"/>
      <c r="EZ795" s="1"/>
      <c r="FA795" s="9"/>
      <c r="FB795" s="1"/>
      <c r="FC795" s="9"/>
      <c r="FD795" s="8">
        <v>28.7614267198677</v>
      </c>
      <c r="FE795" s="8">
        <v>23.036966166861799</v>
      </c>
      <c r="FF795" s="1">
        <v>0.800967434308411</v>
      </c>
      <c r="FG795" s="8">
        <v>13.795965069618999</v>
      </c>
      <c r="FH795" s="1">
        <v>0.47966900960754899</v>
      </c>
      <c r="FI795" s="8">
        <v>7.7419354838709697</v>
      </c>
      <c r="FJ795" s="8">
        <v>0</v>
      </c>
      <c r="FK795" s="8">
        <v>0</v>
      </c>
      <c r="FL795" s="1"/>
      <c r="FM795" s="8">
        <v>0</v>
      </c>
      <c r="FN795" s="1"/>
      <c r="FO795" s="8">
        <v>0</v>
      </c>
      <c r="FP795" s="8">
        <v>0</v>
      </c>
      <c r="FQ795" s="8">
        <v>0</v>
      </c>
      <c r="FR795" s="1"/>
      <c r="FS795" s="8">
        <v>0</v>
      </c>
      <c r="FT795" s="1"/>
      <c r="FU795" s="8">
        <v>0</v>
      </c>
      <c r="FV795" s="8">
        <v>0</v>
      </c>
      <c r="FW795" s="8">
        <v>0</v>
      </c>
      <c r="FX795" s="1"/>
      <c r="FY795" s="8">
        <v>0</v>
      </c>
      <c r="FZ795" s="1"/>
      <c r="GA795" s="8">
        <v>0</v>
      </c>
      <c r="GB795" s="8">
        <v>0</v>
      </c>
      <c r="GC795" s="8">
        <v>0</v>
      </c>
      <c r="GD795" s="1"/>
      <c r="GE795" s="8">
        <v>0</v>
      </c>
      <c r="GF795" s="1"/>
      <c r="GG795" s="8">
        <v>0</v>
      </c>
      <c r="GH795" s="8">
        <v>0</v>
      </c>
      <c r="GI795" s="8">
        <v>0</v>
      </c>
      <c r="GJ795" s="1"/>
      <c r="GK795" s="8">
        <v>0</v>
      </c>
      <c r="GL795" s="1"/>
      <c r="GM795" s="8">
        <v>0</v>
      </c>
      <c r="GN795" s="8">
        <v>0</v>
      </c>
      <c r="GO795" s="8">
        <v>0</v>
      </c>
      <c r="GP795" s="1"/>
      <c r="GQ795" s="8">
        <v>0</v>
      </c>
      <c r="GR795" s="1"/>
      <c r="GS795" s="8">
        <v>0</v>
      </c>
      <c r="GT795" s="8">
        <v>0</v>
      </c>
      <c r="GU795" s="8">
        <v>0</v>
      </c>
      <c r="GV795" s="1"/>
      <c r="GW795" s="8">
        <v>0</v>
      </c>
      <c r="GX795" s="1"/>
      <c r="GY795" s="8">
        <v>0</v>
      </c>
    </row>
    <row r="796" spans="1:207" x14ac:dyDescent="0.25">
      <c r="A796" s="8" t="s">
        <v>220</v>
      </c>
      <c r="B796" s="8" t="s">
        <v>1768</v>
      </c>
      <c r="C796" s="8" t="s">
        <v>1769</v>
      </c>
      <c r="D796" s="34" t="s">
        <v>223</v>
      </c>
      <c r="E796" s="8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>
        <v>0</v>
      </c>
      <c r="AC796" s="9">
        <v>0</v>
      </c>
      <c r="AD796" s="9">
        <v>0</v>
      </c>
      <c r="AE796" s="9">
        <v>0</v>
      </c>
      <c r="AF796" s="9">
        <v>0</v>
      </c>
      <c r="AG796" s="9">
        <v>0</v>
      </c>
      <c r="AH796" s="9">
        <v>0</v>
      </c>
      <c r="AI796" s="9">
        <v>0</v>
      </c>
      <c r="AJ796" s="9">
        <v>0</v>
      </c>
      <c r="AK796" s="9">
        <v>0</v>
      </c>
      <c r="AL796" s="9">
        <v>0</v>
      </c>
      <c r="AM796" s="9">
        <v>0</v>
      </c>
      <c r="AN796" s="9">
        <v>0</v>
      </c>
      <c r="AO796" s="9"/>
      <c r="AP796" s="9"/>
      <c r="AQ796" s="9"/>
      <c r="AR796" s="9"/>
      <c r="AS796" s="9"/>
      <c r="AT796" s="9">
        <v>0</v>
      </c>
      <c r="AU796" s="9">
        <f t="shared" si="61"/>
        <v>0</v>
      </c>
      <c r="AV796" s="9">
        <f t="shared" si="62"/>
        <v>0</v>
      </c>
      <c r="AW796" s="9">
        <f t="shared" si="63"/>
        <v>0</v>
      </c>
      <c r="AX796" s="9">
        <v>0</v>
      </c>
      <c r="AY796" s="9">
        <v>0</v>
      </c>
      <c r="AZ796" s="9">
        <v>0</v>
      </c>
      <c r="BA796" s="9">
        <v>0</v>
      </c>
      <c r="BB796" s="9">
        <v>0</v>
      </c>
      <c r="BC796" s="9">
        <v>0</v>
      </c>
      <c r="BD796" s="9">
        <v>0</v>
      </c>
      <c r="BE796" s="9">
        <v>0</v>
      </c>
      <c r="BF796" s="9">
        <v>0</v>
      </c>
      <c r="BG796" s="9">
        <v>0</v>
      </c>
      <c r="BH796" s="9">
        <v>0</v>
      </c>
      <c r="BI796" s="9">
        <v>0</v>
      </c>
      <c r="BJ796" s="9">
        <v>0</v>
      </c>
      <c r="BK796" s="9">
        <v>0</v>
      </c>
      <c r="BL796" s="9">
        <v>0</v>
      </c>
      <c r="BM796" s="9" t="s">
        <v>298</v>
      </c>
      <c r="BN796" s="8" t="s">
        <v>298</v>
      </c>
      <c r="BO796" s="11"/>
      <c r="BP796" s="11"/>
      <c r="BQ796" s="8" t="s">
        <v>251</v>
      </c>
      <c r="BR796" s="9"/>
      <c r="BS796" s="9"/>
      <c r="BT796" s="1"/>
      <c r="BU796" s="9"/>
      <c r="BV796" s="1"/>
      <c r="BW796" s="9"/>
      <c r="BX796" s="9"/>
      <c r="BY796" s="9"/>
      <c r="BZ796" s="1"/>
      <c r="CA796" s="9"/>
      <c r="CB796" s="1"/>
      <c r="CC796" s="9"/>
      <c r="CD796" s="9"/>
      <c r="CE796" s="9"/>
      <c r="CF796" s="1"/>
      <c r="CG796" s="9"/>
      <c r="CH796" s="1"/>
      <c r="CI796" s="9"/>
      <c r="CJ796" s="9"/>
      <c r="CK796" s="9"/>
      <c r="CL796" s="1"/>
      <c r="CM796" s="9"/>
      <c r="CN796" s="1"/>
      <c r="CO796" s="9"/>
      <c r="CP796" s="9"/>
      <c r="CQ796" s="9"/>
      <c r="CR796" s="1"/>
      <c r="CS796" s="9"/>
      <c r="CT796" s="1"/>
      <c r="CU796" s="9"/>
      <c r="CV796" s="9"/>
      <c r="CW796" s="9"/>
      <c r="CX796" s="1"/>
      <c r="CY796" s="9"/>
      <c r="CZ796" s="1"/>
      <c r="DA796" s="9"/>
      <c r="DB796" s="9"/>
      <c r="DC796" s="9"/>
      <c r="DD796" s="1"/>
      <c r="DE796" s="9"/>
      <c r="DF796" s="1"/>
      <c r="DG796" s="9"/>
      <c r="DH796" s="9"/>
      <c r="DI796" s="9"/>
      <c r="DJ796" s="1"/>
      <c r="DK796" s="9"/>
      <c r="DL796" s="1"/>
      <c r="DM796" s="9"/>
      <c r="DN796" s="9"/>
      <c r="DO796" s="9"/>
      <c r="DP796" s="1"/>
      <c r="DQ796" s="9"/>
      <c r="DR796" s="1"/>
      <c r="DS796" s="9"/>
      <c r="DT796" s="9"/>
      <c r="DU796" s="9"/>
      <c r="DV796" s="1"/>
      <c r="DW796" s="9"/>
      <c r="DX796" s="1"/>
      <c r="DY796" s="9"/>
      <c r="DZ796" s="9"/>
      <c r="EA796" s="9"/>
      <c r="EB796" s="1"/>
      <c r="EC796" s="9"/>
      <c r="ED796" s="1"/>
      <c r="EE796" s="9"/>
      <c r="EF796" s="9"/>
      <c r="EG796" s="9"/>
      <c r="EH796" s="1"/>
      <c r="EI796" s="9"/>
      <c r="EJ796" s="1"/>
      <c r="EK796" s="9"/>
      <c r="EL796" s="9"/>
      <c r="EM796" s="9"/>
      <c r="EN796" s="1"/>
      <c r="EO796" s="9"/>
      <c r="EP796" s="1"/>
      <c r="EQ796" s="9"/>
      <c r="ER796" s="9"/>
      <c r="ES796" s="9"/>
      <c r="ET796" s="1"/>
      <c r="EU796" s="9"/>
      <c r="EV796" s="1"/>
      <c r="EW796" s="9"/>
      <c r="EX796" s="9">
        <v>0</v>
      </c>
      <c r="EY796" s="9">
        <v>-0.33369936366910802</v>
      </c>
      <c r="EZ796" s="1"/>
      <c r="FA796" s="9">
        <v>-0.47745539680633903</v>
      </c>
      <c r="FB796" s="1"/>
      <c r="FC796" s="9">
        <v>0.133333333333333</v>
      </c>
      <c r="FD796" s="8">
        <v>0</v>
      </c>
      <c r="FE796" s="8">
        <v>0</v>
      </c>
      <c r="FF796" s="1"/>
      <c r="FG796" s="8">
        <v>0</v>
      </c>
      <c r="FH796" s="1"/>
      <c r="FI796" s="8">
        <v>0</v>
      </c>
      <c r="FJ796" s="8">
        <v>0</v>
      </c>
      <c r="FK796" s="8">
        <v>0</v>
      </c>
      <c r="FL796" s="1"/>
      <c r="FM796" s="8">
        <v>0</v>
      </c>
      <c r="FN796" s="1"/>
      <c r="FO796" s="8">
        <v>0</v>
      </c>
      <c r="FP796" s="8">
        <v>0</v>
      </c>
      <c r="FQ796" s="8">
        <v>0</v>
      </c>
      <c r="FR796" s="1"/>
      <c r="FS796" s="8">
        <v>0</v>
      </c>
      <c r="FT796" s="1"/>
      <c r="FU796" s="8">
        <v>0</v>
      </c>
      <c r="FV796" s="8">
        <v>0</v>
      </c>
      <c r="FW796" s="8">
        <v>0</v>
      </c>
      <c r="FX796" s="1"/>
      <c r="FY796" s="8">
        <v>0</v>
      </c>
      <c r="FZ796" s="1"/>
      <c r="GA796" s="8">
        <v>0</v>
      </c>
      <c r="GB796" s="8">
        <v>0</v>
      </c>
      <c r="GC796" s="8">
        <v>0</v>
      </c>
      <c r="GD796" s="1"/>
      <c r="GE796" s="8">
        <v>0</v>
      </c>
      <c r="GF796" s="1"/>
      <c r="GG796" s="8">
        <v>0</v>
      </c>
      <c r="GH796" s="8">
        <v>0</v>
      </c>
      <c r="GI796" s="8">
        <v>0</v>
      </c>
      <c r="GJ796" s="1"/>
      <c r="GK796" s="8">
        <v>0</v>
      </c>
      <c r="GL796" s="1"/>
      <c r="GM796" s="8">
        <v>0</v>
      </c>
      <c r="GN796" s="8">
        <v>0</v>
      </c>
      <c r="GO796" s="8">
        <v>0</v>
      </c>
      <c r="GP796" s="1"/>
      <c r="GQ796" s="8">
        <v>0</v>
      </c>
      <c r="GR796" s="1"/>
      <c r="GS796" s="8">
        <v>0</v>
      </c>
      <c r="GT796" s="8">
        <v>0</v>
      </c>
      <c r="GU796" s="8">
        <v>-0.33369936366910802</v>
      </c>
      <c r="GV796" s="1"/>
      <c r="GW796" s="8">
        <v>-0.47745539680633903</v>
      </c>
      <c r="GX796" s="1"/>
      <c r="GY796" s="8">
        <v>0.133333333333333</v>
      </c>
    </row>
    <row r="797" spans="1:207" x14ac:dyDescent="0.25">
      <c r="A797" s="8" t="s">
        <v>220</v>
      </c>
      <c r="B797" s="8" t="s">
        <v>1770</v>
      </c>
      <c r="C797" s="8" t="s">
        <v>1771</v>
      </c>
      <c r="D797" s="34" t="s">
        <v>223</v>
      </c>
      <c r="E797" s="8"/>
      <c r="F797" s="9"/>
      <c r="G797" s="9"/>
      <c r="H797" s="9"/>
      <c r="I797" s="9"/>
      <c r="J797" s="9">
        <v>11.77111366197</v>
      </c>
      <c r="K797" s="9">
        <v>45.934427186137697</v>
      </c>
      <c r="L797" s="9">
        <v>25.286487077899501</v>
      </c>
      <c r="M797" s="9">
        <v>10.3318464028512</v>
      </c>
      <c r="N797" s="9">
        <v>22.330725602513802</v>
      </c>
      <c r="O797" s="9">
        <v>55.657768999284997</v>
      </c>
      <c r="P797" s="9">
        <v>53.086209953408002</v>
      </c>
      <c r="Q797" s="9">
        <v>0.91555848391427797</v>
      </c>
      <c r="R797" s="9">
        <v>0</v>
      </c>
      <c r="S797" s="9">
        <v>0</v>
      </c>
      <c r="T797" s="9"/>
      <c r="U797" s="9"/>
      <c r="V797" s="9"/>
      <c r="W797" s="9"/>
      <c r="X797" s="9"/>
      <c r="Y797" s="9"/>
      <c r="Z797" s="9"/>
      <c r="AA797" s="9"/>
      <c r="AB797" s="9"/>
      <c r="AC797" s="9">
        <v>0</v>
      </c>
      <c r="AD797" s="9">
        <v>0</v>
      </c>
      <c r="AE797" s="9">
        <v>57.705540848107702</v>
      </c>
      <c r="AF797" s="9">
        <v>35.618333480750699</v>
      </c>
      <c r="AG797" s="9">
        <v>77.988494601798806</v>
      </c>
      <c r="AH797" s="9">
        <v>54.001768437322298</v>
      </c>
      <c r="AI797" s="9">
        <v>0</v>
      </c>
      <c r="AJ797" s="9">
        <v>0</v>
      </c>
      <c r="AK797" s="9">
        <v>0</v>
      </c>
      <c r="AL797" s="9">
        <v>0</v>
      </c>
      <c r="AM797" s="9">
        <v>0</v>
      </c>
      <c r="AN797" s="9">
        <v>0</v>
      </c>
      <c r="AO797" s="9"/>
      <c r="AP797" s="9">
        <v>93.323874328858395</v>
      </c>
      <c r="AQ797" s="9">
        <v>131.990263039121</v>
      </c>
      <c r="AR797" s="9">
        <v>0</v>
      </c>
      <c r="AS797" s="9"/>
      <c r="AT797" s="9"/>
      <c r="AU797" s="9">
        <f t="shared" si="61"/>
        <v>38.666388710262609</v>
      </c>
      <c r="AV797" s="9">
        <f t="shared" si="62"/>
        <v>-131.990263039121</v>
      </c>
      <c r="AW797" s="9">
        <f t="shared" si="63"/>
        <v>0</v>
      </c>
      <c r="AX797" s="9">
        <v>-14.954640675048299</v>
      </c>
      <c r="AY797" s="9">
        <v>11.9988791996626</v>
      </c>
      <c r="AZ797" s="9">
        <v>33.327043396771202</v>
      </c>
      <c r="BA797" s="9">
        <v>-2.5715590458770099</v>
      </c>
      <c r="BB797" s="9">
        <v>-52.170651469493698</v>
      </c>
      <c r="BC797" s="9">
        <v>-0.91555848391427797</v>
      </c>
      <c r="BD797" s="9">
        <v>0</v>
      </c>
      <c r="BE797" s="9">
        <v>0</v>
      </c>
      <c r="BF797" s="9">
        <v>0</v>
      </c>
      <c r="BG797" s="9">
        <v>0</v>
      </c>
      <c r="BH797" s="9">
        <v>0</v>
      </c>
      <c r="BI797" s="9">
        <v>0</v>
      </c>
      <c r="BJ797" s="9">
        <v>0</v>
      </c>
      <c r="BK797" s="9">
        <v>0</v>
      </c>
      <c r="BL797" s="9">
        <v>0</v>
      </c>
      <c r="BM797" s="9" t="s">
        <v>298</v>
      </c>
      <c r="BN797" s="8" t="s">
        <v>294</v>
      </c>
      <c r="BO797" s="11"/>
      <c r="BP797" s="11"/>
      <c r="BQ797" s="8" t="s">
        <v>251</v>
      </c>
      <c r="BR797" s="9">
        <v>22.6949364886753</v>
      </c>
      <c r="BS797" s="9">
        <v>20.630664292668499</v>
      </c>
      <c r="BT797" s="1">
        <v>0.90904260970120598</v>
      </c>
      <c r="BU797" s="9">
        <v>15.5023665740592</v>
      </c>
      <c r="BV797" s="1">
        <v>0.68307600604191399</v>
      </c>
      <c r="BW797" s="9">
        <v>3.7666666666666702</v>
      </c>
      <c r="BX797" s="9">
        <v>60.044428782245099</v>
      </c>
      <c r="BY797" s="9">
        <v>54.942062530416699</v>
      </c>
      <c r="BZ797" s="1">
        <v>0.91502348585357496</v>
      </c>
      <c r="CA797" s="9">
        <v>43.827126197945297</v>
      </c>
      <c r="CB797" s="1">
        <v>0.72991161855976805</v>
      </c>
      <c r="CC797" s="9">
        <v>8.8387096774193594</v>
      </c>
      <c r="CD797" s="9">
        <v>58.251856961168897</v>
      </c>
      <c r="CE797" s="9">
        <v>52.598421397708201</v>
      </c>
      <c r="CF797" s="1">
        <v>0.90294840613872096</v>
      </c>
      <c r="CG797" s="9">
        <v>40.669818194057399</v>
      </c>
      <c r="CH797" s="1">
        <v>0.69817204662107502</v>
      </c>
      <c r="CI797" s="9">
        <v>9</v>
      </c>
      <c r="CJ797" s="9">
        <v>1.0202636264037299</v>
      </c>
      <c r="CK797" s="9">
        <v>1.0134167145064901</v>
      </c>
      <c r="CL797" s="1">
        <v>0.99328907576429804</v>
      </c>
      <c r="CM797" s="9">
        <v>-0.67105642304666802</v>
      </c>
      <c r="CN797" s="1">
        <v>-0.65772845927286505</v>
      </c>
      <c r="CO797" s="9">
        <v>0</v>
      </c>
      <c r="CP797" s="9">
        <v>0</v>
      </c>
      <c r="CQ797" s="9">
        <v>0</v>
      </c>
      <c r="CR797" s="1"/>
      <c r="CS797" s="9">
        <v>1.2425532688638801</v>
      </c>
      <c r="CT797" s="1"/>
      <c r="CU797" s="9">
        <v>0</v>
      </c>
      <c r="CV797" s="9">
        <v>0</v>
      </c>
      <c r="CW797" s="9">
        <v>0</v>
      </c>
      <c r="CX797" s="1"/>
      <c r="CY797" s="9">
        <v>9.4925418494041097E-2</v>
      </c>
      <c r="CZ797" s="1"/>
      <c r="DA797" s="9">
        <v>0</v>
      </c>
      <c r="DB797" s="9"/>
      <c r="DC797" s="9"/>
      <c r="DD797" s="1"/>
      <c r="DE797" s="9"/>
      <c r="DF797" s="1"/>
      <c r="DG797" s="9"/>
      <c r="DH797" s="9"/>
      <c r="DI797" s="9"/>
      <c r="DJ797" s="1"/>
      <c r="DK797" s="9"/>
      <c r="DL797" s="1"/>
      <c r="DM797" s="9"/>
      <c r="DN797" s="9"/>
      <c r="DO797" s="9"/>
      <c r="DP797" s="1"/>
      <c r="DQ797" s="9"/>
      <c r="DR797" s="1"/>
      <c r="DS797" s="9"/>
      <c r="DT797" s="9"/>
      <c r="DU797" s="9"/>
      <c r="DV797" s="1"/>
      <c r="DW797" s="9"/>
      <c r="DX797" s="1"/>
      <c r="DY797" s="9"/>
      <c r="DZ797" s="9"/>
      <c r="EA797" s="9"/>
      <c r="EB797" s="1"/>
      <c r="EC797" s="9"/>
      <c r="ED797" s="1"/>
      <c r="EE797" s="9"/>
      <c r="EF797" s="9"/>
      <c r="EG797" s="9"/>
      <c r="EH797" s="1"/>
      <c r="EI797" s="9"/>
      <c r="EJ797" s="1"/>
      <c r="EK797" s="9"/>
      <c r="EL797" s="9"/>
      <c r="EM797" s="9"/>
      <c r="EN797" s="1"/>
      <c r="EO797" s="9"/>
      <c r="EP797" s="1"/>
      <c r="EQ797" s="9"/>
      <c r="ER797" s="9"/>
      <c r="ES797" s="9"/>
      <c r="ET797" s="1"/>
      <c r="EU797" s="9"/>
      <c r="EV797" s="1"/>
      <c r="EW797" s="9"/>
      <c r="EX797" s="9"/>
      <c r="EY797" s="9"/>
      <c r="EZ797" s="1"/>
      <c r="FA797" s="9"/>
      <c r="FB797" s="1"/>
      <c r="FC797" s="9"/>
      <c r="FD797" s="8">
        <v>82.739365270920402</v>
      </c>
      <c r="FE797" s="8">
        <v>75.572726823085205</v>
      </c>
      <c r="FF797" s="1">
        <v>0.91338296560084897</v>
      </c>
      <c r="FG797" s="8">
        <v>59.3294927720045</v>
      </c>
      <c r="FH797" s="1">
        <v>0.717064876890667</v>
      </c>
      <c r="FI797" s="8">
        <v>12.605376344086</v>
      </c>
      <c r="FJ797" s="8">
        <v>59.272120587572601</v>
      </c>
      <c r="FK797" s="8">
        <v>53.611838112214699</v>
      </c>
      <c r="FL797" s="1">
        <v>0.90450345931195397</v>
      </c>
      <c r="FM797" s="8">
        <v>39.998761771010699</v>
      </c>
      <c r="FN797" s="1">
        <v>0.67483264264037701</v>
      </c>
      <c r="FO797" s="8">
        <v>9</v>
      </c>
      <c r="FP797" s="8">
        <v>0</v>
      </c>
      <c r="FQ797" s="8">
        <v>0</v>
      </c>
      <c r="FR797" s="1"/>
      <c r="FS797" s="8">
        <v>1.3374786873579301</v>
      </c>
      <c r="FT797" s="1"/>
      <c r="FU797" s="8">
        <v>0</v>
      </c>
      <c r="FV797" s="8">
        <v>0</v>
      </c>
      <c r="FW797" s="8">
        <v>0</v>
      </c>
      <c r="FX797" s="1"/>
      <c r="FY797" s="8">
        <v>0</v>
      </c>
      <c r="FZ797" s="1"/>
      <c r="GA797" s="8">
        <v>0</v>
      </c>
      <c r="GB797" s="8">
        <v>0</v>
      </c>
      <c r="GC797" s="8">
        <v>0</v>
      </c>
      <c r="GD797" s="1"/>
      <c r="GE797" s="8">
        <v>0</v>
      </c>
      <c r="GF797" s="1"/>
      <c r="GG797" s="8">
        <v>0</v>
      </c>
      <c r="GH797" s="8">
        <v>0</v>
      </c>
      <c r="GI797" s="8">
        <v>0</v>
      </c>
      <c r="GJ797" s="1"/>
      <c r="GK797" s="8">
        <v>0</v>
      </c>
      <c r="GL797" s="1"/>
      <c r="GM797" s="8">
        <v>0</v>
      </c>
      <c r="GN797" s="8">
        <v>0</v>
      </c>
      <c r="GO797" s="8">
        <v>0</v>
      </c>
      <c r="GP797" s="1"/>
      <c r="GQ797" s="8">
        <v>0</v>
      </c>
      <c r="GR797" s="1"/>
      <c r="GS797" s="8">
        <v>0</v>
      </c>
      <c r="GT797" s="8">
        <v>0</v>
      </c>
      <c r="GU797" s="8">
        <v>0</v>
      </c>
      <c r="GV797" s="1"/>
      <c r="GW797" s="8">
        <v>0</v>
      </c>
      <c r="GX797" s="1"/>
      <c r="GY797" s="8">
        <v>0</v>
      </c>
    </row>
    <row r="798" spans="1:207" x14ac:dyDescent="0.25">
      <c r="A798" s="8" t="s">
        <v>220</v>
      </c>
      <c r="B798" s="8" t="s">
        <v>1772</v>
      </c>
      <c r="C798" s="8" t="s">
        <v>1773</v>
      </c>
      <c r="D798" s="34" t="s">
        <v>254</v>
      </c>
      <c r="E798" s="8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>
        <v>2.0337990482664901</v>
      </c>
      <c r="Q798" s="9">
        <v>13.593522282436499</v>
      </c>
      <c r="R798" s="9">
        <v>15.577133857757101</v>
      </c>
      <c r="S798" s="9">
        <v>15.8253817335116</v>
      </c>
      <c r="T798" s="9">
        <v>15.607127124738</v>
      </c>
      <c r="U798" s="9">
        <v>2.31016454849498</v>
      </c>
      <c r="V798" s="9"/>
      <c r="W798" s="9"/>
      <c r="X798" s="9"/>
      <c r="Y798" s="9"/>
      <c r="Z798" s="9"/>
      <c r="AA798" s="9"/>
      <c r="AB798" s="9"/>
      <c r="AC798" s="9">
        <v>0</v>
      </c>
      <c r="AD798" s="9">
        <v>0</v>
      </c>
      <c r="AE798" s="9">
        <v>0</v>
      </c>
      <c r="AF798" s="9">
        <v>0</v>
      </c>
      <c r="AG798" s="9">
        <v>0</v>
      </c>
      <c r="AH798" s="9">
        <v>15.627321330702999</v>
      </c>
      <c r="AI798" s="9">
        <v>31.4025155912686</v>
      </c>
      <c r="AJ798" s="9">
        <v>17.917291673232899</v>
      </c>
      <c r="AK798" s="9">
        <v>0</v>
      </c>
      <c r="AL798" s="9">
        <v>0</v>
      </c>
      <c r="AM798" s="9">
        <v>0</v>
      </c>
      <c r="AN798" s="9">
        <v>0</v>
      </c>
      <c r="AO798" s="9"/>
      <c r="AP798" s="9"/>
      <c r="AQ798" s="9">
        <v>15.627321330702999</v>
      </c>
      <c r="AR798" s="9">
        <v>49.319807264501598</v>
      </c>
      <c r="AS798" s="9"/>
      <c r="AT798" s="9"/>
      <c r="AU798" s="9">
        <f t="shared" si="61"/>
        <v>15.627321330702999</v>
      </c>
      <c r="AV798" s="9">
        <f t="shared" si="62"/>
        <v>33.692485933798601</v>
      </c>
      <c r="AW798" s="9">
        <f t="shared" si="63"/>
        <v>-49.319807264501598</v>
      </c>
      <c r="AX798" s="9">
        <v>0</v>
      </c>
      <c r="AY798" s="9">
        <v>0</v>
      </c>
      <c r="AZ798" s="9">
        <v>0</v>
      </c>
      <c r="BA798" s="9">
        <v>2.0337990482664901</v>
      </c>
      <c r="BB798" s="9">
        <v>11.559723234170001</v>
      </c>
      <c r="BC798" s="9">
        <v>1.9836115753205601</v>
      </c>
      <c r="BD798" s="9">
        <v>0.24824787575448701</v>
      </c>
      <c r="BE798" s="9">
        <v>-0.21825460877359101</v>
      </c>
      <c r="BF798" s="9">
        <v>-13.296962576243001</v>
      </c>
      <c r="BG798" s="9">
        <v>-2.31016454849498</v>
      </c>
      <c r="BH798" s="9">
        <v>0</v>
      </c>
      <c r="BI798" s="9">
        <v>0</v>
      </c>
      <c r="BJ798" s="9">
        <v>0</v>
      </c>
      <c r="BK798" s="9">
        <v>0</v>
      </c>
      <c r="BL798" s="9">
        <v>0</v>
      </c>
      <c r="BM798" s="9" t="s">
        <v>298</v>
      </c>
      <c r="BN798" s="8" t="s">
        <v>298</v>
      </c>
      <c r="BO798" s="11"/>
      <c r="BP798" s="11"/>
      <c r="BQ798" s="8" t="s">
        <v>251</v>
      </c>
      <c r="BR798" s="9"/>
      <c r="BS798" s="9"/>
      <c r="BT798" s="1"/>
      <c r="BU798" s="9"/>
      <c r="BV798" s="1"/>
      <c r="BW798" s="9"/>
      <c r="BX798" s="9"/>
      <c r="BY798" s="9"/>
      <c r="BZ798" s="1"/>
      <c r="CA798" s="9"/>
      <c r="CB798" s="1"/>
      <c r="CC798" s="9"/>
      <c r="CD798" s="9">
        <v>2.0337990482664901</v>
      </c>
      <c r="CE798" s="9">
        <v>-2.9630553470166898</v>
      </c>
      <c r="CF798" s="1">
        <v>-1.45690664450957</v>
      </c>
      <c r="CG798" s="9">
        <v>-4.0489953878052702</v>
      </c>
      <c r="CH798" s="1">
        <v>-1.9908532218345001</v>
      </c>
      <c r="CI798" s="9">
        <v>0.80645161290322598</v>
      </c>
      <c r="CJ798" s="9">
        <v>13.593522282436499</v>
      </c>
      <c r="CK798" s="9">
        <v>5.2383588540041703</v>
      </c>
      <c r="CL798" s="1">
        <v>0.38535699174689803</v>
      </c>
      <c r="CM798" s="9">
        <v>1.44278853029431</v>
      </c>
      <c r="CN798" s="1">
        <v>0.106137945730112</v>
      </c>
      <c r="CO798" s="9">
        <v>3</v>
      </c>
      <c r="CP798" s="9">
        <v>15.577133857757101</v>
      </c>
      <c r="CQ798" s="9">
        <v>2.1339735578191101</v>
      </c>
      <c r="CR798" s="1">
        <v>0.13699397959249399</v>
      </c>
      <c r="CS798" s="9">
        <v>-1.65761923661024</v>
      </c>
      <c r="CT798" s="1">
        <v>-0.106413622155836</v>
      </c>
      <c r="CU798" s="9">
        <v>3</v>
      </c>
      <c r="CV798" s="9">
        <v>15.8253817335116</v>
      </c>
      <c r="CW798" s="9">
        <v>2.8623025013667398</v>
      </c>
      <c r="CX798" s="1">
        <v>0.18086783305236601</v>
      </c>
      <c r="CY798" s="9">
        <v>-0.80072752774196099</v>
      </c>
      <c r="CZ798" s="1">
        <v>-5.0597675381589997E-2</v>
      </c>
      <c r="DA798" s="9">
        <v>3</v>
      </c>
      <c r="DB798" s="9">
        <v>15.607127124738</v>
      </c>
      <c r="DC798" s="9">
        <v>2.1618893420663401</v>
      </c>
      <c r="DD798" s="1">
        <v>0.13851936520973501</v>
      </c>
      <c r="DE798" s="9">
        <v>-1.2711702888819501</v>
      </c>
      <c r="DF798" s="1">
        <v>-8.1448063998088002E-2</v>
      </c>
      <c r="DG798" s="9">
        <v>3</v>
      </c>
      <c r="DH798" s="9">
        <v>2.31016454849498</v>
      </c>
      <c r="DI798" s="9">
        <v>0.58867553098930303</v>
      </c>
      <c r="DJ798" s="1">
        <v>0.25481974059934898</v>
      </c>
      <c r="DK798" s="9">
        <v>-0.33517132290940799</v>
      </c>
      <c r="DL798" s="1">
        <v>-0.14508547589294599</v>
      </c>
      <c r="DM798" s="9">
        <v>0.67741935483870996</v>
      </c>
      <c r="DN798" s="9"/>
      <c r="DO798" s="9"/>
      <c r="DP798" s="1"/>
      <c r="DQ798" s="9"/>
      <c r="DR798" s="1"/>
      <c r="DS798" s="9"/>
      <c r="DT798" s="9"/>
      <c r="DU798" s="9"/>
      <c r="DV798" s="1"/>
      <c r="DW798" s="9"/>
      <c r="DX798" s="1"/>
      <c r="DY798" s="9"/>
      <c r="DZ798" s="9"/>
      <c r="EA798" s="9"/>
      <c r="EB798" s="1"/>
      <c r="EC798" s="9"/>
      <c r="ED798" s="1"/>
      <c r="EE798" s="9"/>
      <c r="EF798" s="9"/>
      <c r="EG798" s="9"/>
      <c r="EH798" s="1"/>
      <c r="EI798" s="9"/>
      <c r="EJ798" s="1"/>
      <c r="EK798" s="9"/>
      <c r="EL798" s="9"/>
      <c r="EM798" s="9"/>
      <c r="EN798" s="1"/>
      <c r="EO798" s="9"/>
      <c r="EP798" s="1"/>
      <c r="EQ798" s="9"/>
      <c r="ER798" s="9"/>
      <c r="ES798" s="9"/>
      <c r="ET798" s="1"/>
      <c r="EU798" s="9"/>
      <c r="EV798" s="1"/>
      <c r="EW798" s="9"/>
      <c r="EX798" s="9"/>
      <c r="EY798" s="9"/>
      <c r="EZ798" s="1"/>
      <c r="FA798" s="9"/>
      <c r="FB798" s="1"/>
      <c r="FC798" s="9"/>
      <c r="FD798" s="8">
        <v>0</v>
      </c>
      <c r="FE798" s="8">
        <v>0</v>
      </c>
      <c r="FF798" s="1"/>
      <c r="FG798" s="8">
        <v>0</v>
      </c>
      <c r="FH798" s="1"/>
      <c r="FI798" s="8">
        <v>0</v>
      </c>
      <c r="FJ798" s="8">
        <v>15.627321330702999</v>
      </c>
      <c r="FK798" s="8">
        <v>2.2753035069874801</v>
      </c>
      <c r="FL798" s="1">
        <v>0.14559779368695699</v>
      </c>
      <c r="FM798" s="8">
        <v>-2.6062068575109598</v>
      </c>
      <c r="FN798" s="1">
        <v>-0.16677246230232301</v>
      </c>
      <c r="FO798" s="8">
        <v>3.80645161290323</v>
      </c>
      <c r="FP798" s="8">
        <v>31.4025155912686</v>
      </c>
      <c r="FQ798" s="8">
        <v>4.9962760591858499</v>
      </c>
      <c r="FR798" s="1">
        <v>0.15910432540554301</v>
      </c>
      <c r="FS798" s="8">
        <v>-2.4583467643521999</v>
      </c>
      <c r="FT798" s="1">
        <v>-7.8285026472074706E-2</v>
      </c>
      <c r="FU798" s="8">
        <v>6</v>
      </c>
      <c r="FV798" s="8">
        <v>17.917291673232899</v>
      </c>
      <c r="FW798" s="8">
        <v>2.75056487305564</v>
      </c>
      <c r="FX798" s="1">
        <v>0.15351454467668099</v>
      </c>
      <c r="FY798" s="8">
        <v>-1.60634161179136</v>
      </c>
      <c r="FZ798" s="1">
        <v>-8.9653148538688596E-2</v>
      </c>
      <c r="GA798" s="8">
        <v>3.67741935483871</v>
      </c>
      <c r="GB798" s="8">
        <v>0</v>
      </c>
      <c r="GC798" s="8">
        <v>0</v>
      </c>
      <c r="GD798" s="1"/>
      <c r="GE798" s="8">
        <v>0</v>
      </c>
      <c r="GF798" s="1"/>
      <c r="GG798" s="8">
        <v>0</v>
      </c>
      <c r="GH798" s="8">
        <v>0</v>
      </c>
      <c r="GI798" s="8">
        <v>0</v>
      </c>
      <c r="GJ798" s="1"/>
      <c r="GK798" s="8">
        <v>0</v>
      </c>
      <c r="GL798" s="1"/>
      <c r="GM798" s="8">
        <v>0</v>
      </c>
      <c r="GN798" s="8">
        <v>0</v>
      </c>
      <c r="GO798" s="8">
        <v>0</v>
      </c>
      <c r="GP798" s="1"/>
      <c r="GQ798" s="8">
        <v>0</v>
      </c>
      <c r="GR798" s="1"/>
      <c r="GS798" s="8">
        <v>0</v>
      </c>
      <c r="GT798" s="8">
        <v>0</v>
      </c>
      <c r="GU798" s="8">
        <v>0</v>
      </c>
      <c r="GV798" s="1"/>
      <c r="GW798" s="8">
        <v>0</v>
      </c>
      <c r="GX798" s="1"/>
      <c r="GY798" s="8">
        <v>0</v>
      </c>
    </row>
    <row r="799" spans="1:207" x14ac:dyDescent="0.25">
      <c r="A799" s="8" t="s">
        <v>220</v>
      </c>
      <c r="B799" s="8" t="s">
        <v>1774</v>
      </c>
      <c r="C799" s="8" t="s">
        <v>1775</v>
      </c>
      <c r="D799" s="34" t="s">
        <v>223</v>
      </c>
      <c r="E799" s="8"/>
      <c r="F799" s="9"/>
      <c r="G799" s="9"/>
      <c r="H799" s="9"/>
      <c r="I799" s="9"/>
      <c r="J799" s="9"/>
      <c r="K799" s="9">
        <v>137.33267646187599</v>
      </c>
      <c r="L799" s="9">
        <v>347.50988330256502</v>
      </c>
      <c r="M799" s="9">
        <v>383.37790889015201</v>
      </c>
      <c r="N799" s="9">
        <v>-50.9340012092281</v>
      </c>
      <c r="O799" s="9">
        <v>0</v>
      </c>
      <c r="P799" s="9">
        <v>0</v>
      </c>
      <c r="Q799" s="9">
        <v>0</v>
      </c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>
        <v>0</v>
      </c>
      <c r="AD799" s="9">
        <v>0</v>
      </c>
      <c r="AE799" s="9">
        <v>137.33267646187599</v>
      </c>
      <c r="AF799" s="9">
        <v>730.88779219271703</v>
      </c>
      <c r="AG799" s="9">
        <v>-50.9340012092281</v>
      </c>
      <c r="AH799" s="9">
        <v>0</v>
      </c>
      <c r="AI799" s="9">
        <v>0</v>
      </c>
      <c r="AJ799" s="9">
        <v>0</v>
      </c>
      <c r="AK799" s="9">
        <v>0</v>
      </c>
      <c r="AL799" s="9">
        <v>0</v>
      </c>
      <c r="AM799" s="9">
        <v>0</v>
      </c>
      <c r="AN799" s="9">
        <v>0</v>
      </c>
      <c r="AO799" s="9"/>
      <c r="AP799" s="9">
        <v>868.22046865459299</v>
      </c>
      <c r="AQ799" s="9">
        <v>-50.9340012092281</v>
      </c>
      <c r="AR799" s="9"/>
      <c r="AS799" s="9"/>
      <c r="AT799" s="9"/>
      <c r="AU799" s="9">
        <f t="shared" si="61"/>
        <v>-919.15446986382108</v>
      </c>
      <c r="AV799" s="9">
        <f t="shared" si="62"/>
        <v>50.9340012092281</v>
      </c>
      <c r="AW799" s="9">
        <f t="shared" si="63"/>
        <v>0</v>
      </c>
      <c r="AX799" s="9">
        <v>35.868025587587098</v>
      </c>
      <c r="AY799" s="9">
        <v>-434.31191009937999</v>
      </c>
      <c r="AZ799" s="9">
        <v>50.9340012092281</v>
      </c>
      <c r="BA799" s="9">
        <v>0</v>
      </c>
      <c r="BB799" s="9">
        <v>0</v>
      </c>
      <c r="BC799" s="9">
        <v>0</v>
      </c>
      <c r="BD799" s="9">
        <v>0</v>
      </c>
      <c r="BE799" s="9">
        <v>0</v>
      </c>
      <c r="BF799" s="9">
        <v>0</v>
      </c>
      <c r="BG799" s="9">
        <v>0</v>
      </c>
      <c r="BH799" s="9">
        <v>0</v>
      </c>
      <c r="BI799" s="9">
        <v>0</v>
      </c>
      <c r="BJ799" s="9">
        <v>0</v>
      </c>
      <c r="BK799" s="9">
        <v>0</v>
      </c>
      <c r="BL799" s="9">
        <v>0</v>
      </c>
      <c r="BM799" s="9" t="s">
        <v>298</v>
      </c>
      <c r="BN799" s="8" t="s">
        <v>298</v>
      </c>
      <c r="BO799" s="11"/>
      <c r="BP799" s="11"/>
      <c r="BQ799" s="8" t="s">
        <v>251</v>
      </c>
      <c r="BR799" s="9">
        <v>-50.9340012092281</v>
      </c>
      <c r="BS799" s="9">
        <v>-257.52927041009798</v>
      </c>
      <c r="BT799" s="1">
        <v>5.0561366532390002</v>
      </c>
      <c r="BU799" s="9">
        <v>-305.13759898204</v>
      </c>
      <c r="BV799" s="1">
        <v>-5.99084288957759</v>
      </c>
      <c r="BW799" s="9">
        <v>34.0684301075269</v>
      </c>
      <c r="BX799" s="9">
        <v>0</v>
      </c>
      <c r="BY799" s="9">
        <v>20.586931358906401</v>
      </c>
      <c r="BZ799" s="1"/>
      <c r="CA799" s="9">
        <v>17.787480090086301</v>
      </c>
      <c r="CB799" s="1"/>
      <c r="CC799" s="9">
        <v>0</v>
      </c>
      <c r="CD799" s="9">
        <v>0</v>
      </c>
      <c r="CE799" s="9">
        <v>2.3463990234639902E-3</v>
      </c>
      <c r="CF799" s="1"/>
      <c r="CG799" s="9">
        <v>-0.16177620800523901</v>
      </c>
      <c r="CH799" s="1"/>
      <c r="CI799" s="9">
        <v>0</v>
      </c>
      <c r="CJ799" s="9">
        <v>0</v>
      </c>
      <c r="CK799" s="9">
        <v>0</v>
      </c>
      <c r="CL799" s="1"/>
      <c r="CM799" s="9">
        <v>-9.5531400807926294E-3</v>
      </c>
      <c r="CN799" s="1"/>
      <c r="CO799" s="9">
        <v>0</v>
      </c>
      <c r="CP799" s="9"/>
      <c r="CQ799" s="9"/>
      <c r="CR799" s="1"/>
      <c r="CS799" s="9"/>
      <c r="CT799" s="1"/>
      <c r="CU799" s="9"/>
      <c r="CV799" s="9"/>
      <c r="CW799" s="9"/>
      <c r="CX799" s="1"/>
      <c r="CY799" s="9"/>
      <c r="CZ799" s="1"/>
      <c r="DA799" s="9"/>
      <c r="DB799" s="9"/>
      <c r="DC799" s="9"/>
      <c r="DD799" s="1"/>
      <c r="DE799" s="9"/>
      <c r="DF799" s="1"/>
      <c r="DG799" s="9"/>
      <c r="DH799" s="9"/>
      <c r="DI799" s="9"/>
      <c r="DJ799" s="1"/>
      <c r="DK799" s="9"/>
      <c r="DL799" s="1"/>
      <c r="DM799" s="9"/>
      <c r="DN799" s="9"/>
      <c r="DO799" s="9"/>
      <c r="DP799" s="1"/>
      <c r="DQ799" s="9"/>
      <c r="DR799" s="1"/>
      <c r="DS799" s="9"/>
      <c r="DT799" s="9"/>
      <c r="DU799" s="9"/>
      <c r="DV799" s="1"/>
      <c r="DW799" s="9"/>
      <c r="DX799" s="1"/>
      <c r="DY799" s="9"/>
      <c r="DZ799" s="9"/>
      <c r="EA799" s="9"/>
      <c r="EB799" s="1"/>
      <c r="EC799" s="9"/>
      <c r="ED799" s="1"/>
      <c r="EE799" s="9"/>
      <c r="EF799" s="9"/>
      <c r="EG799" s="9"/>
      <c r="EH799" s="1"/>
      <c r="EI799" s="9"/>
      <c r="EJ799" s="1"/>
      <c r="EK799" s="9"/>
      <c r="EL799" s="9"/>
      <c r="EM799" s="9"/>
      <c r="EN799" s="1"/>
      <c r="EO799" s="9"/>
      <c r="EP799" s="1"/>
      <c r="EQ799" s="9"/>
      <c r="ER799" s="9"/>
      <c r="ES799" s="9"/>
      <c r="ET799" s="1"/>
      <c r="EU799" s="9"/>
      <c r="EV799" s="1"/>
      <c r="EW799" s="9"/>
      <c r="EX799" s="9"/>
      <c r="EY799" s="9"/>
      <c r="EZ799" s="1"/>
      <c r="FA799" s="9"/>
      <c r="FB799" s="1"/>
      <c r="FC799" s="9"/>
      <c r="FD799" s="8">
        <v>-50.9340012092281</v>
      </c>
      <c r="FE799" s="8">
        <v>-236.942339051191</v>
      </c>
      <c r="FF799" s="1">
        <v>4.65194827474624</v>
      </c>
      <c r="FG799" s="8">
        <v>-287.35011889195403</v>
      </c>
      <c r="FH799" s="1">
        <v>5.6416168388493499</v>
      </c>
      <c r="FI799" s="8">
        <v>34.0684301075269</v>
      </c>
      <c r="FJ799" s="8">
        <v>0</v>
      </c>
      <c r="FK799" s="8">
        <v>2.3463990234639902E-3</v>
      </c>
      <c r="FL799" s="1"/>
      <c r="FM799" s="8">
        <v>-0.17132934808603201</v>
      </c>
      <c r="FN799" s="1"/>
      <c r="FO799" s="8">
        <v>0</v>
      </c>
      <c r="FP799" s="8">
        <v>0</v>
      </c>
      <c r="FQ799" s="8">
        <v>0</v>
      </c>
      <c r="FR799" s="1"/>
      <c r="FS799" s="8">
        <v>0</v>
      </c>
      <c r="FT799" s="1"/>
      <c r="FU799" s="8">
        <v>0</v>
      </c>
      <c r="FV799" s="8">
        <v>0</v>
      </c>
      <c r="FW799" s="8">
        <v>0</v>
      </c>
      <c r="FX799" s="1"/>
      <c r="FY799" s="8">
        <v>0</v>
      </c>
      <c r="FZ799" s="1"/>
      <c r="GA799" s="8">
        <v>0</v>
      </c>
      <c r="GB799" s="8">
        <v>0</v>
      </c>
      <c r="GC799" s="8">
        <v>0</v>
      </c>
      <c r="GD799" s="1"/>
      <c r="GE799" s="8">
        <v>0</v>
      </c>
      <c r="GF799" s="1"/>
      <c r="GG799" s="8">
        <v>0</v>
      </c>
      <c r="GH799" s="8">
        <v>0</v>
      </c>
      <c r="GI799" s="8">
        <v>0</v>
      </c>
      <c r="GJ799" s="1"/>
      <c r="GK799" s="8">
        <v>0</v>
      </c>
      <c r="GL799" s="1"/>
      <c r="GM799" s="8">
        <v>0</v>
      </c>
      <c r="GN799" s="8">
        <v>0</v>
      </c>
      <c r="GO799" s="8">
        <v>0</v>
      </c>
      <c r="GP799" s="1"/>
      <c r="GQ799" s="8">
        <v>0</v>
      </c>
      <c r="GR799" s="1"/>
      <c r="GS799" s="8">
        <v>0</v>
      </c>
      <c r="GT799" s="8">
        <v>0</v>
      </c>
      <c r="GU799" s="8">
        <v>0</v>
      </c>
      <c r="GV799" s="1"/>
      <c r="GW799" s="8">
        <v>0</v>
      </c>
      <c r="GX799" s="1"/>
      <c r="GY799" s="8">
        <v>0</v>
      </c>
    </row>
    <row r="800" spans="1:207" x14ac:dyDescent="0.25">
      <c r="A800" s="8" t="s">
        <v>220</v>
      </c>
      <c r="B800" s="8" t="s">
        <v>1776</v>
      </c>
      <c r="C800" s="8" t="s">
        <v>1777</v>
      </c>
      <c r="D800" s="34" t="s">
        <v>223</v>
      </c>
      <c r="E800" s="8"/>
      <c r="F800" s="9"/>
      <c r="G800" s="9"/>
      <c r="H800" s="9"/>
      <c r="I800" s="9"/>
      <c r="J800" s="9"/>
      <c r="K800" s="9"/>
      <c r="L800" s="9"/>
      <c r="M800" s="9">
        <v>0</v>
      </c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>
        <v>0</v>
      </c>
      <c r="AD800" s="9">
        <v>0</v>
      </c>
      <c r="AE800" s="9">
        <v>0</v>
      </c>
      <c r="AF800" s="9">
        <v>0</v>
      </c>
      <c r="AG800" s="9">
        <v>0</v>
      </c>
      <c r="AH800" s="9">
        <v>0</v>
      </c>
      <c r="AI800" s="9">
        <v>0</v>
      </c>
      <c r="AJ800" s="9">
        <v>0</v>
      </c>
      <c r="AK800" s="9">
        <v>0</v>
      </c>
      <c r="AL800" s="9">
        <v>0</v>
      </c>
      <c r="AM800" s="9">
        <v>0</v>
      </c>
      <c r="AN800" s="9">
        <v>0</v>
      </c>
      <c r="AO800" s="9"/>
      <c r="AP800" s="9">
        <v>0</v>
      </c>
      <c r="AQ800" s="9"/>
      <c r="AR800" s="9"/>
      <c r="AS800" s="9"/>
      <c r="AT800" s="9"/>
      <c r="AU800" s="9">
        <f t="shared" si="61"/>
        <v>0</v>
      </c>
      <c r="AV800" s="9">
        <f t="shared" si="62"/>
        <v>0</v>
      </c>
      <c r="AW800" s="9">
        <f t="shared" si="63"/>
        <v>0</v>
      </c>
      <c r="AX800" s="9">
        <v>0</v>
      </c>
      <c r="AY800" s="9">
        <v>0</v>
      </c>
      <c r="AZ800" s="9">
        <v>0</v>
      </c>
      <c r="BA800" s="9">
        <v>0</v>
      </c>
      <c r="BB800" s="9">
        <v>0</v>
      </c>
      <c r="BC800" s="9">
        <v>0</v>
      </c>
      <c r="BD800" s="9">
        <v>0</v>
      </c>
      <c r="BE800" s="9">
        <v>0</v>
      </c>
      <c r="BF800" s="9">
        <v>0</v>
      </c>
      <c r="BG800" s="9">
        <v>0</v>
      </c>
      <c r="BH800" s="9">
        <v>0</v>
      </c>
      <c r="BI800" s="9">
        <v>0</v>
      </c>
      <c r="BJ800" s="9">
        <v>0</v>
      </c>
      <c r="BK800" s="9">
        <v>0</v>
      </c>
      <c r="BL800" s="9">
        <v>0</v>
      </c>
      <c r="BM800" s="9" t="s">
        <v>298</v>
      </c>
      <c r="BN800" s="8" t="s">
        <v>298</v>
      </c>
      <c r="BO800" s="11"/>
      <c r="BP800" s="11"/>
      <c r="BQ800" s="8" t="s">
        <v>251</v>
      </c>
      <c r="BR800" s="9"/>
      <c r="BS800" s="9"/>
      <c r="BT800" s="1"/>
      <c r="BU800" s="9"/>
      <c r="BV800" s="1"/>
      <c r="BW800" s="9"/>
      <c r="BX800" s="9"/>
      <c r="BY800" s="9"/>
      <c r="BZ800" s="1"/>
      <c r="CA800" s="9"/>
      <c r="CB800" s="1"/>
      <c r="CC800" s="9"/>
      <c r="CD800" s="9"/>
      <c r="CE800" s="9"/>
      <c r="CF800" s="1"/>
      <c r="CG800" s="9"/>
      <c r="CH800" s="1"/>
      <c r="CI800" s="9"/>
      <c r="CJ800" s="9"/>
      <c r="CK800" s="9"/>
      <c r="CL800" s="1"/>
      <c r="CM800" s="9"/>
      <c r="CN800" s="1"/>
      <c r="CO800" s="9"/>
      <c r="CP800" s="9"/>
      <c r="CQ800" s="9"/>
      <c r="CR800" s="1"/>
      <c r="CS800" s="9"/>
      <c r="CT800" s="1"/>
      <c r="CU800" s="9"/>
      <c r="CV800" s="9"/>
      <c r="CW800" s="9"/>
      <c r="CX800" s="1"/>
      <c r="CY800" s="9"/>
      <c r="CZ800" s="1"/>
      <c r="DA800" s="9"/>
      <c r="DB800" s="9"/>
      <c r="DC800" s="9"/>
      <c r="DD800" s="1"/>
      <c r="DE800" s="9"/>
      <c r="DF800" s="1"/>
      <c r="DG800" s="9"/>
      <c r="DH800" s="9"/>
      <c r="DI800" s="9"/>
      <c r="DJ800" s="1"/>
      <c r="DK800" s="9"/>
      <c r="DL800" s="1"/>
      <c r="DM800" s="9"/>
      <c r="DN800" s="9"/>
      <c r="DO800" s="9"/>
      <c r="DP800" s="1"/>
      <c r="DQ800" s="9"/>
      <c r="DR800" s="1"/>
      <c r="DS800" s="9"/>
      <c r="DT800" s="9"/>
      <c r="DU800" s="9"/>
      <c r="DV800" s="1"/>
      <c r="DW800" s="9"/>
      <c r="DX800" s="1"/>
      <c r="DY800" s="9"/>
      <c r="DZ800" s="9"/>
      <c r="EA800" s="9"/>
      <c r="EB800" s="1"/>
      <c r="EC800" s="9"/>
      <c r="ED800" s="1"/>
      <c r="EE800" s="9"/>
      <c r="EF800" s="9"/>
      <c r="EG800" s="9"/>
      <c r="EH800" s="1"/>
      <c r="EI800" s="9"/>
      <c r="EJ800" s="1"/>
      <c r="EK800" s="9"/>
      <c r="EL800" s="9"/>
      <c r="EM800" s="9"/>
      <c r="EN800" s="1"/>
      <c r="EO800" s="9"/>
      <c r="EP800" s="1"/>
      <c r="EQ800" s="9"/>
      <c r="ER800" s="9"/>
      <c r="ES800" s="9"/>
      <c r="ET800" s="1"/>
      <c r="EU800" s="9"/>
      <c r="EV800" s="1"/>
      <c r="EW800" s="9"/>
      <c r="EX800" s="9"/>
      <c r="EY800" s="9"/>
      <c r="EZ800" s="1"/>
      <c r="FA800" s="9"/>
      <c r="FB800" s="1"/>
      <c r="FC800" s="9"/>
      <c r="FD800" s="8">
        <v>0</v>
      </c>
      <c r="FE800" s="8">
        <v>0</v>
      </c>
      <c r="FF800" s="1"/>
      <c r="FG800" s="8">
        <v>0</v>
      </c>
      <c r="FH800" s="1"/>
      <c r="FI800" s="8">
        <v>0</v>
      </c>
      <c r="FJ800" s="8">
        <v>0</v>
      </c>
      <c r="FK800" s="8">
        <v>0</v>
      </c>
      <c r="FL800" s="1"/>
      <c r="FM800" s="8">
        <v>0</v>
      </c>
      <c r="FN800" s="1"/>
      <c r="FO800" s="8">
        <v>0</v>
      </c>
      <c r="FP800" s="8">
        <v>0</v>
      </c>
      <c r="FQ800" s="8">
        <v>0</v>
      </c>
      <c r="FR800" s="1"/>
      <c r="FS800" s="8">
        <v>0</v>
      </c>
      <c r="FT800" s="1"/>
      <c r="FU800" s="8">
        <v>0</v>
      </c>
      <c r="FV800" s="8">
        <v>0</v>
      </c>
      <c r="FW800" s="8">
        <v>0</v>
      </c>
      <c r="FX800" s="1"/>
      <c r="FY800" s="8">
        <v>0</v>
      </c>
      <c r="FZ800" s="1"/>
      <c r="GA800" s="8">
        <v>0</v>
      </c>
      <c r="GB800" s="8">
        <v>0</v>
      </c>
      <c r="GC800" s="8">
        <v>0</v>
      </c>
      <c r="GD800" s="1"/>
      <c r="GE800" s="8">
        <v>0</v>
      </c>
      <c r="GF800" s="1"/>
      <c r="GG800" s="8">
        <v>0</v>
      </c>
      <c r="GH800" s="8">
        <v>0</v>
      </c>
      <c r="GI800" s="8">
        <v>0</v>
      </c>
      <c r="GJ800" s="1"/>
      <c r="GK800" s="8">
        <v>0</v>
      </c>
      <c r="GL800" s="1"/>
      <c r="GM800" s="8">
        <v>0</v>
      </c>
      <c r="GN800" s="8">
        <v>0</v>
      </c>
      <c r="GO800" s="8">
        <v>0</v>
      </c>
      <c r="GP800" s="1"/>
      <c r="GQ800" s="8">
        <v>0</v>
      </c>
      <c r="GR800" s="1"/>
      <c r="GS800" s="8">
        <v>0</v>
      </c>
      <c r="GT800" s="8">
        <v>0</v>
      </c>
      <c r="GU800" s="8">
        <v>0</v>
      </c>
      <c r="GV800" s="1"/>
      <c r="GW800" s="8">
        <v>0</v>
      </c>
      <c r="GX800" s="1"/>
      <c r="GY800" s="8">
        <v>0</v>
      </c>
    </row>
    <row r="801" spans="1:207" x14ac:dyDescent="0.25">
      <c r="A801" s="8" t="s">
        <v>220</v>
      </c>
      <c r="B801" s="8" t="s">
        <v>1778</v>
      </c>
      <c r="C801" s="8" t="s">
        <v>1779</v>
      </c>
      <c r="D801" s="34" t="s">
        <v>236</v>
      </c>
      <c r="E801" s="8"/>
      <c r="F801" s="9">
        <v>0</v>
      </c>
      <c r="G801" s="9">
        <v>0</v>
      </c>
      <c r="H801" s="9">
        <v>30.0046975781916</v>
      </c>
      <c r="I801" s="9">
        <v>48.1602531337169</v>
      </c>
      <c r="J801" s="9">
        <v>32.711220640136403</v>
      </c>
      <c r="K801" s="9">
        <v>23.578045515395001</v>
      </c>
      <c r="L801" s="9">
        <v>46.261364928518297</v>
      </c>
      <c r="M801" s="9">
        <v>31.656034498886701</v>
      </c>
      <c r="N801" s="9">
        <v>23.209638554217001</v>
      </c>
      <c r="O801" s="9">
        <v>23.578045515395001</v>
      </c>
      <c r="P801" s="9">
        <v>21.920214190093699</v>
      </c>
      <c r="Q801" s="9">
        <v>22.1044176706827</v>
      </c>
      <c r="R801" s="9">
        <v>3.8682730923694799</v>
      </c>
      <c r="S801" s="9">
        <v>0</v>
      </c>
      <c r="T801" s="9"/>
      <c r="U801" s="9"/>
      <c r="V801" s="9"/>
      <c r="W801" s="9"/>
      <c r="X801" s="9"/>
      <c r="Y801" s="9"/>
      <c r="Z801" s="9"/>
      <c r="AA801" s="9"/>
      <c r="AB801" s="9"/>
      <c r="AC801" s="9">
        <v>0</v>
      </c>
      <c r="AD801" s="9">
        <v>78.164950711908602</v>
      </c>
      <c r="AE801" s="9">
        <v>56.289266155531301</v>
      </c>
      <c r="AF801" s="9">
        <v>77.917399427405002</v>
      </c>
      <c r="AG801" s="9">
        <v>46.787684069611899</v>
      </c>
      <c r="AH801" s="9">
        <v>44.024631860776502</v>
      </c>
      <c r="AI801" s="9">
        <v>3.8682730923694799</v>
      </c>
      <c r="AJ801" s="9">
        <v>0</v>
      </c>
      <c r="AK801" s="9">
        <v>0</v>
      </c>
      <c r="AL801" s="9">
        <v>0</v>
      </c>
      <c r="AM801" s="9">
        <v>0</v>
      </c>
      <c r="AN801" s="9">
        <v>0</v>
      </c>
      <c r="AO801" s="9">
        <v>78.164950711908602</v>
      </c>
      <c r="AP801" s="9">
        <v>134.20666558293601</v>
      </c>
      <c r="AQ801" s="9">
        <v>90.812315930388394</v>
      </c>
      <c r="AR801" s="9">
        <v>3.8682730923694799</v>
      </c>
      <c r="AS801" s="9"/>
      <c r="AT801" s="9"/>
      <c r="AU801" s="9">
        <f t="shared" si="61"/>
        <v>-43.394349652547618</v>
      </c>
      <c r="AV801" s="9">
        <f t="shared" si="62"/>
        <v>-86.944042838018916</v>
      </c>
      <c r="AW801" s="9">
        <f t="shared" si="63"/>
        <v>-3.8682730923694799</v>
      </c>
      <c r="AX801" s="9">
        <v>-14.6053304296316</v>
      </c>
      <c r="AY801" s="9">
        <v>-8.4463959446697601</v>
      </c>
      <c r="AZ801" s="9">
        <v>0.36840696117801702</v>
      </c>
      <c r="BA801" s="9">
        <v>-1.65783132530123</v>
      </c>
      <c r="BB801" s="9">
        <v>0.184203480588984</v>
      </c>
      <c r="BC801" s="9">
        <v>-18.236144578313201</v>
      </c>
      <c r="BD801" s="9">
        <v>-3.8682730923694799</v>
      </c>
      <c r="BE801" s="9">
        <v>0</v>
      </c>
      <c r="BF801" s="9">
        <v>0</v>
      </c>
      <c r="BG801" s="9">
        <v>0</v>
      </c>
      <c r="BH801" s="9">
        <v>0</v>
      </c>
      <c r="BI801" s="9">
        <v>0</v>
      </c>
      <c r="BJ801" s="9">
        <v>0</v>
      </c>
      <c r="BK801" s="9">
        <v>0</v>
      </c>
      <c r="BL801" s="9">
        <v>0</v>
      </c>
      <c r="BM801" s="9" t="s">
        <v>298</v>
      </c>
      <c r="BN801" s="8" t="s">
        <v>298</v>
      </c>
      <c r="BO801" s="11">
        <v>487</v>
      </c>
      <c r="BP801" s="11"/>
      <c r="BQ801" s="8" t="s">
        <v>251</v>
      </c>
      <c r="BR801" s="9">
        <v>25.150701091823201</v>
      </c>
      <c r="BS801" s="9">
        <v>20.936749610304201</v>
      </c>
      <c r="BT801" s="1">
        <v>0.83245192783556199</v>
      </c>
      <c r="BU801" s="9">
        <v>13.354370579844799</v>
      </c>
      <c r="BV801" s="1">
        <v>0.53097408820092196</v>
      </c>
      <c r="BW801" s="9">
        <v>6.1666666666666696</v>
      </c>
      <c r="BX801" s="9">
        <v>26.099138882766798</v>
      </c>
      <c r="BY801" s="9">
        <v>21.679631624911099</v>
      </c>
      <c r="BZ801" s="1">
        <v>0.83066463312420002</v>
      </c>
      <c r="CA801" s="9">
        <v>15.2095842597355</v>
      </c>
      <c r="CB801" s="1">
        <v>0.58276191900638896</v>
      </c>
      <c r="CC801" s="9">
        <v>6</v>
      </c>
      <c r="CD801" s="9">
        <v>24.421704573886998</v>
      </c>
      <c r="CE801" s="9">
        <v>19.713972150644899</v>
      </c>
      <c r="CF801" s="1">
        <v>0.80723162017626604</v>
      </c>
      <c r="CG801" s="9">
        <v>12.5716851180159</v>
      </c>
      <c r="CH801" s="1">
        <v>0.51477508787237602</v>
      </c>
      <c r="CI801" s="9">
        <v>6</v>
      </c>
      <c r="CJ801" s="9">
        <v>24.942103387179799</v>
      </c>
      <c r="CK801" s="9">
        <v>20.1585100173684</v>
      </c>
      <c r="CL801" s="1">
        <v>0.80821211044012797</v>
      </c>
      <c r="CM801" s="9">
        <v>12.810469167996001</v>
      </c>
      <c r="CN801" s="1">
        <v>0.51360821375556398</v>
      </c>
      <c r="CO801" s="9">
        <v>5.9354838709677402</v>
      </c>
      <c r="CP801" s="9">
        <v>4.2676691729323304</v>
      </c>
      <c r="CQ801" s="9">
        <v>3.54968555316864</v>
      </c>
      <c r="CR801" s="1">
        <v>0.83176211869525796</v>
      </c>
      <c r="CS801" s="9">
        <v>-5.5868239196785003</v>
      </c>
      <c r="CT801" s="1">
        <v>-1.3091042658866101</v>
      </c>
      <c r="CU801" s="9">
        <v>1</v>
      </c>
      <c r="CV801" s="9">
        <v>0</v>
      </c>
      <c r="CW801" s="9">
        <v>0</v>
      </c>
      <c r="CX801" s="1"/>
      <c r="CY801" s="9">
        <v>9.6673775372124506</v>
      </c>
      <c r="CZ801" s="1"/>
      <c r="DA801" s="9">
        <v>0</v>
      </c>
      <c r="DB801" s="9"/>
      <c r="DC801" s="9"/>
      <c r="DD801" s="1"/>
      <c r="DE801" s="9"/>
      <c r="DF801" s="1"/>
      <c r="DG801" s="9"/>
      <c r="DH801" s="9"/>
      <c r="DI801" s="9"/>
      <c r="DJ801" s="1"/>
      <c r="DK801" s="9"/>
      <c r="DL801" s="1"/>
      <c r="DM801" s="9"/>
      <c r="DN801" s="9"/>
      <c r="DO801" s="9"/>
      <c r="DP801" s="1"/>
      <c r="DQ801" s="9"/>
      <c r="DR801" s="1"/>
      <c r="DS801" s="9"/>
      <c r="DT801" s="9"/>
      <c r="DU801" s="9"/>
      <c r="DV801" s="1"/>
      <c r="DW801" s="9"/>
      <c r="DX801" s="1"/>
      <c r="DY801" s="9"/>
      <c r="DZ801" s="9"/>
      <c r="EA801" s="9"/>
      <c r="EB801" s="1"/>
      <c r="EC801" s="9"/>
      <c r="ED801" s="1"/>
      <c r="EE801" s="9"/>
      <c r="EF801" s="9"/>
      <c r="EG801" s="9"/>
      <c r="EH801" s="1"/>
      <c r="EI801" s="9"/>
      <c r="EJ801" s="1"/>
      <c r="EK801" s="9"/>
      <c r="EL801" s="9"/>
      <c r="EM801" s="9"/>
      <c r="EN801" s="1"/>
      <c r="EO801" s="9"/>
      <c r="EP801" s="1"/>
      <c r="EQ801" s="9"/>
      <c r="ER801" s="9"/>
      <c r="ES801" s="9"/>
      <c r="ET801" s="1"/>
      <c r="EU801" s="9"/>
      <c r="EV801" s="1"/>
      <c r="EW801" s="9"/>
      <c r="EX801" s="9"/>
      <c r="EY801" s="9"/>
      <c r="EZ801" s="1"/>
      <c r="FA801" s="9"/>
      <c r="FB801" s="1"/>
      <c r="FC801" s="9"/>
      <c r="FD801" s="8">
        <v>51.249839974590103</v>
      </c>
      <c r="FE801" s="8">
        <v>42.6163812352153</v>
      </c>
      <c r="FF801" s="1">
        <v>0.83154174249802004</v>
      </c>
      <c r="FG801" s="8">
        <v>28.563954839580301</v>
      </c>
      <c r="FH801" s="1">
        <v>0.55734720057160003</v>
      </c>
      <c r="FI801" s="8">
        <v>12.1666666666667</v>
      </c>
      <c r="FJ801" s="8">
        <v>49.363807961066698</v>
      </c>
      <c r="FK801" s="8">
        <v>39.872482168013299</v>
      </c>
      <c r="FL801" s="1">
        <v>0.80772703352749498</v>
      </c>
      <c r="FM801" s="8">
        <v>25.3821542860119</v>
      </c>
      <c r="FN801" s="1">
        <v>0.51418550015490705</v>
      </c>
      <c r="FO801" s="8">
        <v>11.935483870967699</v>
      </c>
      <c r="FP801" s="8">
        <v>4.2676691729323304</v>
      </c>
      <c r="FQ801" s="8">
        <v>3.54968555316864</v>
      </c>
      <c r="FR801" s="1">
        <v>0.83176211869525796</v>
      </c>
      <c r="FS801" s="8">
        <v>4.0805536175339503</v>
      </c>
      <c r="FT801" s="1">
        <v>0.95615509360820194</v>
      </c>
      <c r="FU801" s="8">
        <v>1</v>
      </c>
      <c r="FV801" s="8">
        <v>0</v>
      </c>
      <c r="FW801" s="8">
        <v>0</v>
      </c>
      <c r="FX801" s="1"/>
      <c r="FY801" s="8">
        <v>0</v>
      </c>
      <c r="FZ801" s="1"/>
      <c r="GA801" s="8">
        <v>0</v>
      </c>
      <c r="GB801" s="8">
        <v>0</v>
      </c>
      <c r="GC801" s="8">
        <v>0</v>
      </c>
      <c r="GD801" s="1"/>
      <c r="GE801" s="8">
        <v>0</v>
      </c>
      <c r="GF801" s="1"/>
      <c r="GG801" s="8">
        <v>0</v>
      </c>
      <c r="GH801" s="8">
        <v>0</v>
      </c>
      <c r="GI801" s="8">
        <v>0</v>
      </c>
      <c r="GJ801" s="1"/>
      <c r="GK801" s="8">
        <v>0</v>
      </c>
      <c r="GL801" s="1"/>
      <c r="GM801" s="8">
        <v>0</v>
      </c>
      <c r="GN801" s="8">
        <v>0</v>
      </c>
      <c r="GO801" s="8">
        <v>0</v>
      </c>
      <c r="GP801" s="1"/>
      <c r="GQ801" s="8">
        <v>0</v>
      </c>
      <c r="GR801" s="1"/>
      <c r="GS801" s="8">
        <v>0</v>
      </c>
      <c r="GT801" s="8">
        <v>0</v>
      </c>
      <c r="GU801" s="8">
        <v>0</v>
      </c>
      <c r="GV801" s="1"/>
      <c r="GW801" s="8">
        <v>0</v>
      </c>
      <c r="GX801" s="1"/>
      <c r="GY801" s="8">
        <v>0</v>
      </c>
    </row>
    <row r="802" spans="1:207" x14ac:dyDescent="0.25">
      <c r="A802" s="8" t="s">
        <v>220</v>
      </c>
      <c r="B802" s="8" t="s">
        <v>1780</v>
      </c>
      <c r="C802" s="8" t="s">
        <v>1781</v>
      </c>
      <c r="D802" s="34" t="s">
        <v>223</v>
      </c>
      <c r="E802" s="8"/>
      <c r="F802" s="9"/>
      <c r="G802" s="9"/>
      <c r="H802" s="9"/>
      <c r="I802" s="9"/>
      <c r="J802" s="9"/>
      <c r="K802" s="9"/>
      <c r="L802" s="9"/>
      <c r="M802" s="9">
        <v>0</v>
      </c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>
        <v>0</v>
      </c>
      <c r="AD802" s="9">
        <v>0</v>
      </c>
      <c r="AE802" s="9">
        <v>0</v>
      </c>
      <c r="AF802" s="9">
        <v>0</v>
      </c>
      <c r="AG802" s="9">
        <v>0</v>
      </c>
      <c r="AH802" s="9">
        <v>0</v>
      </c>
      <c r="AI802" s="9">
        <v>0</v>
      </c>
      <c r="AJ802" s="9">
        <v>0</v>
      </c>
      <c r="AK802" s="9">
        <v>0</v>
      </c>
      <c r="AL802" s="9">
        <v>0</v>
      </c>
      <c r="AM802" s="9">
        <v>0</v>
      </c>
      <c r="AN802" s="9">
        <v>0</v>
      </c>
      <c r="AO802" s="9"/>
      <c r="AP802" s="9">
        <v>0</v>
      </c>
      <c r="AQ802" s="9"/>
      <c r="AR802" s="9"/>
      <c r="AS802" s="9"/>
      <c r="AT802" s="9"/>
      <c r="AU802" s="9">
        <f t="shared" si="61"/>
        <v>0</v>
      </c>
      <c r="AV802" s="9">
        <f t="shared" si="62"/>
        <v>0</v>
      </c>
      <c r="AW802" s="9">
        <f t="shared" si="63"/>
        <v>0</v>
      </c>
      <c r="AX802" s="9">
        <v>0</v>
      </c>
      <c r="AY802" s="9">
        <v>0</v>
      </c>
      <c r="AZ802" s="9">
        <v>0</v>
      </c>
      <c r="BA802" s="9">
        <v>0</v>
      </c>
      <c r="BB802" s="9">
        <v>0</v>
      </c>
      <c r="BC802" s="9">
        <v>0</v>
      </c>
      <c r="BD802" s="9">
        <v>0</v>
      </c>
      <c r="BE802" s="9">
        <v>0</v>
      </c>
      <c r="BF802" s="9">
        <v>0</v>
      </c>
      <c r="BG802" s="9">
        <v>0</v>
      </c>
      <c r="BH802" s="9">
        <v>0</v>
      </c>
      <c r="BI802" s="9">
        <v>0</v>
      </c>
      <c r="BJ802" s="9">
        <v>0</v>
      </c>
      <c r="BK802" s="9">
        <v>0</v>
      </c>
      <c r="BL802" s="9">
        <v>0</v>
      </c>
      <c r="BM802" s="9" t="s">
        <v>298</v>
      </c>
      <c r="BN802" s="8" t="s">
        <v>298</v>
      </c>
      <c r="BO802" s="11"/>
      <c r="BP802" s="11"/>
      <c r="BQ802" s="8" t="s">
        <v>251</v>
      </c>
      <c r="BR802" s="9"/>
      <c r="BS802" s="9"/>
      <c r="BT802" s="1"/>
      <c r="BU802" s="9"/>
      <c r="BV802" s="1"/>
      <c r="BW802" s="9"/>
      <c r="BX802" s="9"/>
      <c r="BY802" s="9"/>
      <c r="BZ802" s="1"/>
      <c r="CA802" s="9"/>
      <c r="CB802" s="1"/>
      <c r="CC802" s="9"/>
      <c r="CD802" s="9"/>
      <c r="CE802" s="9"/>
      <c r="CF802" s="1"/>
      <c r="CG802" s="9"/>
      <c r="CH802" s="1"/>
      <c r="CI802" s="9"/>
      <c r="CJ802" s="9"/>
      <c r="CK802" s="9"/>
      <c r="CL802" s="1"/>
      <c r="CM802" s="9"/>
      <c r="CN802" s="1"/>
      <c r="CO802" s="9"/>
      <c r="CP802" s="9"/>
      <c r="CQ802" s="9"/>
      <c r="CR802" s="1"/>
      <c r="CS802" s="9"/>
      <c r="CT802" s="1"/>
      <c r="CU802" s="9"/>
      <c r="CV802" s="9"/>
      <c r="CW802" s="9"/>
      <c r="CX802" s="1"/>
      <c r="CY802" s="9"/>
      <c r="CZ802" s="1"/>
      <c r="DA802" s="9"/>
      <c r="DB802" s="9"/>
      <c r="DC802" s="9"/>
      <c r="DD802" s="1"/>
      <c r="DE802" s="9"/>
      <c r="DF802" s="1"/>
      <c r="DG802" s="9"/>
      <c r="DH802" s="9"/>
      <c r="DI802" s="9"/>
      <c r="DJ802" s="1"/>
      <c r="DK802" s="9"/>
      <c r="DL802" s="1"/>
      <c r="DM802" s="9"/>
      <c r="DN802" s="9"/>
      <c r="DO802" s="9"/>
      <c r="DP802" s="1"/>
      <c r="DQ802" s="9"/>
      <c r="DR802" s="1"/>
      <c r="DS802" s="9"/>
      <c r="DT802" s="9"/>
      <c r="DU802" s="9"/>
      <c r="DV802" s="1"/>
      <c r="DW802" s="9"/>
      <c r="DX802" s="1"/>
      <c r="DY802" s="9"/>
      <c r="DZ802" s="9"/>
      <c r="EA802" s="9"/>
      <c r="EB802" s="1"/>
      <c r="EC802" s="9"/>
      <c r="ED802" s="1"/>
      <c r="EE802" s="9"/>
      <c r="EF802" s="9"/>
      <c r="EG802" s="9"/>
      <c r="EH802" s="1"/>
      <c r="EI802" s="9"/>
      <c r="EJ802" s="1"/>
      <c r="EK802" s="9"/>
      <c r="EL802" s="9"/>
      <c r="EM802" s="9"/>
      <c r="EN802" s="1"/>
      <c r="EO802" s="9"/>
      <c r="EP802" s="1"/>
      <c r="EQ802" s="9"/>
      <c r="ER802" s="9"/>
      <c r="ES802" s="9"/>
      <c r="ET802" s="1"/>
      <c r="EU802" s="9"/>
      <c r="EV802" s="1"/>
      <c r="EW802" s="9"/>
      <c r="EX802" s="9"/>
      <c r="EY802" s="9"/>
      <c r="EZ802" s="1"/>
      <c r="FA802" s="9"/>
      <c r="FB802" s="1"/>
      <c r="FC802" s="9"/>
      <c r="FD802" s="8">
        <v>0</v>
      </c>
      <c r="FE802" s="8">
        <v>0</v>
      </c>
      <c r="FF802" s="1"/>
      <c r="FG802" s="8">
        <v>0</v>
      </c>
      <c r="FH802" s="1"/>
      <c r="FI802" s="8">
        <v>0</v>
      </c>
      <c r="FJ802" s="8">
        <v>0</v>
      </c>
      <c r="FK802" s="8">
        <v>0</v>
      </c>
      <c r="FL802" s="1"/>
      <c r="FM802" s="8">
        <v>0</v>
      </c>
      <c r="FN802" s="1"/>
      <c r="FO802" s="8">
        <v>0</v>
      </c>
      <c r="FP802" s="8">
        <v>0</v>
      </c>
      <c r="FQ802" s="8">
        <v>0</v>
      </c>
      <c r="FR802" s="1"/>
      <c r="FS802" s="8">
        <v>0</v>
      </c>
      <c r="FT802" s="1"/>
      <c r="FU802" s="8">
        <v>0</v>
      </c>
      <c r="FV802" s="8">
        <v>0</v>
      </c>
      <c r="FW802" s="8">
        <v>0</v>
      </c>
      <c r="FX802" s="1"/>
      <c r="FY802" s="8">
        <v>0</v>
      </c>
      <c r="FZ802" s="1"/>
      <c r="GA802" s="8">
        <v>0</v>
      </c>
      <c r="GB802" s="8">
        <v>0</v>
      </c>
      <c r="GC802" s="8">
        <v>0</v>
      </c>
      <c r="GD802" s="1"/>
      <c r="GE802" s="8">
        <v>0</v>
      </c>
      <c r="GF802" s="1"/>
      <c r="GG802" s="8">
        <v>0</v>
      </c>
      <c r="GH802" s="8">
        <v>0</v>
      </c>
      <c r="GI802" s="8">
        <v>0</v>
      </c>
      <c r="GJ802" s="1"/>
      <c r="GK802" s="8">
        <v>0</v>
      </c>
      <c r="GL802" s="1"/>
      <c r="GM802" s="8">
        <v>0</v>
      </c>
      <c r="GN802" s="8">
        <v>0</v>
      </c>
      <c r="GO802" s="8">
        <v>0</v>
      </c>
      <c r="GP802" s="1"/>
      <c r="GQ802" s="8">
        <v>0</v>
      </c>
      <c r="GR802" s="1"/>
      <c r="GS802" s="8">
        <v>0</v>
      </c>
      <c r="GT802" s="8">
        <v>0</v>
      </c>
      <c r="GU802" s="8">
        <v>0</v>
      </c>
      <c r="GV802" s="1"/>
      <c r="GW802" s="8">
        <v>0</v>
      </c>
      <c r="GX802" s="1"/>
      <c r="GY802" s="8">
        <v>0</v>
      </c>
    </row>
    <row r="803" spans="1:207" x14ac:dyDescent="0.25">
      <c r="A803" s="8" t="s">
        <v>220</v>
      </c>
      <c r="B803" s="8" t="s">
        <v>1782</v>
      </c>
      <c r="C803" s="8" t="s">
        <v>1783</v>
      </c>
      <c r="D803" s="34" t="s">
        <v>519</v>
      </c>
      <c r="E803" s="8"/>
      <c r="F803" s="9"/>
      <c r="G803" s="9"/>
      <c r="H803" s="9"/>
      <c r="I803" s="9"/>
      <c r="J803" s="9"/>
      <c r="K803" s="9"/>
      <c r="L803" s="9"/>
      <c r="M803" s="9">
        <v>0</v>
      </c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>
        <v>0</v>
      </c>
      <c r="AD803" s="9">
        <v>0</v>
      </c>
      <c r="AE803" s="9">
        <v>0</v>
      </c>
      <c r="AF803" s="9">
        <v>0</v>
      </c>
      <c r="AG803" s="9">
        <v>0</v>
      </c>
      <c r="AH803" s="9">
        <v>0</v>
      </c>
      <c r="AI803" s="9">
        <v>0</v>
      </c>
      <c r="AJ803" s="9">
        <v>0</v>
      </c>
      <c r="AK803" s="9">
        <v>0</v>
      </c>
      <c r="AL803" s="9">
        <v>0</v>
      </c>
      <c r="AM803" s="9">
        <v>0</v>
      </c>
      <c r="AN803" s="9">
        <v>0</v>
      </c>
      <c r="AO803" s="9"/>
      <c r="AP803" s="9">
        <v>0</v>
      </c>
      <c r="AQ803" s="9"/>
      <c r="AR803" s="9"/>
      <c r="AS803" s="9"/>
      <c r="AT803" s="9"/>
      <c r="AU803" s="9">
        <f t="shared" si="61"/>
        <v>0</v>
      </c>
      <c r="AV803" s="9">
        <f t="shared" si="62"/>
        <v>0</v>
      </c>
      <c r="AW803" s="9">
        <f t="shared" si="63"/>
        <v>0</v>
      </c>
      <c r="AX803" s="9">
        <v>0</v>
      </c>
      <c r="AY803" s="9">
        <v>0</v>
      </c>
      <c r="AZ803" s="9">
        <v>0</v>
      </c>
      <c r="BA803" s="9">
        <v>0</v>
      </c>
      <c r="BB803" s="9">
        <v>0</v>
      </c>
      <c r="BC803" s="9">
        <v>0</v>
      </c>
      <c r="BD803" s="9">
        <v>0</v>
      </c>
      <c r="BE803" s="9">
        <v>0</v>
      </c>
      <c r="BF803" s="9">
        <v>0</v>
      </c>
      <c r="BG803" s="9">
        <v>0</v>
      </c>
      <c r="BH803" s="9">
        <v>0</v>
      </c>
      <c r="BI803" s="9">
        <v>0</v>
      </c>
      <c r="BJ803" s="9">
        <v>0</v>
      </c>
      <c r="BK803" s="9">
        <v>0</v>
      </c>
      <c r="BL803" s="9">
        <v>0</v>
      </c>
      <c r="BM803" s="9" t="s">
        <v>298</v>
      </c>
      <c r="BN803" s="8" t="s">
        <v>298</v>
      </c>
      <c r="BO803" s="11"/>
      <c r="BP803" s="11"/>
      <c r="BQ803" s="8" t="s">
        <v>251</v>
      </c>
      <c r="BR803" s="9"/>
      <c r="BS803" s="9"/>
      <c r="BT803" s="1"/>
      <c r="BU803" s="9"/>
      <c r="BV803" s="1"/>
      <c r="BW803" s="9"/>
      <c r="BX803" s="9"/>
      <c r="BY803" s="9"/>
      <c r="BZ803" s="1"/>
      <c r="CA803" s="9"/>
      <c r="CB803" s="1"/>
      <c r="CC803" s="9"/>
      <c r="CD803" s="9"/>
      <c r="CE803" s="9"/>
      <c r="CF803" s="1"/>
      <c r="CG803" s="9"/>
      <c r="CH803" s="1"/>
      <c r="CI803" s="9"/>
      <c r="CJ803" s="9"/>
      <c r="CK803" s="9"/>
      <c r="CL803" s="1"/>
      <c r="CM803" s="9"/>
      <c r="CN803" s="1"/>
      <c r="CO803" s="9"/>
      <c r="CP803" s="9"/>
      <c r="CQ803" s="9"/>
      <c r="CR803" s="1"/>
      <c r="CS803" s="9"/>
      <c r="CT803" s="1"/>
      <c r="CU803" s="9"/>
      <c r="CV803" s="9"/>
      <c r="CW803" s="9"/>
      <c r="CX803" s="1"/>
      <c r="CY803" s="9"/>
      <c r="CZ803" s="1"/>
      <c r="DA803" s="9"/>
      <c r="DB803" s="9"/>
      <c r="DC803" s="9"/>
      <c r="DD803" s="1"/>
      <c r="DE803" s="9"/>
      <c r="DF803" s="1"/>
      <c r="DG803" s="9"/>
      <c r="DH803" s="9"/>
      <c r="DI803" s="9"/>
      <c r="DJ803" s="1"/>
      <c r="DK803" s="9"/>
      <c r="DL803" s="1"/>
      <c r="DM803" s="9"/>
      <c r="DN803" s="9"/>
      <c r="DO803" s="9"/>
      <c r="DP803" s="1"/>
      <c r="DQ803" s="9"/>
      <c r="DR803" s="1"/>
      <c r="DS803" s="9"/>
      <c r="DT803" s="9"/>
      <c r="DU803" s="9"/>
      <c r="DV803" s="1"/>
      <c r="DW803" s="9"/>
      <c r="DX803" s="1"/>
      <c r="DY803" s="9"/>
      <c r="DZ803" s="9"/>
      <c r="EA803" s="9"/>
      <c r="EB803" s="1"/>
      <c r="EC803" s="9"/>
      <c r="ED803" s="1"/>
      <c r="EE803" s="9"/>
      <c r="EF803" s="9"/>
      <c r="EG803" s="9"/>
      <c r="EH803" s="1"/>
      <c r="EI803" s="9"/>
      <c r="EJ803" s="1"/>
      <c r="EK803" s="9"/>
      <c r="EL803" s="9"/>
      <c r="EM803" s="9"/>
      <c r="EN803" s="1"/>
      <c r="EO803" s="9"/>
      <c r="EP803" s="1"/>
      <c r="EQ803" s="9"/>
      <c r="ER803" s="9"/>
      <c r="ES803" s="9"/>
      <c r="ET803" s="1"/>
      <c r="EU803" s="9"/>
      <c r="EV803" s="1"/>
      <c r="EW803" s="9"/>
      <c r="EX803" s="9"/>
      <c r="EY803" s="9"/>
      <c r="EZ803" s="1"/>
      <c r="FA803" s="9"/>
      <c r="FB803" s="1"/>
      <c r="FC803" s="9"/>
      <c r="FD803" s="8">
        <v>0</v>
      </c>
      <c r="FE803" s="8">
        <v>0</v>
      </c>
      <c r="FF803" s="1"/>
      <c r="FG803" s="8">
        <v>0</v>
      </c>
      <c r="FH803" s="1"/>
      <c r="FI803" s="8">
        <v>0</v>
      </c>
      <c r="FJ803" s="8">
        <v>0</v>
      </c>
      <c r="FK803" s="8">
        <v>0</v>
      </c>
      <c r="FL803" s="1"/>
      <c r="FM803" s="8">
        <v>0</v>
      </c>
      <c r="FN803" s="1"/>
      <c r="FO803" s="8">
        <v>0</v>
      </c>
      <c r="FP803" s="8">
        <v>0</v>
      </c>
      <c r="FQ803" s="8">
        <v>0</v>
      </c>
      <c r="FR803" s="1"/>
      <c r="FS803" s="8">
        <v>0</v>
      </c>
      <c r="FT803" s="1"/>
      <c r="FU803" s="8">
        <v>0</v>
      </c>
      <c r="FV803" s="8">
        <v>0</v>
      </c>
      <c r="FW803" s="8">
        <v>0</v>
      </c>
      <c r="FX803" s="1"/>
      <c r="FY803" s="8">
        <v>0</v>
      </c>
      <c r="FZ803" s="1"/>
      <c r="GA803" s="8">
        <v>0</v>
      </c>
      <c r="GB803" s="8">
        <v>0</v>
      </c>
      <c r="GC803" s="8">
        <v>0</v>
      </c>
      <c r="GD803" s="1"/>
      <c r="GE803" s="8">
        <v>0</v>
      </c>
      <c r="GF803" s="1"/>
      <c r="GG803" s="8">
        <v>0</v>
      </c>
      <c r="GH803" s="8">
        <v>0</v>
      </c>
      <c r="GI803" s="8">
        <v>0</v>
      </c>
      <c r="GJ803" s="1"/>
      <c r="GK803" s="8">
        <v>0</v>
      </c>
      <c r="GL803" s="1"/>
      <c r="GM803" s="8">
        <v>0</v>
      </c>
      <c r="GN803" s="8">
        <v>0</v>
      </c>
      <c r="GO803" s="8">
        <v>0</v>
      </c>
      <c r="GP803" s="1"/>
      <c r="GQ803" s="8">
        <v>0</v>
      </c>
      <c r="GR803" s="1"/>
      <c r="GS803" s="8">
        <v>0</v>
      </c>
      <c r="GT803" s="8">
        <v>0</v>
      </c>
      <c r="GU803" s="8">
        <v>0</v>
      </c>
      <c r="GV803" s="1"/>
      <c r="GW803" s="8">
        <v>0</v>
      </c>
      <c r="GX803" s="1"/>
      <c r="GY803" s="8">
        <v>0</v>
      </c>
    </row>
    <row r="804" spans="1:207" x14ac:dyDescent="0.25">
      <c r="A804" s="8" t="s">
        <v>220</v>
      </c>
      <c r="B804" s="8" t="s">
        <v>1784</v>
      </c>
      <c r="C804" s="8" t="s">
        <v>1785</v>
      </c>
      <c r="D804" s="34" t="s">
        <v>279</v>
      </c>
      <c r="E804" s="8"/>
      <c r="F804" s="9"/>
      <c r="G804" s="9"/>
      <c r="H804" s="9"/>
      <c r="I804" s="9"/>
      <c r="J804" s="9"/>
      <c r="K804" s="9"/>
      <c r="L804" s="9"/>
      <c r="M804" s="9">
        <v>0</v>
      </c>
      <c r="N804" s="9">
        <v>0</v>
      </c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>
        <v>0</v>
      </c>
      <c r="AD804" s="9">
        <v>0</v>
      </c>
      <c r="AE804" s="9">
        <v>0</v>
      </c>
      <c r="AF804" s="9">
        <v>0</v>
      </c>
      <c r="AG804" s="9">
        <v>0</v>
      </c>
      <c r="AH804" s="9">
        <v>0</v>
      </c>
      <c r="AI804" s="9">
        <v>0</v>
      </c>
      <c r="AJ804" s="9">
        <v>0</v>
      </c>
      <c r="AK804" s="9">
        <v>0</v>
      </c>
      <c r="AL804" s="9">
        <v>0</v>
      </c>
      <c r="AM804" s="9">
        <v>0</v>
      </c>
      <c r="AN804" s="9">
        <v>0</v>
      </c>
      <c r="AO804" s="9"/>
      <c r="AP804" s="9">
        <v>0</v>
      </c>
      <c r="AQ804" s="9">
        <v>0</v>
      </c>
      <c r="AR804" s="9"/>
      <c r="AS804" s="9"/>
      <c r="AT804" s="9"/>
      <c r="AU804" s="9">
        <f t="shared" si="61"/>
        <v>0</v>
      </c>
      <c r="AV804" s="9">
        <f t="shared" si="62"/>
        <v>0</v>
      </c>
      <c r="AW804" s="9">
        <f t="shared" si="63"/>
        <v>0</v>
      </c>
      <c r="AX804" s="9">
        <v>0</v>
      </c>
      <c r="AY804" s="9">
        <v>0</v>
      </c>
      <c r="AZ804" s="9">
        <v>0</v>
      </c>
      <c r="BA804" s="9">
        <v>0</v>
      </c>
      <c r="BB804" s="9">
        <v>0</v>
      </c>
      <c r="BC804" s="9">
        <v>0</v>
      </c>
      <c r="BD804" s="9">
        <v>0</v>
      </c>
      <c r="BE804" s="9">
        <v>0</v>
      </c>
      <c r="BF804" s="9">
        <v>0</v>
      </c>
      <c r="BG804" s="9">
        <v>0</v>
      </c>
      <c r="BH804" s="9">
        <v>0</v>
      </c>
      <c r="BI804" s="9">
        <v>0</v>
      </c>
      <c r="BJ804" s="9">
        <v>0</v>
      </c>
      <c r="BK804" s="9">
        <v>0</v>
      </c>
      <c r="BL804" s="9">
        <v>0</v>
      </c>
      <c r="BM804" s="9" t="s">
        <v>298</v>
      </c>
      <c r="BN804" s="8" t="s">
        <v>298</v>
      </c>
      <c r="BO804" s="11"/>
      <c r="BP804" s="11"/>
      <c r="BQ804" s="8" t="s">
        <v>251</v>
      </c>
      <c r="BR804" s="9">
        <v>0</v>
      </c>
      <c r="BS804" s="9">
        <v>0</v>
      </c>
      <c r="BT804" s="1"/>
      <c r="BU804" s="9">
        <v>0</v>
      </c>
      <c r="BV804" s="1"/>
      <c r="BW804" s="9">
        <v>0</v>
      </c>
      <c r="BX804" s="9"/>
      <c r="BY804" s="9"/>
      <c r="BZ804" s="1"/>
      <c r="CA804" s="9"/>
      <c r="CB804" s="1"/>
      <c r="CC804" s="9"/>
      <c r="CD804" s="9"/>
      <c r="CE804" s="9"/>
      <c r="CF804" s="1"/>
      <c r="CG804" s="9"/>
      <c r="CH804" s="1"/>
      <c r="CI804" s="9"/>
      <c r="CJ804" s="9"/>
      <c r="CK804" s="9"/>
      <c r="CL804" s="1"/>
      <c r="CM804" s="9"/>
      <c r="CN804" s="1"/>
      <c r="CO804" s="9"/>
      <c r="CP804" s="9"/>
      <c r="CQ804" s="9"/>
      <c r="CR804" s="1"/>
      <c r="CS804" s="9"/>
      <c r="CT804" s="1"/>
      <c r="CU804" s="9"/>
      <c r="CV804" s="9"/>
      <c r="CW804" s="9"/>
      <c r="CX804" s="1"/>
      <c r="CY804" s="9"/>
      <c r="CZ804" s="1"/>
      <c r="DA804" s="9"/>
      <c r="DB804" s="9"/>
      <c r="DC804" s="9"/>
      <c r="DD804" s="1"/>
      <c r="DE804" s="9"/>
      <c r="DF804" s="1"/>
      <c r="DG804" s="9"/>
      <c r="DH804" s="9"/>
      <c r="DI804" s="9"/>
      <c r="DJ804" s="1"/>
      <c r="DK804" s="9"/>
      <c r="DL804" s="1"/>
      <c r="DM804" s="9"/>
      <c r="DN804" s="9"/>
      <c r="DO804" s="9"/>
      <c r="DP804" s="1"/>
      <c r="DQ804" s="9"/>
      <c r="DR804" s="1"/>
      <c r="DS804" s="9"/>
      <c r="DT804" s="9"/>
      <c r="DU804" s="9"/>
      <c r="DV804" s="1"/>
      <c r="DW804" s="9"/>
      <c r="DX804" s="1"/>
      <c r="DY804" s="9"/>
      <c r="DZ804" s="9"/>
      <c r="EA804" s="9"/>
      <c r="EB804" s="1"/>
      <c r="EC804" s="9"/>
      <c r="ED804" s="1"/>
      <c r="EE804" s="9"/>
      <c r="EF804" s="9"/>
      <c r="EG804" s="9"/>
      <c r="EH804" s="1"/>
      <c r="EI804" s="9"/>
      <c r="EJ804" s="1"/>
      <c r="EK804" s="9"/>
      <c r="EL804" s="9"/>
      <c r="EM804" s="9"/>
      <c r="EN804" s="1"/>
      <c r="EO804" s="9"/>
      <c r="EP804" s="1"/>
      <c r="EQ804" s="9"/>
      <c r="ER804" s="9"/>
      <c r="ES804" s="9"/>
      <c r="ET804" s="1"/>
      <c r="EU804" s="9"/>
      <c r="EV804" s="1"/>
      <c r="EW804" s="9"/>
      <c r="EX804" s="9"/>
      <c r="EY804" s="9"/>
      <c r="EZ804" s="1"/>
      <c r="FA804" s="9"/>
      <c r="FB804" s="1"/>
      <c r="FC804" s="9"/>
      <c r="FD804" s="8">
        <v>0</v>
      </c>
      <c r="FE804" s="8">
        <v>0</v>
      </c>
      <c r="FF804" s="1"/>
      <c r="FG804" s="8">
        <v>0</v>
      </c>
      <c r="FH804" s="1"/>
      <c r="FI804" s="8">
        <v>0</v>
      </c>
      <c r="FJ804" s="8">
        <v>0</v>
      </c>
      <c r="FK804" s="8">
        <v>0</v>
      </c>
      <c r="FL804" s="1"/>
      <c r="FM804" s="8">
        <v>0</v>
      </c>
      <c r="FN804" s="1"/>
      <c r="FO804" s="8">
        <v>0</v>
      </c>
      <c r="FP804" s="8">
        <v>0</v>
      </c>
      <c r="FQ804" s="8">
        <v>0</v>
      </c>
      <c r="FR804" s="1"/>
      <c r="FS804" s="8">
        <v>0</v>
      </c>
      <c r="FT804" s="1"/>
      <c r="FU804" s="8">
        <v>0</v>
      </c>
      <c r="FV804" s="8">
        <v>0</v>
      </c>
      <c r="FW804" s="8">
        <v>0</v>
      </c>
      <c r="FX804" s="1"/>
      <c r="FY804" s="8">
        <v>0</v>
      </c>
      <c r="FZ804" s="1"/>
      <c r="GA804" s="8">
        <v>0</v>
      </c>
      <c r="GB804" s="8">
        <v>0</v>
      </c>
      <c r="GC804" s="8">
        <v>0</v>
      </c>
      <c r="GD804" s="1"/>
      <c r="GE804" s="8">
        <v>0</v>
      </c>
      <c r="GF804" s="1"/>
      <c r="GG804" s="8">
        <v>0</v>
      </c>
      <c r="GH804" s="8">
        <v>0</v>
      </c>
      <c r="GI804" s="8">
        <v>0</v>
      </c>
      <c r="GJ804" s="1"/>
      <c r="GK804" s="8">
        <v>0</v>
      </c>
      <c r="GL804" s="1"/>
      <c r="GM804" s="8">
        <v>0</v>
      </c>
      <c r="GN804" s="8">
        <v>0</v>
      </c>
      <c r="GO804" s="8">
        <v>0</v>
      </c>
      <c r="GP804" s="1"/>
      <c r="GQ804" s="8">
        <v>0</v>
      </c>
      <c r="GR804" s="1"/>
      <c r="GS804" s="8">
        <v>0</v>
      </c>
      <c r="GT804" s="8">
        <v>0</v>
      </c>
      <c r="GU804" s="8">
        <v>0</v>
      </c>
      <c r="GV804" s="1"/>
      <c r="GW804" s="8">
        <v>0</v>
      </c>
      <c r="GX804" s="1"/>
      <c r="GY804" s="8">
        <v>0</v>
      </c>
    </row>
    <row r="805" spans="1:207" x14ac:dyDescent="0.25">
      <c r="A805" s="8" t="s">
        <v>220</v>
      </c>
      <c r="B805" s="8" t="s">
        <v>1786</v>
      </c>
      <c r="C805" s="8" t="s">
        <v>1787</v>
      </c>
      <c r="D805" s="34" t="s">
        <v>228</v>
      </c>
      <c r="E805" s="8" t="s">
        <v>229</v>
      </c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>
        <v>17.938820525124399</v>
      </c>
      <c r="AA805" s="9">
        <v>338.236028709084</v>
      </c>
      <c r="AB805" s="9">
        <v>769.56229327853805</v>
      </c>
      <c r="AC805" s="9">
        <v>0</v>
      </c>
      <c r="AD805" s="9">
        <v>0</v>
      </c>
      <c r="AE805" s="9">
        <v>0</v>
      </c>
      <c r="AF805" s="9">
        <v>0</v>
      </c>
      <c r="AG805" s="9">
        <v>0</v>
      </c>
      <c r="AH805" s="9">
        <v>0</v>
      </c>
      <c r="AI805" s="9">
        <v>0</v>
      </c>
      <c r="AJ805" s="9">
        <v>0</v>
      </c>
      <c r="AK805" s="9">
        <v>0</v>
      </c>
      <c r="AL805" s="9">
        <v>0</v>
      </c>
      <c r="AM805" s="9">
        <v>356.17484923420801</v>
      </c>
      <c r="AN805" s="9">
        <v>769.56229327853805</v>
      </c>
      <c r="AO805" s="9"/>
      <c r="AP805" s="9"/>
      <c r="AQ805" s="9"/>
      <c r="AR805" s="9"/>
      <c r="AS805" s="9"/>
      <c r="AT805" s="9">
        <v>1125.7371425127501</v>
      </c>
      <c r="AU805" s="9">
        <f t="shared" si="61"/>
        <v>0</v>
      </c>
      <c r="AV805" s="9">
        <f t="shared" si="62"/>
        <v>0</v>
      </c>
      <c r="AW805" s="9">
        <f t="shared" si="63"/>
        <v>0</v>
      </c>
      <c r="AX805" s="9">
        <v>0</v>
      </c>
      <c r="AY805" s="9">
        <v>0</v>
      </c>
      <c r="AZ805" s="9">
        <v>0</v>
      </c>
      <c r="BA805" s="9">
        <v>0</v>
      </c>
      <c r="BB805" s="9">
        <v>0</v>
      </c>
      <c r="BC805" s="9">
        <v>0</v>
      </c>
      <c r="BD805" s="9">
        <v>0</v>
      </c>
      <c r="BE805" s="9">
        <v>0</v>
      </c>
      <c r="BF805" s="9">
        <v>0</v>
      </c>
      <c r="BG805" s="9">
        <v>0</v>
      </c>
      <c r="BH805" s="9">
        <v>0</v>
      </c>
      <c r="BI805" s="9">
        <v>0</v>
      </c>
      <c r="BJ805" s="9">
        <v>0</v>
      </c>
      <c r="BK805" s="9">
        <v>17.938820525124399</v>
      </c>
      <c r="BL805" s="9">
        <v>320.29720818395901</v>
      </c>
      <c r="BM805" s="9" t="s">
        <v>298</v>
      </c>
      <c r="BN805" s="8" t="s">
        <v>298</v>
      </c>
      <c r="BO805" s="11">
        <v>750</v>
      </c>
      <c r="BP805" s="11"/>
      <c r="BQ805" s="8" t="s">
        <v>251</v>
      </c>
      <c r="BR805" s="9"/>
      <c r="BS805" s="9"/>
      <c r="BT805" s="1"/>
      <c r="BU805" s="9"/>
      <c r="BV805" s="1"/>
      <c r="BW805" s="9"/>
      <c r="BX805" s="9"/>
      <c r="BY805" s="9"/>
      <c r="BZ805" s="1"/>
      <c r="CA805" s="9"/>
      <c r="CB805" s="1"/>
      <c r="CC805" s="9"/>
      <c r="CD805" s="9"/>
      <c r="CE805" s="9"/>
      <c r="CF805" s="1"/>
      <c r="CG805" s="9"/>
      <c r="CH805" s="1"/>
      <c r="CI805" s="9"/>
      <c r="CJ805" s="9"/>
      <c r="CK805" s="9"/>
      <c r="CL805" s="1"/>
      <c r="CM805" s="9"/>
      <c r="CN805" s="1"/>
      <c r="CO805" s="9"/>
      <c r="CP805" s="9"/>
      <c r="CQ805" s="9"/>
      <c r="CR805" s="1"/>
      <c r="CS805" s="9"/>
      <c r="CT805" s="1"/>
      <c r="CU805" s="9"/>
      <c r="CV805" s="9"/>
      <c r="CW805" s="9"/>
      <c r="CX805" s="1"/>
      <c r="CY805" s="9"/>
      <c r="CZ805" s="1"/>
      <c r="DA805" s="9"/>
      <c r="DB805" s="9"/>
      <c r="DC805" s="9"/>
      <c r="DD805" s="1"/>
      <c r="DE805" s="9"/>
      <c r="DF805" s="1"/>
      <c r="DG805" s="9"/>
      <c r="DH805" s="9"/>
      <c r="DI805" s="9"/>
      <c r="DJ805" s="1"/>
      <c r="DK805" s="9"/>
      <c r="DL805" s="1"/>
      <c r="DM805" s="9"/>
      <c r="DN805" s="9"/>
      <c r="DO805" s="9"/>
      <c r="DP805" s="1"/>
      <c r="DQ805" s="9"/>
      <c r="DR805" s="1"/>
      <c r="DS805" s="9"/>
      <c r="DT805" s="9"/>
      <c r="DU805" s="9"/>
      <c r="DV805" s="1"/>
      <c r="DW805" s="9"/>
      <c r="DX805" s="1"/>
      <c r="DY805" s="9"/>
      <c r="DZ805" s="9"/>
      <c r="EA805" s="9"/>
      <c r="EB805" s="1"/>
      <c r="EC805" s="9"/>
      <c r="ED805" s="1"/>
      <c r="EE805" s="9"/>
      <c r="EF805" s="9"/>
      <c r="EG805" s="9"/>
      <c r="EH805" s="1"/>
      <c r="EI805" s="9"/>
      <c r="EJ805" s="1"/>
      <c r="EK805" s="9"/>
      <c r="EL805" s="9">
        <v>17.925034501681498</v>
      </c>
      <c r="EM805" s="9">
        <v>5.8577058742810904</v>
      </c>
      <c r="EN805" s="1">
        <v>0.32678909899624498</v>
      </c>
      <c r="EO805" s="9">
        <v>0.22753217213403201</v>
      </c>
      <c r="EP805" s="1">
        <v>1.26935416560949E-2</v>
      </c>
      <c r="EQ805" s="9">
        <v>4.80215053763441</v>
      </c>
      <c r="ER805" s="9">
        <v>329.09289673472301</v>
      </c>
      <c r="ES805" s="9">
        <v>-50.933344278461</v>
      </c>
      <c r="ET805" s="1">
        <v>-0.15476889590697401</v>
      </c>
      <c r="EU805" s="9">
        <v>-146.37124244000901</v>
      </c>
      <c r="EV805" s="1">
        <v>-0.44477180726874299</v>
      </c>
      <c r="EW805" s="9">
        <v>100.47419354838701</v>
      </c>
      <c r="EX805" s="9">
        <v>758.55936522927095</v>
      </c>
      <c r="EY805" s="9">
        <v>139.964770204731</v>
      </c>
      <c r="EZ805" s="1">
        <v>0.18451393077511799</v>
      </c>
      <c r="FA805" s="9">
        <v>-47.829595622093599</v>
      </c>
      <c r="FB805" s="1">
        <v>-6.3053200335398102E-2</v>
      </c>
      <c r="FC805" s="9">
        <v>192.95913978494599</v>
      </c>
      <c r="FD805" s="8">
        <v>0</v>
      </c>
      <c r="FE805" s="8">
        <v>0</v>
      </c>
      <c r="FF805" s="1"/>
      <c r="FG805" s="8">
        <v>0</v>
      </c>
      <c r="FH805" s="1"/>
      <c r="FI805" s="8">
        <v>0</v>
      </c>
      <c r="FJ805" s="8">
        <v>0</v>
      </c>
      <c r="FK805" s="8">
        <v>0</v>
      </c>
      <c r="FL805" s="1"/>
      <c r="FM805" s="8">
        <v>0</v>
      </c>
      <c r="FN805" s="1"/>
      <c r="FO805" s="8">
        <v>0</v>
      </c>
      <c r="FP805" s="8">
        <v>0</v>
      </c>
      <c r="FQ805" s="8">
        <v>0</v>
      </c>
      <c r="FR805" s="1"/>
      <c r="FS805" s="8">
        <v>0</v>
      </c>
      <c r="FT805" s="1"/>
      <c r="FU805" s="8">
        <v>0</v>
      </c>
      <c r="FV805" s="8">
        <v>0</v>
      </c>
      <c r="FW805" s="8">
        <v>0</v>
      </c>
      <c r="FX805" s="1"/>
      <c r="FY805" s="8">
        <v>0</v>
      </c>
      <c r="FZ805" s="1"/>
      <c r="GA805" s="8">
        <v>0</v>
      </c>
      <c r="GB805" s="8">
        <v>0</v>
      </c>
      <c r="GC805" s="8">
        <v>0</v>
      </c>
      <c r="GD805" s="1"/>
      <c r="GE805" s="8">
        <v>0</v>
      </c>
      <c r="GF805" s="1"/>
      <c r="GG805" s="8">
        <v>0</v>
      </c>
      <c r="GH805" s="8">
        <v>0</v>
      </c>
      <c r="GI805" s="8">
        <v>0</v>
      </c>
      <c r="GJ805" s="1"/>
      <c r="GK805" s="8">
        <v>0</v>
      </c>
      <c r="GL805" s="1"/>
      <c r="GM805" s="8">
        <v>0</v>
      </c>
      <c r="GN805" s="8">
        <v>347.01793123640402</v>
      </c>
      <c r="GO805" s="8">
        <v>-45.075638404179898</v>
      </c>
      <c r="GP805" s="1">
        <v>-0.12989426293787801</v>
      </c>
      <c r="GQ805" s="8">
        <v>-146.14371026787501</v>
      </c>
      <c r="GR805" s="1">
        <v>-0.42114166765726802</v>
      </c>
      <c r="GS805" s="8">
        <v>105.276344086021</v>
      </c>
      <c r="GT805" s="8">
        <v>758.55936522927095</v>
      </c>
      <c r="GU805" s="8">
        <v>139.964770204731</v>
      </c>
      <c r="GV805" s="1">
        <v>0.18451393077511799</v>
      </c>
      <c r="GW805" s="8">
        <v>-47.829595622093599</v>
      </c>
      <c r="GX805" s="1">
        <v>-6.3053200335398102E-2</v>
      </c>
      <c r="GY805" s="8">
        <v>192.95913978494599</v>
      </c>
    </row>
    <row r="806" spans="1:207" x14ac:dyDescent="0.25">
      <c r="A806" s="8" t="s">
        <v>220</v>
      </c>
      <c r="B806" s="8" t="s">
        <v>1788</v>
      </c>
      <c r="C806" s="8" t="s">
        <v>1789</v>
      </c>
      <c r="D806" s="34" t="s">
        <v>272</v>
      </c>
      <c r="E806" s="8" t="s">
        <v>240</v>
      </c>
      <c r="F806" s="9">
        <v>-1.9837777572447099E-7</v>
      </c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>
        <v>-1.9837777572447099E-7</v>
      </c>
      <c r="AD806" s="9">
        <v>0</v>
      </c>
      <c r="AE806" s="9">
        <v>0</v>
      </c>
      <c r="AF806" s="9">
        <v>0</v>
      </c>
      <c r="AG806" s="9">
        <v>0</v>
      </c>
      <c r="AH806" s="9">
        <v>0</v>
      </c>
      <c r="AI806" s="9">
        <v>0</v>
      </c>
      <c r="AJ806" s="9">
        <v>0</v>
      </c>
      <c r="AK806" s="9">
        <v>0</v>
      </c>
      <c r="AL806" s="9">
        <v>0</v>
      </c>
      <c r="AM806" s="9">
        <v>0</v>
      </c>
      <c r="AN806" s="9">
        <v>0</v>
      </c>
      <c r="AO806" s="9">
        <v>-1.9837777572447099E-7</v>
      </c>
      <c r="AP806" s="9"/>
      <c r="AQ806" s="9"/>
      <c r="AR806" s="9"/>
      <c r="AS806" s="9"/>
      <c r="AT806" s="9"/>
      <c r="AU806" s="9">
        <f t="shared" si="61"/>
        <v>0</v>
      </c>
      <c r="AV806" s="9">
        <f t="shared" si="62"/>
        <v>0</v>
      </c>
      <c r="AW806" s="9">
        <f t="shared" si="63"/>
        <v>0</v>
      </c>
      <c r="AX806" s="9">
        <v>0</v>
      </c>
      <c r="AY806" s="9">
        <v>0</v>
      </c>
      <c r="AZ806" s="9">
        <v>0</v>
      </c>
      <c r="BA806" s="9">
        <v>0</v>
      </c>
      <c r="BB806" s="9">
        <v>0</v>
      </c>
      <c r="BC806" s="9">
        <v>0</v>
      </c>
      <c r="BD806" s="9">
        <v>0</v>
      </c>
      <c r="BE806" s="9">
        <v>0</v>
      </c>
      <c r="BF806" s="9">
        <v>0</v>
      </c>
      <c r="BG806" s="9">
        <v>0</v>
      </c>
      <c r="BH806" s="9">
        <v>0</v>
      </c>
      <c r="BI806" s="9">
        <v>0</v>
      </c>
      <c r="BJ806" s="9">
        <v>0</v>
      </c>
      <c r="BK806" s="9">
        <v>0</v>
      </c>
      <c r="BL806" s="9">
        <v>0</v>
      </c>
      <c r="BM806" s="9" t="s">
        <v>298</v>
      </c>
      <c r="BN806" s="8" t="s">
        <v>298</v>
      </c>
      <c r="BO806" s="11"/>
      <c r="BP806" s="11"/>
      <c r="BQ806" s="8" t="s">
        <v>251</v>
      </c>
      <c r="BR806" s="9"/>
      <c r="BS806" s="9"/>
      <c r="BT806" s="1"/>
      <c r="BU806" s="9"/>
      <c r="BV806" s="1"/>
      <c r="BW806" s="9"/>
      <c r="BX806" s="9"/>
      <c r="BY806" s="9"/>
      <c r="BZ806" s="1"/>
      <c r="CA806" s="9"/>
      <c r="CB806" s="1"/>
      <c r="CC806" s="9"/>
      <c r="CD806" s="9"/>
      <c r="CE806" s="9"/>
      <c r="CF806" s="1"/>
      <c r="CG806" s="9"/>
      <c r="CH806" s="1"/>
      <c r="CI806" s="9"/>
      <c r="CJ806" s="9"/>
      <c r="CK806" s="9"/>
      <c r="CL806" s="1"/>
      <c r="CM806" s="9"/>
      <c r="CN806" s="1"/>
      <c r="CO806" s="9"/>
      <c r="CP806" s="9"/>
      <c r="CQ806" s="9"/>
      <c r="CR806" s="1"/>
      <c r="CS806" s="9"/>
      <c r="CT806" s="1"/>
      <c r="CU806" s="9"/>
      <c r="CV806" s="9"/>
      <c r="CW806" s="9"/>
      <c r="CX806" s="1"/>
      <c r="CY806" s="9"/>
      <c r="CZ806" s="1"/>
      <c r="DA806" s="9"/>
      <c r="DB806" s="9"/>
      <c r="DC806" s="9"/>
      <c r="DD806" s="1"/>
      <c r="DE806" s="9"/>
      <c r="DF806" s="1"/>
      <c r="DG806" s="9"/>
      <c r="DH806" s="9"/>
      <c r="DI806" s="9"/>
      <c r="DJ806" s="1"/>
      <c r="DK806" s="9"/>
      <c r="DL806" s="1"/>
      <c r="DM806" s="9"/>
      <c r="DN806" s="9"/>
      <c r="DO806" s="9"/>
      <c r="DP806" s="1"/>
      <c r="DQ806" s="9"/>
      <c r="DR806" s="1"/>
      <c r="DS806" s="9"/>
      <c r="DT806" s="9"/>
      <c r="DU806" s="9"/>
      <c r="DV806" s="1"/>
      <c r="DW806" s="9"/>
      <c r="DX806" s="1"/>
      <c r="DY806" s="9"/>
      <c r="DZ806" s="9"/>
      <c r="EA806" s="9"/>
      <c r="EB806" s="1"/>
      <c r="EC806" s="9"/>
      <c r="ED806" s="1"/>
      <c r="EE806" s="9"/>
      <c r="EF806" s="9"/>
      <c r="EG806" s="9"/>
      <c r="EH806" s="1"/>
      <c r="EI806" s="9"/>
      <c r="EJ806" s="1"/>
      <c r="EK806" s="9"/>
      <c r="EL806" s="9"/>
      <c r="EM806" s="9"/>
      <c r="EN806" s="1"/>
      <c r="EO806" s="9"/>
      <c r="EP806" s="1"/>
      <c r="EQ806" s="9"/>
      <c r="ER806" s="9"/>
      <c r="ES806" s="9"/>
      <c r="ET806" s="1"/>
      <c r="EU806" s="9"/>
      <c r="EV806" s="1"/>
      <c r="EW806" s="9"/>
      <c r="EX806" s="9"/>
      <c r="EY806" s="9"/>
      <c r="EZ806" s="1"/>
      <c r="FA806" s="9"/>
      <c r="FB806" s="1"/>
      <c r="FC806" s="9"/>
      <c r="FD806" s="8">
        <v>0</v>
      </c>
      <c r="FE806" s="8">
        <v>0</v>
      </c>
      <c r="FF806" s="1"/>
      <c r="FG806" s="8">
        <v>0</v>
      </c>
      <c r="FH806" s="1"/>
      <c r="FI806" s="8">
        <v>0</v>
      </c>
      <c r="FJ806" s="8">
        <v>0</v>
      </c>
      <c r="FK806" s="8">
        <v>0</v>
      </c>
      <c r="FL806" s="1"/>
      <c r="FM806" s="8">
        <v>0</v>
      </c>
      <c r="FN806" s="1"/>
      <c r="FO806" s="8">
        <v>0</v>
      </c>
      <c r="FP806" s="8">
        <v>0</v>
      </c>
      <c r="FQ806" s="8">
        <v>0</v>
      </c>
      <c r="FR806" s="1"/>
      <c r="FS806" s="8">
        <v>0</v>
      </c>
      <c r="FT806" s="1"/>
      <c r="FU806" s="8">
        <v>0</v>
      </c>
      <c r="FV806" s="8">
        <v>0</v>
      </c>
      <c r="FW806" s="8">
        <v>0</v>
      </c>
      <c r="FX806" s="1"/>
      <c r="FY806" s="8">
        <v>0</v>
      </c>
      <c r="FZ806" s="1"/>
      <c r="GA806" s="8">
        <v>0</v>
      </c>
      <c r="GB806" s="8">
        <v>0</v>
      </c>
      <c r="GC806" s="8">
        <v>0</v>
      </c>
      <c r="GD806" s="1"/>
      <c r="GE806" s="8">
        <v>0</v>
      </c>
      <c r="GF806" s="1"/>
      <c r="GG806" s="8">
        <v>0</v>
      </c>
      <c r="GH806" s="8">
        <v>0</v>
      </c>
      <c r="GI806" s="8">
        <v>0</v>
      </c>
      <c r="GJ806" s="1"/>
      <c r="GK806" s="8">
        <v>0</v>
      </c>
      <c r="GL806" s="1"/>
      <c r="GM806" s="8">
        <v>0</v>
      </c>
      <c r="GN806" s="8">
        <v>0</v>
      </c>
      <c r="GO806" s="8">
        <v>0</v>
      </c>
      <c r="GP806" s="1"/>
      <c r="GQ806" s="8">
        <v>0</v>
      </c>
      <c r="GR806" s="1"/>
      <c r="GS806" s="8">
        <v>0</v>
      </c>
      <c r="GT806" s="8">
        <v>0</v>
      </c>
      <c r="GU806" s="8">
        <v>0</v>
      </c>
      <c r="GV806" s="1"/>
      <c r="GW806" s="8">
        <v>0</v>
      </c>
      <c r="GX806" s="1"/>
      <c r="GY806" s="8">
        <v>0</v>
      </c>
    </row>
    <row r="807" spans="1:207" x14ac:dyDescent="0.25">
      <c r="A807" s="8" t="s">
        <v>220</v>
      </c>
      <c r="B807" s="8" t="s">
        <v>1790</v>
      </c>
      <c r="C807" s="8" t="s">
        <v>1791</v>
      </c>
      <c r="D807" s="34" t="s">
        <v>674</v>
      </c>
      <c r="E807" s="8"/>
      <c r="F807" s="9">
        <v>-17.0272593403919</v>
      </c>
      <c r="G807" s="9">
        <v>68.619933674090504</v>
      </c>
      <c r="H807" s="9">
        <v>30.873232931726999</v>
      </c>
      <c r="I807" s="9">
        <v>22.995133260314098</v>
      </c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>
        <v>51.592674333698596</v>
      </c>
      <c r="AD807" s="9">
        <v>53.868366192041101</v>
      </c>
      <c r="AE807" s="9">
        <v>0</v>
      </c>
      <c r="AF807" s="9">
        <v>0</v>
      </c>
      <c r="AG807" s="9">
        <v>0</v>
      </c>
      <c r="AH807" s="9">
        <v>0</v>
      </c>
      <c r="AI807" s="9">
        <v>0</v>
      </c>
      <c r="AJ807" s="9">
        <v>0</v>
      </c>
      <c r="AK807" s="9">
        <v>0</v>
      </c>
      <c r="AL807" s="9">
        <v>0</v>
      </c>
      <c r="AM807" s="9">
        <v>0</v>
      </c>
      <c r="AN807" s="9">
        <v>0</v>
      </c>
      <c r="AO807" s="9">
        <v>105.46104052574</v>
      </c>
      <c r="AP807" s="9"/>
      <c r="AQ807" s="9"/>
      <c r="AR807" s="9"/>
      <c r="AS807" s="9"/>
      <c r="AT807" s="9"/>
      <c r="AU807" s="9">
        <f t="shared" si="61"/>
        <v>0</v>
      </c>
      <c r="AV807" s="9">
        <f t="shared" si="62"/>
        <v>0</v>
      </c>
      <c r="AW807" s="9">
        <f t="shared" si="63"/>
        <v>0</v>
      </c>
      <c r="AX807" s="9">
        <v>0</v>
      </c>
      <c r="AY807" s="9">
        <v>0</v>
      </c>
      <c r="AZ807" s="9">
        <v>0</v>
      </c>
      <c r="BA807" s="9">
        <v>0</v>
      </c>
      <c r="BB807" s="9">
        <v>0</v>
      </c>
      <c r="BC807" s="9">
        <v>0</v>
      </c>
      <c r="BD807" s="9">
        <v>0</v>
      </c>
      <c r="BE807" s="9">
        <v>0</v>
      </c>
      <c r="BF807" s="9">
        <v>0</v>
      </c>
      <c r="BG807" s="9">
        <v>0</v>
      </c>
      <c r="BH807" s="9">
        <v>0</v>
      </c>
      <c r="BI807" s="9">
        <v>0</v>
      </c>
      <c r="BJ807" s="9">
        <v>0</v>
      </c>
      <c r="BK807" s="9">
        <v>0</v>
      </c>
      <c r="BL807" s="9">
        <v>0</v>
      </c>
      <c r="BM807" s="9" t="s">
        <v>298</v>
      </c>
      <c r="BN807" s="8" t="s">
        <v>224</v>
      </c>
      <c r="BO807" s="11"/>
      <c r="BP807" s="11"/>
      <c r="BQ807" s="8" t="s">
        <v>251</v>
      </c>
      <c r="BR807" s="9"/>
      <c r="BS807" s="9"/>
      <c r="BT807" s="1"/>
      <c r="BU807" s="9"/>
      <c r="BV807" s="1"/>
      <c r="BW807" s="9"/>
      <c r="BX807" s="9"/>
      <c r="BY807" s="9"/>
      <c r="BZ807" s="1"/>
      <c r="CA807" s="9"/>
      <c r="CB807" s="1"/>
      <c r="CC807" s="9"/>
      <c r="CD807" s="9"/>
      <c r="CE807" s="9"/>
      <c r="CF807" s="1"/>
      <c r="CG807" s="9"/>
      <c r="CH807" s="1"/>
      <c r="CI807" s="9"/>
      <c r="CJ807" s="9"/>
      <c r="CK807" s="9"/>
      <c r="CL807" s="1"/>
      <c r="CM807" s="9"/>
      <c r="CN807" s="1"/>
      <c r="CO807" s="9"/>
      <c r="CP807" s="9"/>
      <c r="CQ807" s="9"/>
      <c r="CR807" s="1"/>
      <c r="CS807" s="9"/>
      <c r="CT807" s="1"/>
      <c r="CU807" s="9"/>
      <c r="CV807" s="9"/>
      <c r="CW807" s="9"/>
      <c r="CX807" s="1"/>
      <c r="CY807" s="9"/>
      <c r="CZ807" s="1"/>
      <c r="DA807" s="9"/>
      <c r="DB807" s="9"/>
      <c r="DC807" s="9"/>
      <c r="DD807" s="1"/>
      <c r="DE807" s="9"/>
      <c r="DF807" s="1"/>
      <c r="DG807" s="9"/>
      <c r="DH807" s="9"/>
      <c r="DI807" s="9"/>
      <c r="DJ807" s="1"/>
      <c r="DK807" s="9"/>
      <c r="DL807" s="1"/>
      <c r="DM807" s="9"/>
      <c r="DN807" s="9"/>
      <c r="DO807" s="9"/>
      <c r="DP807" s="1"/>
      <c r="DQ807" s="9"/>
      <c r="DR807" s="1"/>
      <c r="DS807" s="9"/>
      <c r="DT807" s="9"/>
      <c r="DU807" s="9"/>
      <c r="DV807" s="1"/>
      <c r="DW807" s="9"/>
      <c r="DX807" s="1"/>
      <c r="DY807" s="9"/>
      <c r="DZ807" s="9"/>
      <c r="EA807" s="9"/>
      <c r="EB807" s="1"/>
      <c r="EC807" s="9"/>
      <c r="ED807" s="1"/>
      <c r="EE807" s="9"/>
      <c r="EF807" s="9"/>
      <c r="EG807" s="9"/>
      <c r="EH807" s="1"/>
      <c r="EI807" s="9"/>
      <c r="EJ807" s="1"/>
      <c r="EK807" s="9"/>
      <c r="EL807" s="9"/>
      <c r="EM807" s="9"/>
      <c r="EN807" s="1"/>
      <c r="EO807" s="9"/>
      <c r="EP807" s="1"/>
      <c r="EQ807" s="9"/>
      <c r="ER807" s="9"/>
      <c r="ES807" s="9"/>
      <c r="ET807" s="1"/>
      <c r="EU807" s="9"/>
      <c r="EV807" s="1"/>
      <c r="EW807" s="9"/>
      <c r="EX807" s="9"/>
      <c r="EY807" s="9"/>
      <c r="EZ807" s="1"/>
      <c r="FA807" s="9"/>
      <c r="FB807" s="1"/>
      <c r="FC807" s="9"/>
      <c r="FD807" s="8">
        <v>0</v>
      </c>
      <c r="FE807" s="8">
        <v>0</v>
      </c>
      <c r="FF807" s="1"/>
      <c r="FG807" s="8">
        <v>0</v>
      </c>
      <c r="FH807" s="1"/>
      <c r="FI807" s="8">
        <v>0</v>
      </c>
      <c r="FJ807" s="8">
        <v>0</v>
      </c>
      <c r="FK807" s="8">
        <v>0</v>
      </c>
      <c r="FL807" s="1"/>
      <c r="FM807" s="8">
        <v>0</v>
      </c>
      <c r="FN807" s="1"/>
      <c r="FO807" s="8">
        <v>0</v>
      </c>
      <c r="FP807" s="8">
        <v>0</v>
      </c>
      <c r="FQ807" s="8">
        <v>0</v>
      </c>
      <c r="FR807" s="1"/>
      <c r="FS807" s="8">
        <v>0</v>
      </c>
      <c r="FT807" s="1"/>
      <c r="FU807" s="8">
        <v>0</v>
      </c>
      <c r="FV807" s="8">
        <v>0</v>
      </c>
      <c r="FW807" s="8">
        <v>0</v>
      </c>
      <c r="FX807" s="1"/>
      <c r="FY807" s="8">
        <v>0</v>
      </c>
      <c r="FZ807" s="1"/>
      <c r="GA807" s="8">
        <v>0</v>
      </c>
      <c r="GB807" s="8">
        <v>0</v>
      </c>
      <c r="GC807" s="8">
        <v>0</v>
      </c>
      <c r="GD807" s="1"/>
      <c r="GE807" s="8">
        <v>0</v>
      </c>
      <c r="GF807" s="1"/>
      <c r="GG807" s="8">
        <v>0</v>
      </c>
      <c r="GH807" s="8">
        <v>0</v>
      </c>
      <c r="GI807" s="8">
        <v>0</v>
      </c>
      <c r="GJ807" s="1"/>
      <c r="GK807" s="8">
        <v>0</v>
      </c>
      <c r="GL807" s="1"/>
      <c r="GM807" s="8">
        <v>0</v>
      </c>
      <c r="GN807" s="8">
        <v>0</v>
      </c>
      <c r="GO807" s="8">
        <v>0</v>
      </c>
      <c r="GP807" s="1"/>
      <c r="GQ807" s="8">
        <v>0</v>
      </c>
      <c r="GR807" s="1"/>
      <c r="GS807" s="8">
        <v>0</v>
      </c>
      <c r="GT807" s="8">
        <v>0</v>
      </c>
      <c r="GU807" s="8">
        <v>0</v>
      </c>
      <c r="GV807" s="1"/>
      <c r="GW807" s="8">
        <v>0</v>
      </c>
      <c r="GX807" s="1"/>
      <c r="GY807" s="8">
        <v>0</v>
      </c>
    </row>
    <row r="808" spans="1:207" x14ac:dyDescent="0.25">
      <c r="A808" s="8" t="s">
        <v>220</v>
      </c>
      <c r="B808" s="8" t="s">
        <v>1792</v>
      </c>
      <c r="C808" s="8" t="s">
        <v>1793</v>
      </c>
      <c r="D808" s="34" t="s">
        <v>228</v>
      </c>
      <c r="E808" s="8" t="s">
        <v>229</v>
      </c>
      <c r="F808" s="9">
        <v>24.755303118006701</v>
      </c>
      <c r="G808" s="9">
        <v>-14.151681077647501</v>
      </c>
      <c r="H808" s="9">
        <v>-11.2808139109364</v>
      </c>
      <c r="I808" s="9">
        <v>11.8564743853642</v>
      </c>
      <c r="J808" s="9">
        <v>1.13869434502505</v>
      </c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>
        <v>10.6036220403592</v>
      </c>
      <c r="AD808" s="9">
        <v>0.57566047442781398</v>
      </c>
      <c r="AE808" s="9">
        <v>1.13869434502505</v>
      </c>
      <c r="AF808" s="9">
        <v>0</v>
      </c>
      <c r="AG808" s="9">
        <v>0</v>
      </c>
      <c r="AH808" s="9">
        <v>0</v>
      </c>
      <c r="AI808" s="9">
        <v>0</v>
      </c>
      <c r="AJ808" s="9">
        <v>0</v>
      </c>
      <c r="AK808" s="9">
        <v>0</v>
      </c>
      <c r="AL808" s="9">
        <v>0</v>
      </c>
      <c r="AM808" s="9">
        <v>0</v>
      </c>
      <c r="AN808" s="9">
        <v>0</v>
      </c>
      <c r="AO808" s="9">
        <v>11.179282514786999</v>
      </c>
      <c r="AP808" s="9">
        <v>1.13869434502505</v>
      </c>
      <c r="AQ808" s="9"/>
      <c r="AR808" s="9"/>
      <c r="AS808" s="9"/>
      <c r="AT808" s="9"/>
      <c r="AU808" s="9">
        <f t="shared" si="61"/>
        <v>-1.13869434502505</v>
      </c>
      <c r="AV808" s="9">
        <f t="shared" si="62"/>
        <v>0</v>
      </c>
      <c r="AW808" s="9">
        <f t="shared" si="63"/>
        <v>0</v>
      </c>
      <c r="AX808" s="9">
        <v>0</v>
      </c>
      <c r="AY808" s="9">
        <v>0</v>
      </c>
      <c r="AZ808" s="9">
        <v>0</v>
      </c>
      <c r="BA808" s="9">
        <v>0</v>
      </c>
      <c r="BB808" s="9">
        <v>0</v>
      </c>
      <c r="BC808" s="9">
        <v>0</v>
      </c>
      <c r="BD808" s="9">
        <v>0</v>
      </c>
      <c r="BE808" s="9">
        <v>0</v>
      </c>
      <c r="BF808" s="9">
        <v>0</v>
      </c>
      <c r="BG808" s="9">
        <v>0</v>
      </c>
      <c r="BH808" s="9">
        <v>0</v>
      </c>
      <c r="BI808" s="9">
        <v>0</v>
      </c>
      <c r="BJ808" s="9">
        <v>0</v>
      </c>
      <c r="BK808" s="9">
        <v>0</v>
      </c>
      <c r="BL808" s="9">
        <v>0</v>
      </c>
      <c r="BM808" s="9" t="s">
        <v>224</v>
      </c>
      <c r="BN808" s="8" t="s">
        <v>224</v>
      </c>
      <c r="BO808" s="11">
        <v>63</v>
      </c>
      <c r="BP808" s="11"/>
      <c r="BQ808" s="8" t="s">
        <v>251</v>
      </c>
      <c r="BR808" s="9"/>
      <c r="BS808" s="9"/>
      <c r="BT808" s="1"/>
      <c r="BU808" s="9"/>
      <c r="BV808" s="1"/>
      <c r="BW808" s="9"/>
      <c r="BX808" s="9"/>
      <c r="BY808" s="9"/>
      <c r="BZ808" s="1"/>
      <c r="CA808" s="9"/>
      <c r="CB808" s="1"/>
      <c r="CC808" s="9"/>
      <c r="CD808" s="9"/>
      <c r="CE808" s="9"/>
      <c r="CF808" s="1"/>
      <c r="CG808" s="9"/>
      <c r="CH808" s="1"/>
      <c r="CI808" s="9"/>
      <c r="CJ808" s="9"/>
      <c r="CK808" s="9"/>
      <c r="CL808" s="1"/>
      <c r="CM808" s="9"/>
      <c r="CN808" s="1"/>
      <c r="CO808" s="9"/>
      <c r="CP808" s="9"/>
      <c r="CQ808" s="9"/>
      <c r="CR808" s="1"/>
      <c r="CS808" s="9"/>
      <c r="CT808" s="1"/>
      <c r="CU808" s="9"/>
      <c r="CV808" s="9"/>
      <c r="CW808" s="9"/>
      <c r="CX808" s="1"/>
      <c r="CY808" s="9"/>
      <c r="CZ808" s="1"/>
      <c r="DA808" s="9"/>
      <c r="DB808" s="9"/>
      <c r="DC808" s="9"/>
      <c r="DD808" s="1"/>
      <c r="DE808" s="9"/>
      <c r="DF808" s="1"/>
      <c r="DG808" s="9"/>
      <c r="DH808" s="9"/>
      <c r="DI808" s="9"/>
      <c r="DJ808" s="1"/>
      <c r="DK808" s="9"/>
      <c r="DL808" s="1"/>
      <c r="DM808" s="9"/>
      <c r="DN808" s="9"/>
      <c r="DO808" s="9"/>
      <c r="DP808" s="1"/>
      <c r="DQ808" s="9"/>
      <c r="DR808" s="1"/>
      <c r="DS808" s="9"/>
      <c r="DT808" s="9"/>
      <c r="DU808" s="9"/>
      <c r="DV808" s="1"/>
      <c r="DW808" s="9"/>
      <c r="DX808" s="1"/>
      <c r="DY808" s="9"/>
      <c r="DZ808" s="9"/>
      <c r="EA808" s="9"/>
      <c r="EB808" s="1"/>
      <c r="EC808" s="9"/>
      <c r="ED808" s="1"/>
      <c r="EE808" s="9"/>
      <c r="EF808" s="9"/>
      <c r="EG808" s="9"/>
      <c r="EH808" s="1"/>
      <c r="EI808" s="9"/>
      <c r="EJ808" s="1"/>
      <c r="EK808" s="9"/>
      <c r="EL808" s="9"/>
      <c r="EM808" s="9"/>
      <c r="EN808" s="1"/>
      <c r="EO808" s="9"/>
      <c r="EP808" s="1"/>
      <c r="EQ808" s="9"/>
      <c r="ER808" s="9"/>
      <c r="ES808" s="9"/>
      <c r="ET808" s="1"/>
      <c r="EU808" s="9"/>
      <c r="EV808" s="1"/>
      <c r="EW808" s="9"/>
      <c r="EX808" s="9"/>
      <c r="EY808" s="9"/>
      <c r="EZ808" s="1"/>
      <c r="FA808" s="9"/>
      <c r="FB808" s="1"/>
      <c r="FC808" s="9"/>
      <c r="FD808" s="8">
        <v>0</v>
      </c>
      <c r="FE808" s="8">
        <v>0</v>
      </c>
      <c r="FF808" s="1"/>
      <c r="FG808" s="8">
        <v>0</v>
      </c>
      <c r="FH808" s="1"/>
      <c r="FI808" s="8">
        <v>0</v>
      </c>
      <c r="FJ808" s="8">
        <v>0</v>
      </c>
      <c r="FK808" s="8">
        <v>0</v>
      </c>
      <c r="FL808" s="1"/>
      <c r="FM808" s="8">
        <v>0</v>
      </c>
      <c r="FN808" s="1"/>
      <c r="FO808" s="8">
        <v>0</v>
      </c>
      <c r="FP808" s="8">
        <v>0</v>
      </c>
      <c r="FQ808" s="8">
        <v>0</v>
      </c>
      <c r="FR808" s="1"/>
      <c r="FS808" s="8">
        <v>0</v>
      </c>
      <c r="FT808" s="1"/>
      <c r="FU808" s="8">
        <v>0</v>
      </c>
      <c r="FV808" s="8">
        <v>0</v>
      </c>
      <c r="FW808" s="8">
        <v>0</v>
      </c>
      <c r="FX808" s="1"/>
      <c r="FY808" s="8">
        <v>0</v>
      </c>
      <c r="FZ808" s="1"/>
      <c r="GA808" s="8">
        <v>0</v>
      </c>
      <c r="GB808" s="8">
        <v>0</v>
      </c>
      <c r="GC808" s="8">
        <v>0</v>
      </c>
      <c r="GD808" s="1"/>
      <c r="GE808" s="8">
        <v>0</v>
      </c>
      <c r="GF808" s="1"/>
      <c r="GG808" s="8">
        <v>0</v>
      </c>
      <c r="GH808" s="8">
        <v>0</v>
      </c>
      <c r="GI808" s="8">
        <v>0</v>
      </c>
      <c r="GJ808" s="1"/>
      <c r="GK808" s="8">
        <v>0</v>
      </c>
      <c r="GL808" s="1"/>
      <c r="GM808" s="8">
        <v>0</v>
      </c>
      <c r="GN808" s="8">
        <v>0</v>
      </c>
      <c r="GO808" s="8">
        <v>0</v>
      </c>
      <c r="GP808" s="1"/>
      <c r="GQ808" s="8">
        <v>0</v>
      </c>
      <c r="GR808" s="1"/>
      <c r="GS808" s="8">
        <v>0</v>
      </c>
      <c r="GT808" s="8">
        <v>0</v>
      </c>
      <c r="GU808" s="8">
        <v>0</v>
      </c>
      <c r="GV808" s="1"/>
      <c r="GW808" s="8">
        <v>0</v>
      </c>
      <c r="GX808" s="1"/>
      <c r="GY808" s="8">
        <v>0</v>
      </c>
    </row>
    <row r="809" spans="1:207" x14ac:dyDescent="0.25">
      <c r="A809" s="8" t="s">
        <v>220</v>
      </c>
      <c r="B809" s="8" t="s">
        <v>1794</v>
      </c>
      <c r="C809" s="8" t="s">
        <v>1795</v>
      </c>
      <c r="D809" s="34" t="s">
        <v>254</v>
      </c>
      <c r="E809" s="8"/>
      <c r="F809" s="9">
        <v>0</v>
      </c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>
        <v>0</v>
      </c>
      <c r="AD809" s="9">
        <v>0</v>
      </c>
      <c r="AE809" s="9">
        <v>0</v>
      </c>
      <c r="AF809" s="9">
        <v>0</v>
      </c>
      <c r="AG809" s="9">
        <v>0</v>
      </c>
      <c r="AH809" s="9">
        <v>0</v>
      </c>
      <c r="AI809" s="9">
        <v>0</v>
      </c>
      <c r="AJ809" s="9">
        <v>0</v>
      </c>
      <c r="AK809" s="9">
        <v>0</v>
      </c>
      <c r="AL809" s="9">
        <v>0</v>
      </c>
      <c r="AM809" s="9">
        <v>0</v>
      </c>
      <c r="AN809" s="9">
        <v>0</v>
      </c>
      <c r="AO809" s="9">
        <v>0</v>
      </c>
      <c r="AP809" s="9"/>
      <c r="AQ809" s="9"/>
      <c r="AR809" s="9"/>
      <c r="AS809" s="9"/>
      <c r="AT809" s="9"/>
      <c r="AU809" s="9">
        <f t="shared" si="61"/>
        <v>0</v>
      </c>
      <c r="AV809" s="9">
        <f t="shared" si="62"/>
        <v>0</v>
      </c>
      <c r="AW809" s="9">
        <f t="shared" si="63"/>
        <v>0</v>
      </c>
      <c r="AX809" s="9">
        <v>0</v>
      </c>
      <c r="AY809" s="9">
        <v>0</v>
      </c>
      <c r="AZ809" s="9">
        <v>0</v>
      </c>
      <c r="BA809" s="9">
        <v>0</v>
      </c>
      <c r="BB809" s="9">
        <v>0</v>
      </c>
      <c r="BC809" s="9">
        <v>0</v>
      </c>
      <c r="BD809" s="9">
        <v>0</v>
      </c>
      <c r="BE809" s="9">
        <v>0</v>
      </c>
      <c r="BF809" s="9">
        <v>0</v>
      </c>
      <c r="BG809" s="9">
        <v>0</v>
      </c>
      <c r="BH809" s="9">
        <v>0</v>
      </c>
      <c r="BI809" s="9">
        <v>0</v>
      </c>
      <c r="BJ809" s="9">
        <v>0</v>
      </c>
      <c r="BK809" s="9">
        <v>0</v>
      </c>
      <c r="BL809" s="9">
        <v>0</v>
      </c>
      <c r="BM809" s="9" t="s">
        <v>298</v>
      </c>
      <c r="BN809" s="8" t="s">
        <v>298</v>
      </c>
      <c r="BO809" s="11"/>
      <c r="BP809" s="11"/>
      <c r="BQ809" s="8" t="s">
        <v>251</v>
      </c>
      <c r="BR809" s="9"/>
      <c r="BS809" s="9"/>
      <c r="BT809" s="1"/>
      <c r="BU809" s="9"/>
      <c r="BV809" s="1"/>
      <c r="BW809" s="9"/>
      <c r="BX809" s="9"/>
      <c r="BY809" s="9"/>
      <c r="BZ809" s="1"/>
      <c r="CA809" s="9"/>
      <c r="CB809" s="1"/>
      <c r="CC809" s="9"/>
      <c r="CD809" s="9"/>
      <c r="CE809" s="9"/>
      <c r="CF809" s="1"/>
      <c r="CG809" s="9"/>
      <c r="CH809" s="1"/>
      <c r="CI809" s="9"/>
      <c r="CJ809" s="9"/>
      <c r="CK809" s="9"/>
      <c r="CL809" s="1"/>
      <c r="CM809" s="9"/>
      <c r="CN809" s="1"/>
      <c r="CO809" s="9"/>
      <c r="CP809" s="9"/>
      <c r="CQ809" s="9"/>
      <c r="CR809" s="1"/>
      <c r="CS809" s="9"/>
      <c r="CT809" s="1"/>
      <c r="CU809" s="9"/>
      <c r="CV809" s="9"/>
      <c r="CW809" s="9"/>
      <c r="CX809" s="1"/>
      <c r="CY809" s="9"/>
      <c r="CZ809" s="1"/>
      <c r="DA809" s="9"/>
      <c r="DB809" s="9"/>
      <c r="DC809" s="9"/>
      <c r="DD809" s="1"/>
      <c r="DE809" s="9"/>
      <c r="DF809" s="1"/>
      <c r="DG809" s="9"/>
      <c r="DH809" s="9"/>
      <c r="DI809" s="9"/>
      <c r="DJ809" s="1"/>
      <c r="DK809" s="9"/>
      <c r="DL809" s="1"/>
      <c r="DM809" s="9"/>
      <c r="DN809" s="9"/>
      <c r="DO809" s="9"/>
      <c r="DP809" s="1"/>
      <c r="DQ809" s="9"/>
      <c r="DR809" s="1"/>
      <c r="DS809" s="9"/>
      <c r="DT809" s="9"/>
      <c r="DU809" s="9"/>
      <c r="DV809" s="1"/>
      <c r="DW809" s="9"/>
      <c r="DX809" s="1"/>
      <c r="DY809" s="9"/>
      <c r="DZ809" s="9"/>
      <c r="EA809" s="9"/>
      <c r="EB809" s="1"/>
      <c r="EC809" s="9"/>
      <c r="ED809" s="1"/>
      <c r="EE809" s="9"/>
      <c r="EF809" s="9"/>
      <c r="EG809" s="9"/>
      <c r="EH809" s="1"/>
      <c r="EI809" s="9"/>
      <c r="EJ809" s="1"/>
      <c r="EK809" s="9"/>
      <c r="EL809" s="9"/>
      <c r="EM809" s="9"/>
      <c r="EN809" s="1"/>
      <c r="EO809" s="9"/>
      <c r="EP809" s="1"/>
      <c r="EQ809" s="9"/>
      <c r="ER809" s="9"/>
      <c r="ES809" s="9"/>
      <c r="ET809" s="1"/>
      <c r="EU809" s="9"/>
      <c r="EV809" s="1"/>
      <c r="EW809" s="9"/>
      <c r="EX809" s="9"/>
      <c r="EY809" s="9"/>
      <c r="EZ809" s="1"/>
      <c r="FA809" s="9"/>
      <c r="FB809" s="1"/>
      <c r="FC809" s="9"/>
      <c r="FD809" s="8">
        <v>0</v>
      </c>
      <c r="FE809" s="8">
        <v>0</v>
      </c>
      <c r="FF809" s="1"/>
      <c r="FG809" s="8">
        <v>0</v>
      </c>
      <c r="FH809" s="1"/>
      <c r="FI809" s="8">
        <v>0</v>
      </c>
      <c r="FJ809" s="8">
        <v>0</v>
      </c>
      <c r="FK809" s="8">
        <v>0</v>
      </c>
      <c r="FL809" s="1"/>
      <c r="FM809" s="8">
        <v>0</v>
      </c>
      <c r="FN809" s="1"/>
      <c r="FO809" s="8">
        <v>0</v>
      </c>
      <c r="FP809" s="8">
        <v>0</v>
      </c>
      <c r="FQ809" s="8">
        <v>0</v>
      </c>
      <c r="FR809" s="1"/>
      <c r="FS809" s="8">
        <v>0</v>
      </c>
      <c r="FT809" s="1"/>
      <c r="FU809" s="8">
        <v>0</v>
      </c>
      <c r="FV809" s="8">
        <v>0</v>
      </c>
      <c r="FW809" s="8">
        <v>0</v>
      </c>
      <c r="FX809" s="1"/>
      <c r="FY809" s="8">
        <v>0</v>
      </c>
      <c r="FZ809" s="1"/>
      <c r="GA809" s="8">
        <v>0</v>
      </c>
      <c r="GB809" s="8">
        <v>0</v>
      </c>
      <c r="GC809" s="8">
        <v>0</v>
      </c>
      <c r="GD809" s="1"/>
      <c r="GE809" s="8">
        <v>0</v>
      </c>
      <c r="GF809" s="1"/>
      <c r="GG809" s="8">
        <v>0</v>
      </c>
      <c r="GH809" s="8">
        <v>0</v>
      </c>
      <c r="GI809" s="8">
        <v>0</v>
      </c>
      <c r="GJ809" s="1"/>
      <c r="GK809" s="8">
        <v>0</v>
      </c>
      <c r="GL809" s="1"/>
      <c r="GM809" s="8">
        <v>0</v>
      </c>
      <c r="GN809" s="8">
        <v>0</v>
      </c>
      <c r="GO809" s="8">
        <v>0</v>
      </c>
      <c r="GP809" s="1"/>
      <c r="GQ809" s="8">
        <v>0</v>
      </c>
      <c r="GR809" s="1"/>
      <c r="GS809" s="8">
        <v>0</v>
      </c>
      <c r="GT809" s="8">
        <v>0</v>
      </c>
      <c r="GU809" s="8">
        <v>0</v>
      </c>
      <c r="GV809" s="1"/>
      <c r="GW809" s="8">
        <v>0</v>
      </c>
      <c r="GX809" s="1"/>
      <c r="GY809" s="8">
        <v>0</v>
      </c>
    </row>
    <row r="810" spans="1:207" x14ac:dyDescent="0.25">
      <c r="A810" s="8" t="s">
        <v>220</v>
      </c>
      <c r="B810" s="8" t="s">
        <v>1796</v>
      </c>
      <c r="C810" s="8" t="s">
        <v>1797</v>
      </c>
      <c r="D810" s="34" t="s">
        <v>228</v>
      </c>
      <c r="E810" s="8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>
        <v>3.62748604091456</v>
      </c>
      <c r="AB810" s="9">
        <v>14.976209484031999</v>
      </c>
      <c r="AC810" s="9">
        <v>0</v>
      </c>
      <c r="AD810" s="9">
        <v>0</v>
      </c>
      <c r="AE810" s="9">
        <v>0</v>
      </c>
      <c r="AF810" s="9">
        <v>0</v>
      </c>
      <c r="AG810" s="9">
        <v>0</v>
      </c>
      <c r="AH810" s="9">
        <v>0</v>
      </c>
      <c r="AI810" s="9">
        <v>0</v>
      </c>
      <c r="AJ810" s="9">
        <v>0</v>
      </c>
      <c r="AK810" s="9">
        <v>0</v>
      </c>
      <c r="AL810" s="9">
        <v>0</v>
      </c>
      <c r="AM810" s="9">
        <v>3.62748604091456</v>
      </c>
      <c r="AN810" s="9">
        <v>14.976209484031999</v>
      </c>
      <c r="AO810" s="9"/>
      <c r="AP810" s="9"/>
      <c r="AQ810" s="9"/>
      <c r="AR810" s="9"/>
      <c r="AS810" s="9"/>
      <c r="AT810" s="9">
        <v>18.603695524946598</v>
      </c>
      <c r="AU810" s="9">
        <f t="shared" si="61"/>
        <v>0</v>
      </c>
      <c r="AV810" s="9">
        <f t="shared" si="62"/>
        <v>0</v>
      </c>
      <c r="AW810" s="9">
        <f t="shared" si="63"/>
        <v>0</v>
      </c>
      <c r="AX810" s="9">
        <v>0</v>
      </c>
      <c r="AY810" s="9">
        <v>0</v>
      </c>
      <c r="AZ810" s="9">
        <v>0</v>
      </c>
      <c r="BA810" s="9">
        <v>0</v>
      </c>
      <c r="BB810" s="9">
        <v>0</v>
      </c>
      <c r="BC810" s="9">
        <v>0</v>
      </c>
      <c r="BD810" s="9">
        <v>0</v>
      </c>
      <c r="BE810" s="9">
        <v>0</v>
      </c>
      <c r="BF810" s="9">
        <v>0</v>
      </c>
      <c r="BG810" s="9">
        <v>0</v>
      </c>
      <c r="BH810" s="9">
        <v>0</v>
      </c>
      <c r="BI810" s="9">
        <v>0</v>
      </c>
      <c r="BJ810" s="9">
        <v>0</v>
      </c>
      <c r="BK810" s="9">
        <v>0</v>
      </c>
      <c r="BL810" s="9">
        <v>3.62748604091456</v>
      </c>
      <c r="BM810" s="9" t="s">
        <v>298</v>
      </c>
      <c r="BN810" s="8" t="s">
        <v>298</v>
      </c>
      <c r="BO810" s="11"/>
      <c r="BP810" s="11"/>
      <c r="BQ810" s="8" t="s">
        <v>251</v>
      </c>
      <c r="BR810" s="9"/>
      <c r="BS810" s="9"/>
      <c r="BT810" s="1"/>
      <c r="BU810" s="9"/>
      <c r="BV810" s="1"/>
      <c r="BW810" s="9"/>
      <c r="BX810" s="9"/>
      <c r="BY810" s="9"/>
      <c r="BZ810" s="1"/>
      <c r="CA810" s="9"/>
      <c r="CB810" s="1"/>
      <c r="CC810" s="9"/>
      <c r="CD810" s="9"/>
      <c r="CE810" s="9"/>
      <c r="CF810" s="1"/>
      <c r="CG810" s="9"/>
      <c r="CH810" s="1"/>
      <c r="CI810" s="9"/>
      <c r="CJ810" s="9"/>
      <c r="CK810" s="9"/>
      <c r="CL810" s="1"/>
      <c r="CM810" s="9"/>
      <c r="CN810" s="1"/>
      <c r="CO810" s="9"/>
      <c r="CP810" s="9"/>
      <c r="CQ810" s="9"/>
      <c r="CR810" s="1"/>
      <c r="CS810" s="9"/>
      <c r="CT810" s="1"/>
      <c r="CU810" s="9"/>
      <c r="CV810" s="9"/>
      <c r="CW810" s="9"/>
      <c r="CX810" s="1"/>
      <c r="CY810" s="9"/>
      <c r="CZ810" s="1"/>
      <c r="DA810" s="9"/>
      <c r="DB810" s="9"/>
      <c r="DC810" s="9"/>
      <c r="DD810" s="1"/>
      <c r="DE810" s="9"/>
      <c r="DF810" s="1"/>
      <c r="DG810" s="9"/>
      <c r="DH810" s="9"/>
      <c r="DI810" s="9"/>
      <c r="DJ810" s="1"/>
      <c r="DK810" s="9"/>
      <c r="DL810" s="1"/>
      <c r="DM810" s="9"/>
      <c r="DN810" s="9"/>
      <c r="DO810" s="9"/>
      <c r="DP810" s="1"/>
      <c r="DQ810" s="9"/>
      <c r="DR810" s="1"/>
      <c r="DS810" s="9"/>
      <c r="DT810" s="9"/>
      <c r="DU810" s="9"/>
      <c r="DV810" s="1"/>
      <c r="DW810" s="9"/>
      <c r="DX810" s="1"/>
      <c r="DY810" s="9"/>
      <c r="DZ810" s="9"/>
      <c r="EA810" s="9"/>
      <c r="EB810" s="1"/>
      <c r="EC810" s="9"/>
      <c r="ED810" s="1"/>
      <c r="EE810" s="9"/>
      <c r="EF810" s="9"/>
      <c r="EG810" s="9"/>
      <c r="EH810" s="1"/>
      <c r="EI810" s="9"/>
      <c r="EJ810" s="1"/>
      <c r="EK810" s="9"/>
      <c r="EL810" s="9"/>
      <c r="EM810" s="9"/>
      <c r="EN810" s="1"/>
      <c r="EO810" s="9"/>
      <c r="EP810" s="1"/>
      <c r="EQ810" s="9"/>
      <c r="ER810" s="9">
        <v>3.62748604091456</v>
      </c>
      <c r="ES810" s="9">
        <v>2.7288370637785802</v>
      </c>
      <c r="ET810" s="1">
        <v>0.75226673045737902</v>
      </c>
      <c r="EU810" s="9">
        <v>0.98982731648616096</v>
      </c>
      <c r="EV810" s="1">
        <v>0.27286867690788003</v>
      </c>
      <c r="EW810" s="9">
        <v>0.53333333333333299</v>
      </c>
      <c r="EX810" s="9">
        <v>14.976209484031999</v>
      </c>
      <c r="EY810" s="9">
        <v>11.2282816727993</v>
      </c>
      <c r="EZ810" s="1">
        <v>0.74974122689530698</v>
      </c>
      <c r="FA810" s="9">
        <v>9.0085055667304506</v>
      </c>
      <c r="FB810" s="1">
        <v>0.60152107089150397</v>
      </c>
      <c r="FC810" s="9">
        <v>2</v>
      </c>
      <c r="FD810" s="8">
        <v>0</v>
      </c>
      <c r="FE810" s="8">
        <v>0</v>
      </c>
      <c r="FF810" s="1"/>
      <c r="FG810" s="8">
        <v>0</v>
      </c>
      <c r="FH810" s="1"/>
      <c r="FI810" s="8">
        <v>0</v>
      </c>
      <c r="FJ810" s="8">
        <v>0</v>
      </c>
      <c r="FK810" s="8">
        <v>0</v>
      </c>
      <c r="FL810" s="1"/>
      <c r="FM810" s="8">
        <v>0</v>
      </c>
      <c r="FN810" s="1"/>
      <c r="FO810" s="8">
        <v>0</v>
      </c>
      <c r="FP810" s="8">
        <v>0</v>
      </c>
      <c r="FQ810" s="8">
        <v>0</v>
      </c>
      <c r="FR810" s="1"/>
      <c r="FS810" s="8">
        <v>0</v>
      </c>
      <c r="FT810" s="1"/>
      <c r="FU810" s="8">
        <v>0</v>
      </c>
      <c r="FV810" s="8">
        <v>0</v>
      </c>
      <c r="FW810" s="8">
        <v>0</v>
      </c>
      <c r="FX810" s="1"/>
      <c r="FY810" s="8">
        <v>0</v>
      </c>
      <c r="FZ810" s="1"/>
      <c r="GA810" s="8">
        <v>0</v>
      </c>
      <c r="GB810" s="8">
        <v>0</v>
      </c>
      <c r="GC810" s="8">
        <v>0</v>
      </c>
      <c r="GD810" s="1"/>
      <c r="GE810" s="8">
        <v>0</v>
      </c>
      <c r="GF810" s="1"/>
      <c r="GG810" s="8">
        <v>0</v>
      </c>
      <c r="GH810" s="8">
        <v>0</v>
      </c>
      <c r="GI810" s="8">
        <v>0</v>
      </c>
      <c r="GJ810" s="1"/>
      <c r="GK810" s="8">
        <v>0</v>
      </c>
      <c r="GL810" s="1"/>
      <c r="GM810" s="8">
        <v>0</v>
      </c>
      <c r="GN810" s="8">
        <v>3.62748604091456</v>
      </c>
      <c r="GO810" s="8">
        <v>2.7288370637785802</v>
      </c>
      <c r="GP810" s="1">
        <v>0.75226673045737902</v>
      </c>
      <c r="GQ810" s="8">
        <v>0.98982731648616096</v>
      </c>
      <c r="GR810" s="1">
        <v>0.27286867690788003</v>
      </c>
      <c r="GS810" s="8">
        <v>0.53333333333333299</v>
      </c>
      <c r="GT810" s="8">
        <v>14.976209484031999</v>
      </c>
      <c r="GU810" s="8">
        <v>11.2282816727993</v>
      </c>
      <c r="GV810" s="1">
        <v>0.74974122689530698</v>
      </c>
      <c r="GW810" s="8">
        <v>9.0085055667304506</v>
      </c>
      <c r="GX810" s="1">
        <v>0.60152107089150397</v>
      </c>
      <c r="GY810" s="8">
        <v>2</v>
      </c>
    </row>
    <row r="811" spans="1:207" x14ac:dyDescent="0.25">
      <c r="A811" s="8" t="s">
        <v>220</v>
      </c>
      <c r="B811" s="8" t="s">
        <v>1798</v>
      </c>
      <c r="C811" s="8" t="s">
        <v>1799</v>
      </c>
      <c r="D811" s="34" t="s">
        <v>223</v>
      </c>
      <c r="E811" s="8"/>
      <c r="F811" s="9">
        <v>160.97059423462301</v>
      </c>
      <c r="G811" s="9">
        <v>124.94620975306</v>
      </c>
      <c r="H811" s="9">
        <v>180.669971344652</v>
      </c>
      <c r="I811" s="9">
        <v>145.660167629753</v>
      </c>
      <c r="J811" s="9">
        <v>112.794394808208</v>
      </c>
      <c r="K811" s="9">
        <v>122.54110697135199</v>
      </c>
      <c r="L811" s="9">
        <v>98.637294086854794</v>
      </c>
      <c r="M811" s="9">
        <v>50.152795539883101</v>
      </c>
      <c r="N811" s="9">
        <v>26.264796829205402</v>
      </c>
      <c r="O811" s="9">
        <v>26.491613107063401</v>
      </c>
      <c r="P811" s="9">
        <v>25.605781113335599</v>
      </c>
      <c r="Q811" s="9">
        <v>21.527102395892001</v>
      </c>
      <c r="R811" s="9">
        <v>20.399348902848701</v>
      </c>
      <c r="S811" s="9">
        <v>11.065092720707201</v>
      </c>
      <c r="T811" s="9">
        <v>-1.3718953550453801</v>
      </c>
      <c r="U811" s="9">
        <v>0</v>
      </c>
      <c r="V811" s="9"/>
      <c r="W811" s="9"/>
      <c r="X811" s="9"/>
      <c r="Y811" s="9"/>
      <c r="Z811" s="9"/>
      <c r="AA811" s="9"/>
      <c r="AB811" s="9"/>
      <c r="AC811" s="9">
        <v>285.91680398768301</v>
      </c>
      <c r="AD811" s="9">
        <v>326.33013897440497</v>
      </c>
      <c r="AE811" s="9">
        <v>235.33550177956101</v>
      </c>
      <c r="AF811" s="9">
        <v>148.79008962673799</v>
      </c>
      <c r="AG811" s="9">
        <v>52.756409936268803</v>
      </c>
      <c r="AH811" s="9">
        <v>47.132883509227597</v>
      </c>
      <c r="AI811" s="9">
        <v>31.464441623555899</v>
      </c>
      <c r="AJ811" s="9">
        <v>-1.3718953550453801</v>
      </c>
      <c r="AK811" s="9">
        <v>0</v>
      </c>
      <c r="AL811" s="9">
        <v>0</v>
      </c>
      <c r="AM811" s="9">
        <v>0</v>
      </c>
      <c r="AN811" s="9">
        <v>0</v>
      </c>
      <c r="AO811" s="9">
        <v>612.24694296208804</v>
      </c>
      <c r="AP811" s="9">
        <v>384.12559140629901</v>
      </c>
      <c r="AQ811" s="9">
        <v>99.889293445496307</v>
      </c>
      <c r="AR811" s="9">
        <v>30.0925462685105</v>
      </c>
      <c r="AS811" s="9"/>
      <c r="AT811" s="9"/>
      <c r="AU811" s="9">
        <f t="shared" si="61"/>
        <v>-284.23629796080269</v>
      </c>
      <c r="AV811" s="9">
        <f t="shared" si="62"/>
        <v>-69.796747176985804</v>
      </c>
      <c r="AW811" s="9">
        <f t="shared" si="63"/>
        <v>-30.0925462685105</v>
      </c>
      <c r="AX811" s="9">
        <v>-48.4844985469717</v>
      </c>
      <c r="AY811" s="9">
        <v>-23.887998710677699</v>
      </c>
      <c r="AZ811" s="9">
        <v>0.22681627785793901</v>
      </c>
      <c r="BA811" s="9">
        <v>-0.88583199372779098</v>
      </c>
      <c r="BB811" s="9">
        <v>-4.0786787174435597</v>
      </c>
      <c r="BC811" s="9">
        <v>-1.1277534930433399</v>
      </c>
      <c r="BD811" s="9">
        <v>-9.3342561821414698</v>
      </c>
      <c r="BE811" s="9">
        <v>-12.4369880757526</v>
      </c>
      <c r="BF811" s="9">
        <v>1.3718953550453801</v>
      </c>
      <c r="BG811" s="9">
        <v>0</v>
      </c>
      <c r="BH811" s="9">
        <v>0</v>
      </c>
      <c r="BI811" s="9">
        <v>0</v>
      </c>
      <c r="BJ811" s="9">
        <v>0</v>
      </c>
      <c r="BK811" s="9">
        <v>0</v>
      </c>
      <c r="BL811" s="9">
        <v>0</v>
      </c>
      <c r="BM811" s="9" t="s">
        <v>255</v>
      </c>
      <c r="BN811" s="8" t="s">
        <v>224</v>
      </c>
      <c r="BO811" s="11">
        <v>997</v>
      </c>
      <c r="BP811" s="11"/>
      <c r="BQ811" s="8" t="s">
        <v>251</v>
      </c>
      <c r="BR811" s="9">
        <v>26.264796829205402</v>
      </c>
      <c r="BS811" s="9">
        <v>18.875456496060099</v>
      </c>
      <c r="BT811" s="1">
        <v>0.71865990888120301</v>
      </c>
      <c r="BU811" s="9">
        <v>9.6158234136671599</v>
      </c>
      <c r="BV811" s="1">
        <v>0.36611070994368899</v>
      </c>
      <c r="BW811" s="9">
        <v>6.5</v>
      </c>
      <c r="BX811" s="9">
        <v>26.491613107063401</v>
      </c>
      <c r="BY811" s="9">
        <v>19.196262846071701</v>
      </c>
      <c r="BZ811" s="1">
        <v>0.724616608603326</v>
      </c>
      <c r="CA811" s="9">
        <v>11.801964262277</v>
      </c>
      <c r="CB811" s="1">
        <v>0.44549813613012201</v>
      </c>
      <c r="CC811" s="9">
        <v>6</v>
      </c>
      <c r="CD811" s="9">
        <v>25.605781113335599</v>
      </c>
      <c r="CE811" s="9">
        <v>18.340327179281498</v>
      </c>
      <c r="CF811" s="1">
        <v>0.71625728182647697</v>
      </c>
      <c r="CG811" s="9">
        <v>11.2243824362872</v>
      </c>
      <c r="CH811" s="1">
        <v>0.43835344786422098</v>
      </c>
      <c r="CI811" s="9">
        <v>6</v>
      </c>
      <c r="CJ811" s="9">
        <v>21.527102395892001</v>
      </c>
      <c r="CK811" s="9">
        <v>13.693149960233301</v>
      </c>
      <c r="CL811" s="1">
        <v>0.63608885712581198</v>
      </c>
      <c r="CM811" s="9">
        <v>5.8695693256547603</v>
      </c>
      <c r="CN811" s="1">
        <v>0.27265951625588197</v>
      </c>
      <c r="CO811" s="9">
        <v>6</v>
      </c>
      <c r="CP811" s="9">
        <v>20.399348902848701</v>
      </c>
      <c r="CQ811" s="9">
        <v>15.1536729514404</v>
      </c>
      <c r="CR811" s="1">
        <v>0.74285081468087</v>
      </c>
      <c r="CS811" s="9">
        <v>9.2129714025197504</v>
      </c>
      <c r="CT811" s="1">
        <v>0.45163065970371202</v>
      </c>
      <c r="CU811" s="9">
        <v>4.7419354838709697</v>
      </c>
      <c r="CV811" s="9">
        <v>11.065092720707201</v>
      </c>
      <c r="CW811" s="9">
        <v>9.0211957663888196</v>
      </c>
      <c r="CX811" s="1">
        <v>0.81528424515653297</v>
      </c>
      <c r="CY811" s="9">
        <v>6.0802103172683504</v>
      </c>
      <c r="CZ811" s="1">
        <v>0.54949474629253203</v>
      </c>
      <c r="DA811" s="9">
        <v>2.8333333333333299</v>
      </c>
      <c r="DB811" s="9">
        <v>-1.3718953550453801</v>
      </c>
      <c r="DC811" s="9">
        <v>-1.37122797650828</v>
      </c>
      <c r="DD811" s="1">
        <v>0.99951353539127297</v>
      </c>
      <c r="DE811" s="9">
        <v>-1.35422918546879</v>
      </c>
      <c r="DF811" s="1">
        <v>-0.98712280093986504</v>
      </c>
      <c r="DG811" s="9">
        <v>0</v>
      </c>
      <c r="DH811" s="9">
        <v>0</v>
      </c>
      <c r="DI811" s="9">
        <v>0</v>
      </c>
      <c r="DJ811" s="1"/>
      <c r="DK811" s="9">
        <v>-2.4425589996869899E-3</v>
      </c>
      <c r="DL811" s="1"/>
      <c r="DM811" s="9">
        <v>0</v>
      </c>
      <c r="DN811" s="9"/>
      <c r="DO811" s="9"/>
      <c r="DP811" s="1"/>
      <c r="DQ811" s="9"/>
      <c r="DR811" s="1"/>
      <c r="DS811" s="9"/>
      <c r="DT811" s="9"/>
      <c r="DU811" s="9"/>
      <c r="DV811" s="1"/>
      <c r="DW811" s="9"/>
      <c r="DX811" s="1"/>
      <c r="DY811" s="9"/>
      <c r="DZ811" s="9"/>
      <c r="EA811" s="9"/>
      <c r="EB811" s="1"/>
      <c r="EC811" s="9"/>
      <c r="ED811" s="1"/>
      <c r="EE811" s="9"/>
      <c r="EF811" s="9"/>
      <c r="EG811" s="9"/>
      <c r="EH811" s="1"/>
      <c r="EI811" s="9"/>
      <c r="EJ811" s="1"/>
      <c r="EK811" s="9"/>
      <c r="EL811" s="9"/>
      <c r="EM811" s="9"/>
      <c r="EN811" s="1"/>
      <c r="EO811" s="9"/>
      <c r="EP811" s="1"/>
      <c r="EQ811" s="9"/>
      <c r="ER811" s="9"/>
      <c r="ES811" s="9"/>
      <c r="ET811" s="1"/>
      <c r="EU811" s="9"/>
      <c r="EV811" s="1"/>
      <c r="EW811" s="9"/>
      <c r="EX811" s="9"/>
      <c r="EY811" s="9"/>
      <c r="EZ811" s="1"/>
      <c r="FA811" s="9"/>
      <c r="FB811" s="1"/>
      <c r="FC811" s="9"/>
      <c r="FD811" s="8">
        <v>52.756409936268803</v>
      </c>
      <c r="FE811" s="8">
        <v>38.071719342131701</v>
      </c>
      <c r="FF811" s="1">
        <v>0.72165106359821396</v>
      </c>
      <c r="FG811" s="8">
        <v>21.417787675944201</v>
      </c>
      <c r="FH811" s="1">
        <v>0.40597507870261601</v>
      </c>
      <c r="FI811" s="8">
        <v>12.5</v>
      </c>
      <c r="FJ811" s="8">
        <v>47.132883509227597</v>
      </c>
      <c r="FK811" s="8">
        <v>32.033477139514702</v>
      </c>
      <c r="FL811" s="1">
        <v>0.67964178625403404</v>
      </c>
      <c r="FM811" s="8">
        <v>17.093951761941899</v>
      </c>
      <c r="FN811" s="1">
        <v>0.36267570513896802</v>
      </c>
      <c r="FO811" s="8">
        <v>12</v>
      </c>
      <c r="FP811" s="8">
        <v>31.464441623555899</v>
      </c>
      <c r="FQ811" s="8">
        <v>24.174868717829298</v>
      </c>
      <c r="FR811" s="1">
        <v>0.76832346199116197</v>
      </c>
      <c r="FS811" s="8">
        <v>15.2931817197881</v>
      </c>
      <c r="FT811" s="1">
        <v>0.486046499815806</v>
      </c>
      <c r="FU811" s="8">
        <v>7.5752688172043001</v>
      </c>
      <c r="FV811" s="8">
        <v>-1.3718953550453801</v>
      </c>
      <c r="FW811" s="8">
        <v>-1.37122797650828</v>
      </c>
      <c r="FX811" s="1">
        <v>0.99951353539127297</v>
      </c>
      <c r="FY811" s="8">
        <v>-1.3566717444684699</v>
      </c>
      <c r="FZ811" s="1">
        <v>0.98890322755236404</v>
      </c>
      <c r="GA811" s="8">
        <v>0</v>
      </c>
      <c r="GB811" s="8">
        <v>0</v>
      </c>
      <c r="GC811" s="8">
        <v>0</v>
      </c>
      <c r="GD811" s="1"/>
      <c r="GE811" s="8">
        <v>0</v>
      </c>
      <c r="GF811" s="1"/>
      <c r="GG811" s="8">
        <v>0</v>
      </c>
      <c r="GH811" s="8">
        <v>0</v>
      </c>
      <c r="GI811" s="8">
        <v>0</v>
      </c>
      <c r="GJ811" s="1"/>
      <c r="GK811" s="8">
        <v>0</v>
      </c>
      <c r="GL811" s="1"/>
      <c r="GM811" s="8">
        <v>0</v>
      </c>
      <c r="GN811" s="8">
        <v>0</v>
      </c>
      <c r="GO811" s="8">
        <v>0</v>
      </c>
      <c r="GP811" s="1"/>
      <c r="GQ811" s="8">
        <v>0</v>
      </c>
      <c r="GR811" s="1"/>
      <c r="GS811" s="8">
        <v>0</v>
      </c>
      <c r="GT811" s="8">
        <v>0</v>
      </c>
      <c r="GU811" s="8">
        <v>0</v>
      </c>
      <c r="GV811" s="1"/>
      <c r="GW811" s="8">
        <v>0</v>
      </c>
      <c r="GX811" s="1"/>
      <c r="GY811" s="8">
        <v>0</v>
      </c>
    </row>
    <row r="812" spans="1:207" x14ac:dyDescent="0.25">
      <c r="A812" s="8" t="s">
        <v>220</v>
      </c>
      <c r="B812" s="8" t="s">
        <v>1800</v>
      </c>
      <c r="C812" s="8" t="s">
        <v>1801</v>
      </c>
      <c r="D812" s="34" t="s">
        <v>297</v>
      </c>
      <c r="E812" s="8" t="s">
        <v>240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  <c r="M812" s="9">
        <v>0</v>
      </c>
      <c r="N812" s="9">
        <v>0</v>
      </c>
      <c r="O812" s="9">
        <v>0</v>
      </c>
      <c r="P812" s="9">
        <v>0</v>
      </c>
      <c r="Q812" s="9">
        <v>0</v>
      </c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>
        <v>0</v>
      </c>
      <c r="AD812" s="9">
        <v>0</v>
      </c>
      <c r="AE812" s="9">
        <v>0</v>
      </c>
      <c r="AF812" s="9">
        <v>0</v>
      </c>
      <c r="AG812" s="9">
        <v>0</v>
      </c>
      <c r="AH812" s="9">
        <v>0</v>
      </c>
      <c r="AI812" s="9">
        <v>0</v>
      </c>
      <c r="AJ812" s="9">
        <v>0</v>
      </c>
      <c r="AK812" s="9">
        <v>0</v>
      </c>
      <c r="AL812" s="9">
        <v>0</v>
      </c>
      <c r="AM812" s="9">
        <v>0</v>
      </c>
      <c r="AN812" s="9">
        <v>0</v>
      </c>
      <c r="AO812" s="9">
        <v>0</v>
      </c>
      <c r="AP812" s="9">
        <v>0</v>
      </c>
      <c r="AQ812" s="9">
        <v>0</v>
      </c>
      <c r="AR812" s="9"/>
      <c r="AS812" s="9"/>
      <c r="AT812" s="9"/>
      <c r="AU812" s="9">
        <f t="shared" si="61"/>
        <v>0</v>
      </c>
      <c r="AV812" s="9">
        <f t="shared" si="62"/>
        <v>0</v>
      </c>
      <c r="AW812" s="9">
        <f t="shared" si="63"/>
        <v>0</v>
      </c>
      <c r="AX812" s="9">
        <v>0</v>
      </c>
      <c r="AY812" s="9">
        <v>0</v>
      </c>
      <c r="AZ812" s="9">
        <v>0</v>
      </c>
      <c r="BA812" s="9">
        <v>0</v>
      </c>
      <c r="BB812" s="9">
        <v>0</v>
      </c>
      <c r="BC812" s="9">
        <v>0</v>
      </c>
      <c r="BD812" s="9">
        <v>0</v>
      </c>
      <c r="BE812" s="9">
        <v>0</v>
      </c>
      <c r="BF812" s="9">
        <v>0</v>
      </c>
      <c r="BG812" s="9">
        <v>0</v>
      </c>
      <c r="BH812" s="9">
        <v>0</v>
      </c>
      <c r="BI812" s="9">
        <v>0</v>
      </c>
      <c r="BJ812" s="9">
        <v>0</v>
      </c>
      <c r="BK812" s="9">
        <v>0</v>
      </c>
      <c r="BL812" s="9">
        <v>0</v>
      </c>
      <c r="BM812" s="9" t="s">
        <v>298</v>
      </c>
      <c r="BN812" s="8" t="s">
        <v>298</v>
      </c>
      <c r="BO812" s="11"/>
      <c r="BP812" s="11"/>
      <c r="BQ812" s="8" t="s">
        <v>251</v>
      </c>
      <c r="BR812" s="9">
        <v>0</v>
      </c>
      <c r="BS812" s="9">
        <v>0</v>
      </c>
      <c r="BT812" s="1"/>
      <c r="BU812" s="9">
        <v>0.115174668249537</v>
      </c>
      <c r="BV812" s="1"/>
      <c r="BW812" s="9">
        <v>0</v>
      </c>
      <c r="BX812" s="9">
        <v>0</v>
      </c>
      <c r="BY812" s="9">
        <v>0</v>
      </c>
      <c r="BZ812" s="1"/>
      <c r="CA812" s="9">
        <v>1.2922503992504899</v>
      </c>
      <c r="CB812" s="1"/>
      <c r="CC812" s="9">
        <v>0</v>
      </c>
      <c r="CD812" s="9">
        <v>0</v>
      </c>
      <c r="CE812" s="9">
        <v>0</v>
      </c>
      <c r="CF812" s="1"/>
      <c r="CG812" s="9">
        <v>0.52712648083193403</v>
      </c>
      <c r="CH812" s="1"/>
      <c r="CI812" s="9">
        <v>0</v>
      </c>
      <c r="CJ812" s="9">
        <v>0</v>
      </c>
      <c r="CK812" s="9">
        <v>0</v>
      </c>
      <c r="CL812" s="1"/>
      <c r="CM812" s="9">
        <v>-0.32748397232347098</v>
      </c>
      <c r="CN812" s="1"/>
      <c r="CO812" s="9">
        <v>0</v>
      </c>
      <c r="CP812" s="9"/>
      <c r="CQ812" s="9"/>
      <c r="CR812" s="1"/>
      <c r="CS812" s="9"/>
      <c r="CT812" s="1"/>
      <c r="CU812" s="9"/>
      <c r="CV812" s="9"/>
      <c r="CW812" s="9"/>
      <c r="CX812" s="1"/>
      <c r="CY812" s="9"/>
      <c r="CZ812" s="1"/>
      <c r="DA812" s="9"/>
      <c r="DB812" s="9"/>
      <c r="DC812" s="9"/>
      <c r="DD812" s="1"/>
      <c r="DE812" s="9"/>
      <c r="DF812" s="1"/>
      <c r="DG812" s="9"/>
      <c r="DH812" s="9"/>
      <c r="DI812" s="9"/>
      <c r="DJ812" s="1"/>
      <c r="DK812" s="9"/>
      <c r="DL812" s="1"/>
      <c r="DM812" s="9"/>
      <c r="DN812" s="9"/>
      <c r="DO812" s="9"/>
      <c r="DP812" s="1"/>
      <c r="DQ812" s="9"/>
      <c r="DR812" s="1"/>
      <c r="DS812" s="9"/>
      <c r="DT812" s="9"/>
      <c r="DU812" s="9"/>
      <c r="DV812" s="1"/>
      <c r="DW812" s="9"/>
      <c r="DX812" s="1"/>
      <c r="DY812" s="9"/>
      <c r="DZ812" s="9"/>
      <c r="EA812" s="9"/>
      <c r="EB812" s="1"/>
      <c r="EC812" s="9"/>
      <c r="ED812" s="1"/>
      <c r="EE812" s="9"/>
      <c r="EF812" s="9"/>
      <c r="EG812" s="9"/>
      <c r="EH812" s="1"/>
      <c r="EI812" s="9"/>
      <c r="EJ812" s="1"/>
      <c r="EK812" s="9"/>
      <c r="EL812" s="9"/>
      <c r="EM812" s="9"/>
      <c r="EN812" s="1"/>
      <c r="EO812" s="9"/>
      <c r="EP812" s="1"/>
      <c r="EQ812" s="9"/>
      <c r="ER812" s="9"/>
      <c r="ES812" s="9"/>
      <c r="ET812" s="1"/>
      <c r="EU812" s="9"/>
      <c r="EV812" s="1"/>
      <c r="EW812" s="9"/>
      <c r="EX812" s="9"/>
      <c r="EY812" s="9"/>
      <c r="EZ812" s="1"/>
      <c r="FA812" s="9"/>
      <c r="FB812" s="1"/>
      <c r="FC812" s="9"/>
      <c r="FD812" s="8">
        <v>0</v>
      </c>
      <c r="FE812" s="8">
        <v>0</v>
      </c>
      <c r="FF812" s="1"/>
      <c r="FG812" s="8">
        <v>1.4074250675000299</v>
      </c>
      <c r="FH812" s="1"/>
      <c r="FI812" s="8">
        <v>0</v>
      </c>
      <c r="FJ812" s="8">
        <v>0</v>
      </c>
      <c r="FK812" s="8">
        <v>0</v>
      </c>
      <c r="FL812" s="1"/>
      <c r="FM812" s="8">
        <v>0.19964250850846399</v>
      </c>
      <c r="FN812" s="1"/>
      <c r="FO812" s="8">
        <v>0</v>
      </c>
      <c r="FP812" s="8">
        <v>0</v>
      </c>
      <c r="FQ812" s="8">
        <v>0</v>
      </c>
      <c r="FR812" s="1"/>
      <c r="FS812" s="8">
        <v>0</v>
      </c>
      <c r="FT812" s="1"/>
      <c r="FU812" s="8">
        <v>0</v>
      </c>
      <c r="FV812" s="8">
        <v>0</v>
      </c>
      <c r="FW812" s="8">
        <v>0</v>
      </c>
      <c r="FX812" s="1"/>
      <c r="FY812" s="8">
        <v>0</v>
      </c>
      <c r="FZ812" s="1"/>
      <c r="GA812" s="8">
        <v>0</v>
      </c>
      <c r="GB812" s="8">
        <v>0</v>
      </c>
      <c r="GC812" s="8">
        <v>0</v>
      </c>
      <c r="GD812" s="1"/>
      <c r="GE812" s="8">
        <v>0</v>
      </c>
      <c r="GF812" s="1"/>
      <c r="GG812" s="8">
        <v>0</v>
      </c>
      <c r="GH812" s="8">
        <v>0</v>
      </c>
      <c r="GI812" s="8">
        <v>0</v>
      </c>
      <c r="GJ812" s="1"/>
      <c r="GK812" s="8">
        <v>0</v>
      </c>
      <c r="GL812" s="1"/>
      <c r="GM812" s="8">
        <v>0</v>
      </c>
      <c r="GN812" s="8">
        <v>0</v>
      </c>
      <c r="GO812" s="8">
        <v>0</v>
      </c>
      <c r="GP812" s="1"/>
      <c r="GQ812" s="8">
        <v>0</v>
      </c>
      <c r="GR812" s="1"/>
      <c r="GS812" s="8">
        <v>0</v>
      </c>
      <c r="GT812" s="8">
        <v>0</v>
      </c>
      <c r="GU812" s="8">
        <v>0</v>
      </c>
      <c r="GV812" s="1"/>
      <c r="GW812" s="8">
        <v>0</v>
      </c>
      <c r="GX812" s="1"/>
      <c r="GY812" s="8">
        <v>0</v>
      </c>
    </row>
    <row r="813" spans="1:207" x14ac:dyDescent="0.25">
      <c r="A813" s="8" t="s">
        <v>220</v>
      </c>
      <c r="B813" s="8" t="s">
        <v>1802</v>
      </c>
      <c r="C813" s="8" t="s">
        <v>1803</v>
      </c>
      <c r="D813" s="34" t="s">
        <v>236</v>
      </c>
      <c r="E813" s="8"/>
      <c r="F813" s="9">
        <v>44.342739436283303</v>
      </c>
      <c r="G813" s="9">
        <v>-2.0191160342128098</v>
      </c>
      <c r="H813" s="9">
        <v>0</v>
      </c>
      <c r="I813" s="9"/>
      <c r="J813" s="9">
        <v>0</v>
      </c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>
        <v>42.323623402070403</v>
      </c>
      <c r="AD813" s="9">
        <v>0</v>
      </c>
      <c r="AE813" s="9">
        <v>0</v>
      </c>
      <c r="AF813" s="9">
        <v>0</v>
      </c>
      <c r="AG813" s="9">
        <v>0</v>
      </c>
      <c r="AH813" s="9">
        <v>0</v>
      </c>
      <c r="AI813" s="9">
        <v>0</v>
      </c>
      <c r="AJ813" s="9">
        <v>0</v>
      </c>
      <c r="AK813" s="9">
        <v>0</v>
      </c>
      <c r="AL813" s="9">
        <v>0</v>
      </c>
      <c r="AM813" s="9">
        <v>0</v>
      </c>
      <c r="AN813" s="9">
        <v>0</v>
      </c>
      <c r="AO813" s="9">
        <v>42.323623402070403</v>
      </c>
      <c r="AP813" s="9">
        <v>0</v>
      </c>
      <c r="AQ813" s="9"/>
      <c r="AR813" s="9"/>
      <c r="AS813" s="9"/>
      <c r="AT813" s="9"/>
      <c r="AU813" s="9">
        <f t="shared" si="61"/>
        <v>0</v>
      </c>
      <c r="AV813" s="9">
        <f t="shared" si="62"/>
        <v>0</v>
      </c>
      <c r="AW813" s="9">
        <f t="shared" si="63"/>
        <v>0</v>
      </c>
      <c r="AX813" s="9">
        <v>0</v>
      </c>
      <c r="AY813" s="9">
        <v>0</v>
      </c>
      <c r="AZ813" s="9">
        <v>0</v>
      </c>
      <c r="BA813" s="9">
        <v>0</v>
      </c>
      <c r="BB813" s="9">
        <v>0</v>
      </c>
      <c r="BC813" s="9">
        <v>0</v>
      </c>
      <c r="BD813" s="9">
        <v>0</v>
      </c>
      <c r="BE813" s="9">
        <v>0</v>
      </c>
      <c r="BF813" s="9">
        <v>0</v>
      </c>
      <c r="BG813" s="9">
        <v>0</v>
      </c>
      <c r="BH813" s="9">
        <v>0</v>
      </c>
      <c r="BI813" s="9">
        <v>0</v>
      </c>
      <c r="BJ813" s="9">
        <v>0</v>
      </c>
      <c r="BK813" s="9">
        <v>0</v>
      </c>
      <c r="BL813" s="9">
        <v>0</v>
      </c>
      <c r="BM813" s="9" t="s">
        <v>224</v>
      </c>
      <c r="BN813" s="8" t="s">
        <v>224</v>
      </c>
      <c r="BO813" s="11"/>
      <c r="BP813" s="11"/>
      <c r="BQ813" s="8" t="s">
        <v>251</v>
      </c>
      <c r="BR813" s="9"/>
      <c r="BS813" s="9"/>
      <c r="BT813" s="1"/>
      <c r="BU813" s="9"/>
      <c r="BV813" s="1"/>
      <c r="BW813" s="9"/>
      <c r="BX813" s="9"/>
      <c r="BY813" s="9"/>
      <c r="BZ813" s="1"/>
      <c r="CA813" s="9"/>
      <c r="CB813" s="1"/>
      <c r="CC813" s="9"/>
      <c r="CD813" s="9"/>
      <c r="CE813" s="9"/>
      <c r="CF813" s="1"/>
      <c r="CG813" s="9"/>
      <c r="CH813" s="1"/>
      <c r="CI813" s="9"/>
      <c r="CJ813" s="9"/>
      <c r="CK813" s="9"/>
      <c r="CL813" s="1"/>
      <c r="CM813" s="9"/>
      <c r="CN813" s="1"/>
      <c r="CO813" s="9"/>
      <c r="CP813" s="9"/>
      <c r="CQ813" s="9"/>
      <c r="CR813" s="1"/>
      <c r="CS813" s="9"/>
      <c r="CT813" s="1"/>
      <c r="CU813" s="9"/>
      <c r="CV813" s="9"/>
      <c r="CW813" s="9"/>
      <c r="CX813" s="1"/>
      <c r="CY813" s="9"/>
      <c r="CZ813" s="1"/>
      <c r="DA813" s="9"/>
      <c r="DB813" s="9"/>
      <c r="DC813" s="9"/>
      <c r="DD813" s="1"/>
      <c r="DE813" s="9"/>
      <c r="DF813" s="1"/>
      <c r="DG813" s="9"/>
      <c r="DH813" s="9"/>
      <c r="DI813" s="9"/>
      <c r="DJ813" s="1"/>
      <c r="DK813" s="9"/>
      <c r="DL813" s="1"/>
      <c r="DM813" s="9"/>
      <c r="DN813" s="9"/>
      <c r="DO813" s="9"/>
      <c r="DP813" s="1"/>
      <c r="DQ813" s="9"/>
      <c r="DR813" s="1"/>
      <c r="DS813" s="9"/>
      <c r="DT813" s="9"/>
      <c r="DU813" s="9"/>
      <c r="DV813" s="1"/>
      <c r="DW813" s="9"/>
      <c r="DX813" s="1"/>
      <c r="DY813" s="9"/>
      <c r="DZ813" s="9"/>
      <c r="EA813" s="9"/>
      <c r="EB813" s="1"/>
      <c r="EC813" s="9"/>
      <c r="ED813" s="1"/>
      <c r="EE813" s="9"/>
      <c r="EF813" s="9"/>
      <c r="EG813" s="9"/>
      <c r="EH813" s="1"/>
      <c r="EI813" s="9"/>
      <c r="EJ813" s="1"/>
      <c r="EK813" s="9"/>
      <c r="EL813" s="9"/>
      <c r="EM813" s="9"/>
      <c r="EN813" s="1"/>
      <c r="EO813" s="9"/>
      <c r="EP813" s="1"/>
      <c r="EQ813" s="9"/>
      <c r="ER813" s="9"/>
      <c r="ES813" s="9"/>
      <c r="ET813" s="1"/>
      <c r="EU813" s="9"/>
      <c r="EV813" s="1"/>
      <c r="EW813" s="9"/>
      <c r="EX813" s="9"/>
      <c r="EY813" s="9"/>
      <c r="EZ813" s="1"/>
      <c r="FA813" s="9"/>
      <c r="FB813" s="1"/>
      <c r="FC813" s="9"/>
      <c r="FD813" s="8">
        <v>0</v>
      </c>
      <c r="FE813" s="8">
        <v>0</v>
      </c>
      <c r="FF813" s="1"/>
      <c r="FG813" s="8">
        <v>0</v>
      </c>
      <c r="FH813" s="1"/>
      <c r="FI813" s="8">
        <v>0</v>
      </c>
      <c r="FJ813" s="8">
        <v>0</v>
      </c>
      <c r="FK813" s="8">
        <v>0</v>
      </c>
      <c r="FL813" s="1"/>
      <c r="FM813" s="8">
        <v>0</v>
      </c>
      <c r="FN813" s="1"/>
      <c r="FO813" s="8">
        <v>0</v>
      </c>
      <c r="FP813" s="8">
        <v>0</v>
      </c>
      <c r="FQ813" s="8">
        <v>0</v>
      </c>
      <c r="FR813" s="1"/>
      <c r="FS813" s="8">
        <v>0</v>
      </c>
      <c r="FT813" s="1"/>
      <c r="FU813" s="8">
        <v>0</v>
      </c>
      <c r="FV813" s="8">
        <v>0</v>
      </c>
      <c r="FW813" s="8">
        <v>0</v>
      </c>
      <c r="FX813" s="1"/>
      <c r="FY813" s="8">
        <v>0</v>
      </c>
      <c r="FZ813" s="1"/>
      <c r="GA813" s="8">
        <v>0</v>
      </c>
      <c r="GB813" s="8">
        <v>0</v>
      </c>
      <c r="GC813" s="8">
        <v>0</v>
      </c>
      <c r="GD813" s="1"/>
      <c r="GE813" s="8">
        <v>0</v>
      </c>
      <c r="GF813" s="1"/>
      <c r="GG813" s="8">
        <v>0</v>
      </c>
      <c r="GH813" s="8">
        <v>0</v>
      </c>
      <c r="GI813" s="8">
        <v>0</v>
      </c>
      <c r="GJ813" s="1"/>
      <c r="GK813" s="8">
        <v>0</v>
      </c>
      <c r="GL813" s="1"/>
      <c r="GM813" s="8">
        <v>0</v>
      </c>
      <c r="GN813" s="8">
        <v>0</v>
      </c>
      <c r="GO813" s="8">
        <v>0</v>
      </c>
      <c r="GP813" s="1"/>
      <c r="GQ813" s="8">
        <v>0</v>
      </c>
      <c r="GR813" s="1"/>
      <c r="GS813" s="8">
        <v>0</v>
      </c>
      <c r="GT813" s="8">
        <v>0</v>
      </c>
      <c r="GU813" s="8">
        <v>0</v>
      </c>
      <c r="GV813" s="1"/>
      <c r="GW813" s="8">
        <v>0</v>
      </c>
      <c r="GX813" s="1"/>
      <c r="GY813" s="8">
        <v>0</v>
      </c>
    </row>
    <row r="814" spans="1:207" x14ac:dyDescent="0.25">
      <c r="A814" s="8" t="s">
        <v>220</v>
      </c>
      <c r="B814" s="8" t="s">
        <v>1804</v>
      </c>
      <c r="C814" s="8" t="s">
        <v>1805</v>
      </c>
      <c r="D814" s="34" t="s">
        <v>228</v>
      </c>
      <c r="E814" s="8" t="s">
        <v>229</v>
      </c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>
        <v>0</v>
      </c>
      <c r="U814" s="9"/>
      <c r="V814" s="9"/>
      <c r="W814" s="9"/>
      <c r="X814" s="9"/>
      <c r="Y814" s="9"/>
      <c r="Z814" s="9"/>
      <c r="AA814" s="9"/>
      <c r="AB814" s="9"/>
      <c r="AC814" s="9">
        <v>0</v>
      </c>
      <c r="AD814" s="9">
        <v>0</v>
      </c>
      <c r="AE814" s="9">
        <v>0</v>
      </c>
      <c r="AF814" s="9">
        <v>0</v>
      </c>
      <c r="AG814" s="9">
        <v>0</v>
      </c>
      <c r="AH814" s="9">
        <v>0</v>
      </c>
      <c r="AI814" s="9">
        <v>0</v>
      </c>
      <c r="AJ814" s="9">
        <v>0</v>
      </c>
      <c r="AK814" s="9">
        <v>0</v>
      </c>
      <c r="AL814" s="9">
        <v>0</v>
      </c>
      <c r="AM814" s="9">
        <v>0</v>
      </c>
      <c r="AN814" s="9">
        <v>0</v>
      </c>
      <c r="AO814" s="9"/>
      <c r="AP814" s="9"/>
      <c r="AQ814" s="9"/>
      <c r="AR814" s="9">
        <v>0</v>
      </c>
      <c r="AS814" s="9"/>
      <c r="AT814" s="9"/>
      <c r="AU814" s="9">
        <f t="shared" si="61"/>
        <v>0</v>
      </c>
      <c r="AV814" s="9">
        <f t="shared" si="62"/>
        <v>0</v>
      </c>
      <c r="AW814" s="9">
        <f t="shared" si="63"/>
        <v>0</v>
      </c>
      <c r="AX814" s="9">
        <v>0</v>
      </c>
      <c r="AY814" s="9">
        <v>0</v>
      </c>
      <c r="AZ814" s="9">
        <v>0</v>
      </c>
      <c r="BA814" s="9">
        <v>0</v>
      </c>
      <c r="BB814" s="9">
        <v>0</v>
      </c>
      <c r="BC814" s="9">
        <v>0</v>
      </c>
      <c r="BD814" s="9">
        <v>0</v>
      </c>
      <c r="BE814" s="9">
        <v>0</v>
      </c>
      <c r="BF814" s="9">
        <v>0</v>
      </c>
      <c r="BG814" s="9">
        <v>0</v>
      </c>
      <c r="BH814" s="9">
        <v>0</v>
      </c>
      <c r="BI814" s="9">
        <v>0</v>
      </c>
      <c r="BJ814" s="9">
        <v>0</v>
      </c>
      <c r="BK814" s="9">
        <v>0</v>
      </c>
      <c r="BL814" s="9">
        <v>0</v>
      </c>
      <c r="BM814" s="9" t="s">
        <v>298</v>
      </c>
      <c r="BN814" s="8" t="s">
        <v>224</v>
      </c>
      <c r="BO814" s="11"/>
      <c r="BP814" s="11"/>
      <c r="BQ814" s="8" t="s">
        <v>251</v>
      </c>
      <c r="BR814" s="9"/>
      <c r="BS814" s="9"/>
      <c r="BT814" s="1"/>
      <c r="BU814" s="9"/>
      <c r="BV814" s="1"/>
      <c r="BW814" s="9"/>
      <c r="BX814" s="9"/>
      <c r="BY814" s="9"/>
      <c r="BZ814" s="1"/>
      <c r="CA814" s="9"/>
      <c r="CB814" s="1"/>
      <c r="CC814" s="9"/>
      <c r="CD814" s="9"/>
      <c r="CE814" s="9"/>
      <c r="CF814" s="1"/>
      <c r="CG814" s="9"/>
      <c r="CH814" s="1"/>
      <c r="CI814" s="9"/>
      <c r="CJ814" s="9"/>
      <c r="CK814" s="9"/>
      <c r="CL814" s="1"/>
      <c r="CM814" s="9"/>
      <c r="CN814" s="1"/>
      <c r="CO814" s="9"/>
      <c r="CP814" s="9"/>
      <c r="CQ814" s="9"/>
      <c r="CR814" s="1"/>
      <c r="CS814" s="9"/>
      <c r="CT814" s="1"/>
      <c r="CU814" s="9"/>
      <c r="CV814" s="9"/>
      <c r="CW814" s="9"/>
      <c r="CX814" s="1"/>
      <c r="CY814" s="9"/>
      <c r="CZ814" s="1"/>
      <c r="DA814" s="9"/>
      <c r="DB814" s="9">
        <v>0</v>
      </c>
      <c r="DC814" s="9">
        <v>0</v>
      </c>
      <c r="DD814" s="1"/>
      <c r="DE814" s="9">
        <v>0</v>
      </c>
      <c r="DF814" s="1"/>
      <c r="DG814" s="9">
        <v>0</v>
      </c>
      <c r="DH814" s="9"/>
      <c r="DI814" s="9"/>
      <c r="DJ814" s="1"/>
      <c r="DK814" s="9"/>
      <c r="DL814" s="1"/>
      <c r="DM814" s="9"/>
      <c r="DN814" s="9"/>
      <c r="DO814" s="9"/>
      <c r="DP814" s="1"/>
      <c r="DQ814" s="9"/>
      <c r="DR814" s="1"/>
      <c r="DS814" s="9"/>
      <c r="DT814" s="9"/>
      <c r="DU814" s="9"/>
      <c r="DV814" s="1"/>
      <c r="DW814" s="9"/>
      <c r="DX814" s="1"/>
      <c r="DY814" s="9"/>
      <c r="DZ814" s="9"/>
      <c r="EA814" s="9"/>
      <c r="EB814" s="1"/>
      <c r="EC814" s="9"/>
      <c r="ED814" s="1"/>
      <c r="EE814" s="9"/>
      <c r="EF814" s="9"/>
      <c r="EG814" s="9"/>
      <c r="EH814" s="1"/>
      <c r="EI814" s="9"/>
      <c r="EJ814" s="1"/>
      <c r="EK814" s="9"/>
      <c r="EL814" s="9"/>
      <c r="EM814" s="9"/>
      <c r="EN814" s="1"/>
      <c r="EO814" s="9"/>
      <c r="EP814" s="1"/>
      <c r="EQ814" s="9"/>
      <c r="ER814" s="9"/>
      <c r="ES814" s="9"/>
      <c r="ET814" s="1"/>
      <c r="EU814" s="9"/>
      <c r="EV814" s="1"/>
      <c r="EW814" s="9"/>
      <c r="EX814" s="9"/>
      <c r="EY814" s="9"/>
      <c r="EZ814" s="1"/>
      <c r="FA814" s="9"/>
      <c r="FB814" s="1"/>
      <c r="FC814" s="9"/>
      <c r="FD814" s="8">
        <v>0</v>
      </c>
      <c r="FE814" s="8">
        <v>0</v>
      </c>
      <c r="FF814" s="1"/>
      <c r="FG814" s="8">
        <v>0</v>
      </c>
      <c r="FH814" s="1"/>
      <c r="FI814" s="8">
        <v>0</v>
      </c>
      <c r="FJ814" s="8">
        <v>0</v>
      </c>
      <c r="FK814" s="8">
        <v>0</v>
      </c>
      <c r="FL814" s="1"/>
      <c r="FM814" s="8">
        <v>0</v>
      </c>
      <c r="FN814" s="1"/>
      <c r="FO814" s="8">
        <v>0</v>
      </c>
      <c r="FP814" s="8">
        <v>0</v>
      </c>
      <c r="FQ814" s="8">
        <v>0</v>
      </c>
      <c r="FR814" s="1"/>
      <c r="FS814" s="8">
        <v>0</v>
      </c>
      <c r="FT814" s="1"/>
      <c r="FU814" s="8">
        <v>0</v>
      </c>
      <c r="FV814" s="8">
        <v>0</v>
      </c>
      <c r="FW814" s="8">
        <v>0</v>
      </c>
      <c r="FX814" s="1"/>
      <c r="FY814" s="8">
        <v>0</v>
      </c>
      <c r="FZ814" s="1"/>
      <c r="GA814" s="8">
        <v>0</v>
      </c>
      <c r="GB814" s="8">
        <v>0</v>
      </c>
      <c r="GC814" s="8">
        <v>0</v>
      </c>
      <c r="GD814" s="1"/>
      <c r="GE814" s="8">
        <v>0</v>
      </c>
      <c r="GF814" s="1"/>
      <c r="GG814" s="8">
        <v>0</v>
      </c>
      <c r="GH814" s="8">
        <v>0</v>
      </c>
      <c r="GI814" s="8">
        <v>0</v>
      </c>
      <c r="GJ814" s="1"/>
      <c r="GK814" s="8">
        <v>0</v>
      </c>
      <c r="GL814" s="1"/>
      <c r="GM814" s="8">
        <v>0</v>
      </c>
      <c r="GN814" s="8">
        <v>0</v>
      </c>
      <c r="GO814" s="8">
        <v>0</v>
      </c>
      <c r="GP814" s="1"/>
      <c r="GQ814" s="8">
        <v>0</v>
      </c>
      <c r="GR814" s="1"/>
      <c r="GS814" s="8">
        <v>0</v>
      </c>
      <c r="GT814" s="8">
        <v>0</v>
      </c>
      <c r="GU814" s="8">
        <v>0</v>
      </c>
      <c r="GV814" s="1"/>
      <c r="GW814" s="8">
        <v>0</v>
      </c>
      <c r="GX814" s="1"/>
      <c r="GY814" s="8">
        <v>0</v>
      </c>
    </row>
    <row r="815" spans="1:207" x14ac:dyDescent="0.25">
      <c r="A815" s="8" t="s">
        <v>220</v>
      </c>
      <c r="B815" s="8" t="s">
        <v>1806</v>
      </c>
      <c r="C815" s="8" t="s">
        <v>1807</v>
      </c>
      <c r="D815" s="34" t="s">
        <v>254</v>
      </c>
      <c r="E815" s="8"/>
      <c r="F815" s="9">
        <v>0</v>
      </c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>
        <v>0</v>
      </c>
      <c r="AD815" s="9">
        <v>0</v>
      </c>
      <c r="AE815" s="9">
        <v>0</v>
      </c>
      <c r="AF815" s="9">
        <v>0</v>
      </c>
      <c r="AG815" s="9">
        <v>0</v>
      </c>
      <c r="AH815" s="9">
        <v>0</v>
      </c>
      <c r="AI815" s="9">
        <v>0</v>
      </c>
      <c r="AJ815" s="9">
        <v>0</v>
      </c>
      <c r="AK815" s="9">
        <v>0</v>
      </c>
      <c r="AL815" s="9">
        <v>0</v>
      </c>
      <c r="AM815" s="9">
        <v>0</v>
      </c>
      <c r="AN815" s="9">
        <v>0</v>
      </c>
      <c r="AO815" s="9">
        <v>0</v>
      </c>
      <c r="AP815" s="9"/>
      <c r="AQ815" s="9"/>
      <c r="AR815" s="9"/>
      <c r="AS815" s="9"/>
      <c r="AT815" s="9"/>
      <c r="AU815" s="9">
        <f t="shared" si="61"/>
        <v>0</v>
      </c>
      <c r="AV815" s="9">
        <f t="shared" si="62"/>
        <v>0</v>
      </c>
      <c r="AW815" s="9">
        <f t="shared" si="63"/>
        <v>0</v>
      </c>
      <c r="AX815" s="9">
        <v>0</v>
      </c>
      <c r="AY815" s="9">
        <v>0</v>
      </c>
      <c r="AZ815" s="9">
        <v>0</v>
      </c>
      <c r="BA815" s="9">
        <v>0</v>
      </c>
      <c r="BB815" s="9">
        <v>0</v>
      </c>
      <c r="BC815" s="9">
        <v>0</v>
      </c>
      <c r="BD815" s="9">
        <v>0</v>
      </c>
      <c r="BE815" s="9">
        <v>0</v>
      </c>
      <c r="BF815" s="9">
        <v>0</v>
      </c>
      <c r="BG815" s="9">
        <v>0</v>
      </c>
      <c r="BH815" s="9">
        <v>0</v>
      </c>
      <c r="BI815" s="9">
        <v>0</v>
      </c>
      <c r="BJ815" s="9">
        <v>0</v>
      </c>
      <c r="BK815" s="9">
        <v>0</v>
      </c>
      <c r="BL815" s="9">
        <v>0</v>
      </c>
      <c r="BM815" s="9" t="s">
        <v>298</v>
      </c>
      <c r="BN815" s="8" t="s">
        <v>298</v>
      </c>
      <c r="BO815" s="11"/>
      <c r="BP815" s="11"/>
      <c r="BQ815" s="8" t="s">
        <v>251</v>
      </c>
      <c r="BR815" s="9"/>
      <c r="BS815" s="9"/>
      <c r="BT815" s="1"/>
      <c r="BU815" s="9"/>
      <c r="BV815" s="1"/>
      <c r="BW815" s="9"/>
      <c r="BX815" s="9"/>
      <c r="BY815" s="9"/>
      <c r="BZ815" s="1"/>
      <c r="CA815" s="9"/>
      <c r="CB815" s="1"/>
      <c r="CC815" s="9"/>
      <c r="CD815" s="9"/>
      <c r="CE815" s="9"/>
      <c r="CF815" s="1"/>
      <c r="CG815" s="9"/>
      <c r="CH815" s="1"/>
      <c r="CI815" s="9"/>
      <c r="CJ815" s="9"/>
      <c r="CK815" s="9"/>
      <c r="CL815" s="1"/>
      <c r="CM815" s="9"/>
      <c r="CN815" s="1"/>
      <c r="CO815" s="9"/>
      <c r="CP815" s="9"/>
      <c r="CQ815" s="9"/>
      <c r="CR815" s="1"/>
      <c r="CS815" s="9"/>
      <c r="CT815" s="1"/>
      <c r="CU815" s="9"/>
      <c r="CV815" s="9"/>
      <c r="CW815" s="9"/>
      <c r="CX815" s="1"/>
      <c r="CY815" s="9"/>
      <c r="CZ815" s="1"/>
      <c r="DA815" s="9"/>
      <c r="DB815" s="9"/>
      <c r="DC815" s="9"/>
      <c r="DD815" s="1"/>
      <c r="DE815" s="9"/>
      <c r="DF815" s="1"/>
      <c r="DG815" s="9"/>
      <c r="DH815" s="9"/>
      <c r="DI815" s="9"/>
      <c r="DJ815" s="1"/>
      <c r="DK815" s="9"/>
      <c r="DL815" s="1"/>
      <c r="DM815" s="9"/>
      <c r="DN815" s="9"/>
      <c r="DO815" s="9"/>
      <c r="DP815" s="1"/>
      <c r="DQ815" s="9"/>
      <c r="DR815" s="1"/>
      <c r="DS815" s="9"/>
      <c r="DT815" s="9"/>
      <c r="DU815" s="9"/>
      <c r="DV815" s="1"/>
      <c r="DW815" s="9"/>
      <c r="DX815" s="1"/>
      <c r="DY815" s="9"/>
      <c r="DZ815" s="9"/>
      <c r="EA815" s="9"/>
      <c r="EB815" s="1"/>
      <c r="EC815" s="9"/>
      <c r="ED815" s="1"/>
      <c r="EE815" s="9"/>
      <c r="EF815" s="9"/>
      <c r="EG815" s="9"/>
      <c r="EH815" s="1"/>
      <c r="EI815" s="9"/>
      <c r="EJ815" s="1"/>
      <c r="EK815" s="9"/>
      <c r="EL815" s="9"/>
      <c r="EM815" s="9"/>
      <c r="EN815" s="1"/>
      <c r="EO815" s="9"/>
      <c r="EP815" s="1"/>
      <c r="EQ815" s="9"/>
      <c r="ER815" s="9"/>
      <c r="ES815" s="9"/>
      <c r="ET815" s="1"/>
      <c r="EU815" s="9"/>
      <c r="EV815" s="1"/>
      <c r="EW815" s="9"/>
      <c r="EX815" s="9"/>
      <c r="EY815" s="9"/>
      <c r="EZ815" s="1"/>
      <c r="FA815" s="9"/>
      <c r="FB815" s="1"/>
      <c r="FC815" s="9"/>
      <c r="FD815" s="8">
        <v>0</v>
      </c>
      <c r="FE815" s="8">
        <v>0</v>
      </c>
      <c r="FF815" s="1"/>
      <c r="FG815" s="8">
        <v>0</v>
      </c>
      <c r="FH815" s="1"/>
      <c r="FI815" s="8">
        <v>0</v>
      </c>
      <c r="FJ815" s="8">
        <v>0</v>
      </c>
      <c r="FK815" s="8">
        <v>0</v>
      </c>
      <c r="FL815" s="1"/>
      <c r="FM815" s="8">
        <v>0</v>
      </c>
      <c r="FN815" s="1"/>
      <c r="FO815" s="8">
        <v>0</v>
      </c>
      <c r="FP815" s="8">
        <v>0</v>
      </c>
      <c r="FQ815" s="8">
        <v>0</v>
      </c>
      <c r="FR815" s="1"/>
      <c r="FS815" s="8">
        <v>0</v>
      </c>
      <c r="FT815" s="1"/>
      <c r="FU815" s="8">
        <v>0</v>
      </c>
      <c r="FV815" s="8">
        <v>0</v>
      </c>
      <c r="FW815" s="8">
        <v>0</v>
      </c>
      <c r="FX815" s="1"/>
      <c r="FY815" s="8">
        <v>0</v>
      </c>
      <c r="FZ815" s="1"/>
      <c r="GA815" s="8">
        <v>0</v>
      </c>
      <c r="GB815" s="8">
        <v>0</v>
      </c>
      <c r="GC815" s="8">
        <v>0</v>
      </c>
      <c r="GD815" s="1"/>
      <c r="GE815" s="8">
        <v>0</v>
      </c>
      <c r="GF815" s="1"/>
      <c r="GG815" s="8">
        <v>0</v>
      </c>
      <c r="GH815" s="8">
        <v>0</v>
      </c>
      <c r="GI815" s="8">
        <v>0</v>
      </c>
      <c r="GJ815" s="1"/>
      <c r="GK815" s="8">
        <v>0</v>
      </c>
      <c r="GL815" s="1"/>
      <c r="GM815" s="8">
        <v>0</v>
      </c>
      <c r="GN815" s="8">
        <v>0</v>
      </c>
      <c r="GO815" s="8">
        <v>0</v>
      </c>
      <c r="GP815" s="1"/>
      <c r="GQ815" s="8">
        <v>0</v>
      </c>
      <c r="GR815" s="1"/>
      <c r="GS815" s="8">
        <v>0</v>
      </c>
      <c r="GT815" s="8">
        <v>0</v>
      </c>
      <c r="GU815" s="8">
        <v>0</v>
      </c>
      <c r="GV815" s="1"/>
      <c r="GW815" s="8">
        <v>0</v>
      </c>
      <c r="GX815" s="1"/>
      <c r="GY815" s="8">
        <v>0</v>
      </c>
    </row>
    <row r="816" spans="1:207" x14ac:dyDescent="0.25">
      <c r="A816" s="8" t="s">
        <v>220</v>
      </c>
      <c r="B816" s="8" t="s">
        <v>1808</v>
      </c>
      <c r="C816" s="8" t="s">
        <v>1809</v>
      </c>
      <c r="D816" s="34" t="s">
        <v>272</v>
      </c>
      <c r="E816" s="8" t="s">
        <v>240</v>
      </c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>
        <v>53.407613018893699</v>
      </c>
      <c r="AC816" s="9">
        <v>0</v>
      </c>
      <c r="AD816" s="9">
        <v>0</v>
      </c>
      <c r="AE816" s="9">
        <v>0</v>
      </c>
      <c r="AF816" s="9">
        <v>0</v>
      </c>
      <c r="AG816" s="9">
        <v>0</v>
      </c>
      <c r="AH816" s="9">
        <v>0</v>
      </c>
      <c r="AI816" s="9">
        <v>0</v>
      </c>
      <c r="AJ816" s="9">
        <v>0</v>
      </c>
      <c r="AK816" s="9">
        <v>0</v>
      </c>
      <c r="AL816" s="9">
        <v>0</v>
      </c>
      <c r="AM816" s="9">
        <v>0</v>
      </c>
      <c r="AN816" s="9">
        <v>53.407613018893699</v>
      </c>
      <c r="AO816" s="9"/>
      <c r="AP816" s="9"/>
      <c r="AQ816" s="9"/>
      <c r="AR816" s="9"/>
      <c r="AS816" s="9"/>
      <c r="AT816" s="9">
        <v>53.407613018893699</v>
      </c>
      <c r="AU816" s="9">
        <f t="shared" si="61"/>
        <v>0</v>
      </c>
      <c r="AV816" s="9">
        <f t="shared" si="62"/>
        <v>0</v>
      </c>
      <c r="AW816" s="9">
        <f t="shared" si="63"/>
        <v>0</v>
      </c>
      <c r="AX816" s="9">
        <v>0</v>
      </c>
      <c r="AY816" s="9">
        <v>0</v>
      </c>
      <c r="AZ816" s="9">
        <v>0</v>
      </c>
      <c r="BA816" s="9">
        <v>0</v>
      </c>
      <c r="BB816" s="9">
        <v>0</v>
      </c>
      <c r="BC816" s="9">
        <v>0</v>
      </c>
      <c r="BD816" s="9">
        <v>0</v>
      </c>
      <c r="BE816" s="9">
        <v>0</v>
      </c>
      <c r="BF816" s="9">
        <v>0</v>
      </c>
      <c r="BG816" s="9">
        <v>0</v>
      </c>
      <c r="BH816" s="9">
        <v>0</v>
      </c>
      <c r="BI816" s="9">
        <v>0</v>
      </c>
      <c r="BJ816" s="9">
        <v>0</v>
      </c>
      <c r="BK816" s="9">
        <v>0</v>
      </c>
      <c r="BL816" s="9">
        <v>0</v>
      </c>
      <c r="BM816" s="9" t="s">
        <v>298</v>
      </c>
      <c r="BN816" s="8" t="s">
        <v>298</v>
      </c>
      <c r="BO816" s="11"/>
      <c r="BP816" s="11"/>
      <c r="BQ816" s="8" t="s">
        <v>251</v>
      </c>
      <c r="BR816" s="9"/>
      <c r="BS816" s="9"/>
      <c r="BT816" s="1"/>
      <c r="BU816" s="9"/>
      <c r="BV816" s="1"/>
      <c r="BW816" s="9"/>
      <c r="BX816" s="9"/>
      <c r="BY816" s="9"/>
      <c r="BZ816" s="1"/>
      <c r="CA816" s="9"/>
      <c r="CB816" s="1"/>
      <c r="CC816" s="9"/>
      <c r="CD816" s="9"/>
      <c r="CE816" s="9"/>
      <c r="CF816" s="1"/>
      <c r="CG816" s="9"/>
      <c r="CH816" s="1"/>
      <c r="CI816" s="9"/>
      <c r="CJ816" s="9"/>
      <c r="CK816" s="9"/>
      <c r="CL816" s="1"/>
      <c r="CM816" s="9"/>
      <c r="CN816" s="1"/>
      <c r="CO816" s="9"/>
      <c r="CP816" s="9"/>
      <c r="CQ816" s="9"/>
      <c r="CR816" s="1"/>
      <c r="CS816" s="9"/>
      <c r="CT816" s="1"/>
      <c r="CU816" s="9"/>
      <c r="CV816" s="9"/>
      <c r="CW816" s="9"/>
      <c r="CX816" s="1"/>
      <c r="CY816" s="9"/>
      <c r="CZ816" s="1"/>
      <c r="DA816" s="9"/>
      <c r="DB816" s="9"/>
      <c r="DC816" s="9"/>
      <c r="DD816" s="1"/>
      <c r="DE816" s="9"/>
      <c r="DF816" s="1"/>
      <c r="DG816" s="9"/>
      <c r="DH816" s="9"/>
      <c r="DI816" s="9"/>
      <c r="DJ816" s="1"/>
      <c r="DK816" s="9"/>
      <c r="DL816" s="1"/>
      <c r="DM816" s="9"/>
      <c r="DN816" s="9"/>
      <c r="DO816" s="9"/>
      <c r="DP816" s="1"/>
      <c r="DQ816" s="9"/>
      <c r="DR816" s="1"/>
      <c r="DS816" s="9"/>
      <c r="DT816" s="9"/>
      <c r="DU816" s="9"/>
      <c r="DV816" s="1"/>
      <c r="DW816" s="9"/>
      <c r="DX816" s="1"/>
      <c r="DY816" s="9"/>
      <c r="DZ816" s="9"/>
      <c r="EA816" s="9"/>
      <c r="EB816" s="1"/>
      <c r="EC816" s="9"/>
      <c r="ED816" s="1"/>
      <c r="EE816" s="9"/>
      <c r="EF816" s="9"/>
      <c r="EG816" s="9"/>
      <c r="EH816" s="1"/>
      <c r="EI816" s="9"/>
      <c r="EJ816" s="1"/>
      <c r="EK816" s="9"/>
      <c r="EL816" s="9"/>
      <c r="EM816" s="9"/>
      <c r="EN816" s="1"/>
      <c r="EO816" s="9"/>
      <c r="EP816" s="1"/>
      <c r="EQ816" s="9"/>
      <c r="ER816" s="9"/>
      <c r="ES816" s="9"/>
      <c r="ET816" s="1"/>
      <c r="EU816" s="9"/>
      <c r="EV816" s="1"/>
      <c r="EW816" s="9"/>
      <c r="EX816" s="9">
        <v>52.575521964421597</v>
      </c>
      <c r="EY816" s="9">
        <v>41.785735677311301</v>
      </c>
      <c r="EZ816" s="1">
        <v>0.794775479463392</v>
      </c>
      <c r="FA816" s="9">
        <v>31.0595247347003</v>
      </c>
      <c r="FB816" s="1">
        <v>0.59076017839097505</v>
      </c>
      <c r="FC816" s="9">
        <v>12</v>
      </c>
      <c r="FD816" s="8">
        <v>0</v>
      </c>
      <c r="FE816" s="8">
        <v>0</v>
      </c>
      <c r="FF816" s="1"/>
      <c r="FG816" s="8">
        <v>0</v>
      </c>
      <c r="FH816" s="1"/>
      <c r="FI816" s="8">
        <v>0</v>
      </c>
      <c r="FJ816" s="8">
        <v>0</v>
      </c>
      <c r="FK816" s="8">
        <v>0</v>
      </c>
      <c r="FL816" s="1"/>
      <c r="FM816" s="8">
        <v>0</v>
      </c>
      <c r="FN816" s="1"/>
      <c r="FO816" s="8">
        <v>0</v>
      </c>
      <c r="FP816" s="8">
        <v>0</v>
      </c>
      <c r="FQ816" s="8">
        <v>0</v>
      </c>
      <c r="FR816" s="1"/>
      <c r="FS816" s="8">
        <v>0</v>
      </c>
      <c r="FT816" s="1"/>
      <c r="FU816" s="8">
        <v>0</v>
      </c>
      <c r="FV816" s="8">
        <v>0</v>
      </c>
      <c r="FW816" s="8">
        <v>0</v>
      </c>
      <c r="FX816" s="1"/>
      <c r="FY816" s="8">
        <v>0</v>
      </c>
      <c r="FZ816" s="1"/>
      <c r="GA816" s="8">
        <v>0</v>
      </c>
      <c r="GB816" s="8">
        <v>0</v>
      </c>
      <c r="GC816" s="8">
        <v>0</v>
      </c>
      <c r="GD816" s="1"/>
      <c r="GE816" s="8">
        <v>0</v>
      </c>
      <c r="GF816" s="1"/>
      <c r="GG816" s="8">
        <v>0</v>
      </c>
      <c r="GH816" s="8">
        <v>0</v>
      </c>
      <c r="GI816" s="8">
        <v>0</v>
      </c>
      <c r="GJ816" s="1"/>
      <c r="GK816" s="8">
        <v>0</v>
      </c>
      <c r="GL816" s="1"/>
      <c r="GM816" s="8">
        <v>0</v>
      </c>
      <c r="GN816" s="8">
        <v>0</v>
      </c>
      <c r="GO816" s="8">
        <v>0</v>
      </c>
      <c r="GP816" s="1"/>
      <c r="GQ816" s="8">
        <v>0</v>
      </c>
      <c r="GR816" s="1"/>
      <c r="GS816" s="8">
        <v>0</v>
      </c>
      <c r="GT816" s="8">
        <v>52.575521964421597</v>
      </c>
      <c r="GU816" s="8">
        <v>41.785735677311301</v>
      </c>
      <c r="GV816" s="1">
        <v>0.794775479463392</v>
      </c>
      <c r="GW816" s="8">
        <v>31.0595247347003</v>
      </c>
      <c r="GX816" s="1">
        <v>0.59076017839097505</v>
      </c>
      <c r="GY816" s="8">
        <v>12</v>
      </c>
    </row>
    <row r="817" spans="1:207" x14ac:dyDescent="0.25">
      <c r="A817" s="8" t="s">
        <v>220</v>
      </c>
      <c r="B817" s="8" t="s">
        <v>1810</v>
      </c>
      <c r="C817" s="8" t="s">
        <v>1811</v>
      </c>
      <c r="D817" s="34" t="s">
        <v>789</v>
      </c>
      <c r="E817" s="8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>
        <v>0</v>
      </c>
      <c r="AB817" s="9">
        <v>0</v>
      </c>
      <c r="AC817" s="9">
        <v>0</v>
      </c>
      <c r="AD817" s="9">
        <v>0</v>
      </c>
      <c r="AE817" s="9">
        <v>0</v>
      </c>
      <c r="AF817" s="9">
        <v>0</v>
      </c>
      <c r="AG817" s="9">
        <v>0</v>
      </c>
      <c r="AH817" s="9">
        <v>0</v>
      </c>
      <c r="AI817" s="9">
        <v>0</v>
      </c>
      <c r="AJ817" s="9">
        <v>0</v>
      </c>
      <c r="AK817" s="9">
        <v>0</v>
      </c>
      <c r="AL817" s="9">
        <v>0</v>
      </c>
      <c r="AM817" s="9">
        <v>0</v>
      </c>
      <c r="AN817" s="9">
        <v>0</v>
      </c>
      <c r="AO817" s="9"/>
      <c r="AP817" s="9"/>
      <c r="AQ817" s="9"/>
      <c r="AR817" s="9"/>
      <c r="AS817" s="9"/>
      <c r="AT817" s="9">
        <v>0</v>
      </c>
      <c r="AU817" s="9">
        <f t="shared" si="61"/>
        <v>0</v>
      </c>
      <c r="AV817" s="9">
        <f t="shared" si="62"/>
        <v>0</v>
      </c>
      <c r="AW817" s="9">
        <f t="shared" si="63"/>
        <v>0</v>
      </c>
      <c r="AX817" s="9">
        <v>0</v>
      </c>
      <c r="AY817" s="9">
        <v>0</v>
      </c>
      <c r="AZ817" s="9">
        <v>0</v>
      </c>
      <c r="BA817" s="9">
        <v>0</v>
      </c>
      <c r="BB817" s="9">
        <v>0</v>
      </c>
      <c r="BC817" s="9">
        <v>0</v>
      </c>
      <c r="BD817" s="9">
        <v>0</v>
      </c>
      <c r="BE817" s="9">
        <v>0</v>
      </c>
      <c r="BF817" s="9">
        <v>0</v>
      </c>
      <c r="BG817" s="9">
        <v>0</v>
      </c>
      <c r="BH817" s="9">
        <v>0</v>
      </c>
      <c r="BI817" s="9">
        <v>0</v>
      </c>
      <c r="BJ817" s="9">
        <v>0</v>
      </c>
      <c r="BK817" s="9">
        <v>0</v>
      </c>
      <c r="BL817" s="9">
        <v>0</v>
      </c>
      <c r="BM817" s="9" t="s">
        <v>298</v>
      </c>
      <c r="BN817" s="8" t="s">
        <v>298</v>
      </c>
      <c r="BO817" s="11"/>
      <c r="BP817" s="11"/>
      <c r="BQ817" s="8" t="s">
        <v>251</v>
      </c>
      <c r="BR817" s="9"/>
      <c r="BS817" s="9"/>
      <c r="BT817" s="1"/>
      <c r="BU817" s="9"/>
      <c r="BV817" s="1"/>
      <c r="BW817" s="9"/>
      <c r="BX817" s="9"/>
      <c r="BY817" s="9"/>
      <c r="BZ817" s="1"/>
      <c r="CA817" s="9"/>
      <c r="CB817" s="1"/>
      <c r="CC817" s="9"/>
      <c r="CD817" s="9"/>
      <c r="CE817" s="9"/>
      <c r="CF817" s="1"/>
      <c r="CG817" s="9"/>
      <c r="CH817" s="1"/>
      <c r="CI817" s="9"/>
      <c r="CJ817" s="9"/>
      <c r="CK817" s="9"/>
      <c r="CL817" s="1"/>
      <c r="CM817" s="9"/>
      <c r="CN817" s="1"/>
      <c r="CO817" s="9"/>
      <c r="CP817" s="9"/>
      <c r="CQ817" s="9"/>
      <c r="CR817" s="1"/>
      <c r="CS817" s="9"/>
      <c r="CT817" s="1"/>
      <c r="CU817" s="9"/>
      <c r="CV817" s="9"/>
      <c r="CW817" s="9"/>
      <c r="CX817" s="1"/>
      <c r="CY817" s="9"/>
      <c r="CZ817" s="1"/>
      <c r="DA817" s="9"/>
      <c r="DB817" s="9"/>
      <c r="DC817" s="9"/>
      <c r="DD817" s="1"/>
      <c r="DE817" s="9"/>
      <c r="DF817" s="1"/>
      <c r="DG817" s="9"/>
      <c r="DH817" s="9"/>
      <c r="DI817" s="9"/>
      <c r="DJ817" s="1"/>
      <c r="DK817" s="9"/>
      <c r="DL817" s="1"/>
      <c r="DM817" s="9"/>
      <c r="DN817" s="9"/>
      <c r="DO817" s="9"/>
      <c r="DP817" s="1"/>
      <c r="DQ817" s="9"/>
      <c r="DR817" s="1"/>
      <c r="DS817" s="9"/>
      <c r="DT817" s="9"/>
      <c r="DU817" s="9"/>
      <c r="DV817" s="1"/>
      <c r="DW817" s="9"/>
      <c r="DX817" s="1"/>
      <c r="DY817" s="9"/>
      <c r="DZ817" s="9"/>
      <c r="EA817" s="9"/>
      <c r="EB817" s="1"/>
      <c r="EC817" s="9"/>
      <c r="ED817" s="1"/>
      <c r="EE817" s="9"/>
      <c r="EF817" s="9"/>
      <c r="EG817" s="9"/>
      <c r="EH817" s="1"/>
      <c r="EI817" s="9"/>
      <c r="EJ817" s="1"/>
      <c r="EK817" s="9"/>
      <c r="EL817" s="9"/>
      <c r="EM817" s="9"/>
      <c r="EN817" s="1"/>
      <c r="EO817" s="9"/>
      <c r="EP817" s="1"/>
      <c r="EQ817" s="9"/>
      <c r="ER817" s="9">
        <v>0</v>
      </c>
      <c r="ES817" s="9">
        <v>-1.97294777450856</v>
      </c>
      <c r="ET817" s="1"/>
      <c r="EU817" s="9">
        <v>-3.39091823451693</v>
      </c>
      <c r="EV817" s="1"/>
      <c r="EW817" s="9">
        <v>1.74193548387097</v>
      </c>
      <c r="EX817" s="9">
        <v>0</v>
      </c>
      <c r="EY817" s="9">
        <v>-2.1658058750011699</v>
      </c>
      <c r="EZ817" s="1"/>
      <c r="FA817" s="9">
        <v>-3.9114675944310902</v>
      </c>
      <c r="FB817" s="1"/>
      <c r="FC817" s="9">
        <v>2</v>
      </c>
      <c r="FD817" s="8">
        <v>0</v>
      </c>
      <c r="FE817" s="8">
        <v>0</v>
      </c>
      <c r="FF817" s="1"/>
      <c r="FG817" s="8">
        <v>0</v>
      </c>
      <c r="FH817" s="1"/>
      <c r="FI817" s="8">
        <v>0</v>
      </c>
      <c r="FJ817" s="8">
        <v>0</v>
      </c>
      <c r="FK817" s="8">
        <v>0</v>
      </c>
      <c r="FL817" s="1"/>
      <c r="FM817" s="8">
        <v>0</v>
      </c>
      <c r="FN817" s="1"/>
      <c r="FO817" s="8">
        <v>0</v>
      </c>
      <c r="FP817" s="8">
        <v>0</v>
      </c>
      <c r="FQ817" s="8">
        <v>0</v>
      </c>
      <c r="FR817" s="1"/>
      <c r="FS817" s="8">
        <v>0</v>
      </c>
      <c r="FT817" s="1"/>
      <c r="FU817" s="8">
        <v>0</v>
      </c>
      <c r="FV817" s="8">
        <v>0</v>
      </c>
      <c r="FW817" s="8">
        <v>0</v>
      </c>
      <c r="FX817" s="1"/>
      <c r="FY817" s="8">
        <v>0</v>
      </c>
      <c r="FZ817" s="1"/>
      <c r="GA817" s="8">
        <v>0</v>
      </c>
      <c r="GB817" s="8">
        <v>0</v>
      </c>
      <c r="GC817" s="8">
        <v>0</v>
      </c>
      <c r="GD817" s="1"/>
      <c r="GE817" s="8">
        <v>0</v>
      </c>
      <c r="GF817" s="1"/>
      <c r="GG817" s="8">
        <v>0</v>
      </c>
      <c r="GH817" s="8">
        <v>0</v>
      </c>
      <c r="GI817" s="8">
        <v>0</v>
      </c>
      <c r="GJ817" s="1"/>
      <c r="GK817" s="8">
        <v>0</v>
      </c>
      <c r="GL817" s="1"/>
      <c r="GM817" s="8">
        <v>0</v>
      </c>
      <c r="GN817" s="8">
        <v>0</v>
      </c>
      <c r="GO817" s="8">
        <v>-1.97294777450856</v>
      </c>
      <c r="GP817" s="1"/>
      <c r="GQ817" s="8">
        <v>-3.39091823451693</v>
      </c>
      <c r="GR817" s="1"/>
      <c r="GS817" s="8">
        <v>1.74193548387097</v>
      </c>
      <c r="GT817" s="8">
        <v>0</v>
      </c>
      <c r="GU817" s="8">
        <v>-2.1658058750011699</v>
      </c>
      <c r="GV817" s="1"/>
      <c r="GW817" s="8">
        <v>-3.9114675944310902</v>
      </c>
      <c r="GX817" s="1"/>
      <c r="GY817" s="8">
        <v>2</v>
      </c>
    </row>
    <row r="818" spans="1:207" x14ac:dyDescent="0.25">
      <c r="A818" s="8" t="s">
        <v>220</v>
      </c>
      <c r="B818" s="8" t="s">
        <v>1812</v>
      </c>
      <c r="C818" s="8" t="s">
        <v>1813</v>
      </c>
      <c r="D818" s="34" t="s">
        <v>297</v>
      </c>
      <c r="E818" s="8" t="s">
        <v>240</v>
      </c>
      <c r="F818" s="9">
        <v>3.6828799351797299</v>
      </c>
      <c r="G818" s="9">
        <v>0</v>
      </c>
      <c r="H818" s="9">
        <v>0</v>
      </c>
      <c r="I818" s="9">
        <v>0</v>
      </c>
      <c r="J818" s="9">
        <v>0</v>
      </c>
      <c r="K818" s="9">
        <v>28.955545825862099</v>
      </c>
      <c r="L818" s="9">
        <v>14.2370418604651</v>
      </c>
      <c r="M818" s="9">
        <v>0</v>
      </c>
      <c r="N818" s="9">
        <v>0</v>
      </c>
      <c r="O818" s="9">
        <v>0</v>
      </c>
      <c r="P818" s="9">
        <v>0</v>
      </c>
      <c r="Q818" s="9">
        <v>0</v>
      </c>
      <c r="R818" s="9">
        <v>0</v>
      </c>
      <c r="S818" s="9">
        <v>0</v>
      </c>
      <c r="T818" s="9"/>
      <c r="U818" s="9"/>
      <c r="V818" s="9"/>
      <c r="W818" s="9"/>
      <c r="X818" s="9"/>
      <c r="Y818" s="9"/>
      <c r="Z818" s="9"/>
      <c r="AA818" s="9"/>
      <c r="AB818" s="9"/>
      <c r="AC818" s="9">
        <v>3.6828799351797299</v>
      </c>
      <c r="AD818" s="9">
        <v>0</v>
      </c>
      <c r="AE818" s="9">
        <v>28.955545825862099</v>
      </c>
      <c r="AF818" s="9">
        <v>14.2370418604651</v>
      </c>
      <c r="AG818" s="9">
        <v>0</v>
      </c>
      <c r="AH818" s="9">
        <v>0</v>
      </c>
      <c r="AI818" s="9">
        <v>0</v>
      </c>
      <c r="AJ818" s="9">
        <v>0</v>
      </c>
      <c r="AK818" s="9">
        <v>0</v>
      </c>
      <c r="AL818" s="9">
        <v>0</v>
      </c>
      <c r="AM818" s="9">
        <v>0</v>
      </c>
      <c r="AN818" s="9">
        <v>0</v>
      </c>
      <c r="AO818" s="9">
        <v>3.6828799351797299</v>
      </c>
      <c r="AP818" s="9">
        <v>43.192587686327201</v>
      </c>
      <c r="AQ818" s="9">
        <v>0</v>
      </c>
      <c r="AR818" s="9">
        <v>0</v>
      </c>
      <c r="AS818" s="9"/>
      <c r="AT818" s="9"/>
      <c r="AU818" s="9">
        <f t="shared" si="61"/>
        <v>-43.192587686327201</v>
      </c>
      <c r="AV818" s="9">
        <f t="shared" si="62"/>
        <v>0</v>
      </c>
      <c r="AW818" s="9">
        <f t="shared" si="63"/>
        <v>0</v>
      </c>
      <c r="AX818" s="9">
        <v>-14.2370418604651</v>
      </c>
      <c r="AY818" s="9">
        <v>0</v>
      </c>
      <c r="AZ818" s="9">
        <v>0</v>
      </c>
      <c r="BA818" s="9">
        <v>0</v>
      </c>
      <c r="BB818" s="9">
        <v>0</v>
      </c>
      <c r="BC818" s="9">
        <v>0</v>
      </c>
      <c r="BD818" s="9">
        <v>0</v>
      </c>
      <c r="BE818" s="9">
        <v>0</v>
      </c>
      <c r="BF818" s="9">
        <v>0</v>
      </c>
      <c r="BG818" s="9">
        <v>0</v>
      </c>
      <c r="BH818" s="9">
        <v>0</v>
      </c>
      <c r="BI818" s="9">
        <v>0</v>
      </c>
      <c r="BJ818" s="9">
        <v>0</v>
      </c>
      <c r="BK818" s="9">
        <v>0</v>
      </c>
      <c r="BL818" s="9">
        <v>0</v>
      </c>
      <c r="BM818" s="9" t="s">
        <v>298</v>
      </c>
      <c r="BN818" s="8" t="s">
        <v>294</v>
      </c>
      <c r="BO818" s="11"/>
      <c r="BP818" s="11"/>
      <c r="BQ818" s="8" t="s">
        <v>251</v>
      </c>
      <c r="BR818" s="9">
        <v>0</v>
      </c>
      <c r="BS818" s="9">
        <v>0.26967516175888001</v>
      </c>
      <c r="BT818" s="1"/>
      <c r="BU818" s="9">
        <v>0.28624424281495398</v>
      </c>
      <c r="BV818" s="1"/>
      <c r="BW818" s="9">
        <v>0</v>
      </c>
      <c r="BX818" s="9">
        <v>0</v>
      </c>
      <c r="BY818" s="9">
        <v>0</v>
      </c>
      <c r="BZ818" s="1"/>
      <c r="CA818" s="9">
        <v>0.187603894295332</v>
      </c>
      <c r="CB818" s="1"/>
      <c r="CC818" s="9">
        <v>0</v>
      </c>
      <c r="CD818" s="9">
        <v>0</v>
      </c>
      <c r="CE818" s="9">
        <v>0</v>
      </c>
      <c r="CF818" s="1"/>
      <c r="CG818" s="9">
        <v>7.1078800138912698E-2</v>
      </c>
      <c r="CH818" s="1"/>
      <c r="CI818" s="9">
        <v>0</v>
      </c>
      <c r="CJ818" s="9">
        <v>0</v>
      </c>
      <c r="CK818" s="9">
        <v>0</v>
      </c>
      <c r="CL818" s="1"/>
      <c r="CM818" s="9">
        <v>-5.0191269965170399E-2</v>
      </c>
      <c r="CN818" s="1"/>
      <c r="CO818" s="9">
        <v>0</v>
      </c>
      <c r="CP818" s="9">
        <v>0</v>
      </c>
      <c r="CQ818" s="9">
        <v>0</v>
      </c>
      <c r="CR818" s="1"/>
      <c r="CS818" s="9">
        <v>-2.6927010239698799E-3</v>
      </c>
      <c r="CT818" s="1"/>
      <c r="CU818" s="9">
        <v>0</v>
      </c>
      <c r="CV818" s="9">
        <v>0</v>
      </c>
      <c r="CW818" s="9">
        <v>0</v>
      </c>
      <c r="CX818" s="1"/>
      <c r="CY818" s="9">
        <v>-7.3269107476370699E-4</v>
      </c>
      <c r="CZ818" s="1"/>
      <c r="DA818" s="9">
        <v>0</v>
      </c>
      <c r="DB818" s="9"/>
      <c r="DC818" s="9"/>
      <c r="DD818" s="1"/>
      <c r="DE818" s="9"/>
      <c r="DF818" s="1"/>
      <c r="DG818" s="9"/>
      <c r="DH818" s="9"/>
      <c r="DI818" s="9"/>
      <c r="DJ818" s="1"/>
      <c r="DK818" s="9"/>
      <c r="DL818" s="1"/>
      <c r="DM818" s="9"/>
      <c r="DN818" s="9"/>
      <c r="DO818" s="9"/>
      <c r="DP818" s="1"/>
      <c r="DQ818" s="9"/>
      <c r="DR818" s="1"/>
      <c r="DS818" s="9"/>
      <c r="DT818" s="9"/>
      <c r="DU818" s="9"/>
      <c r="DV818" s="1"/>
      <c r="DW818" s="9"/>
      <c r="DX818" s="1"/>
      <c r="DY818" s="9"/>
      <c r="DZ818" s="9"/>
      <c r="EA818" s="9"/>
      <c r="EB818" s="1"/>
      <c r="EC818" s="9"/>
      <c r="ED818" s="1"/>
      <c r="EE818" s="9"/>
      <c r="EF818" s="9"/>
      <c r="EG818" s="9"/>
      <c r="EH818" s="1"/>
      <c r="EI818" s="9"/>
      <c r="EJ818" s="1"/>
      <c r="EK818" s="9"/>
      <c r="EL818" s="9"/>
      <c r="EM818" s="9"/>
      <c r="EN818" s="1"/>
      <c r="EO818" s="9"/>
      <c r="EP818" s="1"/>
      <c r="EQ818" s="9"/>
      <c r="ER818" s="9"/>
      <c r="ES818" s="9"/>
      <c r="ET818" s="1"/>
      <c r="EU818" s="9"/>
      <c r="EV818" s="1"/>
      <c r="EW818" s="9"/>
      <c r="EX818" s="9"/>
      <c r="EY818" s="9"/>
      <c r="EZ818" s="1"/>
      <c r="FA818" s="9"/>
      <c r="FB818" s="1"/>
      <c r="FC818" s="9"/>
      <c r="FD818" s="8">
        <v>0</v>
      </c>
      <c r="FE818" s="8">
        <v>0.26967516175888001</v>
      </c>
      <c r="FF818" s="1"/>
      <c r="FG818" s="8">
        <v>0.47384813711028601</v>
      </c>
      <c r="FH818" s="1"/>
      <c r="FI818" s="8">
        <v>0</v>
      </c>
      <c r="FJ818" s="8">
        <v>0</v>
      </c>
      <c r="FK818" s="8">
        <v>0</v>
      </c>
      <c r="FL818" s="1"/>
      <c r="FM818" s="8">
        <v>2.08875301737423E-2</v>
      </c>
      <c r="FN818" s="1"/>
      <c r="FO818" s="8">
        <v>0</v>
      </c>
      <c r="FP818" s="8">
        <v>0</v>
      </c>
      <c r="FQ818" s="8">
        <v>0</v>
      </c>
      <c r="FR818" s="1"/>
      <c r="FS818" s="8">
        <v>-3.4253920987335901E-3</v>
      </c>
      <c r="FT818" s="1"/>
      <c r="FU818" s="8">
        <v>0</v>
      </c>
      <c r="FV818" s="8">
        <v>0</v>
      </c>
      <c r="FW818" s="8">
        <v>0</v>
      </c>
      <c r="FX818" s="1"/>
      <c r="FY818" s="8">
        <v>0</v>
      </c>
      <c r="FZ818" s="1"/>
      <c r="GA818" s="8">
        <v>0</v>
      </c>
      <c r="GB818" s="8">
        <v>0</v>
      </c>
      <c r="GC818" s="8">
        <v>0</v>
      </c>
      <c r="GD818" s="1"/>
      <c r="GE818" s="8">
        <v>0</v>
      </c>
      <c r="GF818" s="1"/>
      <c r="GG818" s="8">
        <v>0</v>
      </c>
      <c r="GH818" s="8">
        <v>0</v>
      </c>
      <c r="GI818" s="8">
        <v>0</v>
      </c>
      <c r="GJ818" s="1"/>
      <c r="GK818" s="8">
        <v>0</v>
      </c>
      <c r="GL818" s="1"/>
      <c r="GM818" s="8">
        <v>0</v>
      </c>
      <c r="GN818" s="8">
        <v>0</v>
      </c>
      <c r="GO818" s="8">
        <v>0</v>
      </c>
      <c r="GP818" s="1"/>
      <c r="GQ818" s="8">
        <v>0</v>
      </c>
      <c r="GR818" s="1"/>
      <c r="GS818" s="8">
        <v>0</v>
      </c>
      <c r="GT818" s="8">
        <v>0</v>
      </c>
      <c r="GU818" s="8">
        <v>0</v>
      </c>
      <c r="GV818" s="1"/>
      <c r="GW818" s="8">
        <v>0</v>
      </c>
      <c r="GX818" s="1"/>
      <c r="GY818" s="8">
        <v>0</v>
      </c>
    </row>
    <row r="819" spans="1:207" x14ac:dyDescent="0.25">
      <c r="A819" s="8" t="s">
        <v>220</v>
      </c>
      <c r="B819" s="8" t="s">
        <v>1814</v>
      </c>
      <c r="C819" s="8" t="s">
        <v>1814</v>
      </c>
      <c r="D819" s="34" t="s">
        <v>228</v>
      </c>
      <c r="E819" s="8" t="s">
        <v>229</v>
      </c>
      <c r="F819" s="9"/>
      <c r="G819" s="9"/>
      <c r="H819" s="9"/>
      <c r="I819" s="9">
        <v>37.625868639187203</v>
      </c>
      <c r="J819" s="9">
        <v>132.37947910520501</v>
      </c>
      <c r="K819" s="9">
        <v>49.954670711949703</v>
      </c>
      <c r="L819" s="9">
        <v>14.391154334038101</v>
      </c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>
        <v>0</v>
      </c>
      <c r="AD819" s="9">
        <v>37.625868639187203</v>
      </c>
      <c r="AE819" s="9">
        <v>182.33414981715401</v>
      </c>
      <c r="AF819" s="9">
        <v>14.391154334038101</v>
      </c>
      <c r="AG819" s="9">
        <v>0</v>
      </c>
      <c r="AH819" s="9">
        <v>0</v>
      </c>
      <c r="AI819" s="9">
        <v>0</v>
      </c>
      <c r="AJ819" s="9">
        <v>0</v>
      </c>
      <c r="AK819" s="9">
        <v>0</v>
      </c>
      <c r="AL819" s="9">
        <v>0</v>
      </c>
      <c r="AM819" s="9">
        <v>0</v>
      </c>
      <c r="AN819" s="9">
        <v>0</v>
      </c>
      <c r="AO819" s="9">
        <v>37.625868639187203</v>
      </c>
      <c r="AP819" s="9">
        <v>196.725304151193</v>
      </c>
      <c r="AQ819" s="9"/>
      <c r="AR819" s="9"/>
      <c r="AS819" s="9"/>
      <c r="AT819" s="9"/>
      <c r="AU819" s="9">
        <f t="shared" si="61"/>
        <v>-196.725304151193</v>
      </c>
      <c r="AV819" s="9">
        <f t="shared" si="62"/>
        <v>0</v>
      </c>
      <c r="AW819" s="9">
        <f t="shared" si="63"/>
        <v>0</v>
      </c>
      <c r="AX819" s="9">
        <v>-14.391154334038101</v>
      </c>
      <c r="AY819" s="9">
        <v>0</v>
      </c>
      <c r="AZ819" s="9">
        <v>0</v>
      </c>
      <c r="BA819" s="9">
        <v>0</v>
      </c>
      <c r="BB819" s="9">
        <v>0</v>
      </c>
      <c r="BC819" s="9">
        <v>0</v>
      </c>
      <c r="BD819" s="9">
        <v>0</v>
      </c>
      <c r="BE819" s="9">
        <v>0</v>
      </c>
      <c r="BF819" s="9">
        <v>0</v>
      </c>
      <c r="BG819" s="9">
        <v>0</v>
      </c>
      <c r="BH819" s="9">
        <v>0</v>
      </c>
      <c r="BI819" s="9">
        <v>0</v>
      </c>
      <c r="BJ819" s="9">
        <v>0</v>
      </c>
      <c r="BK819" s="9">
        <v>0</v>
      </c>
      <c r="BL819" s="9">
        <v>0</v>
      </c>
      <c r="BM819" s="9" t="s">
        <v>298</v>
      </c>
      <c r="BN819" s="8" t="s">
        <v>298</v>
      </c>
      <c r="BO819" s="11"/>
      <c r="BP819" s="11"/>
      <c r="BQ819" s="8" t="s">
        <v>251</v>
      </c>
      <c r="BR819" s="9"/>
      <c r="BS819" s="9"/>
      <c r="BT819" s="1"/>
      <c r="BU819" s="9"/>
      <c r="BV819" s="1"/>
      <c r="BW819" s="9"/>
      <c r="BX819" s="9"/>
      <c r="BY819" s="9"/>
      <c r="BZ819" s="1"/>
      <c r="CA819" s="9"/>
      <c r="CB819" s="1"/>
      <c r="CC819" s="9"/>
      <c r="CD819" s="9"/>
      <c r="CE819" s="9"/>
      <c r="CF819" s="1"/>
      <c r="CG819" s="9"/>
      <c r="CH819" s="1"/>
      <c r="CI819" s="9"/>
      <c r="CJ819" s="9"/>
      <c r="CK819" s="9"/>
      <c r="CL819" s="1"/>
      <c r="CM819" s="9"/>
      <c r="CN819" s="1"/>
      <c r="CO819" s="9"/>
      <c r="CP819" s="9"/>
      <c r="CQ819" s="9"/>
      <c r="CR819" s="1"/>
      <c r="CS819" s="9"/>
      <c r="CT819" s="1"/>
      <c r="CU819" s="9"/>
      <c r="CV819" s="9"/>
      <c r="CW819" s="9"/>
      <c r="CX819" s="1"/>
      <c r="CY819" s="9"/>
      <c r="CZ819" s="1"/>
      <c r="DA819" s="9"/>
      <c r="DB819" s="9"/>
      <c r="DC819" s="9"/>
      <c r="DD819" s="1"/>
      <c r="DE819" s="9"/>
      <c r="DF819" s="1"/>
      <c r="DG819" s="9"/>
      <c r="DH819" s="9"/>
      <c r="DI819" s="9"/>
      <c r="DJ819" s="1"/>
      <c r="DK819" s="9"/>
      <c r="DL819" s="1"/>
      <c r="DM819" s="9"/>
      <c r="DN819" s="9"/>
      <c r="DO819" s="9"/>
      <c r="DP819" s="1"/>
      <c r="DQ819" s="9"/>
      <c r="DR819" s="1"/>
      <c r="DS819" s="9"/>
      <c r="DT819" s="9"/>
      <c r="DU819" s="9"/>
      <c r="DV819" s="1"/>
      <c r="DW819" s="9"/>
      <c r="DX819" s="1"/>
      <c r="DY819" s="9"/>
      <c r="DZ819" s="9"/>
      <c r="EA819" s="9"/>
      <c r="EB819" s="1"/>
      <c r="EC819" s="9"/>
      <c r="ED819" s="1"/>
      <c r="EE819" s="9"/>
      <c r="EF819" s="9"/>
      <c r="EG819" s="9"/>
      <c r="EH819" s="1"/>
      <c r="EI819" s="9"/>
      <c r="EJ819" s="1"/>
      <c r="EK819" s="9"/>
      <c r="EL819" s="9"/>
      <c r="EM819" s="9"/>
      <c r="EN819" s="1"/>
      <c r="EO819" s="9"/>
      <c r="EP819" s="1"/>
      <c r="EQ819" s="9"/>
      <c r="ER819" s="9"/>
      <c r="ES819" s="9"/>
      <c r="ET819" s="1"/>
      <c r="EU819" s="9"/>
      <c r="EV819" s="1"/>
      <c r="EW819" s="9"/>
      <c r="EX819" s="9"/>
      <c r="EY819" s="9"/>
      <c r="EZ819" s="1"/>
      <c r="FA819" s="9"/>
      <c r="FB819" s="1"/>
      <c r="FC819" s="9"/>
      <c r="FD819" s="8">
        <v>0</v>
      </c>
      <c r="FE819" s="8">
        <v>0</v>
      </c>
      <c r="FF819" s="1"/>
      <c r="FG819" s="8">
        <v>0</v>
      </c>
      <c r="FH819" s="1"/>
      <c r="FI819" s="8">
        <v>0</v>
      </c>
      <c r="FJ819" s="8">
        <v>0</v>
      </c>
      <c r="FK819" s="8">
        <v>0</v>
      </c>
      <c r="FL819" s="1"/>
      <c r="FM819" s="8">
        <v>0</v>
      </c>
      <c r="FN819" s="1"/>
      <c r="FO819" s="8">
        <v>0</v>
      </c>
      <c r="FP819" s="8">
        <v>0</v>
      </c>
      <c r="FQ819" s="8">
        <v>0</v>
      </c>
      <c r="FR819" s="1"/>
      <c r="FS819" s="8">
        <v>0</v>
      </c>
      <c r="FT819" s="1"/>
      <c r="FU819" s="8">
        <v>0</v>
      </c>
      <c r="FV819" s="8">
        <v>0</v>
      </c>
      <c r="FW819" s="8">
        <v>0</v>
      </c>
      <c r="FX819" s="1"/>
      <c r="FY819" s="8">
        <v>0</v>
      </c>
      <c r="FZ819" s="1"/>
      <c r="GA819" s="8">
        <v>0</v>
      </c>
      <c r="GB819" s="8">
        <v>0</v>
      </c>
      <c r="GC819" s="8">
        <v>0</v>
      </c>
      <c r="GD819" s="1"/>
      <c r="GE819" s="8">
        <v>0</v>
      </c>
      <c r="GF819" s="1"/>
      <c r="GG819" s="8">
        <v>0</v>
      </c>
      <c r="GH819" s="8">
        <v>0</v>
      </c>
      <c r="GI819" s="8">
        <v>0</v>
      </c>
      <c r="GJ819" s="1"/>
      <c r="GK819" s="8">
        <v>0</v>
      </c>
      <c r="GL819" s="1"/>
      <c r="GM819" s="8">
        <v>0</v>
      </c>
      <c r="GN819" s="8">
        <v>0</v>
      </c>
      <c r="GO819" s="8">
        <v>0</v>
      </c>
      <c r="GP819" s="1"/>
      <c r="GQ819" s="8">
        <v>0</v>
      </c>
      <c r="GR819" s="1"/>
      <c r="GS819" s="8">
        <v>0</v>
      </c>
      <c r="GT819" s="8">
        <v>0</v>
      </c>
      <c r="GU819" s="8">
        <v>0</v>
      </c>
      <c r="GV819" s="1"/>
      <c r="GW819" s="8">
        <v>0</v>
      </c>
      <c r="GX819" s="1"/>
      <c r="GY819" s="8">
        <v>0</v>
      </c>
    </row>
    <row r="820" spans="1:207" x14ac:dyDescent="0.25">
      <c r="A820" s="8" t="s">
        <v>220</v>
      </c>
      <c r="B820" s="8" t="s">
        <v>1815</v>
      </c>
      <c r="C820" s="8" t="s">
        <v>1816</v>
      </c>
      <c r="D820" s="34" t="s">
        <v>236</v>
      </c>
      <c r="E820" s="8"/>
      <c r="F820" s="9">
        <v>-4.5291064520047204</v>
      </c>
      <c r="G820" s="9">
        <v>-5.3230470513950703</v>
      </c>
      <c r="H820" s="9">
        <v>3.7876645249466199</v>
      </c>
      <c r="I820" s="9">
        <v>0.88120459982715305</v>
      </c>
      <c r="J820" s="9">
        <v>99.680175132530394</v>
      </c>
      <c r="K820" s="9">
        <v>0</v>
      </c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>
        <v>-9.85215350339978</v>
      </c>
      <c r="AD820" s="9">
        <v>4.6688691247737699</v>
      </c>
      <c r="AE820" s="9">
        <v>99.680175132530394</v>
      </c>
      <c r="AF820" s="9">
        <v>0</v>
      </c>
      <c r="AG820" s="9">
        <v>0</v>
      </c>
      <c r="AH820" s="9">
        <v>0</v>
      </c>
      <c r="AI820" s="9">
        <v>0</v>
      </c>
      <c r="AJ820" s="9">
        <v>0</v>
      </c>
      <c r="AK820" s="9">
        <v>0</v>
      </c>
      <c r="AL820" s="9">
        <v>0</v>
      </c>
      <c r="AM820" s="9">
        <v>0</v>
      </c>
      <c r="AN820" s="9">
        <v>0</v>
      </c>
      <c r="AO820" s="9">
        <v>-5.1832843786260101</v>
      </c>
      <c r="AP820" s="9">
        <v>99.680175132530394</v>
      </c>
      <c r="AQ820" s="9"/>
      <c r="AR820" s="9"/>
      <c r="AS820" s="9"/>
      <c r="AT820" s="9"/>
      <c r="AU820" s="9">
        <f t="shared" si="61"/>
        <v>-99.680175132530394</v>
      </c>
      <c r="AV820" s="9">
        <f t="shared" si="62"/>
        <v>0</v>
      </c>
      <c r="AW820" s="9">
        <f t="shared" si="63"/>
        <v>0</v>
      </c>
      <c r="AX820" s="9">
        <v>0</v>
      </c>
      <c r="AY820" s="9">
        <v>0</v>
      </c>
      <c r="AZ820" s="9">
        <v>0</v>
      </c>
      <c r="BA820" s="9">
        <v>0</v>
      </c>
      <c r="BB820" s="9">
        <v>0</v>
      </c>
      <c r="BC820" s="9">
        <v>0</v>
      </c>
      <c r="BD820" s="9">
        <v>0</v>
      </c>
      <c r="BE820" s="9">
        <v>0</v>
      </c>
      <c r="BF820" s="9">
        <v>0</v>
      </c>
      <c r="BG820" s="9">
        <v>0</v>
      </c>
      <c r="BH820" s="9">
        <v>0</v>
      </c>
      <c r="BI820" s="9">
        <v>0</v>
      </c>
      <c r="BJ820" s="9">
        <v>0</v>
      </c>
      <c r="BK820" s="9">
        <v>0</v>
      </c>
      <c r="BL820" s="9">
        <v>0</v>
      </c>
      <c r="BM820" s="9" t="s">
        <v>298</v>
      </c>
      <c r="BN820" s="8" t="s">
        <v>298</v>
      </c>
      <c r="BO820" s="11"/>
      <c r="BP820" s="11"/>
      <c r="BQ820" s="8" t="s">
        <v>251</v>
      </c>
      <c r="BR820" s="9"/>
      <c r="BS820" s="9"/>
      <c r="BT820" s="1"/>
      <c r="BU820" s="9"/>
      <c r="BV820" s="1"/>
      <c r="BW820" s="9"/>
      <c r="BX820" s="9"/>
      <c r="BY820" s="9"/>
      <c r="BZ820" s="1"/>
      <c r="CA820" s="9"/>
      <c r="CB820" s="1"/>
      <c r="CC820" s="9"/>
      <c r="CD820" s="9"/>
      <c r="CE820" s="9"/>
      <c r="CF820" s="1"/>
      <c r="CG820" s="9"/>
      <c r="CH820" s="1"/>
      <c r="CI820" s="9"/>
      <c r="CJ820" s="9"/>
      <c r="CK820" s="9"/>
      <c r="CL820" s="1"/>
      <c r="CM820" s="9"/>
      <c r="CN820" s="1"/>
      <c r="CO820" s="9"/>
      <c r="CP820" s="9"/>
      <c r="CQ820" s="9"/>
      <c r="CR820" s="1"/>
      <c r="CS820" s="9"/>
      <c r="CT820" s="1"/>
      <c r="CU820" s="9"/>
      <c r="CV820" s="9"/>
      <c r="CW820" s="9"/>
      <c r="CX820" s="1"/>
      <c r="CY820" s="9"/>
      <c r="CZ820" s="1"/>
      <c r="DA820" s="9"/>
      <c r="DB820" s="9"/>
      <c r="DC820" s="9"/>
      <c r="DD820" s="1"/>
      <c r="DE820" s="9"/>
      <c r="DF820" s="1"/>
      <c r="DG820" s="9"/>
      <c r="DH820" s="9"/>
      <c r="DI820" s="9"/>
      <c r="DJ820" s="1"/>
      <c r="DK820" s="9"/>
      <c r="DL820" s="1"/>
      <c r="DM820" s="9"/>
      <c r="DN820" s="9"/>
      <c r="DO820" s="9"/>
      <c r="DP820" s="1"/>
      <c r="DQ820" s="9"/>
      <c r="DR820" s="1"/>
      <c r="DS820" s="9"/>
      <c r="DT820" s="9"/>
      <c r="DU820" s="9"/>
      <c r="DV820" s="1"/>
      <c r="DW820" s="9"/>
      <c r="DX820" s="1"/>
      <c r="DY820" s="9"/>
      <c r="DZ820" s="9"/>
      <c r="EA820" s="9"/>
      <c r="EB820" s="1"/>
      <c r="EC820" s="9"/>
      <c r="ED820" s="1"/>
      <c r="EE820" s="9"/>
      <c r="EF820" s="9"/>
      <c r="EG820" s="9"/>
      <c r="EH820" s="1"/>
      <c r="EI820" s="9"/>
      <c r="EJ820" s="1"/>
      <c r="EK820" s="9"/>
      <c r="EL820" s="9"/>
      <c r="EM820" s="9"/>
      <c r="EN820" s="1"/>
      <c r="EO820" s="9"/>
      <c r="EP820" s="1"/>
      <c r="EQ820" s="9"/>
      <c r="ER820" s="9"/>
      <c r="ES820" s="9"/>
      <c r="ET820" s="1"/>
      <c r="EU820" s="9"/>
      <c r="EV820" s="1"/>
      <c r="EW820" s="9"/>
      <c r="EX820" s="9"/>
      <c r="EY820" s="9"/>
      <c r="EZ820" s="1"/>
      <c r="FA820" s="9"/>
      <c r="FB820" s="1"/>
      <c r="FC820" s="9"/>
      <c r="FD820" s="8">
        <v>0</v>
      </c>
      <c r="FE820" s="8">
        <v>0</v>
      </c>
      <c r="FF820" s="1"/>
      <c r="FG820" s="8">
        <v>0</v>
      </c>
      <c r="FH820" s="1"/>
      <c r="FI820" s="8">
        <v>0</v>
      </c>
      <c r="FJ820" s="8">
        <v>0</v>
      </c>
      <c r="FK820" s="8">
        <v>0</v>
      </c>
      <c r="FL820" s="1"/>
      <c r="FM820" s="8">
        <v>0</v>
      </c>
      <c r="FN820" s="1"/>
      <c r="FO820" s="8">
        <v>0</v>
      </c>
      <c r="FP820" s="8">
        <v>0</v>
      </c>
      <c r="FQ820" s="8">
        <v>0</v>
      </c>
      <c r="FR820" s="1"/>
      <c r="FS820" s="8">
        <v>0</v>
      </c>
      <c r="FT820" s="1"/>
      <c r="FU820" s="8">
        <v>0</v>
      </c>
      <c r="FV820" s="8">
        <v>0</v>
      </c>
      <c r="FW820" s="8">
        <v>0</v>
      </c>
      <c r="FX820" s="1"/>
      <c r="FY820" s="8">
        <v>0</v>
      </c>
      <c r="FZ820" s="1"/>
      <c r="GA820" s="8">
        <v>0</v>
      </c>
      <c r="GB820" s="8">
        <v>0</v>
      </c>
      <c r="GC820" s="8">
        <v>0</v>
      </c>
      <c r="GD820" s="1"/>
      <c r="GE820" s="8">
        <v>0</v>
      </c>
      <c r="GF820" s="1"/>
      <c r="GG820" s="8">
        <v>0</v>
      </c>
      <c r="GH820" s="8">
        <v>0</v>
      </c>
      <c r="GI820" s="8">
        <v>0</v>
      </c>
      <c r="GJ820" s="1"/>
      <c r="GK820" s="8">
        <v>0</v>
      </c>
      <c r="GL820" s="1"/>
      <c r="GM820" s="8">
        <v>0</v>
      </c>
      <c r="GN820" s="8">
        <v>0</v>
      </c>
      <c r="GO820" s="8">
        <v>0</v>
      </c>
      <c r="GP820" s="1"/>
      <c r="GQ820" s="8">
        <v>0</v>
      </c>
      <c r="GR820" s="1"/>
      <c r="GS820" s="8">
        <v>0</v>
      </c>
      <c r="GT820" s="8">
        <v>0</v>
      </c>
      <c r="GU820" s="8">
        <v>0</v>
      </c>
      <c r="GV820" s="1"/>
      <c r="GW820" s="8">
        <v>0</v>
      </c>
      <c r="GX820" s="1"/>
      <c r="GY820" s="8">
        <v>0</v>
      </c>
    </row>
    <row r="821" spans="1:207" x14ac:dyDescent="0.25">
      <c r="A821" s="8" t="s">
        <v>220</v>
      </c>
      <c r="B821" s="8" t="s">
        <v>1817</v>
      </c>
      <c r="C821" s="8" t="s">
        <v>1818</v>
      </c>
      <c r="D821" s="34" t="s">
        <v>223</v>
      </c>
      <c r="E821" s="8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>
        <v>0</v>
      </c>
      <c r="AB821" s="9"/>
      <c r="AC821" s="9">
        <v>0</v>
      </c>
      <c r="AD821" s="9">
        <v>0</v>
      </c>
      <c r="AE821" s="9">
        <v>0</v>
      </c>
      <c r="AF821" s="9">
        <v>0</v>
      </c>
      <c r="AG821" s="9">
        <v>0</v>
      </c>
      <c r="AH821" s="9">
        <v>0</v>
      </c>
      <c r="AI821" s="9">
        <v>0</v>
      </c>
      <c r="AJ821" s="9">
        <v>0</v>
      </c>
      <c r="AK821" s="9">
        <v>0</v>
      </c>
      <c r="AL821" s="9">
        <v>0</v>
      </c>
      <c r="AM821" s="9">
        <v>0</v>
      </c>
      <c r="AN821" s="9">
        <v>0</v>
      </c>
      <c r="AO821" s="9"/>
      <c r="AP821" s="9"/>
      <c r="AQ821" s="9"/>
      <c r="AR821" s="9"/>
      <c r="AS821" s="9"/>
      <c r="AT821" s="9">
        <v>0</v>
      </c>
      <c r="AU821" s="9">
        <f t="shared" si="61"/>
        <v>0</v>
      </c>
      <c r="AV821" s="9">
        <f t="shared" si="62"/>
        <v>0</v>
      </c>
      <c r="AW821" s="9">
        <f t="shared" si="63"/>
        <v>0</v>
      </c>
      <c r="AX821" s="9">
        <v>0</v>
      </c>
      <c r="AY821" s="9">
        <v>0</v>
      </c>
      <c r="AZ821" s="9">
        <v>0</v>
      </c>
      <c r="BA821" s="9">
        <v>0</v>
      </c>
      <c r="BB821" s="9">
        <v>0</v>
      </c>
      <c r="BC821" s="9">
        <v>0</v>
      </c>
      <c r="BD821" s="9">
        <v>0</v>
      </c>
      <c r="BE821" s="9">
        <v>0</v>
      </c>
      <c r="BF821" s="9">
        <v>0</v>
      </c>
      <c r="BG821" s="9">
        <v>0</v>
      </c>
      <c r="BH821" s="9">
        <v>0</v>
      </c>
      <c r="BI821" s="9">
        <v>0</v>
      </c>
      <c r="BJ821" s="9">
        <v>0</v>
      </c>
      <c r="BK821" s="9">
        <v>0</v>
      </c>
      <c r="BL821" s="9">
        <v>0</v>
      </c>
      <c r="BM821" s="9" t="s">
        <v>298</v>
      </c>
      <c r="BN821" s="8" t="s">
        <v>298</v>
      </c>
      <c r="BO821" s="11"/>
      <c r="BP821" s="11"/>
      <c r="BQ821" s="8" t="s">
        <v>251</v>
      </c>
      <c r="BR821" s="9"/>
      <c r="BS821" s="9"/>
      <c r="BT821" s="1"/>
      <c r="BU821" s="9"/>
      <c r="BV821" s="1"/>
      <c r="BW821" s="9"/>
      <c r="BX821" s="9"/>
      <c r="BY821" s="9"/>
      <c r="BZ821" s="1"/>
      <c r="CA821" s="9"/>
      <c r="CB821" s="1"/>
      <c r="CC821" s="9"/>
      <c r="CD821" s="9"/>
      <c r="CE821" s="9"/>
      <c r="CF821" s="1"/>
      <c r="CG821" s="9"/>
      <c r="CH821" s="1"/>
      <c r="CI821" s="9"/>
      <c r="CJ821" s="9"/>
      <c r="CK821" s="9"/>
      <c r="CL821" s="1"/>
      <c r="CM821" s="9"/>
      <c r="CN821" s="1"/>
      <c r="CO821" s="9"/>
      <c r="CP821" s="9"/>
      <c r="CQ821" s="9"/>
      <c r="CR821" s="1"/>
      <c r="CS821" s="9"/>
      <c r="CT821" s="1"/>
      <c r="CU821" s="9"/>
      <c r="CV821" s="9"/>
      <c r="CW821" s="9"/>
      <c r="CX821" s="1"/>
      <c r="CY821" s="9"/>
      <c r="CZ821" s="1"/>
      <c r="DA821" s="9"/>
      <c r="DB821" s="9"/>
      <c r="DC821" s="9"/>
      <c r="DD821" s="1"/>
      <c r="DE821" s="9"/>
      <c r="DF821" s="1"/>
      <c r="DG821" s="9"/>
      <c r="DH821" s="9"/>
      <c r="DI821" s="9"/>
      <c r="DJ821" s="1"/>
      <c r="DK821" s="9"/>
      <c r="DL821" s="1"/>
      <c r="DM821" s="9"/>
      <c r="DN821" s="9"/>
      <c r="DO821" s="9"/>
      <c r="DP821" s="1"/>
      <c r="DQ821" s="9"/>
      <c r="DR821" s="1"/>
      <c r="DS821" s="9"/>
      <c r="DT821" s="9"/>
      <c r="DU821" s="9"/>
      <c r="DV821" s="1"/>
      <c r="DW821" s="9"/>
      <c r="DX821" s="1"/>
      <c r="DY821" s="9"/>
      <c r="DZ821" s="9"/>
      <c r="EA821" s="9"/>
      <c r="EB821" s="1"/>
      <c r="EC821" s="9"/>
      <c r="ED821" s="1"/>
      <c r="EE821" s="9"/>
      <c r="EF821" s="9"/>
      <c r="EG821" s="9"/>
      <c r="EH821" s="1"/>
      <c r="EI821" s="9"/>
      <c r="EJ821" s="1"/>
      <c r="EK821" s="9"/>
      <c r="EL821" s="9"/>
      <c r="EM821" s="9"/>
      <c r="EN821" s="1"/>
      <c r="EO821" s="9"/>
      <c r="EP821" s="1"/>
      <c r="EQ821" s="9"/>
      <c r="ER821" s="9">
        <v>0</v>
      </c>
      <c r="ES821" s="9">
        <v>0</v>
      </c>
      <c r="ET821" s="1"/>
      <c r="EU821" s="9">
        <v>0</v>
      </c>
      <c r="EV821" s="1"/>
      <c r="EW821" s="9">
        <v>0</v>
      </c>
      <c r="EX821" s="9"/>
      <c r="EY821" s="9"/>
      <c r="EZ821" s="1"/>
      <c r="FA821" s="9"/>
      <c r="FB821" s="1"/>
      <c r="FC821" s="9"/>
      <c r="FD821" s="8">
        <v>0</v>
      </c>
      <c r="FE821" s="8">
        <v>0</v>
      </c>
      <c r="FF821" s="1"/>
      <c r="FG821" s="8">
        <v>0</v>
      </c>
      <c r="FH821" s="1"/>
      <c r="FI821" s="8">
        <v>0</v>
      </c>
      <c r="FJ821" s="8">
        <v>0</v>
      </c>
      <c r="FK821" s="8">
        <v>0</v>
      </c>
      <c r="FL821" s="1"/>
      <c r="FM821" s="8">
        <v>0</v>
      </c>
      <c r="FN821" s="1"/>
      <c r="FO821" s="8">
        <v>0</v>
      </c>
      <c r="FP821" s="8">
        <v>0</v>
      </c>
      <c r="FQ821" s="8">
        <v>0</v>
      </c>
      <c r="FR821" s="1"/>
      <c r="FS821" s="8">
        <v>0</v>
      </c>
      <c r="FT821" s="1"/>
      <c r="FU821" s="8">
        <v>0</v>
      </c>
      <c r="FV821" s="8">
        <v>0</v>
      </c>
      <c r="FW821" s="8">
        <v>0</v>
      </c>
      <c r="FX821" s="1"/>
      <c r="FY821" s="8">
        <v>0</v>
      </c>
      <c r="FZ821" s="1"/>
      <c r="GA821" s="8">
        <v>0</v>
      </c>
      <c r="GB821" s="8">
        <v>0</v>
      </c>
      <c r="GC821" s="8">
        <v>0</v>
      </c>
      <c r="GD821" s="1"/>
      <c r="GE821" s="8">
        <v>0</v>
      </c>
      <c r="GF821" s="1"/>
      <c r="GG821" s="8">
        <v>0</v>
      </c>
      <c r="GH821" s="8">
        <v>0</v>
      </c>
      <c r="GI821" s="8">
        <v>0</v>
      </c>
      <c r="GJ821" s="1"/>
      <c r="GK821" s="8">
        <v>0</v>
      </c>
      <c r="GL821" s="1"/>
      <c r="GM821" s="8">
        <v>0</v>
      </c>
      <c r="GN821" s="8">
        <v>0</v>
      </c>
      <c r="GO821" s="8">
        <v>0</v>
      </c>
      <c r="GP821" s="1"/>
      <c r="GQ821" s="8">
        <v>0</v>
      </c>
      <c r="GR821" s="1"/>
      <c r="GS821" s="8">
        <v>0</v>
      </c>
      <c r="GT821" s="8">
        <v>0</v>
      </c>
      <c r="GU821" s="8">
        <v>0</v>
      </c>
      <c r="GV821" s="1"/>
      <c r="GW821" s="8">
        <v>0</v>
      </c>
      <c r="GX821" s="1"/>
      <c r="GY821" s="8">
        <v>0</v>
      </c>
    </row>
    <row r="822" spans="1:207" x14ac:dyDescent="0.25">
      <c r="A822" s="8" t="s">
        <v>220</v>
      </c>
      <c r="B822" s="8" t="s">
        <v>1819</v>
      </c>
      <c r="C822" s="8" t="s">
        <v>1820</v>
      </c>
      <c r="D822" s="34" t="s">
        <v>297</v>
      </c>
      <c r="E822" s="8" t="s">
        <v>240</v>
      </c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>
        <v>0</v>
      </c>
      <c r="V822" s="9"/>
      <c r="W822" s="9"/>
      <c r="X822" s="9"/>
      <c r="Y822" s="9"/>
      <c r="Z822" s="9"/>
      <c r="AA822" s="9"/>
      <c r="AB822" s="9"/>
      <c r="AC822" s="9">
        <v>0</v>
      </c>
      <c r="AD822" s="9">
        <v>0</v>
      </c>
      <c r="AE822" s="9">
        <v>0</v>
      </c>
      <c r="AF822" s="9">
        <v>0</v>
      </c>
      <c r="AG822" s="9">
        <v>0</v>
      </c>
      <c r="AH822" s="9">
        <v>0</v>
      </c>
      <c r="AI822" s="9">
        <v>0</v>
      </c>
      <c r="AJ822" s="9">
        <v>0</v>
      </c>
      <c r="AK822" s="9">
        <v>0</v>
      </c>
      <c r="AL822" s="9">
        <v>0</v>
      </c>
      <c r="AM822" s="9">
        <v>0</v>
      </c>
      <c r="AN822" s="9">
        <v>0</v>
      </c>
      <c r="AO822" s="9"/>
      <c r="AP822" s="9"/>
      <c r="AQ822" s="9"/>
      <c r="AR822" s="9">
        <v>0</v>
      </c>
      <c r="AS822" s="9"/>
      <c r="AT822" s="9"/>
      <c r="AU822" s="9">
        <f t="shared" si="61"/>
        <v>0</v>
      </c>
      <c r="AV822" s="9">
        <f t="shared" si="62"/>
        <v>0</v>
      </c>
      <c r="AW822" s="9">
        <f t="shared" si="63"/>
        <v>0</v>
      </c>
      <c r="AX822" s="9">
        <v>0</v>
      </c>
      <c r="AY822" s="9">
        <v>0</v>
      </c>
      <c r="AZ822" s="9">
        <v>0</v>
      </c>
      <c r="BA822" s="9">
        <v>0</v>
      </c>
      <c r="BB822" s="9">
        <v>0</v>
      </c>
      <c r="BC822" s="9">
        <v>0</v>
      </c>
      <c r="BD822" s="9">
        <v>0</v>
      </c>
      <c r="BE822" s="9">
        <v>0</v>
      </c>
      <c r="BF822" s="9">
        <v>0</v>
      </c>
      <c r="BG822" s="9">
        <v>0</v>
      </c>
      <c r="BH822" s="9">
        <v>0</v>
      </c>
      <c r="BI822" s="9">
        <v>0</v>
      </c>
      <c r="BJ822" s="9">
        <v>0</v>
      </c>
      <c r="BK822" s="9">
        <v>0</v>
      </c>
      <c r="BL822" s="9">
        <v>0</v>
      </c>
      <c r="BM822" s="9" t="s">
        <v>298</v>
      </c>
      <c r="BN822" s="8" t="s">
        <v>298</v>
      </c>
      <c r="BO822" s="11"/>
      <c r="BP822" s="11"/>
      <c r="BQ822" s="8" t="s">
        <v>251</v>
      </c>
      <c r="BR822" s="9"/>
      <c r="BS822" s="9"/>
      <c r="BT822" s="1"/>
      <c r="BU822" s="9"/>
      <c r="BV822" s="1"/>
      <c r="BW822" s="9"/>
      <c r="BX822" s="9"/>
      <c r="BY822" s="9"/>
      <c r="BZ822" s="1"/>
      <c r="CA822" s="9"/>
      <c r="CB822" s="1"/>
      <c r="CC822" s="9"/>
      <c r="CD822" s="9"/>
      <c r="CE822" s="9"/>
      <c r="CF822" s="1"/>
      <c r="CG822" s="9"/>
      <c r="CH822" s="1"/>
      <c r="CI822" s="9"/>
      <c r="CJ822" s="9"/>
      <c r="CK822" s="9"/>
      <c r="CL822" s="1"/>
      <c r="CM822" s="9"/>
      <c r="CN822" s="1"/>
      <c r="CO822" s="9"/>
      <c r="CP822" s="9"/>
      <c r="CQ822" s="9"/>
      <c r="CR822" s="1"/>
      <c r="CS822" s="9"/>
      <c r="CT822" s="1"/>
      <c r="CU822" s="9"/>
      <c r="CV822" s="9"/>
      <c r="CW822" s="9"/>
      <c r="CX822" s="1"/>
      <c r="CY822" s="9"/>
      <c r="CZ822" s="1"/>
      <c r="DA822" s="9"/>
      <c r="DB822" s="9"/>
      <c r="DC822" s="9"/>
      <c r="DD822" s="1"/>
      <c r="DE822" s="9"/>
      <c r="DF822" s="1"/>
      <c r="DG822" s="9"/>
      <c r="DH822" s="9">
        <v>0</v>
      </c>
      <c r="DI822" s="9">
        <v>0</v>
      </c>
      <c r="DJ822" s="1"/>
      <c r="DK822" s="9">
        <v>0</v>
      </c>
      <c r="DL822" s="1"/>
      <c r="DM822" s="9">
        <v>0</v>
      </c>
      <c r="DN822" s="9"/>
      <c r="DO822" s="9"/>
      <c r="DP822" s="1"/>
      <c r="DQ822" s="9"/>
      <c r="DR822" s="1"/>
      <c r="DS822" s="9"/>
      <c r="DT822" s="9"/>
      <c r="DU822" s="9"/>
      <c r="DV822" s="1"/>
      <c r="DW822" s="9"/>
      <c r="DX822" s="1"/>
      <c r="DY822" s="9"/>
      <c r="DZ822" s="9"/>
      <c r="EA822" s="9"/>
      <c r="EB822" s="1"/>
      <c r="EC822" s="9"/>
      <c r="ED822" s="1"/>
      <c r="EE822" s="9"/>
      <c r="EF822" s="9"/>
      <c r="EG822" s="9"/>
      <c r="EH822" s="1"/>
      <c r="EI822" s="9"/>
      <c r="EJ822" s="1"/>
      <c r="EK822" s="9"/>
      <c r="EL822" s="9"/>
      <c r="EM822" s="9"/>
      <c r="EN822" s="1"/>
      <c r="EO822" s="9"/>
      <c r="EP822" s="1"/>
      <c r="EQ822" s="9"/>
      <c r="ER822" s="9"/>
      <c r="ES822" s="9"/>
      <c r="ET822" s="1"/>
      <c r="EU822" s="9"/>
      <c r="EV822" s="1"/>
      <c r="EW822" s="9"/>
      <c r="EX822" s="9"/>
      <c r="EY822" s="9"/>
      <c r="EZ822" s="1"/>
      <c r="FA822" s="9"/>
      <c r="FB822" s="1"/>
      <c r="FC822" s="9"/>
      <c r="FD822" s="8">
        <v>0</v>
      </c>
      <c r="FE822" s="8">
        <v>0</v>
      </c>
      <c r="FF822" s="1"/>
      <c r="FG822" s="8">
        <v>0</v>
      </c>
      <c r="FH822" s="1"/>
      <c r="FI822" s="8">
        <v>0</v>
      </c>
      <c r="FJ822" s="8">
        <v>0</v>
      </c>
      <c r="FK822" s="8">
        <v>0</v>
      </c>
      <c r="FL822" s="1"/>
      <c r="FM822" s="8">
        <v>0</v>
      </c>
      <c r="FN822" s="1"/>
      <c r="FO822" s="8">
        <v>0</v>
      </c>
      <c r="FP822" s="8">
        <v>0</v>
      </c>
      <c r="FQ822" s="8">
        <v>0</v>
      </c>
      <c r="FR822" s="1"/>
      <c r="FS822" s="8">
        <v>0</v>
      </c>
      <c r="FT822" s="1"/>
      <c r="FU822" s="8">
        <v>0</v>
      </c>
      <c r="FV822" s="8">
        <v>0</v>
      </c>
      <c r="FW822" s="8">
        <v>0</v>
      </c>
      <c r="FX822" s="1"/>
      <c r="FY822" s="8">
        <v>0</v>
      </c>
      <c r="FZ822" s="1"/>
      <c r="GA822" s="8">
        <v>0</v>
      </c>
      <c r="GB822" s="8">
        <v>0</v>
      </c>
      <c r="GC822" s="8">
        <v>0</v>
      </c>
      <c r="GD822" s="1"/>
      <c r="GE822" s="8">
        <v>0</v>
      </c>
      <c r="GF822" s="1"/>
      <c r="GG822" s="8">
        <v>0</v>
      </c>
      <c r="GH822" s="8">
        <v>0</v>
      </c>
      <c r="GI822" s="8">
        <v>0</v>
      </c>
      <c r="GJ822" s="1"/>
      <c r="GK822" s="8">
        <v>0</v>
      </c>
      <c r="GL822" s="1"/>
      <c r="GM822" s="8">
        <v>0</v>
      </c>
      <c r="GN822" s="8">
        <v>0</v>
      </c>
      <c r="GO822" s="8">
        <v>0</v>
      </c>
      <c r="GP822" s="1"/>
      <c r="GQ822" s="8">
        <v>0</v>
      </c>
      <c r="GR822" s="1"/>
      <c r="GS822" s="8">
        <v>0</v>
      </c>
      <c r="GT822" s="8">
        <v>0</v>
      </c>
      <c r="GU822" s="8">
        <v>0</v>
      </c>
      <c r="GV822" s="1"/>
      <c r="GW822" s="8">
        <v>0</v>
      </c>
      <c r="GX822" s="1"/>
      <c r="GY822" s="8">
        <v>0</v>
      </c>
    </row>
    <row r="823" spans="1:207" x14ac:dyDescent="0.25">
      <c r="A823" s="8" t="s">
        <v>220</v>
      </c>
      <c r="B823" s="8" t="s">
        <v>1821</v>
      </c>
      <c r="C823" s="8" t="s">
        <v>1822</v>
      </c>
      <c r="D823" s="34" t="s">
        <v>254</v>
      </c>
      <c r="E823" s="8"/>
      <c r="F823" s="9">
        <v>11.566392558145701</v>
      </c>
      <c r="G823" s="9">
        <v>15.266151145779</v>
      </c>
      <c r="H823" s="9">
        <v>23.402315335890101</v>
      </c>
      <c r="I823" s="9">
        <v>11.623730123625</v>
      </c>
      <c r="J823" s="9">
        <v>4.19616182014299</v>
      </c>
      <c r="K823" s="9">
        <v>0</v>
      </c>
      <c r="L823" s="9">
        <v>0</v>
      </c>
      <c r="M823" s="9">
        <v>0</v>
      </c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>
        <v>26.832543703924699</v>
      </c>
      <c r="AD823" s="9">
        <v>35.026045459514997</v>
      </c>
      <c r="AE823" s="9">
        <v>4.19616182014299</v>
      </c>
      <c r="AF823" s="9">
        <v>0</v>
      </c>
      <c r="AG823" s="9">
        <v>0</v>
      </c>
      <c r="AH823" s="9">
        <v>0</v>
      </c>
      <c r="AI823" s="9">
        <v>0</v>
      </c>
      <c r="AJ823" s="9">
        <v>0</v>
      </c>
      <c r="AK823" s="9">
        <v>0</v>
      </c>
      <c r="AL823" s="9">
        <v>0</v>
      </c>
      <c r="AM823" s="9">
        <v>0</v>
      </c>
      <c r="AN823" s="9">
        <v>0</v>
      </c>
      <c r="AO823" s="9">
        <v>61.858589163439703</v>
      </c>
      <c r="AP823" s="9">
        <v>4.19616182014299</v>
      </c>
      <c r="AQ823" s="9"/>
      <c r="AR823" s="9"/>
      <c r="AS823" s="9"/>
      <c r="AT823" s="9"/>
      <c r="AU823" s="9">
        <f t="shared" si="61"/>
        <v>-4.19616182014299</v>
      </c>
      <c r="AV823" s="9">
        <f t="shared" si="62"/>
        <v>0</v>
      </c>
      <c r="AW823" s="9">
        <f t="shared" si="63"/>
        <v>0</v>
      </c>
      <c r="AX823" s="9">
        <v>0</v>
      </c>
      <c r="AY823" s="9">
        <v>0</v>
      </c>
      <c r="AZ823" s="9">
        <v>0</v>
      </c>
      <c r="BA823" s="9">
        <v>0</v>
      </c>
      <c r="BB823" s="9">
        <v>0</v>
      </c>
      <c r="BC823" s="9">
        <v>0</v>
      </c>
      <c r="BD823" s="9">
        <v>0</v>
      </c>
      <c r="BE823" s="9">
        <v>0</v>
      </c>
      <c r="BF823" s="9">
        <v>0</v>
      </c>
      <c r="BG823" s="9">
        <v>0</v>
      </c>
      <c r="BH823" s="9">
        <v>0</v>
      </c>
      <c r="BI823" s="9">
        <v>0</v>
      </c>
      <c r="BJ823" s="9">
        <v>0</v>
      </c>
      <c r="BK823" s="9">
        <v>0</v>
      </c>
      <c r="BL823" s="9">
        <v>0</v>
      </c>
      <c r="BM823" s="9" t="s">
        <v>298</v>
      </c>
      <c r="BN823" s="8" t="s">
        <v>298</v>
      </c>
      <c r="BO823" s="11"/>
      <c r="BP823" s="11"/>
      <c r="BQ823" s="8" t="s">
        <v>251</v>
      </c>
      <c r="BR823" s="9"/>
      <c r="BS823" s="9"/>
      <c r="BT823" s="1"/>
      <c r="BU823" s="9"/>
      <c r="BV823" s="1"/>
      <c r="BW823" s="9"/>
      <c r="BX823" s="9"/>
      <c r="BY823" s="9"/>
      <c r="BZ823" s="1"/>
      <c r="CA823" s="9"/>
      <c r="CB823" s="1"/>
      <c r="CC823" s="9"/>
      <c r="CD823" s="9"/>
      <c r="CE823" s="9"/>
      <c r="CF823" s="1"/>
      <c r="CG823" s="9"/>
      <c r="CH823" s="1"/>
      <c r="CI823" s="9"/>
      <c r="CJ823" s="9"/>
      <c r="CK823" s="9"/>
      <c r="CL823" s="1"/>
      <c r="CM823" s="9"/>
      <c r="CN823" s="1"/>
      <c r="CO823" s="9"/>
      <c r="CP823" s="9"/>
      <c r="CQ823" s="9"/>
      <c r="CR823" s="1"/>
      <c r="CS823" s="9"/>
      <c r="CT823" s="1"/>
      <c r="CU823" s="9"/>
      <c r="CV823" s="9"/>
      <c r="CW823" s="9"/>
      <c r="CX823" s="1"/>
      <c r="CY823" s="9"/>
      <c r="CZ823" s="1"/>
      <c r="DA823" s="9"/>
      <c r="DB823" s="9"/>
      <c r="DC823" s="9"/>
      <c r="DD823" s="1"/>
      <c r="DE823" s="9"/>
      <c r="DF823" s="1"/>
      <c r="DG823" s="9"/>
      <c r="DH823" s="9"/>
      <c r="DI823" s="9"/>
      <c r="DJ823" s="1"/>
      <c r="DK823" s="9"/>
      <c r="DL823" s="1"/>
      <c r="DM823" s="9"/>
      <c r="DN823" s="9"/>
      <c r="DO823" s="9"/>
      <c r="DP823" s="1"/>
      <c r="DQ823" s="9"/>
      <c r="DR823" s="1"/>
      <c r="DS823" s="9"/>
      <c r="DT823" s="9"/>
      <c r="DU823" s="9"/>
      <c r="DV823" s="1"/>
      <c r="DW823" s="9"/>
      <c r="DX823" s="1"/>
      <c r="DY823" s="9"/>
      <c r="DZ823" s="9"/>
      <c r="EA823" s="9"/>
      <c r="EB823" s="1"/>
      <c r="EC823" s="9"/>
      <c r="ED823" s="1"/>
      <c r="EE823" s="9"/>
      <c r="EF823" s="9"/>
      <c r="EG823" s="9"/>
      <c r="EH823" s="1"/>
      <c r="EI823" s="9"/>
      <c r="EJ823" s="1"/>
      <c r="EK823" s="9"/>
      <c r="EL823" s="9"/>
      <c r="EM823" s="9"/>
      <c r="EN823" s="1"/>
      <c r="EO823" s="9"/>
      <c r="EP823" s="1"/>
      <c r="EQ823" s="9"/>
      <c r="ER823" s="9"/>
      <c r="ES823" s="9"/>
      <c r="ET823" s="1"/>
      <c r="EU823" s="9"/>
      <c r="EV823" s="1"/>
      <c r="EW823" s="9"/>
      <c r="EX823" s="9"/>
      <c r="EY823" s="9"/>
      <c r="EZ823" s="1"/>
      <c r="FA823" s="9"/>
      <c r="FB823" s="1"/>
      <c r="FC823" s="9"/>
      <c r="FD823" s="8">
        <v>0</v>
      </c>
      <c r="FE823" s="8">
        <v>0</v>
      </c>
      <c r="FF823" s="1"/>
      <c r="FG823" s="8">
        <v>0</v>
      </c>
      <c r="FH823" s="1"/>
      <c r="FI823" s="8">
        <v>0</v>
      </c>
      <c r="FJ823" s="8">
        <v>0</v>
      </c>
      <c r="FK823" s="8">
        <v>0</v>
      </c>
      <c r="FL823" s="1"/>
      <c r="FM823" s="8">
        <v>0</v>
      </c>
      <c r="FN823" s="1"/>
      <c r="FO823" s="8">
        <v>0</v>
      </c>
      <c r="FP823" s="8">
        <v>0</v>
      </c>
      <c r="FQ823" s="8">
        <v>0</v>
      </c>
      <c r="FR823" s="1"/>
      <c r="FS823" s="8">
        <v>0</v>
      </c>
      <c r="FT823" s="1"/>
      <c r="FU823" s="8">
        <v>0</v>
      </c>
      <c r="FV823" s="8">
        <v>0</v>
      </c>
      <c r="FW823" s="8">
        <v>0</v>
      </c>
      <c r="FX823" s="1"/>
      <c r="FY823" s="8">
        <v>0</v>
      </c>
      <c r="FZ823" s="1"/>
      <c r="GA823" s="8">
        <v>0</v>
      </c>
      <c r="GB823" s="8">
        <v>0</v>
      </c>
      <c r="GC823" s="8">
        <v>0</v>
      </c>
      <c r="GD823" s="1"/>
      <c r="GE823" s="8">
        <v>0</v>
      </c>
      <c r="GF823" s="1"/>
      <c r="GG823" s="8">
        <v>0</v>
      </c>
      <c r="GH823" s="8">
        <v>0</v>
      </c>
      <c r="GI823" s="8">
        <v>0</v>
      </c>
      <c r="GJ823" s="1"/>
      <c r="GK823" s="8">
        <v>0</v>
      </c>
      <c r="GL823" s="1"/>
      <c r="GM823" s="8">
        <v>0</v>
      </c>
      <c r="GN823" s="8">
        <v>0</v>
      </c>
      <c r="GO823" s="8">
        <v>0</v>
      </c>
      <c r="GP823" s="1"/>
      <c r="GQ823" s="8">
        <v>0</v>
      </c>
      <c r="GR823" s="1"/>
      <c r="GS823" s="8">
        <v>0</v>
      </c>
      <c r="GT823" s="8">
        <v>0</v>
      </c>
      <c r="GU823" s="8">
        <v>0</v>
      </c>
      <c r="GV823" s="1"/>
      <c r="GW823" s="8">
        <v>0</v>
      </c>
      <c r="GX823" s="1"/>
      <c r="GY823" s="8">
        <v>0</v>
      </c>
    </row>
    <row r="824" spans="1:207" x14ac:dyDescent="0.25">
      <c r="A824" s="8" t="s">
        <v>220</v>
      </c>
      <c r="B824" s="8" t="s">
        <v>1823</v>
      </c>
      <c r="C824" s="8" t="s">
        <v>1824</v>
      </c>
      <c r="D824" s="34" t="s">
        <v>254</v>
      </c>
      <c r="E824" s="8"/>
      <c r="F824" s="9"/>
      <c r="G824" s="9"/>
      <c r="H824" s="9"/>
      <c r="I824" s="9"/>
      <c r="J824" s="9">
        <v>34.835570767354902</v>
      </c>
      <c r="K824" s="9">
        <v>0</v>
      </c>
      <c r="L824" s="9">
        <v>0</v>
      </c>
      <c r="M824" s="9">
        <v>47.319369199899498</v>
      </c>
      <c r="N824" s="9">
        <v>17.686957004955801</v>
      </c>
      <c r="O824" s="9">
        <v>4.6702088146079603</v>
      </c>
      <c r="P824" s="9">
        <v>0</v>
      </c>
      <c r="Q824" s="9">
        <v>0</v>
      </c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>
        <v>0</v>
      </c>
      <c r="AD824" s="9">
        <v>0</v>
      </c>
      <c r="AE824" s="9">
        <v>34.835570767354902</v>
      </c>
      <c r="AF824" s="9">
        <v>47.319369199899498</v>
      </c>
      <c r="AG824" s="9">
        <v>22.3571658195638</v>
      </c>
      <c r="AH824" s="9">
        <v>0</v>
      </c>
      <c r="AI824" s="9">
        <v>0</v>
      </c>
      <c r="AJ824" s="9">
        <v>0</v>
      </c>
      <c r="AK824" s="9">
        <v>0</v>
      </c>
      <c r="AL824" s="9">
        <v>0</v>
      </c>
      <c r="AM824" s="9">
        <v>0</v>
      </c>
      <c r="AN824" s="9">
        <v>0</v>
      </c>
      <c r="AO824" s="9"/>
      <c r="AP824" s="9">
        <v>82.154939967254407</v>
      </c>
      <c r="AQ824" s="9">
        <v>22.3571658195638</v>
      </c>
      <c r="AR824" s="9"/>
      <c r="AS824" s="9"/>
      <c r="AT824" s="9"/>
      <c r="AU824" s="9">
        <f t="shared" si="61"/>
        <v>-59.797774147690603</v>
      </c>
      <c r="AV824" s="9">
        <f t="shared" si="62"/>
        <v>-22.3571658195638</v>
      </c>
      <c r="AW824" s="9">
        <f t="shared" si="63"/>
        <v>0</v>
      </c>
      <c r="AX824" s="9">
        <v>47.319369199899498</v>
      </c>
      <c r="AY824" s="9">
        <v>-29.632412194943701</v>
      </c>
      <c r="AZ824" s="9">
        <v>-13.016748190347901</v>
      </c>
      <c r="BA824" s="9">
        <v>-4.6702088146079603</v>
      </c>
      <c r="BB824" s="9">
        <v>0</v>
      </c>
      <c r="BC824" s="9">
        <v>0</v>
      </c>
      <c r="BD824" s="9">
        <v>0</v>
      </c>
      <c r="BE824" s="9">
        <v>0</v>
      </c>
      <c r="BF824" s="9">
        <v>0</v>
      </c>
      <c r="BG824" s="9">
        <v>0</v>
      </c>
      <c r="BH824" s="9">
        <v>0</v>
      </c>
      <c r="BI824" s="9">
        <v>0</v>
      </c>
      <c r="BJ824" s="9">
        <v>0</v>
      </c>
      <c r="BK824" s="9">
        <v>0</v>
      </c>
      <c r="BL824" s="9">
        <v>0</v>
      </c>
      <c r="BM824" s="9" t="s">
        <v>298</v>
      </c>
      <c r="BN824" s="8" t="s">
        <v>298</v>
      </c>
      <c r="BO824" s="11">
        <v>428</v>
      </c>
      <c r="BP824" s="11"/>
      <c r="BQ824" s="8" t="s">
        <v>251</v>
      </c>
      <c r="BR824" s="9">
        <v>17.686957004955801</v>
      </c>
      <c r="BS824" s="9">
        <v>15.723083858812499</v>
      </c>
      <c r="BT824" s="1">
        <v>0.88896489398413503</v>
      </c>
      <c r="BU824" s="9">
        <v>12.7710677982205</v>
      </c>
      <c r="BV824" s="1">
        <v>0.72206133562953101</v>
      </c>
      <c r="BW824" s="9">
        <v>1.89139784946237</v>
      </c>
      <c r="BX824" s="9">
        <v>4.6702088146079603</v>
      </c>
      <c r="BY824" s="9">
        <v>4.6722092280387404</v>
      </c>
      <c r="BZ824" s="1">
        <v>1.0004283349011101</v>
      </c>
      <c r="CA824" s="9">
        <v>4.1834728014733402</v>
      </c>
      <c r="CB824" s="1">
        <v>0.89577853315420197</v>
      </c>
      <c r="CC824" s="9">
        <v>0</v>
      </c>
      <c r="CD824" s="9">
        <v>0</v>
      </c>
      <c r="CE824" s="9">
        <v>0</v>
      </c>
      <c r="CF824" s="1"/>
      <c r="CG824" s="9">
        <v>-2.1422261416505499E-3</v>
      </c>
      <c r="CH824" s="1"/>
      <c r="CI824" s="9">
        <v>0</v>
      </c>
      <c r="CJ824" s="9">
        <v>0</v>
      </c>
      <c r="CK824" s="9">
        <v>0</v>
      </c>
      <c r="CL824" s="1"/>
      <c r="CM824" s="9">
        <v>-1.47435107853661E-3</v>
      </c>
      <c r="CN824" s="1"/>
      <c r="CO824" s="9">
        <v>0</v>
      </c>
      <c r="CP824" s="9"/>
      <c r="CQ824" s="9"/>
      <c r="CR824" s="1"/>
      <c r="CS824" s="9"/>
      <c r="CT824" s="1"/>
      <c r="CU824" s="9"/>
      <c r="CV824" s="9"/>
      <c r="CW824" s="9"/>
      <c r="CX824" s="1"/>
      <c r="CY824" s="9"/>
      <c r="CZ824" s="1"/>
      <c r="DA824" s="9"/>
      <c r="DB824" s="9"/>
      <c r="DC824" s="9"/>
      <c r="DD824" s="1"/>
      <c r="DE824" s="9"/>
      <c r="DF824" s="1"/>
      <c r="DG824" s="9"/>
      <c r="DH824" s="9"/>
      <c r="DI824" s="9"/>
      <c r="DJ824" s="1"/>
      <c r="DK824" s="9"/>
      <c r="DL824" s="1"/>
      <c r="DM824" s="9"/>
      <c r="DN824" s="9"/>
      <c r="DO824" s="9"/>
      <c r="DP824" s="1"/>
      <c r="DQ824" s="9"/>
      <c r="DR824" s="1"/>
      <c r="DS824" s="9"/>
      <c r="DT824" s="9"/>
      <c r="DU824" s="9"/>
      <c r="DV824" s="1"/>
      <c r="DW824" s="9"/>
      <c r="DX824" s="1"/>
      <c r="DY824" s="9"/>
      <c r="DZ824" s="9"/>
      <c r="EA824" s="9"/>
      <c r="EB824" s="1"/>
      <c r="EC824" s="9"/>
      <c r="ED824" s="1"/>
      <c r="EE824" s="9"/>
      <c r="EF824" s="9"/>
      <c r="EG824" s="9"/>
      <c r="EH824" s="1"/>
      <c r="EI824" s="9"/>
      <c r="EJ824" s="1"/>
      <c r="EK824" s="9"/>
      <c r="EL824" s="9"/>
      <c r="EM824" s="9"/>
      <c r="EN824" s="1"/>
      <c r="EO824" s="9"/>
      <c r="EP824" s="1"/>
      <c r="EQ824" s="9"/>
      <c r="ER824" s="9"/>
      <c r="ES824" s="9"/>
      <c r="ET824" s="1"/>
      <c r="EU824" s="9"/>
      <c r="EV824" s="1"/>
      <c r="EW824" s="9"/>
      <c r="EX824" s="9"/>
      <c r="EY824" s="9"/>
      <c r="EZ824" s="1"/>
      <c r="FA824" s="9"/>
      <c r="FB824" s="1"/>
      <c r="FC824" s="9"/>
      <c r="FD824" s="8">
        <v>22.3571658195638</v>
      </c>
      <c r="FE824" s="8">
        <v>20.395293086851201</v>
      </c>
      <c r="FF824" s="1">
        <v>0.91224859409524095</v>
      </c>
      <c r="FG824" s="8">
        <v>16.9545405996939</v>
      </c>
      <c r="FH824" s="1">
        <v>0.75834927989207201</v>
      </c>
      <c r="FI824" s="8">
        <v>1.89139784946237</v>
      </c>
      <c r="FJ824" s="8">
        <v>0</v>
      </c>
      <c r="FK824" s="8">
        <v>0</v>
      </c>
      <c r="FL824" s="1"/>
      <c r="FM824" s="8">
        <v>-3.6165772201871499E-3</v>
      </c>
      <c r="FN824" s="1"/>
      <c r="FO824" s="8">
        <v>0</v>
      </c>
      <c r="FP824" s="8">
        <v>0</v>
      </c>
      <c r="FQ824" s="8">
        <v>0</v>
      </c>
      <c r="FR824" s="1"/>
      <c r="FS824" s="8">
        <v>0</v>
      </c>
      <c r="FT824" s="1"/>
      <c r="FU824" s="8">
        <v>0</v>
      </c>
      <c r="FV824" s="8">
        <v>0</v>
      </c>
      <c r="FW824" s="8">
        <v>0</v>
      </c>
      <c r="FX824" s="1"/>
      <c r="FY824" s="8">
        <v>0</v>
      </c>
      <c r="FZ824" s="1"/>
      <c r="GA824" s="8">
        <v>0</v>
      </c>
      <c r="GB824" s="8">
        <v>0</v>
      </c>
      <c r="GC824" s="8">
        <v>0</v>
      </c>
      <c r="GD824" s="1"/>
      <c r="GE824" s="8">
        <v>0</v>
      </c>
      <c r="GF824" s="1"/>
      <c r="GG824" s="8">
        <v>0</v>
      </c>
      <c r="GH824" s="8">
        <v>0</v>
      </c>
      <c r="GI824" s="8">
        <v>0</v>
      </c>
      <c r="GJ824" s="1"/>
      <c r="GK824" s="8">
        <v>0</v>
      </c>
      <c r="GL824" s="1"/>
      <c r="GM824" s="8">
        <v>0</v>
      </c>
      <c r="GN824" s="8">
        <v>0</v>
      </c>
      <c r="GO824" s="8">
        <v>0</v>
      </c>
      <c r="GP824" s="1"/>
      <c r="GQ824" s="8">
        <v>0</v>
      </c>
      <c r="GR824" s="1"/>
      <c r="GS824" s="8">
        <v>0</v>
      </c>
      <c r="GT824" s="8">
        <v>0</v>
      </c>
      <c r="GU824" s="8">
        <v>0</v>
      </c>
      <c r="GV824" s="1"/>
      <c r="GW824" s="8">
        <v>0</v>
      </c>
      <c r="GX824" s="1"/>
      <c r="GY824" s="8">
        <v>0</v>
      </c>
    </row>
    <row r="825" spans="1:207" x14ac:dyDescent="0.25">
      <c r="A825" s="8" t="s">
        <v>220</v>
      </c>
      <c r="B825" s="8" t="s">
        <v>1825</v>
      </c>
      <c r="C825" s="8" t="s">
        <v>1826</v>
      </c>
      <c r="D825" s="34" t="s">
        <v>223</v>
      </c>
      <c r="E825" s="8"/>
      <c r="F825" s="9">
        <v>43.512045169246598</v>
      </c>
      <c r="G825" s="9">
        <v>11.1101614780332</v>
      </c>
      <c r="H825" s="9">
        <v>0</v>
      </c>
      <c r="I825" s="9">
        <v>0</v>
      </c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>
        <v>54.622206647279803</v>
      </c>
      <c r="AD825" s="9">
        <v>0</v>
      </c>
      <c r="AE825" s="9">
        <v>0</v>
      </c>
      <c r="AF825" s="9">
        <v>0</v>
      </c>
      <c r="AG825" s="9">
        <v>0</v>
      </c>
      <c r="AH825" s="9">
        <v>0</v>
      </c>
      <c r="AI825" s="9">
        <v>0</v>
      </c>
      <c r="AJ825" s="9">
        <v>0</v>
      </c>
      <c r="AK825" s="9">
        <v>0</v>
      </c>
      <c r="AL825" s="9">
        <v>0</v>
      </c>
      <c r="AM825" s="9">
        <v>0</v>
      </c>
      <c r="AN825" s="9">
        <v>0</v>
      </c>
      <c r="AO825" s="9">
        <v>54.622206647279803</v>
      </c>
      <c r="AP825" s="9"/>
      <c r="AQ825" s="9"/>
      <c r="AR825" s="9"/>
      <c r="AS825" s="9"/>
      <c r="AT825" s="9"/>
      <c r="AU825" s="9">
        <f t="shared" si="61"/>
        <v>0</v>
      </c>
      <c r="AV825" s="9">
        <f t="shared" si="62"/>
        <v>0</v>
      </c>
      <c r="AW825" s="9">
        <f t="shared" si="63"/>
        <v>0</v>
      </c>
      <c r="AX825" s="9">
        <v>0</v>
      </c>
      <c r="AY825" s="9">
        <v>0</v>
      </c>
      <c r="AZ825" s="9">
        <v>0</v>
      </c>
      <c r="BA825" s="9">
        <v>0</v>
      </c>
      <c r="BB825" s="9">
        <v>0</v>
      </c>
      <c r="BC825" s="9">
        <v>0</v>
      </c>
      <c r="BD825" s="9">
        <v>0</v>
      </c>
      <c r="BE825" s="9">
        <v>0</v>
      </c>
      <c r="BF825" s="9">
        <v>0</v>
      </c>
      <c r="BG825" s="9">
        <v>0</v>
      </c>
      <c r="BH825" s="9">
        <v>0</v>
      </c>
      <c r="BI825" s="9">
        <v>0</v>
      </c>
      <c r="BJ825" s="9">
        <v>0</v>
      </c>
      <c r="BK825" s="9">
        <v>0</v>
      </c>
      <c r="BL825" s="9">
        <v>0</v>
      </c>
      <c r="BM825" s="9" t="s">
        <v>298</v>
      </c>
      <c r="BN825" s="8" t="s">
        <v>298</v>
      </c>
      <c r="BO825" s="11"/>
      <c r="BP825" s="11"/>
      <c r="BQ825" s="8" t="s">
        <v>251</v>
      </c>
      <c r="BR825" s="9"/>
      <c r="BS825" s="9"/>
      <c r="BT825" s="1"/>
      <c r="BU825" s="9"/>
      <c r="BV825" s="1"/>
      <c r="BW825" s="9"/>
      <c r="BX825" s="9"/>
      <c r="BY825" s="9"/>
      <c r="BZ825" s="1"/>
      <c r="CA825" s="9"/>
      <c r="CB825" s="1"/>
      <c r="CC825" s="9"/>
      <c r="CD825" s="9"/>
      <c r="CE825" s="9"/>
      <c r="CF825" s="1"/>
      <c r="CG825" s="9"/>
      <c r="CH825" s="1"/>
      <c r="CI825" s="9"/>
      <c r="CJ825" s="9"/>
      <c r="CK825" s="9"/>
      <c r="CL825" s="1"/>
      <c r="CM825" s="9"/>
      <c r="CN825" s="1"/>
      <c r="CO825" s="9"/>
      <c r="CP825" s="9"/>
      <c r="CQ825" s="9"/>
      <c r="CR825" s="1"/>
      <c r="CS825" s="9"/>
      <c r="CT825" s="1"/>
      <c r="CU825" s="9"/>
      <c r="CV825" s="9"/>
      <c r="CW825" s="9"/>
      <c r="CX825" s="1"/>
      <c r="CY825" s="9"/>
      <c r="CZ825" s="1"/>
      <c r="DA825" s="9"/>
      <c r="DB825" s="9"/>
      <c r="DC825" s="9"/>
      <c r="DD825" s="1"/>
      <c r="DE825" s="9"/>
      <c r="DF825" s="1"/>
      <c r="DG825" s="9"/>
      <c r="DH825" s="9"/>
      <c r="DI825" s="9"/>
      <c r="DJ825" s="1"/>
      <c r="DK825" s="9"/>
      <c r="DL825" s="1"/>
      <c r="DM825" s="9"/>
      <c r="DN825" s="9"/>
      <c r="DO825" s="9"/>
      <c r="DP825" s="1"/>
      <c r="DQ825" s="9"/>
      <c r="DR825" s="1"/>
      <c r="DS825" s="9"/>
      <c r="DT825" s="9"/>
      <c r="DU825" s="9"/>
      <c r="DV825" s="1"/>
      <c r="DW825" s="9"/>
      <c r="DX825" s="1"/>
      <c r="DY825" s="9"/>
      <c r="DZ825" s="9"/>
      <c r="EA825" s="9"/>
      <c r="EB825" s="1"/>
      <c r="EC825" s="9"/>
      <c r="ED825" s="1"/>
      <c r="EE825" s="9"/>
      <c r="EF825" s="9"/>
      <c r="EG825" s="9"/>
      <c r="EH825" s="1"/>
      <c r="EI825" s="9"/>
      <c r="EJ825" s="1"/>
      <c r="EK825" s="9"/>
      <c r="EL825" s="9"/>
      <c r="EM825" s="9"/>
      <c r="EN825" s="1"/>
      <c r="EO825" s="9"/>
      <c r="EP825" s="1"/>
      <c r="EQ825" s="9"/>
      <c r="ER825" s="9"/>
      <c r="ES825" s="9"/>
      <c r="ET825" s="1"/>
      <c r="EU825" s="9"/>
      <c r="EV825" s="1"/>
      <c r="EW825" s="9"/>
      <c r="EX825" s="9"/>
      <c r="EY825" s="9"/>
      <c r="EZ825" s="1"/>
      <c r="FA825" s="9"/>
      <c r="FB825" s="1"/>
      <c r="FC825" s="9"/>
      <c r="FD825" s="8">
        <v>0</v>
      </c>
      <c r="FE825" s="8">
        <v>0</v>
      </c>
      <c r="FF825" s="1"/>
      <c r="FG825" s="8">
        <v>0</v>
      </c>
      <c r="FH825" s="1"/>
      <c r="FI825" s="8">
        <v>0</v>
      </c>
      <c r="FJ825" s="8">
        <v>0</v>
      </c>
      <c r="FK825" s="8">
        <v>0</v>
      </c>
      <c r="FL825" s="1"/>
      <c r="FM825" s="8">
        <v>0</v>
      </c>
      <c r="FN825" s="1"/>
      <c r="FO825" s="8">
        <v>0</v>
      </c>
      <c r="FP825" s="8">
        <v>0</v>
      </c>
      <c r="FQ825" s="8">
        <v>0</v>
      </c>
      <c r="FR825" s="1"/>
      <c r="FS825" s="8">
        <v>0</v>
      </c>
      <c r="FT825" s="1"/>
      <c r="FU825" s="8">
        <v>0</v>
      </c>
      <c r="FV825" s="8">
        <v>0</v>
      </c>
      <c r="FW825" s="8">
        <v>0</v>
      </c>
      <c r="FX825" s="1"/>
      <c r="FY825" s="8">
        <v>0</v>
      </c>
      <c r="FZ825" s="1"/>
      <c r="GA825" s="8">
        <v>0</v>
      </c>
      <c r="GB825" s="8">
        <v>0</v>
      </c>
      <c r="GC825" s="8">
        <v>0</v>
      </c>
      <c r="GD825" s="1"/>
      <c r="GE825" s="8">
        <v>0</v>
      </c>
      <c r="GF825" s="1"/>
      <c r="GG825" s="8">
        <v>0</v>
      </c>
      <c r="GH825" s="8">
        <v>0</v>
      </c>
      <c r="GI825" s="8">
        <v>0</v>
      </c>
      <c r="GJ825" s="1"/>
      <c r="GK825" s="8">
        <v>0</v>
      </c>
      <c r="GL825" s="1"/>
      <c r="GM825" s="8">
        <v>0</v>
      </c>
      <c r="GN825" s="8">
        <v>0</v>
      </c>
      <c r="GO825" s="8">
        <v>0</v>
      </c>
      <c r="GP825" s="1"/>
      <c r="GQ825" s="8">
        <v>0</v>
      </c>
      <c r="GR825" s="1"/>
      <c r="GS825" s="8">
        <v>0</v>
      </c>
      <c r="GT825" s="8">
        <v>0</v>
      </c>
      <c r="GU825" s="8">
        <v>0</v>
      </c>
      <c r="GV825" s="1"/>
      <c r="GW825" s="8">
        <v>0</v>
      </c>
      <c r="GX825" s="1"/>
      <c r="GY825" s="8">
        <v>0</v>
      </c>
    </row>
    <row r="826" spans="1:207" x14ac:dyDescent="0.25">
      <c r="A826" s="8" t="s">
        <v>220</v>
      </c>
      <c r="B826" s="8" t="s">
        <v>1827</v>
      </c>
      <c r="C826" s="8" t="s">
        <v>1828</v>
      </c>
      <c r="D826" s="34" t="s">
        <v>236</v>
      </c>
      <c r="E826" s="8"/>
      <c r="F826" s="9"/>
      <c r="G826" s="9"/>
      <c r="H826" s="9"/>
      <c r="I826" s="9"/>
      <c r="J826" s="9"/>
      <c r="K826" s="9"/>
      <c r="L826" s="9"/>
      <c r="M826" s="9"/>
      <c r="N826" s="9">
        <v>60.274830695356599</v>
      </c>
      <c r="O826" s="9">
        <v>55.057506847927797</v>
      </c>
      <c r="P826" s="9">
        <v>52.256636920016</v>
      </c>
      <c r="Q826" s="9">
        <v>35.447459279440103</v>
      </c>
      <c r="R826" s="9">
        <v>13.140530978193301</v>
      </c>
      <c r="S826" s="9">
        <v>17.769238865522301</v>
      </c>
      <c r="T826" s="9"/>
      <c r="U826" s="9"/>
      <c r="V826" s="9"/>
      <c r="W826" s="9"/>
      <c r="X826" s="9"/>
      <c r="Y826" s="9"/>
      <c r="Z826" s="9"/>
      <c r="AA826" s="9"/>
      <c r="AB826" s="9"/>
      <c r="AC826" s="9">
        <v>0</v>
      </c>
      <c r="AD826" s="9">
        <v>0</v>
      </c>
      <c r="AE826" s="9">
        <v>0</v>
      </c>
      <c r="AF826" s="9">
        <v>0</v>
      </c>
      <c r="AG826" s="9">
        <v>115.332337543284</v>
      </c>
      <c r="AH826" s="9">
        <v>87.704096199456202</v>
      </c>
      <c r="AI826" s="9">
        <v>30.909769843715502</v>
      </c>
      <c r="AJ826" s="9">
        <v>0</v>
      </c>
      <c r="AK826" s="9">
        <v>0</v>
      </c>
      <c r="AL826" s="9">
        <v>0</v>
      </c>
      <c r="AM826" s="9">
        <v>0</v>
      </c>
      <c r="AN826" s="9">
        <v>0</v>
      </c>
      <c r="AO826" s="9"/>
      <c r="AP826" s="9"/>
      <c r="AQ826" s="9">
        <v>203.036433742741</v>
      </c>
      <c r="AR826" s="9">
        <v>30.909769843715502</v>
      </c>
      <c r="AS826" s="9"/>
      <c r="AT826" s="9"/>
      <c r="AU826" s="9">
        <f t="shared" si="61"/>
        <v>203.036433742741</v>
      </c>
      <c r="AV826" s="9">
        <f t="shared" si="62"/>
        <v>-172.12666389902549</v>
      </c>
      <c r="AW826" s="9">
        <f t="shared" si="63"/>
        <v>-30.909769843715502</v>
      </c>
      <c r="AX826" s="9">
        <v>0</v>
      </c>
      <c r="AY826" s="9">
        <v>60.274830695356599</v>
      </c>
      <c r="AZ826" s="9">
        <v>-5.2173238474288599</v>
      </c>
      <c r="BA826" s="9">
        <v>-2.8008699279117302</v>
      </c>
      <c r="BB826" s="9">
        <v>-16.8091776405759</v>
      </c>
      <c r="BC826" s="9">
        <v>-22.306928301246899</v>
      </c>
      <c r="BD826" s="9">
        <v>4.628707887329</v>
      </c>
      <c r="BE826" s="9">
        <v>-17.769238865522301</v>
      </c>
      <c r="BF826" s="9">
        <v>0</v>
      </c>
      <c r="BG826" s="9">
        <v>0</v>
      </c>
      <c r="BH826" s="9">
        <v>0</v>
      </c>
      <c r="BI826" s="9">
        <v>0</v>
      </c>
      <c r="BJ826" s="9">
        <v>0</v>
      </c>
      <c r="BK826" s="9">
        <v>0</v>
      </c>
      <c r="BL826" s="9">
        <v>0</v>
      </c>
      <c r="BM826" s="9" t="s">
        <v>298</v>
      </c>
      <c r="BN826" s="8" t="s">
        <v>298</v>
      </c>
      <c r="BO826" s="11"/>
      <c r="BP826" s="11"/>
      <c r="BQ826" s="8" t="s">
        <v>251</v>
      </c>
      <c r="BR826" s="9">
        <v>61.464956633925397</v>
      </c>
      <c r="BS826" s="9">
        <v>34.560662454596802</v>
      </c>
      <c r="BT826" s="1">
        <v>0.56228238572483002</v>
      </c>
      <c r="BU826" s="9">
        <v>18.9951733395445</v>
      </c>
      <c r="BV826" s="1">
        <v>0.30904070188605998</v>
      </c>
      <c r="BW826" s="9">
        <v>6.7698924731182801</v>
      </c>
      <c r="BX826" s="9">
        <v>58.951497444176702</v>
      </c>
      <c r="BY826" s="9">
        <v>35.746296241910898</v>
      </c>
      <c r="BZ826" s="1">
        <v>0.60636790907237503</v>
      </c>
      <c r="CA826" s="9">
        <v>20.769778761709301</v>
      </c>
      <c r="CB826" s="1">
        <v>0.352319782570018</v>
      </c>
      <c r="CC826" s="9">
        <v>11.7741935483871</v>
      </c>
      <c r="CD826" s="9">
        <v>56.670441737285202</v>
      </c>
      <c r="CE826" s="9">
        <v>46.267777783856403</v>
      </c>
      <c r="CF826" s="1">
        <v>0.81643580613587197</v>
      </c>
      <c r="CG826" s="9">
        <v>40.118854141184698</v>
      </c>
      <c r="CH826" s="1">
        <v>0.70793261727461299</v>
      </c>
      <c r="CI826" s="9">
        <v>6.2903225806451601</v>
      </c>
      <c r="CJ826" s="9">
        <v>40.881119965776698</v>
      </c>
      <c r="CK826" s="9">
        <v>29.927536430898598</v>
      </c>
      <c r="CL826" s="1">
        <v>0.732062537815798</v>
      </c>
      <c r="CM826" s="9">
        <v>22.078220325724399</v>
      </c>
      <c r="CN826" s="1">
        <v>0.54005908703594596</v>
      </c>
      <c r="CO826" s="9">
        <v>6</v>
      </c>
      <c r="CP826" s="9">
        <v>15.1338885216264</v>
      </c>
      <c r="CQ826" s="9">
        <v>12.081127111530501</v>
      </c>
      <c r="CR826" s="1">
        <v>0.79828307802495702</v>
      </c>
      <c r="CS826" s="9">
        <v>10.194809248014099</v>
      </c>
      <c r="CT826" s="1">
        <v>0.67364109583902698</v>
      </c>
      <c r="CU826" s="9">
        <v>2.6333333333333302</v>
      </c>
      <c r="CV826" s="9">
        <v>19.478324733777299</v>
      </c>
      <c r="CW826" s="9">
        <v>12.1268244684683</v>
      </c>
      <c r="CX826" s="1">
        <v>0.622580464912321</v>
      </c>
      <c r="CY826" s="9">
        <v>11.1024439975783</v>
      </c>
      <c r="CZ826" s="1">
        <v>0.56998967566885095</v>
      </c>
      <c r="DA826" s="9">
        <v>1.4193548387096799</v>
      </c>
      <c r="DB826" s="9"/>
      <c r="DC826" s="9"/>
      <c r="DD826" s="1"/>
      <c r="DE826" s="9"/>
      <c r="DF826" s="1"/>
      <c r="DG826" s="9"/>
      <c r="DH826" s="9"/>
      <c r="DI826" s="9"/>
      <c r="DJ826" s="1"/>
      <c r="DK826" s="9"/>
      <c r="DL826" s="1"/>
      <c r="DM826" s="9"/>
      <c r="DN826" s="9"/>
      <c r="DO826" s="9"/>
      <c r="DP826" s="1"/>
      <c r="DQ826" s="9"/>
      <c r="DR826" s="1"/>
      <c r="DS826" s="9"/>
      <c r="DT826" s="9"/>
      <c r="DU826" s="9"/>
      <c r="DV826" s="1"/>
      <c r="DW826" s="9"/>
      <c r="DX826" s="1"/>
      <c r="DY826" s="9"/>
      <c r="DZ826" s="9"/>
      <c r="EA826" s="9"/>
      <c r="EB826" s="1"/>
      <c r="EC826" s="9"/>
      <c r="ED826" s="1"/>
      <c r="EE826" s="9"/>
      <c r="EF826" s="9"/>
      <c r="EG826" s="9"/>
      <c r="EH826" s="1"/>
      <c r="EI826" s="9"/>
      <c r="EJ826" s="1"/>
      <c r="EK826" s="9"/>
      <c r="EL826" s="9"/>
      <c r="EM826" s="9"/>
      <c r="EN826" s="1"/>
      <c r="EO826" s="9"/>
      <c r="EP826" s="1"/>
      <c r="EQ826" s="9"/>
      <c r="ER826" s="9"/>
      <c r="ES826" s="9"/>
      <c r="ET826" s="1"/>
      <c r="EU826" s="9"/>
      <c r="EV826" s="1"/>
      <c r="EW826" s="9"/>
      <c r="EX826" s="9"/>
      <c r="EY826" s="9"/>
      <c r="EZ826" s="1"/>
      <c r="FA826" s="9"/>
      <c r="FB826" s="1"/>
      <c r="FC826" s="9"/>
      <c r="FD826" s="8">
        <v>120.41645407810201</v>
      </c>
      <c r="FE826" s="8">
        <v>70.306958696507706</v>
      </c>
      <c r="FF826" s="1">
        <v>0.58386504763631897</v>
      </c>
      <c r="FG826" s="8">
        <v>39.764952101253897</v>
      </c>
      <c r="FH826" s="1">
        <v>0.33022855892652597</v>
      </c>
      <c r="FI826" s="8">
        <v>18.5440860215054</v>
      </c>
      <c r="FJ826" s="8">
        <v>97.551561703061907</v>
      </c>
      <c r="FK826" s="8">
        <v>76.195314214755001</v>
      </c>
      <c r="FL826" s="1">
        <v>0.78107733884042396</v>
      </c>
      <c r="FM826" s="8">
        <v>62.1970744669091</v>
      </c>
      <c r="FN826" s="1">
        <v>0.63758153514990701</v>
      </c>
      <c r="FO826" s="8">
        <v>12.290322580645199</v>
      </c>
      <c r="FP826" s="8">
        <v>34.612213255403702</v>
      </c>
      <c r="FQ826" s="8">
        <v>24.207951579998699</v>
      </c>
      <c r="FR826" s="1">
        <v>0.69940490084722695</v>
      </c>
      <c r="FS826" s="8">
        <v>21.297253245592401</v>
      </c>
      <c r="FT826" s="1">
        <v>0.61531035557997504</v>
      </c>
      <c r="FU826" s="8">
        <v>4.0526881720430099</v>
      </c>
      <c r="FV826" s="8">
        <v>0</v>
      </c>
      <c r="FW826" s="8">
        <v>0</v>
      </c>
      <c r="FX826" s="1"/>
      <c r="FY826" s="8">
        <v>0</v>
      </c>
      <c r="FZ826" s="1"/>
      <c r="GA826" s="8">
        <v>0</v>
      </c>
      <c r="GB826" s="8">
        <v>0</v>
      </c>
      <c r="GC826" s="8">
        <v>0</v>
      </c>
      <c r="GD826" s="1"/>
      <c r="GE826" s="8">
        <v>0</v>
      </c>
      <c r="GF826" s="1"/>
      <c r="GG826" s="8">
        <v>0</v>
      </c>
      <c r="GH826" s="8">
        <v>0</v>
      </c>
      <c r="GI826" s="8">
        <v>0</v>
      </c>
      <c r="GJ826" s="1"/>
      <c r="GK826" s="8">
        <v>0</v>
      </c>
      <c r="GL826" s="1"/>
      <c r="GM826" s="8">
        <v>0</v>
      </c>
      <c r="GN826" s="8">
        <v>0</v>
      </c>
      <c r="GO826" s="8">
        <v>0</v>
      </c>
      <c r="GP826" s="1"/>
      <c r="GQ826" s="8">
        <v>0</v>
      </c>
      <c r="GR826" s="1"/>
      <c r="GS826" s="8">
        <v>0</v>
      </c>
      <c r="GT826" s="8">
        <v>0</v>
      </c>
      <c r="GU826" s="8">
        <v>0</v>
      </c>
      <c r="GV826" s="1"/>
      <c r="GW826" s="8">
        <v>0</v>
      </c>
      <c r="GX826" s="1"/>
      <c r="GY826" s="8">
        <v>0</v>
      </c>
    </row>
    <row r="827" spans="1:207" x14ac:dyDescent="0.25">
      <c r="A827" s="8" t="s">
        <v>220</v>
      </c>
      <c r="B827" s="8" t="s">
        <v>1829</v>
      </c>
      <c r="C827" s="8" t="s">
        <v>1830</v>
      </c>
      <c r="D827" s="34" t="s">
        <v>236</v>
      </c>
      <c r="E827" s="8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>
        <v>24.226437987329401</v>
      </c>
      <c r="AA827" s="9">
        <v>36.000192747492903</v>
      </c>
      <c r="AB827" s="9">
        <v>0</v>
      </c>
      <c r="AC827" s="9">
        <v>0</v>
      </c>
      <c r="AD827" s="9">
        <v>0</v>
      </c>
      <c r="AE827" s="9">
        <v>0</v>
      </c>
      <c r="AF827" s="9">
        <v>0</v>
      </c>
      <c r="AG827" s="9">
        <v>0</v>
      </c>
      <c r="AH827" s="9">
        <v>0</v>
      </c>
      <c r="AI827" s="9">
        <v>0</v>
      </c>
      <c r="AJ827" s="9">
        <v>0</v>
      </c>
      <c r="AK827" s="9">
        <v>0</v>
      </c>
      <c r="AL827" s="9">
        <v>0</v>
      </c>
      <c r="AM827" s="9">
        <v>60.2266307348224</v>
      </c>
      <c r="AN827" s="9">
        <v>0</v>
      </c>
      <c r="AO827" s="9"/>
      <c r="AP827" s="9"/>
      <c r="AQ827" s="9"/>
      <c r="AR827" s="9"/>
      <c r="AS827" s="9"/>
      <c r="AT827" s="9">
        <v>60.2266307348224</v>
      </c>
      <c r="AU827" s="9">
        <f t="shared" si="61"/>
        <v>0</v>
      </c>
      <c r="AV827" s="9">
        <f t="shared" si="62"/>
        <v>0</v>
      </c>
      <c r="AW827" s="9">
        <f t="shared" si="63"/>
        <v>0</v>
      </c>
      <c r="AX827" s="9">
        <v>0</v>
      </c>
      <c r="AY827" s="9">
        <v>0</v>
      </c>
      <c r="AZ827" s="9">
        <v>0</v>
      </c>
      <c r="BA827" s="9">
        <v>0</v>
      </c>
      <c r="BB827" s="9">
        <v>0</v>
      </c>
      <c r="BC827" s="9">
        <v>0</v>
      </c>
      <c r="BD827" s="9">
        <v>0</v>
      </c>
      <c r="BE827" s="9">
        <v>0</v>
      </c>
      <c r="BF827" s="9">
        <v>0</v>
      </c>
      <c r="BG827" s="9">
        <v>0</v>
      </c>
      <c r="BH827" s="9">
        <v>0</v>
      </c>
      <c r="BI827" s="9">
        <v>0</v>
      </c>
      <c r="BJ827" s="9">
        <v>0</v>
      </c>
      <c r="BK827" s="9">
        <v>24.226437987329401</v>
      </c>
      <c r="BL827" s="9">
        <v>11.7737547601635</v>
      </c>
      <c r="BM827" s="9" t="s">
        <v>298</v>
      </c>
      <c r="BN827" s="8" t="s">
        <v>298</v>
      </c>
      <c r="BO827" s="11"/>
      <c r="BP827" s="11"/>
      <c r="BQ827" s="8" t="s">
        <v>251</v>
      </c>
      <c r="BR827" s="9"/>
      <c r="BS827" s="9"/>
      <c r="BT827" s="1"/>
      <c r="BU827" s="9"/>
      <c r="BV827" s="1"/>
      <c r="BW827" s="9"/>
      <c r="BX827" s="9"/>
      <c r="BY827" s="9"/>
      <c r="BZ827" s="1"/>
      <c r="CA827" s="9"/>
      <c r="CB827" s="1"/>
      <c r="CC827" s="9"/>
      <c r="CD827" s="9"/>
      <c r="CE827" s="9"/>
      <c r="CF827" s="1"/>
      <c r="CG827" s="9"/>
      <c r="CH827" s="1"/>
      <c r="CI827" s="9"/>
      <c r="CJ827" s="9"/>
      <c r="CK827" s="9"/>
      <c r="CL827" s="1"/>
      <c r="CM827" s="9"/>
      <c r="CN827" s="1"/>
      <c r="CO827" s="9"/>
      <c r="CP827" s="9"/>
      <c r="CQ827" s="9"/>
      <c r="CR827" s="1"/>
      <c r="CS827" s="9"/>
      <c r="CT827" s="1"/>
      <c r="CU827" s="9"/>
      <c r="CV827" s="9"/>
      <c r="CW827" s="9"/>
      <c r="CX827" s="1"/>
      <c r="CY827" s="9"/>
      <c r="CZ827" s="1"/>
      <c r="DA827" s="9"/>
      <c r="DB827" s="9"/>
      <c r="DC827" s="9"/>
      <c r="DD827" s="1"/>
      <c r="DE827" s="9"/>
      <c r="DF827" s="1"/>
      <c r="DG827" s="9"/>
      <c r="DH827" s="9"/>
      <c r="DI827" s="9"/>
      <c r="DJ827" s="1"/>
      <c r="DK827" s="9"/>
      <c r="DL827" s="1"/>
      <c r="DM827" s="9"/>
      <c r="DN827" s="9"/>
      <c r="DO827" s="9"/>
      <c r="DP827" s="1"/>
      <c r="DQ827" s="9"/>
      <c r="DR827" s="1"/>
      <c r="DS827" s="9"/>
      <c r="DT827" s="9"/>
      <c r="DU827" s="9"/>
      <c r="DV827" s="1"/>
      <c r="DW827" s="9"/>
      <c r="DX827" s="1"/>
      <c r="DY827" s="9"/>
      <c r="DZ827" s="9"/>
      <c r="EA827" s="9"/>
      <c r="EB827" s="1"/>
      <c r="EC827" s="9"/>
      <c r="ED827" s="1"/>
      <c r="EE827" s="9"/>
      <c r="EF827" s="9"/>
      <c r="EG827" s="9"/>
      <c r="EH827" s="1"/>
      <c r="EI827" s="9"/>
      <c r="EJ827" s="1"/>
      <c r="EK827" s="9"/>
      <c r="EL827" s="9">
        <v>24.226437987329401</v>
      </c>
      <c r="EM827" s="9">
        <v>13.969962029987499</v>
      </c>
      <c r="EN827" s="1">
        <v>0.57664118997988201</v>
      </c>
      <c r="EO827" s="9">
        <v>8.3125325144793702</v>
      </c>
      <c r="EP827" s="1">
        <v>0.34311822971362399</v>
      </c>
      <c r="EQ827" s="9">
        <v>6.12795698924731</v>
      </c>
      <c r="ER827" s="9">
        <v>36.000192747492903</v>
      </c>
      <c r="ES827" s="9">
        <v>25.781801366337799</v>
      </c>
      <c r="ET827" s="1">
        <v>0.71615731468919097</v>
      </c>
      <c r="EU827" s="9">
        <v>20.452270779427</v>
      </c>
      <c r="EV827" s="1">
        <v>0.56811559101586395</v>
      </c>
      <c r="EW827" s="9">
        <v>4.6129032258064502</v>
      </c>
      <c r="EX827" s="9">
        <v>0</v>
      </c>
      <c r="EY827" s="9">
        <v>0.60301718130481796</v>
      </c>
      <c r="EZ827" s="1"/>
      <c r="FA827" s="9">
        <v>0.71275534513295802</v>
      </c>
      <c r="FB827" s="1"/>
      <c r="FC827" s="9">
        <v>0</v>
      </c>
      <c r="FD827" s="8">
        <v>0</v>
      </c>
      <c r="FE827" s="8">
        <v>0</v>
      </c>
      <c r="FF827" s="1"/>
      <c r="FG827" s="8">
        <v>0</v>
      </c>
      <c r="FH827" s="1"/>
      <c r="FI827" s="8">
        <v>0</v>
      </c>
      <c r="FJ827" s="8">
        <v>0</v>
      </c>
      <c r="FK827" s="8">
        <v>0</v>
      </c>
      <c r="FL827" s="1"/>
      <c r="FM827" s="8">
        <v>0</v>
      </c>
      <c r="FN827" s="1"/>
      <c r="FO827" s="8">
        <v>0</v>
      </c>
      <c r="FP827" s="8">
        <v>0</v>
      </c>
      <c r="FQ827" s="8">
        <v>0</v>
      </c>
      <c r="FR827" s="1"/>
      <c r="FS827" s="8">
        <v>0</v>
      </c>
      <c r="FT827" s="1"/>
      <c r="FU827" s="8">
        <v>0</v>
      </c>
      <c r="FV827" s="8">
        <v>0</v>
      </c>
      <c r="FW827" s="8">
        <v>0</v>
      </c>
      <c r="FX827" s="1"/>
      <c r="FY827" s="8">
        <v>0</v>
      </c>
      <c r="FZ827" s="1"/>
      <c r="GA827" s="8">
        <v>0</v>
      </c>
      <c r="GB827" s="8">
        <v>0</v>
      </c>
      <c r="GC827" s="8">
        <v>0</v>
      </c>
      <c r="GD827" s="1"/>
      <c r="GE827" s="8">
        <v>0</v>
      </c>
      <c r="GF827" s="1"/>
      <c r="GG827" s="8">
        <v>0</v>
      </c>
      <c r="GH827" s="8">
        <v>0</v>
      </c>
      <c r="GI827" s="8">
        <v>0</v>
      </c>
      <c r="GJ827" s="1"/>
      <c r="GK827" s="8">
        <v>0</v>
      </c>
      <c r="GL827" s="1"/>
      <c r="GM827" s="8">
        <v>0</v>
      </c>
      <c r="GN827" s="8">
        <v>60.2266307348224</v>
      </c>
      <c r="GO827" s="8">
        <v>39.751763396325302</v>
      </c>
      <c r="GP827" s="1">
        <v>0.660036314688633</v>
      </c>
      <c r="GQ827" s="8">
        <v>28.764803293906301</v>
      </c>
      <c r="GR827" s="1">
        <v>0.47760937218217703</v>
      </c>
      <c r="GS827" s="8">
        <v>10.7408602150538</v>
      </c>
      <c r="GT827" s="8">
        <v>0</v>
      </c>
      <c r="GU827" s="8">
        <v>0.60301718130481796</v>
      </c>
      <c r="GV827" s="1"/>
      <c r="GW827" s="8">
        <v>0.71275534513295802</v>
      </c>
      <c r="GX827" s="1"/>
      <c r="GY827" s="8">
        <v>0</v>
      </c>
    </row>
    <row r="828" spans="1:207" x14ac:dyDescent="0.25">
      <c r="A828" s="8" t="s">
        <v>220</v>
      </c>
      <c r="B828" s="8" t="s">
        <v>1831</v>
      </c>
      <c r="C828" s="8" t="s">
        <v>1832</v>
      </c>
      <c r="D828" s="34" t="s">
        <v>223</v>
      </c>
      <c r="E828" s="8"/>
      <c r="F828" s="9"/>
      <c r="G828" s="9"/>
      <c r="H828" s="9"/>
      <c r="I828" s="9">
        <v>0</v>
      </c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>
        <v>0</v>
      </c>
      <c r="AD828" s="9">
        <v>0</v>
      </c>
      <c r="AE828" s="9">
        <v>0</v>
      </c>
      <c r="AF828" s="9">
        <v>0</v>
      </c>
      <c r="AG828" s="9">
        <v>0</v>
      </c>
      <c r="AH828" s="9">
        <v>0</v>
      </c>
      <c r="AI828" s="9">
        <v>0</v>
      </c>
      <c r="AJ828" s="9">
        <v>0</v>
      </c>
      <c r="AK828" s="9">
        <v>0</v>
      </c>
      <c r="AL828" s="9">
        <v>0</v>
      </c>
      <c r="AM828" s="9">
        <v>0</v>
      </c>
      <c r="AN828" s="9">
        <v>0</v>
      </c>
      <c r="AO828" s="9">
        <v>0</v>
      </c>
      <c r="AP828" s="9"/>
      <c r="AQ828" s="9"/>
      <c r="AR828" s="9"/>
      <c r="AS828" s="9"/>
      <c r="AT828" s="9"/>
      <c r="AU828" s="9">
        <f t="shared" si="61"/>
        <v>0</v>
      </c>
      <c r="AV828" s="9">
        <f t="shared" si="62"/>
        <v>0</v>
      </c>
      <c r="AW828" s="9">
        <f t="shared" si="63"/>
        <v>0</v>
      </c>
      <c r="AX828" s="9">
        <v>0</v>
      </c>
      <c r="AY828" s="9">
        <v>0</v>
      </c>
      <c r="AZ828" s="9">
        <v>0</v>
      </c>
      <c r="BA828" s="9">
        <v>0</v>
      </c>
      <c r="BB828" s="9">
        <v>0</v>
      </c>
      <c r="BC828" s="9">
        <v>0</v>
      </c>
      <c r="BD828" s="9">
        <v>0</v>
      </c>
      <c r="BE828" s="9">
        <v>0</v>
      </c>
      <c r="BF828" s="9">
        <v>0</v>
      </c>
      <c r="BG828" s="9">
        <v>0</v>
      </c>
      <c r="BH828" s="9">
        <v>0</v>
      </c>
      <c r="BI828" s="9">
        <v>0</v>
      </c>
      <c r="BJ828" s="9">
        <v>0</v>
      </c>
      <c r="BK828" s="9">
        <v>0</v>
      </c>
      <c r="BL828" s="9">
        <v>0</v>
      </c>
      <c r="BM828" s="9" t="s">
        <v>298</v>
      </c>
      <c r="BN828" s="8" t="s">
        <v>298</v>
      </c>
      <c r="BO828" s="11"/>
      <c r="BP828" s="11"/>
      <c r="BQ828" s="8" t="s">
        <v>251</v>
      </c>
      <c r="BR828" s="9"/>
      <c r="BS828" s="9"/>
      <c r="BT828" s="1"/>
      <c r="BU828" s="9"/>
      <c r="BV828" s="1"/>
      <c r="BW828" s="9"/>
      <c r="BX828" s="9"/>
      <c r="BY828" s="9"/>
      <c r="BZ828" s="1"/>
      <c r="CA828" s="9"/>
      <c r="CB828" s="1"/>
      <c r="CC828" s="9"/>
      <c r="CD828" s="9"/>
      <c r="CE828" s="9"/>
      <c r="CF828" s="1"/>
      <c r="CG828" s="9"/>
      <c r="CH828" s="1"/>
      <c r="CI828" s="9"/>
      <c r="CJ828" s="9"/>
      <c r="CK828" s="9"/>
      <c r="CL828" s="1"/>
      <c r="CM828" s="9"/>
      <c r="CN828" s="1"/>
      <c r="CO828" s="9"/>
      <c r="CP828" s="9"/>
      <c r="CQ828" s="9"/>
      <c r="CR828" s="1"/>
      <c r="CS828" s="9"/>
      <c r="CT828" s="1"/>
      <c r="CU828" s="9"/>
      <c r="CV828" s="9"/>
      <c r="CW828" s="9"/>
      <c r="CX828" s="1"/>
      <c r="CY828" s="9"/>
      <c r="CZ828" s="1"/>
      <c r="DA828" s="9"/>
      <c r="DB828" s="9"/>
      <c r="DC828" s="9"/>
      <c r="DD828" s="1"/>
      <c r="DE828" s="9"/>
      <c r="DF828" s="1"/>
      <c r="DG828" s="9"/>
      <c r="DH828" s="9"/>
      <c r="DI828" s="9"/>
      <c r="DJ828" s="1"/>
      <c r="DK828" s="9"/>
      <c r="DL828" s="1"/>
      <c r="DM828" s="9"/>
      <c r="DN828" s="9"/>
      <c r="DO828" s="9"/>
      <c r="DP828" s="1"/>
      <c r="DQ828" s="9"/>
      <c r="DR828" s="1"/>
      <c r="DS828" s="9"/>
      <c r="DT828" s="9"/>
      <c r="DU828" s="9"/>
      <c r="DV828" s="1"/>
      <c r="DW828" s="9"/>
      <c r="DX828" s="1"/>
      <c r="DY828" s="9"/>
      <c r="DZ828" s="9"/>
      <c r="EA828" s="9"/>
      <c r="EB828" s="1"/>
      <c r="EC828" s="9"/>
      <c r="ED828" s="1"/>
      <c r="EE828" s="9"/>
      <c r="EF828" s="9"/>
      <c r="EG828" s="9"/>
      <c r="EH828" s="1"/>
      <c r="EI828" s="9"/>
      <c r="EJ828" s="1"/>
      <c r="EK828" s="9"/>
      <c r="EL828" s="9"/>
      <c r="EM828" s="9"/>
      <c r="EN828" s="1"/>
      <c r="EO828" s="9"/>
      <c r="EP828" s="1"/>
      <c r="EQ828" s="9"/>
      <c r="ER828" s="9"/>
      <c r="ES828" s="9"/>
      <c r="ET828" s="1"/>
      <c r="EU828" s="9"/>
      <c r="EV828" s="1"/>
      <c r="EW828" s="9"/>
      <c r="EX828" s="9"/>
      <c r="EY828" s="9"/>
      <c r="EZ828" s="1"/>
      <c r="FA828" s="9"/>
      <c r="FB828" s="1"/>
      <c r="FC828" s="9"/>
      <c r="FD828" s="8">
        <v>0</v>
      </c>
      <c r="FE828" s="8">
        <v>0</v>
      </c>
      <c r="FF828" s="1"/>
      <c r="FG828" s="8">
        <v>0</v>
      </c>
      <c r="FH828" s="1"/>
      <c r="FI828" s="8">
        <v>0</v>
      </c>
      <c r="FJ828" s="8">
        <v>0</v>
      </c>
      <c r="FK828" s="8">
        <v>0</v>
      </c>
      <c r="FL828" s="1"/>
      <c r="FM828" s="8">
        <v>0</v>
      </c>
      <c r="FN828" s="1"/>
      <c r="FO828" s="8">
        <v>0</v>
      </c>
      <c r="FP828" s="8">
        <v>0</v>
      </c>
      <c r="FQ828" s="8">
        <v>0</v>
      </c>
      <c r="FR828" s="1"/>
      <c r="FS828" s="8">
        <v>0</v>
      </c>
      <c r="FT828" s="1"/>
      <c r="FU828" s="8">
        <v>0</v>
      </c>
      <c r="FV828" s="8">
        <v>0</v>
      </c>
      <c r="FW828" s="8">
        <v>0</v>
      </c>
      <c r="FX828" s="1"/>
      <c r="FY828" s="8">
        <v>0</v>
      </c>
      <c r="FZ828" s="1"/>
      <c r="GA828" s="8">
        <v>0</v>
      </c>
      <c r="GB828" s="8">
        <v>0</v>
      </c>
      <c r="GC828" s="8">
        <v>0</v>
      </c>
      <c r="GD828" s="1"/>
      <c r="GE828" s="8">
        <v>0</v>
      </c>
      <c r="GF828" s="1"/>
      <c r="GG828" s="8">
        <v>0</v>
      </c>
      <c r="GH828" s="8">
        <v>0</v>
      </c>
      <c r="GI828" s="8">
        <v>0</v>
      </c>
      <c r="GJ828" s="1"/>
      <c r="GK828" s="8">
        <v>0</v>
      </c>
      <c r="GL828" s="1"/>
      <c r="GM828" s="8">
        <v>0</v>
      </c>
      <c r="GN828" s="8">
        <v>0</v>
      </c>
      <c r="GO828" s="8">
        <v>0</v>
      </c>
      <c r="GP828" s="1"/>
      <c r="GQ828" s="8">
        <v>0</v>
      </c>
      <c r="GR828" s="1"/>
      <c r="GS828" s="8">
        <v>0</v>
      </c>
      <c r="GT828" s="8">
        <v>0</v>
      </c>
      <c r="GU828" s="8">
        <v>0</v>
      </c>
      <c r="GV828" s="1"/>
      <c r="GW828" s="8">
        <v>0</v>
      </c>
      <c r="GX828" s="1"/>
      <c r="GY828" s="8">
        <v>0</v>
      </c>
    </row>
    <row r="829" spans="1:207" x14ac:dyDescent="0.25">
      <c r="A829" s="8" t="s">
        <v>220</v>
      </c>
      <c r="B829" s="8" t="s">
        <v>1833</v>
      </c>
      <c r="C829" s="8" t="s">
        <v>1834</v>
      </c>
      <c r="D829" s="34" t="s">
        <v>279</v>
      </c>
      <c r="E829" s="8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>
        <v>53.086751296080699</v>
      </c>
      <c r="R829" s="9">
        <v>0</v>
      </c>
      <c r="S829" s="9">
        <v>45.399184626247703</v>
      </c>
      <c r="T829" s="9">
        <v>9.6592340156584804</v>
      </c>
      <c r="U829" s="9">
        <v>0</v>
      </c>
      <c r="V829" s="9"/>
      <c r="W829" s="9"/>
      <c r="X829" s="9"/>
      <c r="Y829" s="9"/>
      <c r="Z829" s="9"/>
      <c r="AA829" s="9"/>
      <c r="AB829" s="9"/>
      <c r="AC829" s="9">
        <v>0</v>
      </c>
      <c r="AD829" s="9">
        <v>0</v>
      </c>
      <c r="AE829" s="9">
        <v>0</v>
      </c>
      <c r="AF829" s="9">
        <v>0</v>
      </c>
      <c r="AG829" s="9">
        <v>0</v>
      </c>
      <c r="AH829" s="9">
        <v>53.086751296080699</v>
      </c>
      <c r="AI829" s="9">
        <v>45.399184626247703</v>
      </c>
      <c r="AJ829" s="9">
        <v>9.6592340156584804</v>
      </c>
      <c r="AK829" s="9">
        <v>0</v>
      </c>
      <c r="AL829" s="9">
        <v>0</v>
      </c>
      <c r="AM829" s="9">
        <v>0</v>
      </c>
      <c r="AN829" s="9">
        <v>0</v>
      </c>
      <c r="AO829" s="9"/>
      <c r="AP829" s="9"/>
      <c r="AQ829" s="9">
        <v>53.086751296080699</v>
      </c>
      <c r="AR829" s="9">
        <v>55.058418641906201</v>
      </c>
      <c r="AS829" s="9"/>
      <c r="AT829" s="9"/>
      <c r="AU829" s="9">
        <f t="shared" si="61"/>
        <v>53.086751296080699</v>
      </c>
      <c r="AV829" s="9">
        <f t="shared" si="62"/>
        <v>1.9716673458255016</v>
      </c>
      <c r="AW829" s="9">
        <f t="shared" si="63"/>
        <v>-55.058418641906201</v>
      </c>
      <c r="AX829" s="9">
        <v>0</v>
      </c>
      <c r="AY829" s="9">
        <v>0</v>
      </c>
      <c r="AZ829" s="9">
        <v>0</v>
      </c>
      <c r="BA829" s="9">
        <v>0</v>
      </c>
      <c r="BB829" s="9">
        <v>53.086751296080699</v>
      </c>
      <c r="BC829" s="9">
        <v>-53.086751296080699</v>
      </c>
      <c r="BD829" s="9">
        <v>45.399184626247703</v>
      </c>
      <c r="BE829" s="9">
        <v>-35.739950610589197</v>
      </c>
      <c r="BF829" s="9">
        <v>-9.6592340156584804</v>
      </c>
      <c r="BG829" s="9">
        <v>0</v>
      </c>
      <c r="BH829" s="9">
        <v>0</v>
      </c>
      <c r="BI829" s="9">
        <v>0</v>
      </c>
      <c r="BJ829" s="9">
        <v>0</v>
      </c>
      <c r="BK829" s="9">
        <v>0</v>
      </c>
      <c r="BL829" s="9">
        <v>0</v>
      </c>
      <c r="BM829" s="9" t="s">
        <v>298</v>
      </c>
      <c r="BN829" s="8" t="s">
        <v>298</v>
      </c>
      <c r="BO829" s="11">
        <v>218</v>
      </c>
      <c r="BP829" s="11"/>
      <c r="BQ829" s="8" t="s">
        <v>251</v>
      </c>
      <c r="BR829" s="9"/>
      <c r="BS829" s="9"/>
      <c r="BT829" s="1"/>
      <c r="BU829" s="9"/>
      <c r="BV829" s="1"/>
      <c r="BW829" s="9"/>
      <c r="BX829" s="9"/>
      <c r="BY829" s="9"/>
      <c r="BZ829" s="1"/>
      <c r="CA829" s="9"/>
      <c r="CB829" s="1"/>
      <c r="CC829" s="9"/>
      <c r="CD829" s="9"/>
      <c r="CE829" s="9"/>
      <c r="CF829" s="1"/>
      <c r="CG829" s="9"/>
      <c r="CH829" s="1"/>
      <c r="CI829" s="9"/>
      <c r="CJ829" s="9">
        <v>53.086751296080699</v>
      </c>
      <c r="CK829" s="9">
        <v>38.651159850028797</v>
      </c>
      <c r="CL829" s="1">
        <v>0.72807544079048603</v>
      </c>
      <c r="CM829" s="9">
        <v>34.023049313880698</v>
      </c>
      <c r="CN829" s="1">
        <v>0.64089529841681203</v>
      </c>
      <c r="CO829" s="9">
        <v>3.9032258064516099</v>
      </c>
      <c r="CP829" s="9">
        <v>0</v>
      </c>
      <c r="CQ829" s="9">
        <v>0.38841165413533801</v>
      </c>
      <c r="CR829" s="1"/>
      <c r="CS829" s="9">
        <v>0.41068262230034902</v>
      </c>
      <c r="CT829" s="1"/>
      <c r="CU829" s="9">
        <v>0</v>
      </c>
      <c r="CV829" s="9">
        <v>45.399184626247703</v>
      </c>
      <c r="CW829" s="9">
        <v>16.3404661729937</v>
      </c>
      <c r="CX829" s="1">
        <v>0.35992862663763298</v>
      </c>
      <c r="CY829" s="9">
        <v>14.480845512513699</v>
      </c>
      <c r="CZ829" s="1">
        <v>0.31896708347800501</v>
      </c>
      <c r="DA829" s="9">
        <v>1.8387096774193501</v>
      </c>
      <c r="DB829" s="9">
        <v>9.6592340156584804</v>
      </c>
      <c r="DC829" s="9">
        <v>-18.424176563529599</v>
      </c>
      <c r="DD829" s="1">
        <v>-1.9074159020955901</v>
      </c>
      <c r="DE829" s="9">
        <v>-20.244062686979301</v>
      </c>
      <c r="DF829" s="1">
        <v>-2.0958248505173298</v>
      </c>
      <c r="DG829" s="9">
        <v>1.7333333333333301</v>
      </c>
      <c r="DH829" s="9">
        <v>0</v>
      </c>
      <c r="DI829" s="9">
        <v>4.2688535117056903</v>
      </c>
      <c r="DJ829" s="1"/>
      <c r="DK829" s="9">
        <v>4.2688535117056903</v>
      </c>
      <c r="DL829" s="1"/>
      <c r="DM829" s="9">
        <v>0</v>
      </c>
      <c r="DN829" s="9"/>
      <c r="DO829" s="9"/>
      <c r="DP829" s="1"/>
      <c r="DQ829" s="9"/>
      <c r="DR829" s="1"/>
      <c r="DS829" s="9"/>
      <c r="DT829" s="9"/>
      <c r="DU829" s="9"/>
      <c r="DV829" s="1"/>
      <c r="DW829" s="9"/>
      <c r="DX829" s="1"/>
      <c r="DY829" s="9"/>
      <c r="DZ829" s="9"/>
      <c r="EA829" s="9"/>
      <c r="EB829" s="1"/>
      <c r="EC829" s="9"/>
      <c r="ED829" s="1"/>
      <c r="EE829" s="9"/>
      <c r="EF829" s="9"/>
      <c r="EG829" s="9"/>
      <c r="EH829" s="1"/>
      <c r="EI829" s="9"/>
      <c r="EJ829" s="1"/>
      <c r="EK829" s="9"/>
      <c r="EL829" s="9"/>
      <c r="EM829" s="9"/>
      <c r="EN829" s="1"/>
      <c r="EO829" s="9"/>
      <c r="EP829" s="1"/>
      <c r="EQ829" s="9"/>
      <c r="ER829" s="9"/>
      <c r="ES829" s="9"/>
      <c r="ET829" s="1"/>
      <c r="EU829" s="9"/>
      <c r="EV829" s="1"/>
      <c r="EW829" s="9"/>
      <c r="EX829" s="9"/>
      <c r="EY829" s="9"/>
      <c r="EZ829" s="1"/>
      <c r="FA829" s="9"/>
      <c r="FB829" s="1"/>
      <c r="FC829" s="9"/>
      <c r="FD829" s="8">
        <v>0</v>
      </c>
      <c r="FE829" s="8">
        <v>0</v>
      </c>
      <c r="FF829" s="1"/>
      <c r="FG829" s="8">
        <v>0</v>
      </c>
      <c r="FH829" s="1"/>
      <c r="FI829" s="8">
        <v>0</v>
      </c>
      <c r="FJ829" s="8">
        <v>53.086751296080699</v>
      </c>
      <c r="FK829" s="8">
        <v>38.651159850028797</v>
      </c>
      <c r="FL829" s="1">
        <v>0.72807544079048603</v>
      </c>
      <c r="FM829" s="8">
        <v>34.023049313880698</v>
      </c>
      <c r="FN829" s="1">
        <v>0.64089529841681203</v>
      </c>
      <c r="FO829" s="8">
        <v>3.9032258064516099</v>
      </c>
      <c r="FP829" s="8">
        <v>45.399184626247703</v>
      </c>
      <c r="FQ829" s="8">
        <v>16.728877827129001</v>
      </c>
      <c r="FR829" s="1">
        <v>0.36848410307036999</v>
      </c>
      <c r="FS829" s="8">
        <v>14.8915281348141</v>
      </c>
      <c r="FT829" s="1">
        <v>0.32801311868064897</v>
      </c>
      <c r="FU829" s="8">
        <v>1.8387096774193501</v>
      </c>
      <c r="FV829" s="8">
        <v>9.6592340156584804</v>
      </c>
      <c r="FW829" s="8">
        <v>-14.155323051823901</v>
      </c>
      <c r="FX829" s="1">
        <v>-1.46547055686578</v>
      </c>
      <c r="FY829" s="8">
        <v>-15.975209175273701</v>
      </c>
      <c r="FZ829" s="1">
        <v>-1.6538795052875199</v>
      </c>
      <c r="GA829" s="8">
        <v>1.7333333333333301</v>
      </c>
      <c r="GB829" s="8">
        <v>0</v>
      </c>
      <c r="GC829" s="8">
        <v>0</v>
      </c>
      <c r="GD829" s="1"/>
      <c r="GE829" s="8">
        <v>0</v>
      </c>
      <c r="GF829" s="1"/>
      <c r="GG829" s="8">
        <v>0</v>
      </c>
      <c r="GH829" s="8">
        <v>0</v>
      </c>
      <c r="GI829" s="8">
        <v>0</v>
      </c>
      <c r="GJ829" s="1"/>
      <c r="GK829" s="8">
        <v>0</v>
      </c>
      <c r="GL829" s="1"/>
      <c r="GM829" s="8">
        <v>0</v>
      </c>
      <c r="GN829" s="8">
        <v>0</v>
      </c>
      <c r="GO829" s="8">
        <v>0</v>
      </c>
      <c r="GP829" s="1"/>
      <c r="GQ829" s="8">
        <v>0</v>
      </c>
      <c r="GR829" s="1"/>
      <c r="GS829" s="8">
        <v>0</v>
      </c>
      <c r="GT829" s="8">
        <v>0</v>
      </c>
      <c r="GU829" s="8">
        <v>0</v>
      </c>
      <c r="GV829" s="1"/>
      <c r="GW829" s="8">
        <v>0</v>
      </c>
      <c r="GX829" s="1"/>
      <c r="GY829" s="8">
        <v>0</v>
      </c>
    </row>
    <row r="830" spans="1:207" x14ac:dyDescent="0.25">
      <c r="A830" s="8" t="s">
        <v>220</v>
      </c>
      <c r="B830" s="8" t="s">
        <v>1835</v>
      </c>
      <c r="C830" s="8" t="s">
        <v>1836</v>
      </c>
      <c r="D830" s="34" t="s">
        <v>223</v>
      </c>
      <c r="E830" s="8"/>
      <c r="F830" s="9">
        <v>0</v>
      </c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>
        <v>0</v>
      </c>
      <c r="AD830" s="9">
        <v>0</v>
      </c>
      <c r="AE830" s="9">
        <v>0</v>
      </c>
      <c r="AF830" s="9">
        <v>0</v>
      </c>
      <c r="AG830" s="9">
        <v>0</v>
      </c>
      <c r="AH830" s="9">
        <v>0</v>
      </c>
      <c r="AI830" s="9">
        <v>0</v>
      </c>
      <c r="AJ830" s="9">
        <v>0</v>
      </c>
      <c r="AK830" s="9">
        <v>0</v>
      </c>
      <c r="AL830" s="9">
        <v>0</v>
      </c>
      <c r="AM830" s="9">
        <v>0</v>
      </c>
      <c r="AN830" s="9">
        <v>0</v>
      </c>
      <c r="AO830" s="9">
        <v>0</v>
      </c>
      <c r="AP830" s="9"/>
      <c r="AQ830" s="9"/>
      <c r="AR830" s="9"/>
      <c r="AS830" s="9"/>
      <c r="AT830" s="9"/>
      <c r="AU830" s="9">
        <f t="shared" si="61"/>
        <v>0</v>
      </c>
      <c r="AV830" s="9">
        <f t="shared" si="62"/>
        <v>0</v>
      </c>
      <c r="AW830" s="9">
        <f t="shared" si="63"/>
        <v>0</v>
      </c>
      <c r="AX830" s="9">
        <v>0</v>
      </c>
      <c r="AY830" s="9">
        <v>0</v>
      </c>
      <c r="AZ830" s="9">
        <v>0</v>
      </c>
      <c r="BA830" s="9">
        <v>0</v>
      </c>
      <c r="BB830" s="9">
        <v>0</v>
      </c>
      <c r="BC830" s="9">
        <v>0</v>
      </c>
      <c r="BD830" s="9">
        <v>0</v>
      </c>
      <c r="BE830" s="9">
        <v>0</v>
      </c>
      <c r="BF830" s="9">
        <v>0</v>
      </c>
      <c r="BG830" s="9">
        <v>0</v>
      </c>
      <c r="BH830" s="9">
        <v>0</v>
      </c>
      <c r="BI830" s="9">
        <v>0</v>
      </c>
      <c r="BJ830" s="9">
        <v>0</v>
      </c>
      <c r="BK830" s="9">
        <v>0</v>
      </c>
      <c r="BL830" s="9">
        <v>0</v>
      </c>
      <c r="BM830" s="9" t="s">
        <v>298</v>
      </c>
      <c r="BN830" s="8" t="s">
        <v>298</v>
      </c>
      <c r="BO830" s="11"/>
      <c r="BP830" s="11"/>
      <c r="BQ830" s="8" t="s">
        <v>251</v>
      </c>
      <c r="BR830" s="9"/>
      <c r="BS830" s="9"/>
      <c r="BT830" s="1"/>
      <c r="BU830" s="9"/>
      <c r="BV830" s="1"/>
      <c r="BW830" s="9"/>
      <c r="BX830" s="9"/>
      <c r="BY830" s="9"/>
      <c r="BZ830" s="1"/>
      <c r="CA830" s="9"/>
      <c r="CB830" s="1"/>
      <c r="CC830" s="9"/>
      <c r="CD830" s="9"/>
      <c r="CE830" s="9"/>
      <c r="CF830" s="1"/>
      <c r="CG830" s="9"/>
      <c r="CH830" s="1"/>
      <c r="CI830" s="9"/>
      <c r="CJ830" s="9"/>
      <c r="CK830" s="9"/>
      <c r="CL830" s="1"/>
      <c r="CM830" s="9"/>
      <c r="CN830" s="1"/>
      <c r="CO830" s="9"/>
      <c r="CP830" s="9"/>
      <c r="CQ830" s="9"/>
      <c r="CR830" s="1"/>
      <c r="CS830" s="9"/>
      <c r="CT830" s="1"/>
      <c r="CU830" s="9"/>
      <c r="CV830" s="9"/>
      <c r="CW830" s="9"/>
      <c r="CX830" s="1"/>
      <c r="CY830" s="9"/>
      <c r="CZ830" s="1"/>
      <c r="DA830" s="9"/>
      <c r="DB830" s="9"/>
      <c r="DC830" s="9"/>
      <c r="DD830" s="1"/>
      <c r="DE830" s="9"/>
      <c r="DF830" s="1"/>
      <c r="DG830" s="9"/>
      <c r="DH830" s="9"/>
      <c r="DI830" s="9"/>
      <c r="DJ830" s="1"/>
      <c r="DK830" s="9"/>
      <c r="DL830" s="1"/>
      <c r="DM830" s="9"/>
      <c r="DN830" s="9"/>
      <c r="DO830" s="9"/>
      <c r="DP830" s="1"/>
      <c r="DQ830" s="9"/>
      <c r="DR830" s="1"/>
      <c r="DS830" s="9"/>
      <c r="DT830" s="9"/>
      <c r="DU830" s="9"/>
      <c r="DV830" s="1"/>
      <c r="DW830" s="9"/>
      <c r="DX830" s="1"/>
      <c r="DY830" s="9"/>
      <c r="DZ830" s="9"/>
      <c r="EA830" s="9"/>
      <c r="EB830" s="1"/>
      <c r="EC830" s="9"/>
      <c r="ED830" s="1"/>
      <c r="EE830" s="9"/>
      <c r="EF830" s="9"/>
      <c r="EG830" s="9"/>
      <c r="EH830" s="1"/>
      <c r="EI830" s="9"/>
      <c r="EJ830" s="1"/>
      <c r="EK830" s="9"/>
      <c r="EL830" s="9"/>
      <c r="EM830" s="9"/>
      <c r="EN830" s="1"/>
      <c r="EO830" s="9"/>
      <c r="EP830" s="1"/>
      <c r="EQ830" s="9"/>
      <c r="ER830" s="9"/>
      <c r="ES830" s="9"/>
      <c r="ET830" s="1"/>
      <c r="EU830" s="9"/>
      <c r="EV830" s="1"/>
      <c r="EW830" s="9"/>
      <c r="EX830" s="9"/>
      <c r="EY830" s="9"/>
      <c r="EZ830" s="1"/>
      <c r="FA830" s="9"/>
      <c r="FB830" s="1"/>
      <c r="FC830" s="9"/>
      <c r="FD830" s="8">
        <v>0</v>
      </c>
      <c r="FE830" s="8">
        <v>0</v>
      </c>
      <c r="FF830" s="1"/>
      <c r="FG830" s="8">
        <v>0</v>
      </c>
      <c r="FH830" s="1"/>
      <c r="FI830" s="8">
        <v>0</v>
      </c>
      <c r="FJ830" s="8">
        <v>0</v>
      </c>
      <c r="FK830" s="8">
        <v>0</v>
      </c>
      <c r="FL830" s="1"/>
      <c r="FM830" s="8">
        <v>0</v>
      </c>
      <c r="FN830" s="1"/>
      <c r="FO830" s="8">
        <v>0</v>
      </c>
      <c r="FP830" s="8">
        <v>0</v>
      </c>
      <c r="FQ830" s="8">
        <v>0</v>
      </c>
      <c r="FR830" s="1"/>
      <c r="FS830" s="8">
        <v>0</v>
      </c>
      <c r="FT830" s="1"/>
      <c r="FU830" s="8">
        <v>0</v>
      </c>
      <c r="FV830" s="8">
        <v>0</v>
      </c>
      <c r="FW830" s="8">
        <v>0</v>
      </c>
      <c r="FX830" s="1"/>
      <c r="FY830" s="8">
        <v>0</v>
      </c>
      <c r="FZ830" s="1"/>
      <c r="GA830" s="8">
        <v>0</v>
      </c>
      <c r="GB830" s="8">
        <v>0</v>
      </c>
      <c r="GC830" s="8">
        <v>0</v>
      </c>
      <c r="GD830" s="1"/>
      <c r="GE830" s="8">
        <v>0</v>
      </c>
      <c r="GF830" s="1"/>
      <c r="GG830" s="8">
        <v>0</v>
      </c>
      <c r="GH830" s="8">
        <v>0</v>
      </c>
      <c r="GI830" s="8">
        <v>0</v>
      </c>
      <c r="GJ830" s="1"/>
      <c r="GK830" s="8">
        <v>0</v>
      </c>
      <c r="GL830" s="1"/>
      <c r="GM830" s="8">
        <v>0</v>
      </c>
      <c r="GN830" s="8">
        <v>0</v>
      </c>
      <c r="GO830" s="8">
        <v>0</v>
      </c>
      <c r="GP830" s="1"/>
      <c r="GQ830" s="8">
        <v>0</v>
      </c>
      <c r="GR830" s="1"/>
      <c r="GS830" s="8">
        <v>0</v>
      </c>
      <c r="GT830" s="8">
        <v>0</v>
      </c>
      <c r="GU830" s="8">
        <v>0</v>
      </c>
      <c r="GV830" s="1"/>
      <c r="GW830" s="8">
        <v>0</v>
      </c>
      <c r="GX830" s="1"/>
      <c r="GY830" s="8">
        <v>0</v>
      </c>
    </row>
    <row r="831" spans="1:207" x14ac:dyDescent="0.25">
      <c r="A831" s="8" t="s">
        <v>220</v>
      </c>
      <c r="B831" s="8" t="s">
        <v>1837</v>
      </c>
      <c r="C831" s="8" t="s">
        <v>1838</v>
      </c>
      <c r="D831" s="34" t="s">
        <v>228</v>
      </c>
      <c r="E831" s="8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>
        <v>38.646917774285399</v>
      </c>
      <c r="AA831" s="9">
        <v>57.061915495659903</v>
      </c>
      <c r="AB831" s="9">
        <v>36.806851864783901</v>
      </c>
      <c r="AC831" s="9">
        <v>0</v>
      </c>
      <c r="AD831" s="9">
        <v>0</v>
      </c>
      <c r="AE831" s="9">
        <v>0</v>
      </c>
      <c r="AF831" s="9">
        <v>0</v>
      </c>
      <c r="AG831" s="9">
        <v>0</v>
      </c>
      <c r="AH831" s="9">
        <v>0</v>
      </c>
      <c r="AI831" s="9">
        <v>0</v>
      </c>
      <c r="AJ831" s="9">
        <v>0</v>
      </c>
      <c r="AK831" s="9">
        <v>0</v>
      </c>
      <c r="AL831" s="9">
        <v>0</v>
      </c>
      <c r="AM831" s="9">
        <v>95.708833269945302</v>
      </c>
      <c r="AN831" s="9">
        <v>36.806851864783901</v>
      </c>
      <c r="AO831" s="9"/>
      <c r="AP831" s="9"/>
      <c r="AQ831" s="9"/>
      <c r="AR831" s="9"/>
      <c r="AS831" s="9"/>
      <c r="AT831" s="9">
        <v>132.51568513472901</v>
      </c>
      <c r="AU831" s="9">
        <f t="shared" si="61"/>
        <v>0</v>
      </c>
      <c r="AV831" s="9">
        <f t="shared" si="62"/>
        <v>0</v>
      </c>
      <c r="AW831" s="9">
        <f t="shared" si="63"/>
        <v>0</v>
      </c>
      <c r="AX831" s="9">
        <v>0</v>
      </c>
      <c r="AY831" s="9">
        <v>0</v>
      </c>
      <c r="AZ831" s="9">
        <v>0</v>
      </c>
      <c r="BA831" s="9">
        <v>0</v>
      </c>
      <c r="BB831" s="9">
        <v>0</v>
      </c>
      <c r="BC831" s="9">
        <v>0</v>
      </c>
      <c r="BD831" s="9">
        <v>0</v>
      </c>
      <c r="BE831" s="9">
        <v>0</v>
      </c>
      <c r="BF831" s="9">
        <v>0</v>
      </c>
      <c r="BG831" s="9">
        <v>0</v>
      </c>
      <c r="BH831" s="9">
        <v>0</v>
      </c>
      <c r="BI831" s="9">
        <v>0</v>
      </c>
      <c r="BJ831" s="9">
        <v>0</v>
      </c>
      <c r="BK831" s="9">
        <v>38.646917774285399</v>
      </c>
      <c r="BL831" s="9">
        <v>18.414997721374501</v>
      </c>
      <c r="BM831" s="9" t="s">
        <v>298</v>
      </c>
      <c r="BN831" s="8" t="s">
        <v>298</v>
      </c>
      <c r="BO831" s="11"/>
      <c r="BP831" s="11"/>
      <c r="BQ831" s="8" t="s">
        <v>251</v>
      </c>
      <c r="BR831" s="9"/>
      <c r="BS831" s="9"/>
      <c r="BT831" s="1"/>
      <c r="BU831" s="9"/>
      <c r="BV831" s="1"/>
      <c r="BW831" s="9"/>
      <c r="BX831" s="9"/>
      <c r="BY831" s="9"/>
      <c r="BZ831" s="1"/>
      <c r="CA831" s="9"/>
      <c r="CB831" s="1"/>
      <c r="CC831" s="9"/>
      <c r="CD831" s="9"/>
      <c r="CE831" s="9"/>
      <c r="CF831" s="1"/>
      <c r="CG831" s="9"/>
      <c r="CH831" s="1"/>
      <c r="CI831" s="9"/>
      <c r="CJ831" s="9"/>
      <c r="CK831" s="9"/>
      <c r="CL831" s="1"/>
      <c r="CM831" s="9"/>
      <c r="CN831" s="1"/>
      <c r="CO831" s="9"/>
      <c r="CP831" s="9"/>
      <c r="CQ831" s="9"/>
      <c r="CR831" s="1"/>
      <c r="CS831" s="9"/>
      <c r="CT831" s="1"/>
      <c r="CU831" s="9"/>
      <c r="CV831" s="9"/>
      <c r="CW831" s="9"/>
      <c r="CX831" s="1"/>
      <c r="CY831" s="9"/>
      <c r="CZ831" s="1"/>
      <c r="DA831" s="9"/>
      <c r="DB831" s="9"/>
      <c r="DC831" s="9"/>
      <c r="DD831" s="1"/>
      <c r="DE831" s="9"/>
      <c r="DF831" s="1"/>
      <c r="DG831" s="9"/>
      <c r="DH831" s="9"/>
      <c r="DI831" s="9"/>
      <c r="DJ831" s="1"/>
      <c r="DK831" s="9"/>
      <c r="DL831" s="1"/>
      <c r="DM831" s="9"/>
      <c r="DN831" s="9"/>
      <c r="DO831" s="9"/>
      <c r="DP831" s="1"/>
      <c r="DQ831" s="9"/>
      <c r="DR831" s="1"/>
      <c r="DS831" s="9"/>
      <c r="DT831" s="9"/>
      <c r="DU831" s="9"/>
      <c r="DV831" s="1"/>
      <c r="DW831" s="9"/>
      <c r="DX831" s="1"/>
      <c r="DY831" s="9"/>
      <c r="DZ831" s="9"/>
      <c r="EA831" s="9"/>
      <c r="EB831" s="1"/>
      <c r="EC831" s="9"/>
      <c r="ED831" s="1"/>
      <c r="EE831" s="9"/>
      <c r="EF831" s="9"/>
      <c r="EG831" s="9"/>
      <c r="EH831" s="1"/>
      <c r="EI831" s="9"/>
      <c r="EJ831" s="1"/>
      <c r="EK831" s="9"/>
      <c r="EL831" s="9">
        <v>38.646917774285399</v>
      </c>
      <c r="EM831" s="9">
        <v>11.2762076746265</v>
      </c>
      <c r="EN831" s="1">
        <v>0.29177508386268702</v>
      </c>
      <c r="EO831" s="9">
        <v>8.5870139676919592</v>
      </c>
      <c r="EP831" s="1">
        <v>0.22219143109532799</v>
      </c>
      <c r="EQ831" s="9">
        <v>2.0688172043010802</v>
      </c>
      <c r="ER831" s="9">
        <v>57.061915495659903</v>
      </c>
      <c r="ES831" s="9">
        <v>26.117341388169901</v>
      </c>
      <c r="ET831" s="1">
        <v>0.45770179920013998</v>
      </c>
      <c r="EU831" s="9">
        <v>22.7587209485846</v>
      </c>
      <c r="EV831" s="1">
        <v>0.398842568653616</v>
      </c>
      <c r="EW831" s="9">
        <v>3</v>
      </c>
      <c r="EX831" s="9">
        <v>36.806851864783901</v>
      </c>
      <c r="EY831" s="9">
        <v>14.2809301649642</v>
      </c>
      <c r="EZ831" s="1">
        <v>0.38799651264464402</v>
      </c>
      <c r="FA831" s="9">
        <v>11.8084127774714</v>
      </c>
      <c r="FB831" s="1">
        <v>0.32082104769110897</v>
      </c>
      <c r="FC831" s="9">
        <v>2</v>
      </c>
      <c r="FD831" s="8">
        <v>0</v>
      </c>
      <c r="FE831" s="8">
        <v>0</v>
      </c>
      <c r="FF831" s="1"/>
      <c r="FG831" s="8">
        <v>0</v>
      </c>
      <c r="FH831" s="1"/>
      <c r="FI831" s="8">
        <v>0</v>
      </c>
      <c r="FJ831" s="8">
        <v>0</v>
      </c>
      <c r="FK831" s="8">
        <v>0</v>
      </c>
      <c r="FL831" s="1"/>
      <c r="FM831" s="8">
        <v>0</v>
      </c>
      <c r="FN831" s="1"/>
      <c r="FO831" s="8">
        <v>0</v>
      </c>
      <c r="FP831" s="8">
        <v>0</v>
      </c>
      <c r="FQ831" s="8">
        <v>0</v>
      </c>
      <c r="FR831" s="1"/>
      <c r="FS831" s="8">
        <v>0</v>
      </c>
      <c r="FT831" s="1"/>
      <c r="FU831" s="8">
        <v>0</v>
      </c>
      <c r="FV831" s="8">
        <v>0</v>
      </c>
      <c r="FW831" s="8">
        <v>0</v>
      </c>
      <c r="FX831" s="1"/>
      <c r="FY831" s="8">
        <v>0</v>
      </c>
      <c r="FZ831" s="1"/>
      <c r="GA831" s="8">
        <v>0</v>
      </c>
      <c r="GB831" s="8">
        <v>0</v>
      </c>
      <c r="GC831" s="8">
        <v>0</v>
      </c>
      <c r="GD831" s="1"/>
      <c r="GE831" s="8">
        <v>0</v>
      </c>
      <c r="GF831" s="1"/>
      <c r="GG831" s="8">
        <v>0</v>
      </c>
      <c r="GH831" s="8">
        <v>0</v>
      </c>
      <c r="GI831" s="8">
        <v>0</v>
      </c>
      <c r="GJ831" s="1"/>
      <c r="GK831" s="8">
        <v>0</v>
      </c>
      <c r="GL831" s="1"/>
      <c r="GM831" s="8">
        <v>0</v>
      </c>
      <c r="GN831" s="8">
        <v>95.708833269945302</v>
      </c>
      <c r="GO831" s="8">
        <v>37.393549062796403</v>
      </c>
      <c r="GP831" s="1">
        <v>0.39070112742183799</v>
      </c>
      <c r="GQ831" s="8">
        <v>31.345734916276498</v>
      </c>
      <c r="GR831" s="1">
        <v>0.32751140981800902</v>
      </c>
      <c r="GS831" s="8">
        <v>5.0688172043010704</v>
      </c>
      <c r="GT831" s="8">
        <v>36.806851864783901</v>
      </c>
      <c r="GU831" s="8">
        <v>14.2809301649642</v>
      </c>
      <c r="GV831" s="1">
        <v>0.38799651264464402</v>
      </c>
      <c r="GW831" s="8">
        <v>11.8084127774714</v>
      </c>
      <c r="GX831" s="1">
        <v>0.32082104769110897</v>
      </c>
      <c r="GY831" s="8">
        <v>2</v>
      </c>
    </row>
    <row r="832" spans="1:207" x14ac:dyDescent="0.25">
      <c r="A832" s="8" t="s">
        <v>220</v>
      </c>
      <c r="B832" s="8" t="s">
        <v>1839</v>
      </c>
      <c r="C832" s="8" t="s">
        <v>1840</v>
      </c>
      <c r="D832" s="34" t="s">
        <v>236</v>
      </c>
      <c r="E832" s="8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>
        <v>60.003834897713602</v>
      </c>
      <c r="AB832" s="9">
        <v>112.46717980114499</v>
      </c>
      <c r="AC832" s="9">
        <v>0</v>
      </c>
      <c r="AD832" s="9">
        <v>0</v>
      </c>
      <c r="AE832" s="9">
        <v>0</v>
      </c>
      <c r="AF832" s="9">
        <v>0</v>
      </c>
      <c r="AG832" s="9">
        <v>0</v>
      </c>
      <c r="AH832" s="9">
        <v>0</v>
      </c>
      <c r="AI832" s="9">
        <v>0</v>
      </c>
      <c r="AJ832" s="9">
        <v>0</v>
      </c>
      <c r="AK832" s="9">
        <v>0</v>
      </c>
      <c r="AL832" s="9">
        <v>0</v>
      </c>
      <c r="AM832" s="9">
        <v>60.003834897713602</v>
      </c>
      <c r="AN832" s="9">
        <v>112.46717980114499</v>
      </c>
      <c r="AO832" s="9"/>
      <c r="AP832" s="9"/>
      <c r="AQ832" s="9"/>
      <c r="AR832" s="9"/>
      <c r="AS832" s="9"/>
      <c r="AT832" s="9">
        <v>172.47101469885899</v>
      </c>
      <c r="AU832" s="9">
        <f t="shared" si="61"/>
        <v>0</v>
      </c>
      <c r="AV832" s="9">
        <f t="shared" si="62"/>
        <v>0</v>
      </c>
      <c r="AW832" s="9">
        <f t="shared" si="63"/>
        <v>0</v>
      </c>
      <c r="AX832" s="9">
        <v>0</v>
      </c>
      <c r="AY832" s="9">
        <v>0</v>
      </c>
      <c r="AZ832" s="9">
        <v>0</v>
      </c>
      <c r="BA832" s="9">
        <v>0</v>
      </c>
      <c r="BB832" s="9">
        <v>0</v>
      </c>
      <c r="BC832" s="9">
        <v>0</v>
      </c>
      <c r="BD832" s="9">
        <v>0</v>
      </c>
      <c r="BE832" s="9">
        <v>0</v>
      </c>
      <c r="BF832" s="9">
        <v>0</v>
      </c>
      <c r="BG832" s="9">
        <v>0</v>
      </c>
      <c r="BH832" s="9">
        <v>0</v>
      </c>
      <c r="BI832" s="9">
        <v>0</v>
      </c>
      <c r="BJ832" s="9">
        <v>0</v>
      </c>
      <c r="BK832" s="9">
        <v>0</v>
      </c>
      <c r="BL832" s="9">
        <v>60.003834897713602</v>
      </c>
      <c r="BM832" s="9" t="s">
        <v>298</v>
      </c>
      <c r="BN832" s="8" t="s">
        <v>298</v>
      </c>
      <c r="BO832" s="11"/>
      <c r="BP832" s="11"/>
      <c r="BQ832" s="8" t="s">
        <v>251</v>
      </c>
      <c r="BR832" s="9"/>
      <c r="BS832" s="9"/>
      <c r="BT832" s="1"/>
      <c r="BU832" s="9"/>
      <c r="BV832" s="1"/>
      <c r="BW832" s="9"/>
      <c r="BX832" s="9"/>
      <c r="BY832" s="9"/>
      <c r="BZ832" s="1"/>
      <c r="CA832" s="9"/>
      <c r="CB832" s="1"/>
      <c r="CC832" s="9"/>
      <c r="CD832" s="9"/>
      <c r="CE832" s="9"/>
      <c r="CF832" s="1"/>
      <c r="CG832" s="9"/>
      <c r="CH832" s="1"/>
      <c r="CI832" s="9"/>
      <c r="CJ832" s="9"/>
      <c r="CK832" s="9"/>
      <c r="CL832" s="1"/>
      <c r="CM832" s="9"/>
      <c r="CN832" s="1"/>
      <c r="CO832" s="9"/>
      <c r="CP832" s="9"/>
      <c r="CQ832" s="9"/>
      <c r="CR832" s="1"/>
      <c r="CS832" s="9"/>
      <c r="CT832" s="1"/>
      <c r="CU832" s="9"/>
      <c r="CV832" s="9"/>
      <c r="CW832" s="9"/>
      <c r="CX832" s="1"/>
      <c r="CY832" s="9"/>
      <c r="CZ832" s="1"/>
      <c r="DA832" s="9"/>
      <c r="DB832" s="9"/>
      <c r="DC832" s="9"/>
      <c r="DD832" s="1"/>
      <c r="DE832" s="9"/>
      <c r="DF832" s="1"/>
      <c r="DG832" s="9"/>
      <c r="DH832" s="9"/>
      <c r="DI832" s="9"/>
      <c r="DJ832" s="1"/>
      <c r="DK832" s="9"/>
      <c r="DL832" s="1"/>
      <c r="DM832" s="9"/>
      <c r="DN832" s="9"/>
      <c r="DO832" s="9"/>
      <c r="DP832" s="1"/>
      <c r="DQ832" s="9"/>
      <c r="DR832" s="1"/>
      <c r="DS832" s="9"/>
      <c r="DT832" s="9"/>
      <c r="DU832" s="9"/>
      <c r="DV832" s="1"/>
      <c r="DW832" s="9"/>
      <c r="DX832" s="1"/>
      <c r="DY832" s="9"/>
      <c r="DZ832" s="9"/>
      <c r="EA832" s="9"/>
      <c r="EB832" s="1"/>
      <c r="EC832" s="9"/>
      <c r="ED832" s="1"/>
      <c r="EE832" s="9"/>
      <c r="EF832" s="9"/>
      <c r="EG832" s="9"/>
      <c r="EH832" s="1"/>
      <c r="EI832" s="9"/>
      <c r="EJ832" s="1"/>
      <c r="EK832" s="9"/>
      <c r="EL832" s="9"/>
      <c r="EM832" s="9"/>
      <c r="EN832" s="1"/>
      <c r="EO832" s="9"/>
      <c r="EP832" s="1"/>
      <c r="EQ832" s="9"/>
      <c r="ER832" s="9">
        <v>60.003834897713602</v>
      </c>
      <c r="ES832" s="9">
        <v>47.837624669073399</v>
      </c>
      <c r="ET832" s="1">
        <v>0.79724278874209498</v>
      </c>
      <c r="EU832" s="9">
        <v>36.706822864019301</v>
      </c>
      <c r="EV832" s="1">
        <v>0.61174128164628305</v>
      </c>
      <c r="EW832" s="9">
        <v>7.7083333333333304</v>
      </c>
      <c r="EX832" s="9">
        <v>112.46717980114499</v>
      </c>
      <c r="EY832" s="9">
        <v>77.644183084275099</v>
      </c>
      <c r="EZ832" s="1">
        <v>0.69037192202702002</v>
      </c>
      <c r="FA832" s="9">
        <v>37.109487632162399</v>
      </c>
      <c r="FB832" s="1">
        <v>0.32995837272505801</v>
      </c>
      <c r="FC832" s="9">
        <v>20.935483870967701</v>
      </c>
      <c r="FD832" s="8">
        <v>0</v>
      </c>
      <c r="FE832" s="8">
        <v>0</v>
      </c>
      <c r="FF832" s="1"/>
      <c r="FG832" s="8">
        <v>0</v>
      </c>
      <c r="FH832" s="1"/>
      <c r="FI832" s="8">
        <v>0</v>
      </c>
      <c r="FJ832" s="8">
        <v>0</v>
      </c>
      <c r="FK832" s="8">
        <v>0</v>
      </c>
      <c r="FL832" s="1"/>
      <c r="FM832" s="8">
        <v>0</v>
      </c>
      <c r="FN832" s="1"/>
      <c r="FO832" s="8">
        <v>0</v>
      </c>
      <c r="FP832" s="8">
        <v>0</v>
      </c>
      <c r="FQ832" s="8">
        <v>0</v>
      </c>
      <c r="FR832" s="1"/>
      <c r="FS832" s="8">
        <v>0</v>
      </c>
      <c r="FT832" s="1"/>
      <c r="FU832" s="8">
        <v>0</v>
      </c>
      <c r="FV832" s="8">
        <v>0</v>
      </c>
      <c r="FW832" s="8">
        <v>0</v>
      </c>
      <c r="FX832" s="1"/>
      <c r="FY832" s="8">
        <v>0</v>
      </c>
      <c r="FZ832" s="1"/>
      <c r="GA832" s="8">
        <v>0</v>
      </c>
      <c r="GB832" s="8">
        <v>0</v>
      </c>
      <c r="GC832" s="8">
        <v>0</v>
      </c>
      <c r="GD832" s="1"/>
      <c r="GE832" s="8">
        <v>0</v>
      </c>
      <c r="GF832" s="1"/>
      <c r="GG832" s="8">
        <v>0</v>
      </c>
      <c r="GH832" s="8">
        <v>0</v>
      </c>
      <c r="GI832" s="8">
        <v>0</v>
      </c>
      <c r="GJ832" s="1"/>
      <c r="GK832" s="8">
        <v>0</v>
      </c>
      <c r="GL832" s="1"/>
      <c r="GM832" s="8">
        <v>0</v>
      </c>
      <c r="GN832" s="8">
        <v>60.003834897713602</v>
      </c>
      <c r="GO832" s="8">
        <v>47.837624669073399</v>
      </c>
      <c r="GP832" s="1">
        <v>0.79724278874209498</v>
      </c>
      <c r="GQ832" s="8">
        <v>36.706822864019301</v>
      </c>
      <c r="GR832" s="1">
        <v>0.61174128164628305</v>
      </c>
      <c r="GS832" s="8">
        <v>7.7083333333333304</v>
      </c>
      <c r="GT832" s="8">
        <v>112.46717980114499</v>
      </c>
      <c r="GU832" s="8">
        <v>77.644183084275099</v>
      </c>
      <c r="GV832" s="1">
        <v>0.69037192202702002</v>
      </c>
      <c r="GW832" s="8">
        <v>37.109487632162399</v>
      </c>
      <c r="GX832" s="1">
        <v>0.32995837272505801</v>
      </c>
      <c r="GY832" s="8">
        <v>20.935483870967701</v>
      </c>
    </row>
    <row r="833" spans="1:207" x14ac:dyDescent="0.25">
      <c r="A833" s="8" t="s">
        <v>220</v>
      </c>
      <c r="B833" s="8" t="s">
        <v>1841</v>
      </c>
      <c r="C833" s="8" t="s">
        <v>1842</v>
      </c>
      <c r="D833" s="34" t="s">
        <v>228</v>
      </c>
      <c r="E833" s="8" t="s">
        <v>229</v>
      </c>
      <c r="F833" s="9"/>
      <c r="G833" s="9"/>
      <c r="H833" s="9"/>
      <c r="I833" s="9"/>
      <c r="J833" s="9"/>
      <c r="K833" s="9"/>
      <c r="L833" s="9"/>
      <c r="M833" s="9">
        <v>0</v>
      </c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>
        <v>0</v>
      </c>
      <c r="AD833" s="9">
        <v>0</v>
      </c>
      <c r="AE833" s="9">
        <v>0</v>
      </c>
      <c r="AF833" s="9">
        <v>0</v>
      </c>
      <c r="AG833" s="9">
        <v>0</v>
      </c>
      <c r="AH833" s="9">
        <v>0</v>
      </c>
      <c r="AI833" s="9">
        <v>0</v>
      </c>
      <c r="AJ833" s="9">
        <v>0</v>
      </c>
      <c r="AK833" s="9">
        <v>0</v>
      </c>
      <c r="AL833" s="9">
        <v>0</v>
      </c>
      <c r="AM833" s="9">
        <v>0</v>
      </c>
      <c r="AN833" s="9">
        <v>0</v>
      </c>
      <c r="AO833" s="9"/>
      <c r="AP833" s="9">
        <v>0</v>
      </c>
      <c r="AQ833" s="9"/>
      <c r="AR833" s="9"/>
      <c r="AS833" s="9"/>
      <c r="AT833" s="9"/>
      <c r="AU833" s="9">
        <f t="shared" si="61"/>
        <v>0</v>
      </c>
      <c r="AV833" s="9">
        <f t="shared" si="62"/>
        <v>0</v>
      </c>
      <c r="AW833" s="9">
        <f t="shared" si="63"/>
        <v>0</v>
      </c>
      <c r="AX833" s="9">
        <v>0</v>
      </c>
      <c r="AY833" s="9">
        <v>0</v>
      </c>
      <c r="AZ833" s="9">
        <v>0</v>
      </c>
      <c r="BA833" s="9">
        <v>0</v>
      </c>
      <c r="BB833" s="9">
        <v>0</v>
      </c>
      <c r="BC833" s="9">
        <v>0</v>
      </c>
      <c r="BD833" s="9">
        <v>0</v>
      </c>
      <c r="BE833" s="9">
        <v>0</v>
      </c>
      <c r="BF833" s="9">
        <v>0</v>
      </c>
      <c r="BG833" s="9">
        <v>0</v>
      </c>
      <c r="BH833" s="9">
        <v>0</v>
      </c>
      <c r="BI833" s="9">
        <v>0</v>
      </c>
      <c r="BJ833" s="9">
        <v>0</v>
      </c>
      <c r="BK833" s="9">
        <v>0</v>
      </c>
      <c r="BL833" s="9">
        <v>0</v>
      </c>
      <c r="BM833" s="9" t="s">
        <v>298</v>
      </c>
      <c r="BN833" s="8" t="s">
        <v>298</v>
      </c>
      <c r="BO833" s="11"/>
      <c r="BP833" s="11"/>
      <c r="BQ833" s="8" t="s">
        <v>251</v>
      </c>
      <c r="BR833" s="9"/>
      <c r="BS833" s="9"/>
      <c r="BT833" s="1"/>
      <c r="BU833" s="9"/>
      <c r="BV833" s="1"/>
      <c r="BW833" s="9"/>
      <c r="BX833" s="9"/>
      <c r="BY833" s="9"/>
      <c r="BZ833" s="1"/>
      <c r="CA833" s="9"/>
      <c r="CB833" s="1"/>
      <c r="CC833" s="9"/>
      <c r="CD833" s="9"/>
      <c r="CE833" s="9"/>
      <c r="CF833" s="1"/>
      <c r="CG833" s="9"/>
      <c r="CH833" s="1"/>
      <c r="CI833" s="9"/>
      <c r="CJ833" s="9"/>
      <c r="CK833" s="9"/>
      <c r="CL833" s="1"/>
      <c r="CM833" s="9"/>
      <c r="CN833" s="1"/>
      <c r="CO833" s="9"/>
      <c r="CP833" s="9"/>
      <c r="CQ833" s="9"/>
      <c r="CR833" s="1"/>
      <c r="CS833" s="9"/>
      <c r="CT833" s="1"/>
      <c r="CU833" s="9"/>
      <c r="CV833" s="9"/>
      <c r="CW833" s="9"/>
      <c r="CX833" s="1"/>
      <c r="CY833" s="9"/>
      <c r="CZ833" s="1"/>
      <c r="DA833" s="9"/>
      <c r="DB833" s="9"/>
      <c r="DC833" s="9"/>
      <c r="DD833" s="1"/>
      <c r="DE833" s="9"/>
      <c r="DF833" s="1"/>
      <c r="DG833" s="9"/>
      <c r="DH833" s="9"/>
      <c r="DI833" s="9"/>
      <c r="DJ833" s="1"/>
      <c r="DK833" s="9"/>
      <c r="DL833" s="1"/>
      <c r="DM833" s="9"/>
      <c r="DN833" s="9"/>
      <c r="DO833" s="9"/>
      <c r="DP833" s="1"/>
      <c r="DQ833" s="9"/>
      <c r="DR833" s="1"/>
      <c r="DS833" s="9"/>
      <c r="DT833" s="9"/>
      <c r="DU833" s="9"/>
      <c r="DV833" s="1"/>
      <c r="DW833" s="9"/>
      <c r="DX833" s="1"/>
      <c r="DY833" s="9"/>
      <c r="DZ833" s="9"/>
      <c r="EA833" s="9"/>
      <c r="EB833" s="1"/>
      <c r="EC833" s="9"/>
      <c r="ED833" s="1"/>
      <c r="EE833" s="9"/>
      <c r="EF833" s="9"/>
      <c r="EG833" s="9"/>
      <c r="EH833" s="1"/>
      <c r="EI833" s="9"/>
      <c r="EJ833" s="1"/>
      <c r="EK833" s="9"/>
      <c r="EL833" s="9"/>
      <c r="EM833" s="9"/>
      <c r="EN833" s="1"/>
      <c r="EO833" s="9"/>
      <c r="EP833" s="1"/>
      <c r="EQ833" s="9"/>
      <c r="ER833" s="9"/>
      <c r="ES833" s="9"/>
      <c r="ET833" s="1"/>
      <c r="EU833" s="9"/>
      <c r="EV833" s="1"/>
      <c r="EW833" s="9"/>
      <c r="EX833" s="9"/>
      <c r="EY833" s="9"/>
      <c r="EZ833" s="1"/>
      <c r="FA833" s="9"/>
      <c r="FB833" s="1"/>
      <c r="FC833" s="9"/>
      <c r="FD833" s="8">
        <v>0</v>
      </c>
      <c r="FE833" s="8">
        <v>0</v>
      </c>
      <c r="FF833" s="1"/>
      <c r="FG833" s="8">
        <v>0</v>
      </c>
      <c r="FH833" s="1"/>
      <c r="FI833" s="8">
        <v>0</v>
      </c>
      <c r="FJ833" s="8">
        <v>0</v>
      </c>
      <c r="FK833" s="8">
        <v>0</v>
      </c>
      <c r="FL833" s="1"/>
      <c r="FM833" s="8">
        <v>0</v>
      </c>
      <c r="FN833" s="1"/>
      <c r="FO833" s="8">
        <v>0</v>
      </c>
      <c r="FP833" s="8">
        <v>0</v>
      </c>
      <c r="FQ833" s="8">
        <v>0</v>
      </c>
      <c r="FR833" s="1"/>
      <c r="FS833" s="8">
        <v>0</v>
      </c>
      <c r="FT833" s="1"/>
      <c r="FU833" s="8">
        <v>0</v>
      </c>
      <c r="FV833" s="8">
        <v>0</v>
      </c>
      <c r="FW833" s="8">
        <v>0</v>
      </c>
      <c r="FX833" s="1"/>
      <c r="FY833" s="8">
        <v>0</v>
      </c>
      <c r="FZ833" s="1"/>
      <c r="GA833" s="8">
        <v>0</v>
      </c>
      <c r="GB833" s="8">
        <v>0</v>
      </c>
      <c r="GC833" s="8">
        <v>0</v>
      </c>
      <c r="GD833" s="1"/>
      <c r="GE833" s="8">
        <v>0</v>
      </c>
      <c r="GF833" s="1"/>
      <c r="GG833" s="8">
        <v>0</v>
      </c>
      <c r="GH833" s="8">
        <v>0</v>
      </c>
      <c r="GI833" s="8">
        <v>0</v>
      </c>
      <c r="GJ833" s="1"/>
      <c r="GK833" s="8">
        <v>0</v>
      </c>
      <c r="GL833" s="1"/>
      <c r="GM833" s="8">
        <v>0</v>
      </c>
      <c r="GN833" s="8">
        <v>0</v>
      </c>
      <c r="GO833" s="8">
        <v>0</v>
      </c>
      <c r="GP833" s="1"/>
      <c r="GQ833" s="8">
        <v>0</v>
      </c>
      <c r="GR833" s="1"/>
      <c r="GS833" s="8">
        <v>0</v>
      </c>
      <c r="GT833" s="8">
        <v>0</v>
      </c>
      <c r="GU833" s="8">
        <v>0</v>
      </c>
      <c r="GV833" s="1"/>
      <c r="GW833" s="8">
        <v>0</v>
      </c>
      <c r="GX833" s="1"/>
      <c r="GY833" s="8">
        <v>0</v>
      </c>
    </row>
    <row r="834" spans="1:207" x14ac:dyDescent="0.25">
      <c r="A834" s="8" t="s">
        <v>220</v>
      </c>
      <c r="B834" s="8" t="s">
        <v>1843</v>
      </c>
      <c r="C834" s="8" t="s">
        <v>1844</v>
      </c>
      <c r="D834" s="34" t="s">
        <v>223</v>
      </c>
      <c r="E834" s="8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>
        <v>0</v>
      </c>
      <c r="AA834" s="9">
        <v>49.6381774393329</v>
      </c>
      <c r="AB834" s="9">
        <v>2.1718806133244302</v>
      </c>
      <c r="AC834" s="9">
        <v>0</v>
      </c>
      <c r="AD834" s="9">
        <v>0</v>
      </c>
      <c r="AE834" s="9">
        <v>0</v>
      </c>
      <c r="AF834" s="9">
        <v>0</v>
      </c>
      <c r="AG834" s="9">
        <v>0</v>
      </c>
      <c r="AH834" s="9">
        <v>0</v>
      </c>
      <c r="AI834" s="9">
        <v>0</v>
      </c>
      <c r="AJ834" s="9">
        <v>0</v>
      </c>
      <c r="AK834" s="9">
        <v>0</v>
      </c>
      <c r="AL834" s="9">
        <v>0</v>
      </c>
      <c r="AM834" s="9">
        <v>49.6381774393329</v>
      </c>
      <c r="AN834" s="9">
        <v>2.1718806133244302</v>
      </c>
      <c r="AO834" s="9"/>
      <c r="AP834" s="9"/>
      <c r="AQ834" s="9"/>
      <c r="AR834" s="9"/>
      <c r="AS834" s="9"/>
      <c r="AT834" s="9">
        <v>51.810058052657297</v>
      </c>
      <c r="AU834" s="9">
        <f t="shared" si="61"/>
        <v>0</v>
      </c>
      <c r="AV834" s="9">
        <f t="shared" si="62"/>
        <v>0</v>
      </c>
      <c r="AW834" s="9">
        <f t="shared" si="63"/>
        <v>0</v>
      </c>
      <c r="AX834" s="9">
        <v>0</v>
      </c>
      <c r="AY834" s="9">
        <v>0</v>
      </c>
      <c r="AZ834" s="9">
        <v>0</v>
      </c>
      <c r="BA834" s="9">
        <v>0</v>
      </c>
      <c r="BB834" s="9">
        <v>0</v>
      </c>
      <c r="BC834" s="9">
        <v>0</v>
      </c>
      <c r="BD834" s="9">
        <v>0</v>
      </c>
      <c r="BE834" s="9">
        <v>0</v>
      </c>
      <c r="BF834" s="9">
        <v>0</v>
      </c>
      <c r="BG834" s="9">
        <v>0</v>
      </c>
      <c r="BH834" s="9">
        <v>0</v>
      </c>
      <c r="BI834" s="9">
        <v>0</v>
      </c>
      <c r="BJ834" s="9">
        <v>0</v>
      </c>
      <c r="BK834" s="9">
        <v>0</v>
      </c>
      <c r="BL834" s="9">
        <v>49.6381774393329</v>
      </c>
      <c r="BM834" s="9" t="s">
        <v>298</v>
      </c>
      <c r="BN834" s="8" t="s">
        <v>298</v>
      </c>
      <c r="BO834" s="11">
        <v>681</v>
      </c>
      <c r="BP834" s="11"/>
      <c r="BQ834" s="8" t="s">
        <v>251</v>
      </c>
      <c r="BR834" s="9"/>
      <c r="BS834" s="9"/>
      <c r="BT834" s="1"/>
      <c r="BU834" s="9"/>
      <c r="BV834" s="1"/>
      <c r="BW834" s="9"/>
      <c r="BX834" s="9"/>
      <c r="BY834" s="9"/>
      <c r="BZ834" s="1"/>
      <c r="CA834" s="9"/>
      <c r="CB834" s="1"/>
      <c r="CC834" s="9"/>
      <c r="CD834" s="9"/>
      <c r="CE834" s="9"/>
      <c r="CF834" s="1"/>
      <c r="CG834" s="9"/>
      <c r="CH834" s="1"/>
      <c r="CI834" s="9"/>
      <c r="CJ834" s="9"/>
      <c r="CK834" s="9"/>
      <c r="CL834" s="1"/>
      <c r="CM834" s="9"/>
      <c r="CN834" s="1"/>
      <c r="CO834" s="9"/>
      <c r="CP834" s="9"/>
      <c r="CQ834" s="9"/>
      <c r="CR834" s="1"/>
      <c r="CS834" s="9"/>
      <c r="CT834" s="1"/>
      <c r="CU834" s="9"/>
      <c r="CV834" s="9"/>
      <c r="CW834" s="9"/>
      <c r="CX834" s="1"/>
      <c r="CY834" s="9"/>
      <c r="CZ834" s="1"/>
      <c r="DA834" s="9"/>
      <c r="DB834" s="9"/>
      <c r="DC834" s="9"/>
      <c r="DD834" s="1"/>
      <c r="DE834" s="9"/>
      <c r="DF834" s="1"/>
      <c r="DG834" s="9"/>
      <c r="DH834" s="9"/>
      <c r="DI834" s="9"/>
      <c r="DJ834" s="1"/>
      <c r="DK834" s="9"/>
      <c r="DL834" s="1"/>
      <c r="DM834" s="9"/>
      <c r="DN834" s="9"/>
      <c r="DO834" s="9"/>
      <c r="DP834" s="1"/>
      <c r="DQ834" s="9"/>
      <c r="DR834" s="1"/>
      <c r="DS834" s="9"/>
      <c r="DT834" s="9"/>
      <c r="DU834" s="9"/>
      <c r="DV834" s="1"/>
      <c r="DW834" s="9"/>
      <c r="DX834" s="1"/>
      <c r="DY834" s="9"/>
      <c r="DZ834" s="9"/>
      <c r="EA834" s="9"/>
      <c r="EB834" s="1"/>
      <c r="EC834" s="9"/>
      <c r="ED834" s="1"/>
      <c r="EE834" s="9"/>
      <c r="EF834" s="9"/>
      <c r="EG834" s="9"/>
      <c r="EH834" s="1"/>
      <c r="EI834" s="9"/>
      <c r="EJ834" s="1"/>
      <c r="EK834" s="9"/>
      <c r="EL834" s="9">
        <v>0</v>
      </c>
      <c r="EM834" s="9">
        <v>-24.297443259420302</v>
      </c>
      <c r="EN834" s="1"/>
      <c r="EO834" s="9">
        <v>-28.735907733907499</v>
      </c>
      <c r="EP834" s="1"/>
      <c r="EQ834" s="9">
        <v>3.87096774193548</v>
      </c>
      <c r="ER834" s="9">
        <v>49.6381774393329</v>
      </c>
      <c r="ES834" s="9">
        <v>35.489559398743801</v>
      </c>
      <c r="ET834" s="1">
        <v>0.71496499729706298</v>
      </c>
      <c r="EU834" s="9">
        <v>31.503243677852598</v>
      </c>
      <c r="EV834" s="1">
        <v>0.63465754189616397</v>
      </c>
      <c r="EW834" s="9">
        <v>4</v>
      </c>
      <c r="EX834" s="9">
        <v>2.1718806133244302</v>
      </c>
      <c r="EY834" s="9">
        <v>0.84120899806983795</v>
      </c>
      <c r="EZ834" s="1">
        <v>0.38731824986559699</v>
      </c>
      <c r="FA834" s="9">
        <v>-1.52673127810667</v>
      </c>
      <c r="FB834" s="1">
        <v>-0.70295359180436101</v>
      </c>
      <c r="FC834" s="9">
        <v>2</v>
      </c>
      <c r="FD834" s="8">
        <v>0</v>
      </c>
      <c r="FE834" s="8">
        <v>0</v>
      </c>
      <c r="FF834" s="1"/>
      <c r="FG834" s="8">
        <v>0</v>
      </c>
      <c r="FH834" s="1"/>
      <c r="FI834" s="8">
        <v>0</v>
      </c>
      <c r="FJ834" s="8">
        <v>0</v>
      </c>
      <c r="FK834" s="8">
        <v>0</v>
      </c>
      <c r="FL834" s="1"/>
      <c r="FM834" s="8">
        <v>0</v>
      </c>
      <c r="FN834" s="1"/>
      <c r="FO834" s="8">
        <v>0</v>
      </c>
      <c r="FP834" s="8">
        <v>0</v>
      </c>
      <c r="FQ834" s="8">
        <v>0</v>
      </c>
      <c r="FR834" s="1"/>
      <c r="FS834" s="8">
        <v>0</v>
      </c>
      <c r="FT834" s="1"/>
      <c r="FU834" s="8">
        <v>0</v>
      </c>
      <c r="FV834" s="8">
        <v>0</v>
      </c>
      <c r="FW834" s="8">
        <v>0</v>
      </c>
      <c r="FX834" s="1"/>
      <c r="FY834" s="8">
        <v>0</v>
      </c>
      <c r="FZ834" s="1"/>
      <c r="GA834" s="8">
        <v>0</v>
      </c>
      <c r="GB834" s="8">
        <v>0</v>
      </c>
      <c r="GC834" s="8">
        <v>0</v>
      </c>
      <c r="GD834" s="1"/>
      <c r="GE834" s="8">
        <v>0</v>
      </c>
      <c r="GF834" s="1"/>
      <c r="GG834" s="8">
        <v>0</v>
      </c>
      <c r="GH834" s="8">
        <v>0</v>
      </c>
      <c r="GI834" s="8">
        <v>0</v>
      </c>
      <c r="GJ834" s="1"/>
      <c r="GK834" s="8">
        <v>0</v>
      </c>
      <c r="GL834" s="1"/>
      <c r="GM834" s="8">
        <v>0</v>
      </c>
      <c r="GN834" s="8">
        <v>49.6381774393329</v>
      </c>
      <c r="GO834" s="8">
        <v>11.192116139323399</v>
      </c>
      <c r="GP834" s="1">
        <v>0.225473954054866</v>
      </c>
      <c r="GQ834" s="8">
        <v>2.7673359439451</v>
      </c>
      <c r="GR834" s="1">
        <v>5.57501521349631E-2</v>
      </c>
      <c r="GS834" s="8">
        <v>7.8709677419354804</v>
      </c>
      <c r="GT834" s="8">
        <v>2.1718806133244302</v>
      </c>
      <c r="GU834" s="8">
        <v>0.84120899806983795</v>
      </c>
      <c r="GV834" s="1">
        <v>0.38731824986559699</v>
      </c>
      <c r="GW834" s="8">
        <v>-1.52673127810667</v>
      </c>
      <c r="GX834" s="1">
        <v>-0.70295359180436101</v>
      </c>
      <c r="GY834" s="8">
        <v>2</v>
      </c>
    </row>
    <row r="835" spans="1:207" x14ac:dyDescent="0.25">
      <c r="A835" s="8" t="s">
        <v>220</v>
      </c>
      <c r="B835" s="8" t="s">
        <v>1845</v>
      </c>
      <c r="C835" s="8" t="s">
        <v>1846</v>
      </c>
      <c r="D835" s="34" t="s">
        <v>223</v>
      </c>
      <c r="E835" s="8"/>
      <c r="F835" s="9">
        <v>2.9919666978885502</v>
      </c>
      <c r="G835" s="9">
        <v>44.639722152769799</v>
      </c>
      <c r="H835" s="9">
        <v>55.867912458710002</v>
      </c>
      <c r="I835" s="9">
        <v>49.878461108474902</v>
      </c>
      <c r="J835" s="9">
        <v>39.752725684329597</v>
      </c>
      <c r="K835" s="9">
        <v>47.000049791072101</v>
      </c>
      <c r="L835" s="9">
        <v>45.880616025097702</v>
      </c>
      <c r="M835" s="9">
        <v>50.726976006064803</v>
      </c>
      <c r="N835" s="9">
        <v>46.6359532463132</v>
      </c>
      <c r="O835" s="9">
        <v>43.472081051730598</v>
      </c>
      <c r="P835" s="9">
        <v>47.665831048619701</v>
      </c>
      <c r="Q835" s="9">
        <v>49.765514995027097</v>
      </c>
      <c r="R835" s="9">
        <v>42.807836473390203</v>
      </c>
      <c r="S835" s="9">
        <v>38.006121114336302</v>
      </c>
      <c r="T835" s="9">
        <v>26.5040679319752</v>
      </c>
      <c r="U835" s="9">
        <v>0</v>
      </c>
      <c r="V835" s="9"/>
      <c r="W835" s="9"/>
      <c r="X835" s="9"/>
      <c r="Y835" s="9"/>
      <c r="Z835" s="9"/>
      <c r="AA835" s="9"/>
      <c r="AB835" s="9"/>
      <c r="AC835" s="9">
        <v>47.631688850658399</v>
      </c>
      <c r="AD835" s="9">
        <v>105.746373567185</v>
      </c>
      <c r="AE835" s="9">
        <v>86.752775475401705</v>
      </c>
      <c r="AF835" s="9">
        <v>96.607592031162596</v>
      </c>
      <c r="AG835" s="9">
        <v>90.108034298043805</v>
      </c>
      <c r="AH835" s="9">
        <v>97.431346043646798</v>
      </c>
      <c r="AI835" s="9">
        <v>80.813957587726506</v>
      </c>
      <c r="AJ835" s="9">
        <v>26.5040679319752</v>
      </c>
      <c r="AK835" s="9">
        <v>0</v>
      </c>
      <c r="AL835" s="9">
        <v>0</v>
      </c>
      <c r="AM835" s="9">
        <v>0</v>
      </c>
      <c r="AN835" s="9">
        <v>0</v>
      </c>
      <c r="AO835" s="9">
        <v>153.37806241784301</v>
      </c>
      <c r="AP835" s="9">
        <v>183.36036750656399</v>
      </c>
      <c r="AQ835" s="9">
        <v>187.53938034169099</v>
      </c>
      <c r="AR835" s="9">
        <v>107.318025519702</v>
      </c>
      <c r="AS835" s="9"/>
      <c r="AT835" s="9"/>
      <c r="AU835" s="9">
        <f t="shared" si="61"/>
        <v>4.1790128351269971</v>
      </c>
      <c r="AV835" s="9">
        <f t="shared" si="62"/>
        <v>-80.221354821988982</v>
      </c>
      <c r="AW835" s="9">
        <f t="shared" si="63"/>
        <v>-107.318025519702</v>
      </c>
      <c r="AX835" s="9">
        <v>4.8463599809671098</v>
      </c>
      <c r="AY835" s="9">
        <v>-4.0910227597516302</v>
      </c>
      <c r="AZ835" s="9">
        <v>-3.1638721945825901</v>
      </c>
      <c r="BA835" s="9">
        <v>4.1937499968891299</v>
      </c>
      <c r="BB835" s="9">
        <v>2.09968394640737</v>
      </c>
      <c r="BC835" s="9">
        <v>-6.9576785216368897</v>
      </c>
      <c r="BD835" s="9">
        <v>-4.8017153590539197</v>
      </c>
      <c r="BE835" s="9">
        <v>-11.502053182361101</v>
      </c>
      <c r="BF835" s="9">
        <v>-26.5040679319752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 t="s">
        <v>298</v>
      </c>
      <c r="BN835" s="8" t="s">
        <v>298</v>
      </c>
      <c r="BO835" s="11"/>
      <c r="BP835" s="11"/>
      <c r="BQ835" s="8" t="s">
        <v>251</v>
      </c>
      <c r="BR835" s="9">
        <v>47.275902727017197</v>
      </c>
      <c r="BS835" s="9">
        <v>17.673613875986</v>
      </c>
      <c r="BT835" s="1">
        <v>0.373839796947673</v>
      </c>
      <c r="BU835" s="9">
        <v>13.5874780473976</v>
      </c>
      <c r="BV835" s="1">
        <v>0.28740811414760498</v>
      </c>
      <c r="BW835" s="9">
        <v>3</v>
      </c>
      <c r="BX835" s="9">
        <v>46.892703640743903</v>
      </c>
      <c r="BY835" s="9">
        <v>-0.345619812217072</v>
      </c>
      <c r="BZ835" s="1">
        <v>-7.3704390104043999E-3</v>
      </c>
      <c r="CA835" s="9">
        <v>-5.3115221092141702</v>
      </c>
      <c r="CB835" s="1">
        <v>-0.11326969222988301</v>
      </c>
      <c r="CC835" s="9">
        <v>3</v>
      </c>
      <c r="CD835" s="9">
        <v>52.297974214627601</v>
      </c>
      <c r="CE835" s="9">
        <v>55.968767351942503</v>
      </c>
      <c r="CF835" s="1">
        <v>1.07018996801387</v>
      </c>
      <c r="CG835" s="9">
        <v>51.567895221033801</v>
      </c>
      <c r="CH835" s="1">
        <v>0.98604001389044904</v>
      </c>
      <c r="CI835" s="9">
        <v>3</v>
      </c>
      <c r="CJ835" s="9">
        <v>54.937244779999702</v>
      </c>
      <c r="CK835" s="9">
        <v>18.968338805786999</v>
      </c>
      <c r="CL835" s="1">
        <v>0.34527284507527001</v>
      </c>
      <c r="CM835" s="9">
        <v>14.0924807560947</v>
      </c>
      <c r="CN835" s="1">
        <v>0.256519612742304</v>
      </c>
      <c r="CO835" s="9">
        <v>3</v>
      </c>
      <c r="CP835" s="9">
        <v>47.4374267244877</v>
      </c>
      <c r="CQ835" s="9">
        <v>11.0085875777472</v>
      </c>
      <c r="CR835" s="1">
        <v>0.232065445743592</v>
      </c>
      <c r="CS835" s="9">
        <v>6.7013503316216596</v>
      </c>
      <c r="CT835" s="1">
        <v>0.14126715537380399</v>
      </c>
      <c r="CU835" s="9">
        <v>3</v>
      </c>
      <c r="CV835" s="9">
        <v>41.075202725387499</v>
      </c>
      <c r="CW835" s="9">
        <v>-5.4767904055585799</v>
      </c>
      <c r="CX835" s="1">
        <v>-0.133335687767002</v>
      </c>
      <c r="CY835" s="9">
        <v>-9.1919661813492706</v>
      </c>
      <c r="CZ835" s="1">
        <v>-0.22378382993756801</v>
      </c>
      <c r="DA835" s="9">
        <v>3</v>
      </c>
      <c r="DB835" s="9">
        <v>27.923919168484201</v>
      </c>
      <c r="DC835" s="9">
        <v>3.8965081370851999</v>
      </c>
      <c r="DD835" s="1">
        <v>0.139540159587731</v>
      </c>
      <c r="DE835" s="9">
        <v>0.94983856829970204</v>
      </c>
      <c r="DF835" s="1">
        <v>3.4015231263515397E-2</v>
      </c>
      <c r="DG835" s="9">
        <v>2</v>
      </c>
      <c r="DH835" s="9">
        <v>0</v>
      </c>
      <c r="DI835" s="9">
        <v>-8.0423946577302494E-2</v>
      </c>
      <c r="DJ835" s="1"/>
      <c r="DK835" s="9">
        <v>-1.0858143271815999E-2</v>
      </c>
      <c r="DL835" s="1"/>
      <c r="DM835" s="9">
        <v>0</v>
      </c>
      <c r="DN835" s="9"/>
      <c r="DO835" s="9"/>
      <c r="DP835" s="1"/>
      <c r="DQ835" s="9"/>
      <c r="DR835" s="1"/>
      <c r="DS835" s="9"/>
      <c r="DT835" s="9"/>
      <c r="DU835" s="9"/>
      <c r="DV835" s="1"/>
      <c r="DW835" s="9"/>
      <c r="DX835" s="1"/>
      <c r="DY835" s="9"/>
      <c r="DZ835" s="9"/>
      <c r="EA835" s="9"/>
      <c r="EB835" s="1"/>
      <c r="EC835" s="9"/>
      <c r="ED835" s="1"/>
      <c r="EE835" s="9"/>
      <c r="EF835" s="9"/>
      <c r="EG835" s="9"/>
      <c r="EH835" s="1"/>
      <c r="EI835" s="9"/>
      <c r="EJ835" s="1"/>
      <c r="EK835" s="9"/>
      <c r="EL835" s="9"/>
      <c r="EM835" s="9"/>
      <c r="EN835" s="1"/>
      <c r="EO835" s="9"/>
      <c r="EP835" s="1"/>
      <c r="EQ835" s="9"/>
      <c r="ER835" s="9"/>
      <c r="ES835" s="9"/>
      <c r="ET835" s="1"/>
      <c r="EU835" s="9"/>
      <c r="EV835" s="1"/>
      <c r="EW835" s="9"/>
      <c r="EX835" s="9"/>
      <c r="EY835" s="9"/>
      <c r="EZ835" s="1"/>
      <c r="FA835" s="9"/>
      <c r="FB835" s="1"/>
      <c r="FC835" s="9"/>
      <c r="FD835" s="8">
        <v>94.1686063677611</v>
      </c>
      <c r="FE835" s="8">
        <v>17.327994063769001</v>
      </c>
      <c r="FF835" s="1">
        <v>0.18401030589851899</v>
      </c>
      <c r="FG835" s="8">
        <v>8.27595593818344</v>
      </c>
      <c r="FH835" s="1">
        <v>8.7884447454419798E-2</v>
      </c>
      <c r="FI835" s="8">
        <v>6</v>
      </c>
      <c r="FJ835" s="8">
        <v>107.235218994627</v>
      </c>
      <c r="FK835" s="8">
        <v>74.937106157729502</v>
      </c>
      <c r="FL835" s="1">
        <v>0.69881058536826401</v>
      </c>
      <c r="FM835" s="8">
        <v>65.660375977128496</v>
      </c>
      <c r="FN835" s="1">
        <v>0.61230234425518504</v>
      </c>
      <c r="FO835" s="8">
        <v>6</v>
      </c>
      <c r="FP835" s="8">
        <v>88.512629449875206</v>
      </c>
      <c r="FQ835" s="8">
        <v>5.5317971721886696</v>
      </c>
      <c r="FR835" s="1">
        <v>6.2497264024015099E-2</v>
      </c>
      <c r="FS835" s="8">
        <v>-2.4906158497276101</v>
      </c>
      <c r="FT835" s="1">
        <v>-2.8138536446237199E-2</v>
      </c>
      <c r="FU835" s="8">
        <v>6</v>
      </c>
      <c r="FV835" s="8">
        <v>27.923919168484201</v>
      </c>
      <c r="FW835" s="8">
        <v>3.8160841905079002</v>
      </c>
      <c r="FX835" s="1">
        <v>0.136660050026747</v>
      </c>
      <c r="FY835" s="8">
        <v>0.93898042502788603</v>
      </c>
      <c r="FZ835" s="1">
        <v>3.36263838669053E-2</v>
      </c>
      <c r="GA835" s="8">
        <v>2</v>
      </c>
      <c r="GB835" s="8">
        <v>0</v>
      </c>
      <c r="GC835" s="8">
        <v>0</v>
      </c>
      <c r="GD835" s="1"/>
      <c r="GE835" s="8">
        <v>0</v>
      </c>
      <c r="GF835" s="1"/>
      <c r="GG835" s="8">
        <v>0</v>
      </c>
      <c r="GH835" s="8">
        <v>0</v>
      </c>
      <c r="GI835" s="8">
        <v>0</v>
      </c>
      <c r="GJ835" s="1"/>
      <c r="GK835" s="8">
        <v>0</v>
      </c>
      <c r="GL835" s="1"/>
      <c r="GM835" s="8">
        <v>0</v>
      </c>
      <c r="GN835" s="8">
        <v>0</v>
      </c>
      <c r="GO835" s="8">
        <v>0</v>
      </c>
      <c r="GP835" s="1"/>
      <c r="GQ835" s="8">
        <v>0</v>
      </c>
      <c r="GR835" s="1"/>
      <c r="GS835" s="8">
        <v>0</v>
      </c>
      <c r="GT835" s="8">
        <v>0</v>
      </c>
      <c r="GU835" s="8">
        <v>0</v>
      </c>
      <c r="GV835" s="1"/>
      <c r="GW835" s="8">
        <v>0</v>
      </c>
      <c r="GX835" s="1"/>
      <c r="GY835" s="8">
        <v>0</v>
      </c>
    </row>
    <row r="836" spans="1:207" x14ac:dyDescent="0.25">
      <c r="A836" s="8" t="s">
        <v>220</v>
      </c>
      <c r="B836" s="8" t="s">
        <v>1847</v>
      </c>
      <c r="C836" s="8" t="s">
        <v>1848</v>
      </c>
      <c r="D836" s="34" t="s">
        <v>223</v>
      </c>
      <c r="E836" s="8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>
        <v>0</v>
      </c>
      <c r="AB836" s="9">
        <v>16.9442580386761</v>
      </c>
      <c r="AC836" s="9">
        <v>0</v>
      </c>
      <c r="AD836" s="9">
        <v>0</v>
      </c>
      <c r="AE836" s="9">
        <v>0</v>
      </c>
      <c r="AF836" s="9">
        <v>0</v>
      </c>
      <c r="AG836" s="9">
        <v>0</v>
      </c>
      <c r="AH836" s="9">
        <v>0</v>
      </c>
      <c r="AI836" s="9">
        <v>0</v>
      </c>
      <c r="AJ836" s="9">
        <v>0</v>
      </c>
      <c r="AK836" s="9">
        <v>0</v>
      </c>
      <c r="AL836" s="9">
        <v>0</v>
      </c>
      <c r="AM836" s="9">
        <v>0</v>
      </c>
      <c r="AN836" s="9">
        <v>16.9442580386761</v>
      </c>
      <c r="AO836" s="9"/>
      <c r="AP836" s="9"/>
      <c r="AQ836" s="9"/>
      <c r="AR836" s="9"/>
      <c r="AS836" s="9"/>
      <c r="AT836" s="9">
        <v>16.9442580386761</v>
      </c>
      <c r="AU836" s="9">
        <f t="shared" si="61"/>
        <v>0</v>
      </c>
      <c r="AV836" s="9">
        <f t="shared" si="62"/>
        <v>0</v>
      </c>
      <c r="AW836" s="9">
        <f t="shared" si="63"/>
        <v>0</v>
      </c>
      <c r="AX836" s="9">
        <v>0</v>
      </c>
      <c r="AY836" s="9">
        <v>0</v>
      </c>
      <c r="AZ836" s="9">
        <v>0</v>
      </c>
      <c r="BA836" s="9">
        <v>0</v>
      </c>
      <c r="BB836" s="9">
        <v>0</v>
      </c>
      <c r="BC836" s="9">
        <v>0</v>
      </c>
      <c r="BD836" s="9">
        <v>0</v>
      </c>
      <c r="BE836" s="9">
        <v>0</v>
      </c>
      <c r="BF836" s="9">
        <v>0</v>
      </c>
      <c r="BG836" s="9">
        <v>0</v>
      </c>
      <c r="BH836" s="9">
        <v>0</v>
      </c>
      <c r="BI836" s="9">
        <v>0</v>
      </c>
      <c r="BJ836" s="9">
        <v>0</v>
      </c>
      <c r="BK836" s="9">
        <v>0</v>
      </c>
      <c r="BL836" s="9">
        <v>0</v>
      </c>
      <c r="BM836" s="9" t="s">
        <v>298</v>
      </c>
      <c r="BN836" s="8" t="s">
        <v>298</v>
      </c>
      <c r="BO836" s="11"/>
      <c r="BP836" s="11"/>
      <c r="BQ836" s="8" t="s">
        <v>251</v>
      </c>
      <c r="BR836" s="9"/>
      <c r="BS836" s="9"/>
      <c r="BT836" s="1"/>
      <c r="BU836" s="9"/>
      <c r="BV836" s="1"/>
      <c r="BW836" s="9"/>
      <c r="BX836" s="9"/>
      <c r="BY836" s="9"/>
      <c r="BZ836" s="1"/>
      <c r="CA836" s="9"/>
      <c r="CB836" s="1"/>
      <c r="CC836" s="9"/>
      <c r="CD836" s="9"/>
      <c r="CE836" s="9"/>
      <c r="CF836" s="1"/>
      <c r="CG836" s="9"/>
      <c r="CH836" s="1"/>
      <c r="CI836" s="9"/>
      <c r="CJ836" s="9"/>
      <c r="CK836" s="9"/>
      <c r="CL836" s="1"/>
      <c r="CM836" s="9"/>
      <c r="CN836" s="1"/>
      <c r="CO836" s="9"/>
      <c r="CP836" s="9"/>
      <c r="CQ836" s="9"/>
      <c r="CR836" s="1"/>
      <c r="CS836" s="9"/>
      <c r="CT836" s="1"/>
      <c r="CU836" s="9"/>
      <c r="CV836" s="9"/>
      <c r="CW836" s="9"/>
      <c r="CX836" s="1"/>
      <c r="CY836" s="9"/>
      <c r="CZ836" s="1"/>
      <c r="DA836" s="9"/>
      <c r="DB836" s="9"/>
      <c r="DC836" s="9"/>
      <c r="DD836" s="1"/>
      <c r="DE836" s="9"/>
      <c r="DF836" s="1"/>
      <c r="DG836" s="9"/>
      <c r="DH836" s="9"/>
      <c r="DI836" s="9"/>
      <c r="DJ836" s="1"/>
      <c r="DK836" s="9"/>
      <c r="DL836" s="1"/>
      <c r="DM836" s="9"/>
      <c r="DN836" s="9"/>
      <c r="DO836" s="9"/>
      <c r="DP836" s="1"/>
      <c r="DQ836" s="9"/>
      <c r="DR836" s="1"/>
      <c r="DS836" s="9"/>
      <c r="DT836" s="9"/>
      <c r="DU836" s="9"/>
      <c r="DV836" s="1"/>
      <c r="DW836" s="9"/>
      <c r="DX836" s="1"/>
      <c r="DY836" s="9"/>
      <c r="DZ836" s="9"/>
      <c r="EA836" s="9"/>
      <c r="EB836" s="1"/>
      <c r="EC836" s="9"/>
      <c r="ED836" s="1"/>
      <c r="EE836" s="9"/>
      <c r="EF836" s="9"/>
      <c r="EG836" s="9"/>
      <c r="EH836" s="1"/>
      <c r="EI836" s="9"/>
      <c r="EJ836" s="1"/>
      <c r="EK836" s="9"/>
      <c r="EL836" s="9"/>
      <c r="EM836" s="9"/>
      <c r="EN836" s="1"/>
      <c r="EO836" s="9"/>
      <c r="EP836" s="1"/>
      <c r="EQ836" s="9"/>
      <c r="ER836" s="9">
        <v>0</v>
      </c>
      <c r="ES836" s="9">
        <v>-0.37449711191335699</v>
      </c>
      <c r="ET836" s="1"/>
      <c r="EU836" s="9">
        <v>-0.74712767749699205</v>
      </c>
      <c r="EV836" s="1"/>
      <c r="EW836" s="9">
        <v>0.4</v>
      </c>
      <c r="EX836" s="9">
        <v>16.9442580386761</v>
      </c>
      <c r="EY836" s="9">
        <v>10.651579237938099</v>
      </c>
      <c r="EZ836" s="1">
        <v>0.62862470658941405</v>
      </c>
      <c r="FA836" s="9">
        <v>6.0089994271771801</v>
      </c>
      <c r="FB836" s="1">
        <v>0.35463337571119102</v>
      </c>
      <c r="FC836" s="9">
        <v>4.4666666666666703</v>
      </c>
      <c r="FD836" s="8">
        <v>0</v>
      </c>
      <c r="FE836" s="8">
        <v>0</v>
      </c>
      <c r="FF836" s="1"/>
      <c r="FG836" s="8">
        <v>0</v>
      </c>
      <c r="FH836" s="1"/>
      <c r="FI836" s="8">
        <v>0</v>
      </c>
      <c r="FJ836" s="8">
        <v>0</v>
      </c>
      <c r="FK836" s="8">
        <v>0</v>
      </c>
      <c r="FL836" s="1"/>
      <c r="FM836" s="8">
        <v>0</v>
      </c>
      <c r="FN836" s="1"/>
      <c r="FO836" s="8">
        <v>0</v>
      </c>
      <c r="FP836" s="8">
        <v>0</v>
      </c>
      <c r="FQ836" s="8">
        <v>0</v>
      </c>
      <c r="FR836" s="1"/>
      <c r="FS836" s="8">
        <v>0</v>
      </c>
      <c r="FT836" s="1"/>
      <c r="FU836" s="8">
        <v>0</v>
      </c>
      <c r="FV836" s="8">
        <v>0</v>
      </c>
      <c r="FW836" s="8">
        <v>0</v>
      </c>
      <c r="FX836" s="1"/>
      <c r="FY836" s="8">
        <v>0</v>
      </c>
      <c r="FZ836" s="1"/>
      <c r="GA836" s="8">
        <v>0</v>
      </c>
      <c r="GB836" s="8">
        <v>0</v>
      </c>
      <c r="GC836" s="8">
        <v>0</v>
      </c>
      <c r="GD836" s="1"/>
      <c r="GE836" s="8">
        <v>0</v>
      </c>
      <c r="GF836" s="1"/>
      <c r="GG836" s="8">
        <v>0</v>
      </c>
      <c r="GH836" s="8">
        <v>0</v>
      </c>
      <c r="GI836" s="8">
        <v>0</v>
      </c>
      <c r="GJ836" s="1"/>
      <c r="GK836" s="8">
        <v>0</v>
      </c>
      <c r="GL836" s="1"/>
      <c r="GM836" s="8">
        <v>0</v>
      </c>
      <c r="GN836" s="8">
        <v>0</v>
      </c>
      <c r="GO836" s="8">
        <v>-0.37449711191335699</v>
      </c>
      <c r="GP836" s="1"/>
      <c r="GQ836" s="8">
        <v>-0.74712767749699205</v>
      </c>
      <c r="GR836" s="1"/>
      <c r="GS836" s="8">
        <v>0.4</v>
      </c>
      <c r="GT836" s="8">
        <v>16.9442580386761</v>
      </c>
      <c r="GU836" s="8">
        <v>10.651579237938099</v>
      </c>
      <c r="GV836" s="1">
        <v>0.62862470658941405</v>
      </c>
      <c r="GW836" s="8">
        <v>6.0089994271771801</v>
      </c>
      <c r="GX836" s="1">
        <v>0.35463337571119102</v>
      </c>
      <c r="GY836" s="8">
        <v>4.4666666666666703</v>
      </c>
    </row>
    <row r="837" spans="1:207" x14ac:dyDescent="0.25">
      <c r="A837" s="8" t="s">
        <v>220</v>
      </c>
      <c r="B837" s="8" t="s">
        <v>1849</v>
      </c>
      <c r="C837" s="8" t="s">
        <v>1850</v>
      </c>
      <c r="D837" s="34" t="s">
        <v>254</v>
      </c>
      <c r="E837" s="8"/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  <c r="N837" s="9">
        <v>0</v>
      </c>
      <c r="O837" s="9">
        <v>0</v>
      </c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>
        <v>0</v>
      </c>
      <c r="AD837" s="9">
        <v>0</v>
      </c>
      <c r="AE837" s="9">
        <v>0</v>
      </c>
      <c r="AF837" s="9">
        <v>0</v>
      </c>
      <c r="AG837" s="9">
        <v>0</v>
      </c>
      <c r="AH837" s="9">
        <v>0</v>
      </c>
      <c r="AI837" s="9">
        <v>0</v>
      </c>
      <c r="AJ837" s="9">
        <v>0</v>
      </c>
      <c r="AK837" s="9">
        <v>0</v>
      </c>
      <c r="AL837" s="9">
        <v>0</v>
      </c>
      <c r="AM837" s="9">
        <v>0</v>
      </c>
      <c r="AN837" s="9">
        <v>0</v>
      </c>
      <c r="AO837" s="9">
        <v>0</v>
      </c>
      <c r="AP837" s="9">
        <v>0</v>
      </c>
      <c r="AQ837" s="9">
        <v>0</v>
      </c>
      <c r="AR837" s="9"/>
      <c r="AS837" s="9"/>
      <c r="AT837" s="9"/>
      <c r="AU837" s="9">
        <f t="shared" si="61"/>
        <v>0</v>
      </c>
      <c r="AV837" s="9">
        <f t="shared" si="62"/>
        <v>0</v>
      </c>
      <c r="AW837" s="9">
        <f t="shared" si="63"/>
        <v>0</v>
      </c>
      <c r="AX837" s="9">
        <v>0</v>
      </c>
      <c r="AY837" s="9">
        <v>0</v>
      </c>
      <c r="AZ837" s="9">
        <v>0</v>
      </c>
      <c r="BA837" s="9">
        <v>0</v>
      </c>
      <c r="BB837" s="9">
        <v>0</v>
      </c>
      <c r="BC837" s="9">
        <v>0</v>
      </c>
      <c r="BD837" s="9">
        <v>0</v>
      </c>
      <c r="BE837" s="9">
        <v>0</v>
      </c>
      <c r="BF837" s="9">
        <v>0</v>
      </c>
      <c r="BG837" s="9">
        <v>0</v>
      </c>
      <c r="BH837" s="9">
        <v>0</v>
      </c>
      <c r="BI837" s="9">
        <v>0</v>
      </c>
      <c r="BJ837" s="9">
        <v>0</v>
      </c>
      <c r="BK837" s="9">
        <v>0</v>
      </c>
      <c r="BL837" s="9">
        <v>0</v>
      </c>
      <c r="BM837" s="9" t="s">
        <v>298</v>
      </c>
      <c r="BN837" s="8" t="s">
        <v>298</v>
      </c>
      <c r="BO837" s="11"/>
      <c r="BP837" s="11"/>
      <c r="BQ837" s="8" t="s">
        <v>251</v>
      </c>
      <c r="BR837" s="9">
        <v>0</v>
      </c>
      <c r="BS837" s="9">
        <v>0</v>
      </c>
      <c r="BT837" s="1"/>
      <c r="BU837" s="9">
        <v>1.5658014258855601E-2</v>
      </c>
      <c r="BV837" s="1"/>
      <c r="BW837" s="9">
        <v>0</v>
      </c>
      <c r="BX837" s="9">
        <v>0</v>
      </c>
      <c r="BY837" s="9">
        <v>0</v>
      </c>
      <c r="BZ837" s="1"/>
      <c r="CA837" s="9">
        <v>0.178748879621283</v>
      </c>
      <c r="CB837" s="1"/>
      <c r="CC837" s="9">
        <v>0</v>
      </c>
      <c r="CD837" s="9"/>
      <c r="CE837" s="9"/>
      <c r="CF837" s="1"/>
      <c r="CG837" s="9"/>
      <c r="CH837" s="1"/>
      <c r="CI837" s="9"/>
      <c r="CJ837" s="9"/>
      <c r="CK837" s="9"/>
      <c r="CL837" s="1"/>
      <c r="CM837" s="9"/>
      <c r="CN837" s="1"/>
      <c r="CO837" s="9"/>
      <c r="CP837" s="9"/>
      <c r="CQ837" s="9"/>
      <c r="CR837" s="1"/>
      <c r="CS837" s="9"/>
      <c r="CT837" s="1"/>
      <c r="CU837" s="9"/>
      <c r="CV837" s="9"/>
      <c r="CW837" s="9"/>
      <c r="CX837" s="1"/>
      <c r="CY837" s="9"/>
      <c r="CZ837" s="1"/>
      <c r="DA837" s="9"/>
      <c r="DB837" s="9"/>
      <c r="DC837" s="9"/>
      <c r="DD837" s="1"/>
      <c r="DE837" s="9"/>
      <c r="DF837" s="1"/>
      <c r="DG837" s="9"/>
      <c r="DH837" s="9"/>
      <c r="DI837" s="9"/>
      <c r="DJ837" s="1"/>
      <c r="DK837" s="9"/>
      <c r="DL837" s="1"/>
      <c r="DM837" s="9"/>
      <c r="DN837" s="9"/>
      <c r="DO837" s="9"/>
      <c r="DP837" s="1"/>
      <c r="DQ837" s="9"/>
      <c r="DR837" s="1"/>
      <c r="DS837" s="9"/>
      <c r="DT837" s="9"/>
      <c r="DU837" s="9"/>
      <c r="DV837" s="1"/>
      <c r="DW837" s="9"/>
      <c r="DX837" s="1"/>
      <c r="DY837" s="9"/>
      <c r="DZ837" s="9"/>
      <c r="EA837" s="9"/>
      <c r="EB837" s="1"/>
      <c r="EC837" s="9"/>
      <c r="ED837" s="1"/>
      <c r="EE837" s="9"/>
      <c r="EF837" s="9"/>
      <c r="EG837" s="9"/>
      <c r="EH837" s="1"/>
      <c r="EI837" s="9"/>
      <c r="EJ837" s="1"/>
      <c r="EK837" s="9"/>
      <c r="EL837" s="9"/>
      <c r="EM837" s="9"/>
      <c r="EN837" s="1"/>
      <c r="EO837" s="9"/>
      <c r="EP837" s="1"/>
      <c r="EQ837" s="9"/>
      <c r="ER837" s="9"/>
      <c r="ES837" s="9"/>
      <c r="ET837" s="1"/>
      <c r="EU837" s="9"/>
      <c r="EV837" s="1"/>
      <c r="EW837" s="9"/>
      <c r="EX837" s="9"/>
      <c r="EY837" s="9"/>
      <c r="EZ837" s="1"/>
      <c r="FA837" s="9"/>
      <c r="FB837" s="1"/>
      <c r="FC837" s="9"/>
      <c r="FD837" s="8">
        <v>0</v>
      </c>
      <c r="FE837" s="8">
        <v>0</v>
      </c>
      <c r="FF837" s="1"/>
      <c r="FG837" s="8">
        <v>0.19440689388013899</v>
      </c>
      <c r="FH837" s="1"/>
      <c r="FI837" s="8">
        <v>0</v>
      </c>
      <c r="FJ837" s="8">
        <v>0</v>
      </c>
      <c r="FK837" s="8">
        <v>0</v>
      </c>
      <c r="FL837" s="1"/>
      <c r="FM837" s="8">
        <v>0</v>
      </c>
      <c r="FN837" s="1"/>
      <c r="FO837" s="8">
        <v>0</v>
      </c>
      <c r="FP837" s="8">
        <v>0</v>
      </c>
      <c r="FQ837" s="8">
        <v>0</v>
      </c>
      <c r="FR837" s="1"/>
      <c r="FS837" s="8">
        <v>0</v>
      </c>
      <c r="FT837" s="1"/>
      <c r="FU837" s="8">
        <v>0</v>
      </c>
      <c r="FV837" s="8">
        <v>0</v>
      </c>
      <c r="FW837" s="8">
        <v>0</v>
      </c>
      <c r="FX837" s="1"/>
      <c r="FY837" s="8">
        <v>0</v>
      </c>
      <c r="FZ837" s="1"/>
      <c r="GA837" s="8">
        <v>0</v>
      </c>
      <c r="GB837" s="8">
        <v>0</v>
      </c>
      <c r="GC837" s="8">
        <v>0</v>
      </c>
      <c r="GD837" s="1"/>
      <c r="GE837" s="8">
        <v>0</v>
      </c>
      <c r="GF837" s="1"/>
      <c r="GG837" s="8">
        <v>0</v>
      </c>
      <c r="GH837" s="8">
        <v>0</v>
      </c>
      <c r="GI837" s="8">
        <v>0</v>
      </c>
      <c r="GJ837" s="1"/>
      <c r="GK837" s="8">
        <v>0</v>
      </c>
      <c r="GL837" s="1"/>
      <c r="GM837" s="8">
        <v>0</v>
      </c>
      <c r="GN837" s="8">
        <v>0</v>
      </c>
      <c r="GO837" s="8">
        <v>0</v>
      </c>
      <c r="GP837" s="1"/>
      <c r="GQ837" s="8">
        <v>0</v>
      </c>
      <c r="GR837" s="1"/>
      <c r="GS837" s="8">
        <v>0</v>
      </c>
      <c r="GT837" s="8">
        <v>0</v>
      </c>
      <c r="GU837" s="8">
        <v>0</v>
      </c>
      <c r="GV837" s="1"/>
      <c r="GW837" s="8">
        <v>0</v>
      </c>
      <c r="GX837" s="1"/>
      <c r="GY837" s="8">
        <v>0</v>
      </c>
    </row>
    <row r="838" spans="1:207" x14ac:dyDescent="0.25">
      <c r="A838" s="8" t="s">
        <v>220</v>
      </c>
      <c r="B838" s="8" t="s">
        <v>1851</v>
      </c>
      <c r="C838" s="8" t="s">
        <v>1852</v>
      </c>
      <c r="D838" s="34" t="s">
        <v>254</v>
      </c>
      <c r="E838" s="8"/>
      <c r="F838" s="9">
        <v>0</v>
      </c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>
        <v>0</v>
      </c>
      <c r="AD838" s="9">
        <v>0</v>
      </c>
      <c r="AE838" s="9">
        <v>0</v>
      </c>
      <c r="AF838" s="9">
        <v>0</v>
      </c>
      <c r="AG838" s="9">
        <v>0</v>
      </c>
      <c r="AH838" s="9">
        <v>0</v>
      </c>
      <c r="AI838" s="9">
        <v>0</v>
      </c>
      <c r="AJ838" s="9">
        <v>0</v>
      </c>
      <c r="AK838" s="9">
        <v>0</v>
      </c>
      <c r="AL838" s="9">
        <v>0</v>
      </c>
      <c r="AM838" s="9">
        <v>0</v>
      </c>
      <c r="AN838" s="9">
        <v>0</v>
      </c>
      <c r="AO838" s="9">
        <v>0</v>
      </c>
      <c r="AP838" s="9"/>
      <c r="AQ838" s="9"/>
      <c r="AR838" s="9"/>
      <c r="AS838" s="9"/>
      <c r="AT838" s="9"/>
      <c r="AU838" s="9">
        <f t="shared" si="61"/>
        <v>0</v>
      </c>
      <c r="AV838" s="9">
        <f t="shared" si="62"/>
        <v>0</v>
      </c>
      <c r="AW838" s="9">
        <f t="shared" si="63"/>
        <v>0</v>
      </c>
      <c r="AX838" s="9">
        <v>0</v>
      </c>
      <c r="AY838" s="9">
        <v>0</v>
      </c>
      <c r="AZ838" s="9">
        <v>0</v>
      </c>
      <c r="BA838" s="9">
        <v>0</v>
      </c>
      <c r="BB838" s="9">
        <v>0</v>
      </c>
      <c r="BC838" s="9">
        <v>0</v>
      </c>
      <c r="BD838" s="9">
        <v>0</v>
      </c>
      <c r="BE838" s="9">
        <v>0</v>
      </c>
      <c r="BF838" s="9">
        <v>0</v>
      </c>
      <c r="BG838" s="9">
        <v>0</v>
      </c>
      <c r="BH838" s="9">
        <v>0</v>
      </c>
      <c r="BI838" s="9">
        <v>0</v>
      </c>
      <c r="BJ838" s="9">
        <v>0</v>
      </c>
      <c r="BK838" s="9">
        <v>0</v>
      </c>
      <c r="BL838" s="9">
        <v>0</v>
      </c>
      <c r="BM838" s="9" t="s">
        <v>294</v>
      </c>
      <c r="BN838" s="8" t="s">
        <v>294</v>
      </c>
      <c r="BO838" s="11"/>
      <c r="BP838" s="11"/>
      <c r="BQ838" s="8" t="s">
        <v>251</v>
      </c>
      <c r="BR838" s="9"/>
      <c r="BS838" s="9"/>
      <c r="BT838" s="1"/>
      <c r="BU838" s="9"/>
      <c r="BV838" s="1"/>
      <c r="BW838" s="9"/>
      <c r="BX838" s="9"/>
      <c r="BY838" s="9"/>
      <c r="BZ838" s="1"/>
      <c r="CA838" s="9"/>
      <c r="CB838" s="1"/>
      <c r="CC838" s="9"/>
      <c r="CD838" s="9"/>
      <c r="CE838" s="9"/>
      <c r="CF838" s="1"/>
      <c r="CG838" s="9"/>
      <c r="CH838" s="1"/>
      <c r="CI838" s="9"/>
      <c r="CJ838" s="9"/>
      <c r="CK838" s="9"/>
      <c r="CL838" s="1"/>
      <c r="CM838" s="9"/>
      <c r="CN838" s="1"/>
      <c r="CO838" s="9"/>
      <c r="CP838" s="9"/>
      <c r="CQ838" s="9"/>
      <c r="CR838" s="1"/>
      <c r="CS838" s="9"/>
      <c r="CT838" s="1"/>
      <c r="CU838" s="9"/>
      <c r="CV838" s="9"/>
      <c r="CW838" s="9"/>
      <c r="CX838" s="1"/>
      <c r="CY838" s="9"/>
      <c r="CZ838" s="1"/>
      <c r="DA838" s="9"/>
      <c r="DB838" s="9"/>
      <c r="DC838" s="9"/>
      <c r="DD838" s="1"/>
      <c r="DE838" s="9"/>
      <c r="DF838" s="1"/>
      <c r="DG838" s="9"/>
      <c r="DH838" s="9"/>
      <c r="DI838" s="9"/>
      <c r="DJ838" s="1"/>
      <c r="DK838" s="9"/>
      <c r="DL838" s="1"/>
      <c r="DM838" s="9"/>
      <c r="DN838" s="9"/>
      <c r="DO838" s="9"/>
      <c r="DP838" s="1"/>
      <c r="DQ838" s="9"/>
      <c r="DR838" s="1"/>
      <c r="DS838" s="9"/>
      <c r="DT838" s="9"/>
      <c r="DU838" s="9"/>
      <c r="DV838" s="1"/>
      <c r="DW838" s="9"/>
      <c r="DX838" s="1"/>
      <c r="DY838" s="9"/>
      <c r="DZ838" s="9"/>
      <c r="EA838" s="9"/>
      <c r="EB838" s="1"/>
      <c r="EC838" s="9"/>
      <c r="ED838" s="1"/>
      <c r="EE838" s="9"/>
      <c r="EF838" s="9"/>
      <c r="EG838" s="9"/>
      <c r="EH838" s="1"/>
      <c r="EI838" s="9"/>
      <c r="EJ838" s="1"/>
      <c r="EK838" s="9"/>
      <c r="EL838" s="9"/>
      <c r="EM838" s="9"/>
      <c r="EN838" s="1"/>
      <c r="EO838" s="9"/>
      <c r="EP838" s="1"/>
      <c r="EQ838" s="9"/>
      <c r="ER838" s="9"/>
      <c r="ES838" s="9"/>
      <c r="ET838" s="1"/>
      <c r="EU838" s="9"/>
      <c r="EV838" s="1"/>
      <c r="EW838" s="9"/>
      <c r="EX838" s="9"/>
      <c r="EY838" s="9"/>
      <c r="EZ838" s="1"/>
      <c r="FA838" s="9"/>
      <c r="FB838" s="1"/>
      <c r="FC838" s="9"/>
      <c r="FD838" s="8">
        <v>0</v>
      </c>
      <c r="FE838" s="8">
        <v>0</v>
      </c>
      <c r="FF838" s="1"/>
      <c r="FG838" s="8">
        <v>0</v>
      </c>
      <c r="FH838" s="1"/>
      <c r="FI838" s="8">
        <v>0</v>
      </c>
      <c r="FJ838" s="8">
        <v>0</v>
      </c>
      <c r="FK838" s="8">
        <v>0</v>
      </c>
      <c r="FL838" s="1"/>
      <c r="FM838" s="8">
        <v>0</v>
      </c>
      <c r="FN838" s="1"/>
      <c r="FO838" s="8">
        <v>0</v>
      </c>
      <c r="FP838" s="8">
        <v>0</v>
      </c>
      <c r="FQ838" s="8">
        <v>0</v>
      </c>
      <c r="FR838" s="1"/>
      <c r="FS838" s="8">
        <v>0</v>
      </c>
      <c r="FT838" s="1"/>
      <c r="FU838" s="8">
        <v>0</v>
      </c>
      <c r="FV838" s="8">
        <v>0</v>
      </c>
      <c r="FW838" s="8">
        <v>0</v>
      </c>
      <c r="FX838" s="1"/>
      <c r="FY838" s="8">
        <v>0</v>
      </c>
      <c r="FZ838" s="1"/>
      <c r="GA838" s="8">
        <v>0</v>
      </c>
      <c r="GB838" s="8">
        <v>0</v>
      </c>
      <c r="GC838" s="8">
        <v>0</v>
      </c>
      <c r="GD838" s="1"/>
      <c r="GE838" s="8">
        <v>0</v>
      </c>
      <c r="GF838" s="1"/>
      <c r="GG838" s="8">
        <v>0</v>
      </c>
      <c r="GH838" s="8">
        <v>0</v>
      </c>
      <c r="GI838" s="8">
        <v>0</v>
      </c>
      <c r="GJ838" s="1"/>
      <c r="GK838" s="8">
        <v>0</v>
      </c>
      <c r="GL838" s="1"/>
      <c r="GM838" s="8">
        <v>0</v>
      </c>
      <c r="GN838" s="8">
        <v>0</v>
      </c>
      <c r="GO838" s="8">
        <v>0</v>
      </c>
      <c r="GP838" s="1"/>
      <c r="GQ838" s="8">
        <v>0</v>
      </c>
      <c r="GR838" s="1"/>
      <c r="GS838" s="8">
        <v>0</v>
      </c>
      <c r="GT838" s="8">
        <v>0</v>
      </c>
      <c r="GU838" s="8">
        <v>0</v>
      </c>
      <c r="GV838" s="1"/>
      <c r="GW838" s="8">
        <v>0</v>
      </c>
      <c r="GX838" s="1"/>
      <c r="GY838" s="8">
        <v>0</v>
      </c>
    </row>
    <row r="839" spans="1:207" x14ac:dyDescent="0.25">
      <c r="A839" s="8" t="s">
        <v>220</v>
      </c>
      <c r="B839" s="8" t="s">
        <v>1853</v>
      </c>
      <c r="C839" s="8" t="s">
        <v>1854</v>
      </c>
      <c r="D839" s="34" t="s">
        <v>223</v>
      </c>
      <c r="E839" s="8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>
        <v>7.5173973255808297</v>
      </c>
      <c r="AC839" s="9">
        <v>0</v>
      </c>
      <c r="AD839" s="9">
        <v>0</v>
      </c>
      <c r="AE839" s="9">
        <v>0</v>
      </c>
      <c r="AF839" s="9">
        <v>0</v>
      </c>
      <c r="AG839" s="9">
        <v>0</v>
      </c>
      <c r="AH839" s="9">
        <v>0</v>
      </c>
      <c r="AI839" s="9">
        <v>0</v>
      </c>
      <c r="AJ839" s="9">
        <v>0</v>
      </c>
      <c r="AK839" s="9">
        <v>0</v>
      </c>
      <c r="AL839" s="9">
        <v>0</v>
      </c>
      <c r="AM839" s="9">
        <v>0</v>
      </c>
      <c r="AN839" s="9">
        <v>7.5173973255808297</v>
      </c>
      <c r="AO839" s="9"/>
      <c r="AP839" s="9"/>
      <c r="AQ839" s="9"/>
      <c r="AR839" s="9"/>
      <c r="AS839" s="9"/>
      <c r="AT839" s="9">
        <v>7.5173973255808297</v>
      </c>
      <c r="AU839" s="9">
        <f t="shared" si="61"/>
        <v>0</v>
      </c>
      <c r="AV839" s="9">
        <f t="shared" si="62"/>
        <v>0</v>
      </c>
      <c r="AW839" s="9">
        <f t="shared" si="63"/>
        <v>0</v>
      </c>
      <c r="AX839" s="9">
        <v>0</v>
      </c>
      <c r="AY839" s="9">
        <v>0</v>
      </c>
      <c r="AZ839" s="9">
        <v>0</v>
      </c>
      <c r="BA839" s="9">
        <v>0</v>
      </c>
      <c r="BB839" s="9">
        <v>0</v>
      </c>
      <c r="BC839" s="9">
        <v>0</v>
      </c>
      <c r="BD839" s="9">
        <v>0</v>
      </c>
      <c r="BE839" s="9">
        <v>0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 t="s">
        <v>298</v>
      </c>
      <c r="BN839" s="8" t="s">
        <v>298</v>
      </c>
      <c r="BO839" s="11">
        <v>398</v>
      </c>
      <c r="BP839" s="11"/>
      <c r="BQ839" s="8" t="s">
        <v>251</v>
      </c>
      <c r="BR839" s="9"/>
      <c r="BS839" s="9"/>
      <c r="BT839" s="1"/>
      <c r="BU839" s="9"/>
      <c r="BV839" s="1"/>
      <c r="BW839" s="9"/>
      <c r="BX839" s="9"/>
      <c r="BY839" s="9"/>
      <c r="BZ839" s="1"/>
      <c r="CA839" s="9"/>
      <c r="CB839" s="1"/>
      <c r="CC839" s="9"/>
      <c r="CD839" s="9"/>
      <c r="CE839" s="9"/>
      <c r="CF839" s="1"/>
      <c r="CG839" s="9"/>
      <c r="CH839" s="1"/>
      <c r="CI839" s="9"/>
      <c r="CJ839" s="9"/>
      <c r="CK839" s="9"/>
      <c r="CL839" s="1"/>
      <c r="CM839" s="9"/>
      <c r="CN839" s="1"/>
      <c r="CO839" s="9"/>
      <c r="CP839" s="9"/>
      <c r="CQ839" s="9"/>
      <c r="CR839" s="1"/>
      <c r="CS839" s="9"/>
      <c r="CT839" s="1"/>
      <c r="CU839" s="9"/>
      <c r="CV839" s="9"/>
      <c r="CW839" s="9"/>
      <c r="CX839" s="1"/>
      <c r="CY839" s="9"/>
      <c r="CZ839" s="1"/>
      <c r="DA839" s="9"/>
      <c r="DB839" s="9"/>
      <c r="DC839" s="9"/>
      <c r="DD839" s="1"/>
      <c r="DE839" s="9"/>
      <c r="DF839" s="1"/>
      <c r="DG839" s="9"/>
      <c r="DH839" s="9"/>
      <c r="DI839" s="9"/>
      <c r="DJ839" s="1"/>
      <c r="DK839" s="9"/>
      <c r="DL839" s="1"/>
      <c r="DM839" s="9"/>
      <c r="DN839" s="9"/>
      <c r="DO839" s="9"/>
      <c r="DP839" s="1"/>
      <c r="DQ839" s="9"/>
      <c r="DR839" s="1"/>
      <c r="DS839" s="9"/>
      <c r="DT839" s="9"/>
      <c r="DU839" s="9"/>
      <c r="DV839" s="1"/>
      <c r="DW839" s="9"/>
      <c r="DX839" s="1"/>
      <c r="DY839" s="9"/>
      <c r="DZ839" s="9"/>
      <c r="EA839" s="9"/>
      <c r="EB839" s="1"/>
      <c r="EC839" s="9"/>
      <c r="ED839" s="1"/>
      <c r="EE839" s="9"/>
      <c r="EF839" s="9"/>
      <c r="EG839" s="9"/>
      <c r="EH839" s="1"/>
      <c r="EI839" s="9"/>
      <c r="EJ839" s="1"/>
      <c r="EK839" s="9"/>
      <c r="EL839" s="9"/>
      <c r="EM839" s="9"/>
      <c r="EN839" s="1"/>
      <c r="EO839" s="9"/>
      <c r="EP839" s="1"/>
      <c r="EQ839" s="9"/>
      <c r="ER839" s="9"/>
      <c r="ES839" s="9"/>
      <c r="ET839" s="1"/>
      <c r="EU839" s="9"/>
      <c r="EV839" s="1"/>
      <c r="EW839" s="9"/>
      <c r="EX839" s="9">
        <v>7.5173973255808297</v>
      </c>
      <c r="EY839" s="9">
        <v>6.1841309602728396</v>
      </c>
      <c r="EZ839" s="1">
        <v>0.82264255731554303</v>
      </c>
      <c r="FA839" s="9">
        <v>4.7477229908859799</v>
      </c>
      <c r="FB839" s="1">
        <v>0.63156472716029399</v>
      </c>
      <c r="FC839" s="9">
        <v>1.6451612903225801</v>
      </c>
      <c r="FD839" s="8">
        <v>0</v>
      </c>
      <c r="FE839" s="8">
        <v>0</v>
      </c>
      <c r="FF839" s="1"/>
      <c r="FG839" s="8">
        <v>0</v>
      </c>
      <c r="FH839" s="1"/>
      <c r="FI839" s="8">
        <v>0</v>
      </c>
      <c r="FJ839" s="8">
        <v>0</v>
      </c>
      <c r="FK839" s="8">
        <v>0</v>
      </c>
      <c r="FL839" s="1"/>
      <c r="FM839" s="8">
        <v>0</v>
      </c>
      <c r="FN839" s="1"/>
      <c r="FO839" s="8">
        <v>0</v>
      </c>
      <c r="FP839" s="8">
        <v>0</v>
      </c>
      <c r="FQ839" s="8">
        <v>0</v>
      </c>
      <c r="FR839" s="1"/>
      <c r="FS839" s="8">
        <v>0</v>
      </c>
      <c r="FT839" s="1"/>
      <c r="FU839" s="8">
        <v>0</v>
      </c>
      <c r="FV839" s="8">
        <v>0</v>
      </c>
      <c r="FW839" s="8">
        <v>0</v>
      </c>
      <c r="FX839" s="1"/>
      <c r="FY839" s="8">
        <v>0</v>
      </c>
      <c r="FZ839" s="1"/>
      <c r="GA839" s="8">
        <v>0</v>
      </c>
      <c r="GB839" s="8">
        <v>0</v>
      </c>
      <c r="GC839" s="8">
        <v>0</v>
      </c>
      <c r="GD839" s="1"/>
      <c r="GE839" s="8">
        <v>0</v>
      </c>
      <c r="GF839" s="1"/>
      <c r="GG839" s="8">
        <v>0</v>
      </c>
      <c r="GH839" s="8">
        <v>0</v>
      </c>
      <c r="GI839" s="8">
        <v>0</v>
      </c>
      <c r="GJ839" s="1"/>
      <c r="GK839" s="8">
        <v>0</v>
      </c>
      <c r="GL839" s="1"/>
      <c r="GM839" s="8">
        <v>0</v>
      </c>
      <c r="GN839" s="8">
        <v>0</v>
      </c>
      <c r="GO839" s="8">
        <v>0</v>
      </c>
      <c r="GP839" s="1"/>
      <c r="GQ839" s="8">
        <v>0</v>
      </c>
      <c r="GR839" s="1"/>
      <c r="GS839" s="8">
        <v>0</v>
      </c>
      <c r="GT839" s="8">
        <v>7.5173973255808297</v>
      </c>
      <c r="GU839" s="8">
        <v>6.1841309602728396</v>
      </c>
      <c r="GV839" s="1">
        <v>0.82264255731554303</v>
      </c>
      <c r="GW839" s="8">
        <v>4.7477229908859799</v>
      </c>
      <c r="GX839" s="1">
        <v>0.63156472716029399</v>
      </c>
      <c r="GY839" s="8">
        <v>1.6451612903225801</v>
      </c>
    </row>
    <row r="840" spans="1:207" x14ac:dyDescent="0.25">
      <c r="A840" s="8" t="s">
        <v>220</v>
      </c>
      <c r="B840" s="8" t="s">
        <v>1855</v>
      </c>
      <c r="C840" s="8" t="s">
        <v>1856</v>
      </c>
      <c r="D840" s="34" t="s">
        <v>236</v>
      </c>
      <c r="E840" s="8"/>
      <c r="F840" s="9"/>
      <c r="G840" s="9"/>
      <c r="H840" s="9">
        <v>29.956795532431499</v>
      </c>
      <c r="I840" s="9">
        <v>-18.404664426854801</v>
      </c>
      <c r="J840" s="9">
        <v>17.305567782097899</v>
      </c>
      <c r="K840" s="9">
        <v>6.6322495069046301</v>
      </c>
      <c r="L840" s="9">
        <v>0</v>
      </c>
      <c r="M840" s="9">
        <v>0</v>
      </c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>
        <v>0</v>
      </c>
      <c r="AD840" s="9">
        <v>11.5521311055767</v>
      </c>
      <c r="AE840" s="9">
        <v>23.937817289002599</v>
      </c>
      <c r="AF840" s="9">
        <v>0</v>
      </c>
      <c r="AG840" s="9">
        <v>0</v>
      </c>
      <c r="AH840" s="9">
        <v>0</v>
      </c>
      <c r="AI840" s="9">
        <v>0</v>
      </c>
      <c r="AJ840" s="9">
        <v>0</v>
      </c>
      <c r="AK840" s="9">
        <v>0</v>
      </c>
      <c r="AL840" s="9">
        <v>0</v>
      </c>
      <c r="AM840" s="9">
        <v>0</v>
      </c>
      <c r="AN840" s="9">
        <v>0</v>
      </c>
      <c r="AO840" s="9">
        <v>11.5521311055767</v>
      </c>
      <c r="AP840" s="9">
        <v>23.937817289002599</v>
      </c>
      <c r="AQ840" s="9"/>
      <c r="AR840" s="9"/>
      <c r="AS840" s="9"/>
      <c r="AT840" s="9"/>
      <c r="AU840" s="9">
        <f t="shared" si="61"/>
        <v>-23.937817289002599</v>
      </c>
      <c r="AV840" s="9">
        <f t="shared" si="62"/>
        <v>0</v>
      </c>
      <c r="AW840" s="9">
        <f t="shared" si="63"/>
        <v>0</v>
      </c>
      <c r="AX840" s="9">
        <v>0</v>
      </c>
      <c r="AY840" s="9">
        <v>0</v>
      </c>
      <c r="AZ840" s="9">
        <v>0</v>
      </c>
      <c r="BA840" s="9">
        <v>0</v>
      </c>
      <c r="BB840" s="9">
        <v>0</v>
      </c>
      <c r="BC840" s="9">
        <v>0</v>
      </c>
      <c r="BD840" s="9">
        <v>0</v>
      </c>
      <c r="BE840" s="9">
        <v>0</v>
      </c>
      <c r="BF840" s="9">
        <v>0</v>
      </c>
      <c r="BG840" s="9">
        <v>0</v>
      </c>
      <c r="BH840" s="9">
        <v>0</v>
      </c>
      <c r="BI840" s="9">
        <v>0</v>
      </c>
      <c r="BJ840" s="9">
        <v>0</v>
      </c>
      <c r="BK840" s="9">
        <v>0</v>
      </c>
      <c r="BL840" s="9">
        <v>0</v>
      </c>
      <c r="BM840" s="9" t="s">
        <v>298</v>
      </c>
      <c r="BN840" s="8" t="s">
        <v>294</v>
      </c>
      <c r="BO840" s="11">
        <v>711</v>
      </c>
      <c r="BP840" s="11"/>
      <c r="BQ840" s="8" t="s">
        <v>251</v>
      </c>
      <c r="BR840" s="9"/>
      <c r="BS840" s="9"/>
      <c r="BT840" s="1"/>
      <c r="BU840" s="9"/>
      <c r="BV840" s="1"/>
      <c r="BW840" s="9"/>
      <c r="BX840" s="9"/>
      <c r="BY840" s="9"/>
      <c r="BZ840" s="1"/>
      <c r="CA840" s="9"/>
      <c r="CB840" s="1"/>
      <c r="CC840" s="9"/>
      <c r="CD840" s="9"/>
      <c r="CE840" s="9"/>
      <c r="CF840" s="1"/>
      <c r="CG840" s="9"/>
      <c r="CH840" s="1"/>
      <c r="CI840" s="9"/>
      <c r="CJ840" s="9"/>
      <c r="CK840" s="9"/>
      <c r="CL840" s="1"/>
      <c r="CM840" s="9"/>
      <c r="CN840" s="1"/>
      <c r="CO840" s="9"/>
      <c r="CP840" s="9"/>
      <c r="CQ840" s="9"/>
      <c r="CR840" s="1"/>
      <c r="CS840" s="9"/>
      <c r="CT840" s="1"/>
      <c r="CU840" s="9"/>
      <c r="CV840" s="9"/>
      <c r="CW840" s="9"/>
      <c r="CX840" s="1"/>
      <c r="CY840" s="9"/>
      <c r="CZ840" s="1"/>
      <c r="DA840" s="9"/>
      <c r="DB840" s="9"/>
      <c r="DC840" s="9"/>
      <c r="DD840" s="1"/>
      <c r="DE840" s="9"/>
      <c r="DF840" s="1"/>
      <c r="DG840" s="9"/>
      <c r="DH840" s="9"/>
      <c r="DI840" s="9"/>
      <c r="DJ840" s="1"/>
      <c r="DK840" s="9"/>
      <c r="DL840" s="1"/>
      <c r="DM840" s="9"/>
      <c r="DN840" s="9"/>
      <c r="DO840" s="9"/>
      <c r="DP840" s="1"/>
      <c r="DQ840" s="9"/>
      <c r="DR840" s="1"/>
      <c r="DS840" s="9"/>
      <c r="DT840" s="9"/>
      <c r="DU840" s="9"/>
      <c r="DV840" s="1"/>
      <c r="DW840" s="9"/>
      <c r="DX840" s="1"/>
      <c r="DY840" s="9"/>
      <c r="DZ840" s="9"/>
      <c r="EA840" s="9"/>
      <c r="EB840" s="1"/>
      <c r="EC840" s="9"/>
      <c r="ED840" s="1"/>
      <c r="EE840" s="9"/>
      <c r="EF840" s="9"/>
      <c r="EG840" s="9"/>
      <c r="EH840" s="1"/>
      <c r="EI840" s="9"/>
      <c r="EJ840" s="1"/>
      <c r="EK840" s="9"/>
      <c r="EL840" s="9"/>
      <c r="EM840" s="9"/>
      <c r="EN840" s="1"/>
      <c r="EO840" s="9"/>
      <c r="EP840" s="1"/>
      <c r="EQ840" s="9"/>
      <c r="ER840" s="9"/>
      <c r="ES840" s="9"/>
      <c r="ET840" s="1"/>
      <c r="EU840" s="9"/>
      <c r="EV840" s="1"/>
      <c r="EW840" s="9"/>
      <c r="EX840" s="9"/>
      <c r="EY840" s="9"/>
      <c r="EZ840" s="1"/>
      <c r="FA840" s="9"/>
      <c r="FB840" s="1"/>
      <c r="FC840" s="9"/>
      <c r="FD840" s="8">
        <v>0</v>
      </c>
      <c r="FE840" s="8">
        <v>0</v>
      </c>
      <c r="FF840" s="1"/>
      <c r="FG840" s="8">
        <v>0</v>
      </c>
      <c r="FH840" s="1"/>
      <c r="FI840" s="8">
        <v>0</v>
      </c>
      <c r="FJ840" s="8">
        <v>0</v>
      </c>
      <c r="FK840" s="8">
        <v>0</v>
      </c>
      <c r="FL840" s="1"/>
      <c r="FM840" s="8">
        <v>0</v>
      </c>
      <c r="FN840" s="1"/>
      <c r="FO840" s="8">
        <v>0</v>
      </c>
      <c r="FP840" s="8">
        <v>0</v>
      </c>
      <c r="FQ840" s="8">
        <v>0</v>
      </c>
      <c r="FR840" s="1"/>
      <c r="FS840" s="8">
        <v>0</v>
      </c>
      <c r="FT840" s="1"/>
      <c r="FU840" s="8">
        <v>0</v>
      </c>
      <c r="FV840" s="8">
        <v>0</v>
      </c>
      <c r="FW840" s="8">
        <v>0</v>
      </c>
      <c r="FX840" s="1"/>
      <c r="FY840" s="8">
        <v>0</v>
      </c>
      <c r="FZ840" s="1"/>
      <c r="GA840" s="8">
        <v>0</v>
      </c>
      <c r="GB840" s="8">
        <v>0</v>
      </c>
      <c r="GC840" s="8">
        <v>0</v>
      </c>
      <c r="GD840" s="1"/>
      <c r="GE840" s="8">
        <v>0</v>
      </c>
      <c r="GF840" s="1"/>
      <c r="GG840" s="8">
        <v>0</v>
      </c>
      <c r="GH840" s="8">
        <v>0</v>
      </c>
      <c r="GI840" s="8">
        <v>0</v>
      </c>
      <c r="GJ840" s="1"/>
      <c r="GK840" s="8">
        <v>0</v>
      </c>
      <c r="GL840" s="1"/>
      <c r="GM840" s="8">
        <v>0</v>
      </c>
      <c r="GN840" s="8">
        <v>0</v>
      </c>
      <c r="GO840" s="8">
        <v>0</v>
      </c>
      <c r="GP840" s="1"/>
      <c r="GQ840" s="8">
        <v>0</v>
      </c>
      <c r="GR840" s="1"/>
      <c r="GS840" s="8">
        <v>0</v>
      </c>
      <c r="GT840" s="8">
        <v>0</v>
      </c>
      <c r="GU840" s="8">
        <v>0</v>
      </c>
      <c r="GV840" s="1"/>
      <c r="GW840" s="8">
        <v>0</v>
      </c>
      <c r="GX840" s="1"/>
      <c r="GY840" s="8">
        <v>0</v>
      </c>
    </row>
    <row r="841" spans="1:207" x14ac:dyDescent="0.25">
      <c r="A841" s="8" t="s">
        <v>220</v>
      </c>
      <c r="B841" s="8" t="s">
        <v>1857</v>
      </c>
      <c r="C841" s="8" t="s">
        <v>1858</v>
      </c>
      <c r="D841" s="34" t="s">
        <v>254</v>
      </c>
      <c r="E841" s="8"/>
      <c r="F841" s="9"/>
      <c r="G841" s="9"/>
      <c r="H841" s="9"/>
      <c r="I841" s="9"/>
      <c r="J841" s="9"/>
      <c r="K841" s="9"/>
      <c r="L841" s="9"/>
      <c r="M841" s="9"/>
      <c r="N841" s="9">
        <v>111.495936689467</v>
      </c>
      <c r="O841" s="9">
        <v>136.83255954888699</v>
      </c>
      <c r="P841" s="9">
        <v>33.407415434694201</v>
      </c>
      <c r="Q841" s="9">
        <v>0</v>
      </c>
      <c r="R841" s="9">
        <v>0</v>
      </c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>
        <v>0</v>
      </c>
      <c r="AD841" s="9">
        <v>0</v>
      </c>
      <c r="AE841" s="9">
        <v>0</v>
      </c>
      <c r="AF841" s="9">
        <v>0</v>
      </c>
      <c r="AG841" s="9">
        <v>248.32849623835401</v>
      </c>
      <c r="AH841" s="9">
        <v>33.407415434694201</v>
      </c>
      <c r="AI841" s="9">
        <v>0</v>
      </c>
      <c r="AJ841" s="9">
        <v>0</v>
      </c>
      <c r="AK841" s="9">
        <v>0</v>
      </c>
      <c r="AL841" s="9">
        <v>0</v>
      </c>
      <c r="AM841" s="9">
        <v>0</v>
      </c>
      <c r="AN841" s="9">
        <v>0</v>
      </c>
      <c r="AO841" s="9"/>
      <c r="AP841" s="9"/>
      <c r="AQ841" s="9">
        <v>281.73591167304801</v>
      </c>
      <c r="AR841" s="9">
        <v>0</v>
      </c>
      <c r="AS841" s="9"/>
      <c r="AT841" s="9"/>
      <c r="AU841" s="9">
        <f t="shared" si="61"/>
        <v>281.73591167304801</v>
      </c>
      <c r="AV841" s="9">
        <f t="shared" si="62"/>
        <v>-281.73591167304801</v>
      </c>
      <c r="AW841" s="9">
        <f t="shared" si="63"/>
        <v>0</v>
      </c>
      <c r="AX841" s="9">
        <v>0</v>
      </c>
      <c r="AY841" s="9">
        <v>111.495936689467</v>
      </c>
      <c r="AZ841" s="9">
        <v>25.336622859419801</v>
      </c>
      <c r="BA841" s="9">
        <v>-103.425144114193</v>
      </c>
      <c r="BB841" s="9">
        <v>-33.407415434694201</v>
      </c>
      <c r="BC841" s="9">
        <v>0</v>
      </c>
      <c r="BD841" s="9">
        <v>0</v>
      </c>
      <c r="BE841" s="9">
        <v>0</v>
      </c>
      <c r="BF841" s="9">
        <v>0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 t="s">
        <v>298</v>
      </c>
      <c r="BN841" s="8" t="s">
        <v>298</v>
      </c>
      <c r="BO841" s="11"/>
      <c r="BP841" s="11"/>
      <c r="BQ841" s="8" t="s">
        <v>251</v>
      </c>
      <c r="BR841" s="9">
        <v>111.495936689467</v>
      </c>
      <c r="BS841" s="9">
        <v>79.442861097904796</v>
      </c>
      <c r="BT841" s="1">
        <v>0.712517993540565</v>
      </c>
      <c r="BU841" s="9">
        <v>61.821789645970703</v>
      </c>
      <c r="BV841" s="1">
        <v>0.55447571886098201</v>
      </c>
      <c r="BW841" s="9">
        <v>13.366666666666699</v>
      </c>
      <c r="BX841" s="9">
        <v>136.83255954888699</v>
      </c>
      <c r="BY841" s="9">
        <v>83.596150154667498</v>
      </c>
      <c r="BZ841" s="1">
        <v>0.610937560696588</v>
      </c>
      <c r="CA841" s="9">
        <v>61.9865953365113</v>
      </c>
      <c r="CB841" s="1">
        <v>0.45301056664342398</v>
      </c>
      <c r="CC841" s="9">
        <v>16.517333333333301</v>
      </c>
      <c r="CD841" s="9">
        <v>33.407415434694201</v>
      </c>
      <c r="CE841" s="9">
        <v>22.970563809681199</v>
      </c>
      <c r="CF841" s="1">
        <v>0.68758877365370497</v>
      </c>
      <c r="CG841" s="9">
        <v>17.1659864964364</v>
      </c>
      <c r="CH841" s="1">
        <v>0.51383760979633397</v>
      </c>
      <c r="CI841" s="9">
        <v>5.19935483870968</v>
      </c>
      <c r="CJ841" s="9">
        <v>0</v>
      </c>
      <c r="CK841" s="9">
        <v>5.2738427827992297E-2</v>
      </c>
      <c r="CL841" s="1"/>
      <c r="CM841" s="9">
        <v>2.9098182410655499E-2</v>
      </c>
      <c r="CN841" s="1"/>
      <c r="CO841" s="9">
        <v>0</v>
      </c>
      <c r="CP841" s="9">
        <v>0</v>
      </c>
      <c r="CQ841" s="9">
        <v>0</v>
      </c>
      <c r="CR841" s="1"/>
      <c r="CS841" s="9">
        <v>-2.69027984317967E-3</v>
      </c>
      <c r="CT841" s="1"/>
      <c r="CU841" s="9">
        <v>0</v>
      </c>
      <c r="CV841" s="9"/>
      <c r="CW841" s="9"/>
      <c r="CX841" s="1"/>
      <c r="CY841" s="9"/>
      <c r="CZ841" s="1"/>
      <c r="DA841" s="9"/>
      <c r="DB841" s="9"/>
      <c r="DC841" s="9"/>
      <c r="DD841" s="1"/>
      <c r="DE841" s="9"/>
      <c r="DF841" s="1"/>
      <c r="DG841" s="9"/>
      <c r="DH841" s="9"/>
      <c r="DI841" s="9"/>
      <c r="DJ841" s="1"/>
      <c r="DK841" s="9"/>
      <c r="DL841" s="1"/>
      <c r="DM841" s="9"/>
      <c r="DN841" s="9"/>
      <c r="DO841" s="9"/>
      <c r="DP841" s="1"/>
      <c r="DQ841" s="9"/>
      <c r="DR841" s="1"/>
      <c r="DS841" s="9"/>
      <c r="DT841" s="9"/>
      <c r="DU841" s="9"/>
      <c r="DV841" s="1"/>
      <c r="DW841" s="9"/>
      <c r="DX841" s="1"/>
      <c r="DY841" s="9"/>
      <c r="DZ841" s="9"/>
      <c r="EA841" s="9"/>
      <c r="EB841" s="1"/>
      <c r="EC841" s="9"/>
      <c r="ED841" s="1"/>
      <c r="EE841" s="9"/>
      <c r="EF841" s="9"/>
      <c r="EG841" s="9"/>
      <c r="EH841" s="1"/>
      <c r="EI841" s="9"/>
      <c r="EJ841" s="1"/>
      <c r="EK841" s="9"/>
      <c r="EL841" s="9"/>
      <c r="EM841" s="9"/>
      <c r="EN841" s="1"/>
      <c r="EO841" s="9"/>
      <c r="EP841" s="1"/>
      <c r="EQ841" s="9"/>
      <c r="ER841" s="9"/>
      <c r="ES841" s="9"/>
      <c r="ET841" s="1"/>
      <c r="EU841" s="9"/>
      <c r="EV841" s="1"/>
      <c r="EW841" s="9"/>
      <c r="EX841" s="9"/>
      <c r="EY841" s="9"/>
      <c r="EZ841" s="1"/>
      <c r="FA841" s="9"/>
      <c r="FB841" s="1"/>
      <c r="FC841" s="9"/>
      <c r="FD841" s="8">
        <v>248.32849623835401</v>
      </c>
      <c r="FE841" s="8">
        <v>163.03901125257201</v>
      </c>
      <c r="FF841" s="1">
        <v>0.65654571957010599</v>
      </c>
      <c r="FG841" s="8">
        <v>123.808384982482</v>
      </c>
      <c r="FH841" s="1">
        <v>0.498566966167454</v>
      </c>
      <c r="FI841" s="8">
        <v>29.884</v>
      </c>
      <c r="FJ841" s="8">
        <v>33.407415434694201</v>
      </c>
      <c r="FK841" s="8">
        <v>23.023302237509199</v>
      </c>
      <c r="FL841" s="1">
        <v>0.68916741800980896</v>
      </c>
      <c r="FM841" s="8">
        <v>17.195084678847</v>
      </c>
      <c r="FN841" s="1">
        <v>0.51470861948181901</v>
      </c>
      <c r="FO841" s="8">
        <v>5.19935483870968</v>
      </c>
      <c r="FP841" s="8">
        <v>0</v>
      </c>
      <c r="FQ841" s="8">
        <v>0</v>
      </c>
      <c r="FR841" s="1"/>
      <c r="FS841" s="8">
        <v>-2.69027984317967E-3</v>
      </c>
      <c r="FT841" s="1"/>
      <c r="FU841" s="8">
        <v>0</v>
      </c>
      <c r="FV841" s="8">
        <v>0</v>
      </c>
      <c r="FW841" s="8">
        <v>0</v>
      </c>
      <c r="FX841" s="1"/>
      <c r="FY841" s="8">
        <v>0</v>
      </c>
      <c r="FZ841" s="1"/>
      <c r="GA841" s="8">
        <v>0</v>
      </c>
      <c r="GB841" s="8">
        <v>0</v>
      </c>
      <c r="GC841" s="8">
        <v>0</v>
      </c>
      <c r="GD841" s="1"/>
      <c r="GE841" s="8">
        <v>0</v>
      </c>
      <c r="GF841" s="1"/>
      <c r="GG841" s="8">
        <v>0</v>
      </c>
      <c r="GH841" s="8">
        <v>0</v>
      </c>
      <c r="GI841" s="8">
        <v>0</v>
      </c>
      <c r="GJ841" s="1"/>
      <c r="GK841" s="8">
        <v>0</v>
      </c>
      <c r="GL841" s="1"/>
      <c r="GM841" s="8">
        <v>0</v>
      </c>
      <c r="GN841" s="8">
        <v>0</v>
      </c>
      <c r="GO841" s="8">
        <v>0</v>
      </c>
      <c r="GP841" s="1"/>
      <c r="GQ841" s="8">
        <v>0</v>
      </c>
      <c r="GR841" s="1"/>
      <c r="GS841" s="8">
        <v>0</v>
      </c>
      <c r="GT841" s="8">
        <v>0</v>
      </c>
      <c r="GU841" s="8">
        <v>0</v>
      </c>
      <c r="GV841" s="1"/>
      <c r="GW841" s="8">
        <v>0</v>
      </c>
      <c r="GX841" s="1"/>
      <c r="GY841" s="8">
        <v>0</v>
      </c>
    </row>
    <row r="842" spans="1:207" x14ac:dyDescent="0.25">
      <c r="A842" s="8" t="s">
        <v>220</v>
      </c>
      <c r="B842" s="8" t="s">
        <v>1859</v>
      </c>
      <c r="C842" s="8" t="s">
        <v>1860</v>
      </c>
      <c r="D842" s="34" t="s">
        <v>297</v>
      </c>
      <c r="E842" s="8" t="s">
        <v>240</v>
      </c>
      <c r="F842" s="9">
        <v>86.451189069743904</v>
      </c>
      <c r="G842" s="9">
        <v>92.520168796569095</v>
      </c>
      <c r="H842" s="9">
        <v>80.231566426942706</v>
      </c>
      <c r="I842" s="9">
        <v>0</v>
      </c>
      <c r="J842" s="9">
        <v>0</v>
      </c>
      <c r="K842" s="9"/>
      <c r="L842" s="9"/>
      <c r="M842" s="9">
        <v>0</v>
      </c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>
        <v>178.97135786631301</v>
      </c>
      <c r="AD842" s="9">
        <v>80.231566426942706</v>
      </c>
      <c r="AE842" s="9">
        <v>0</v>
      </c>
      <c r="AF842" s="9">
        <v>0</v>
      </c>
      <c r="AG842" s="9">
        <v>0</v>
      </c>
      <c r="AH842" s="9">
        <v>0</v>
      </c>
      <c r="AI842" s="9">
        <v>0</v>
      </c>
      <c r="AJ842" s="9">
        <v>0</v>
      </c>
      <c r="AK842" s="9">
        <v>0</v>
      </c>
      <c r="AL842" s="9">
        <v>0</v>
      </c>
      <c r="AM842" s="9">
        <v>0</v>
      </c>
      <c r="AN842" s="9">
        <v>0</v>
      </c>
      <c r="AO842" s="9">
        <v>259.20292429325599</v>
      </c>
      <c r="AP842" s="9">
        <v>0</v>
      </c>
      <c r="AQ842" s="9"/>
      <c r="AR842" s="9"/>
      <c r="AS842" s="9"/>
      <c r="AT842" s="9"/>
      <c r="AU842" s="9">
        <f t="shared" si="61"/>
        <v>0</v>
      </c>
      <c r="AV842" s="9">
        <f t="shared" si="62"/>
        <v>0</v>
      </c>
      <c r="AW842" s="9">
        <f t="shared" si="63"/>
        <v>0</v>
      </c>
      <c r="AX842" s="9">
        <v>0</v>
      </c>
      <c r="AY842" s="9">
        <v>0</v>
      </c>
      <c r="AZ842" s="9">
        <v>0</v>
      </c>
      <c r="BA842" s="9">
        <v>0</v>
      </c>
      <c r="BB842" s="9">
        <v>0</v>
      </c>
      <c r="BC842" s="9">
        <v>0</v>
      </c>
      <c r="BD842" s="9">
        <v>0</v>
      </c>
      <c r="BE842" s="9">
        <v>0</v>
      </c>
      <c r="BF842" s="9">
        <v>0</v>
      </c>
      <c r="BG842" s="9">
        <v>0</v>
      </c>
      <c r="BH842" s="9">
        <v>0</v>
      </c>
      <c r="BI842" s="9">
        <v>0</v>
      </c>
      <c r="BJ842" s="9">
        <v>0</v>
      </c>
      <c r="BK842" s="9">
        <v>0</v>
      </c>
      <c r="BL842" s="9">
        <v>0</v>
      </c>
      <c r="BM842" s="9" t="s">
        <v>298</v>
      </c>
      <c r="BN842" s="8" t="s">
        <v>298</v>
      </c>
      <c r="BO842" s="11"/>
      <c r="BP842" s="11"/>
      <c r="BQ842" s="8" t="s">
        <v>251</v>
      </c>
      <c r="BR842" s="9"/>
      <c r="BS842" s="9"/>
      <c r="BT842" s="1"/>
      <c r="BU842" s="9"/>
      <c r="BV842" s="1"/>
      <c r="BW842" s="9"/>
      <c r="BX842" s="9"/>
      <c r="BY842" s="9"/>
      <c r="BZ842" s="1"/>
      <c r="CA842" s="9"/>
      <c r="CB842" s="1"/>
      <c r="CC842" s="9"/>
      <c r="CD842" s="9"/>
      <c r="CE842" s="9"/>
      <c r="CF842" s="1"/>
      <c r="CG842" s="9"/>
      <c r="CH842" s="1"/>
      <c r="CI842" s="9"/>
      <c r="CJ842" s="9"/>
      <c r="CK842" s="9"/>
      <c r="CL842" s="1"/>
      <c r="CM842" s="9"/>
      <c r="CN842" s="1"/>
      <c r="CO842" s="9"/>
      <c r="CP842" s="9"/>
      <c r="CQ842" s="9"/>
      <c r="CR842" s="1"/>
      <c r="CS842" s="9"/>
      <c r="CT842" s="1"/>
      <c r="CU842" s="9"/>
      <c r="CV842" s="9"/>
      <c r="CW842" s="9"/>
      <c r="CX842" s="1"/>
      <c r="CY842" s="9"/>
      <c r="CZ842" s="1"/>
      <c r="DA842" s="9"/>
      <c r="DB842" s="9"/>
      <c r="DC842" s="9"/>
      <c r="DD842" s="1"/>
      <c r="DE842" s="9"/>
      <c r="DF842" s="1"/>
      <c r="DG842" s="9"/>
      <c r="DH842" s="9"/>
      <c r="DI842" s="9"/>
      <c r="DJ842" s="1"/>
      <c r="DK842" s="9"/>
      <c r="DL842" s="1"/>
      <c r="DM842" s="9"/>
      <c r="DN842" s="9"/>
      <c r="DO842" s="9"/>
      <c r="DP842" s="1"/>
      <c r="DQ842" s="9"/>
      <c r="DR842" s="1"/>
      <c r="DS842" s="9"/>
      <c r="DT842" s="9"/>
      <c r="DU842" s="9"/>
      <c r="DV842" s="1"/>
      <c r="DW842" s="9"/>
      <c r="DX842" s="1"/>
      <c r="DY842" s="9"/>
      <c r="DZ842" s="9"/>
      <c r="EA842" s="9"/>
      <c r="EB842" s="1"/>
      <c r="EC842" s="9"/>
      <c r="ED842" s="1"/>
      <c r="EE842" s="9"/>
      <c r="EF842" s="9"/>
      <c r="EG842" s="9"/>
      <c r="EH842" s="1"/>
      <c r="EI842" s="9"/>
      <c r="EJ842" s="1"/>
      <c r="EK842" s="9"/>
      <c r="EL842" s="9"/>
      <c r="EM842" s="9"/>
      <c r="EN842" s="1"/>
      <c r="EO842" s="9"/>
      <c r="EP842" s="1"/>
      <c r="EQ842" s="9"/>
      <c r="ER842" s="9"/>
      <c r="ES842" s="9"/>
      <c r="ET842" s="1"/>
      <c r="EU842" s="9"/>
      <c r="EV842" s="1"/>
      <c r="EW842" s="9"/>
      <c r="EX842" s="9"/>
      <c r="EY842" s="9"/>
      <c r="EZ842" s="1"/>
      <c r="FA842" s="9"/>
      <c r="FB842" s="1"/>
      <c r="FC842" s="9"/>
      <c r="FD842" s="8">
        <v>0</v>
      </c>
      <c r="FE842" s="8">
        <v>0</v>
      </c>
      <c r="FF842" s="1"/>
      <c r="FG842" s="8">
        <v>0</v>
      </c>
      <c r="FH842" s="1"/>
      <c r="FI842" s="8">
        <v>0</v>
      </c>
      <c r="FJ842" s="8">
        <v>0</v>
      </c>
      <c r="FK842" s="8">
        <v>0</v>
      </c>
      <c r="FL842" s="1"/>
      <c r="FM842" s="8">
        <v>0</v>
      </c>
      <c r="FN842" s="1"/>
      <c r="FO842" s="8">
        <v>0</v>
      </c>
      <c r="FP842" s="8">
        <v>0</v>
      </c>
      <c r="FQ842" s="8">
        <v>0</v>
      </c>
      <c r="FR842" s="1"/>
      <c r="FS842" s="8">
        <v>0</v>
      </c>
      <c r="FT842" s="1"/>
      <c r="FU842" s="8">
        <v>0</v>
      </c>
      <c r="FV842" s="8">
        <v>0</v>
      </c>
      <c r="FW842" s="8">
        <v>0</v>
      </c>
      <c r="FX842" s="1"/>
      <c r="FY842" s="8">
        <v>0</v>
      </c>
      <c r="FZ842" s="1"/>
      <c r="GA842" s="8">
        <v>0</v>
      </c>
      <c r="GB842" s="8">
        <v>0</v>
      </c>
      <c r="GC842" s="8">
        <v>0</v>
      </c>
      <c r="GD842" s="1"/>
      <c r="GE842" s="8">
        <v>0</v>
      </c>
      <c r="GF842" s="1"/>
      <c r="GG842" s="8">
        <v>0</v>
      </c>
      <c r="GH842" s="8">
        <v>0</v>
      </c>
      <c r="GI842" s="8">
        <v>0</v>
      </c>
      <c r="GJ842" s="1"/>
      <c r="GK842" s="8">
        <v>0</v>
      </c>
      <c r="GL842" s="1"/>
      <c r="GM842" s="8">
        <v>0</v>
      </c>
      <c r="GN842" s="8">
        <v>0</v>
      </c>
      <c r="GO842" s="8">
        <v>0</v>
      </c>
      <c r="GP842" s="1"/>
      <c r="GQ842" s="8">
        <v>0</v>
      </c>
      <c r="GR842" s="1"/>
      <c r="GS842" s="8">
        <v>0</v>
      </c>
      <c r="GT842" s="8">
        <v>0</v>
      </c>
      <c r="GU842" s="8">
        <v>0</v>
      </c>
      <c r="GV842" s="1"/>
      <c r="GW842" s="8">
        <v>0</v>
      </c>
      <c r="GX842" s="1"/>
      <c r="GY842" s="8">
        <v>0</v>
      </c>
    </row>
    <row r="843" spans="1:207" x14ac:dyDescent="0.25">
      <c r="A843" s="8" t="s">
        <v>220</v>
      </c>
      <c r="B843" s="8" t="s">
        <v>1861</v>
      </c>
      <c r="C843" s="8" t="s">
        <v>1862</v>
      </c>
      <c r="D843" s="34" t="s">
        <v>254</v>
      </c>
      <c r="E843" s="8"/>
      <c r="F843" s="9"/>
      <c r="G843" s="9"/>
      <c r="H843" s="9"/>
      <c r="I843" s="9">
        <v>0</v>
      </c>
      <c r="J843" s="9">
        <v>1.1538001714356201</v>
      </c>
      <c r="K843" s="9">
        <v>0</v>
      </c>
      <c r="L843" s="9">
        <v>0</v>
      </c>
      <c r="M843" s="9">
        <v>0</v>
      </c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>
        <v>0</v>
      </c>
      <c r="AD843" s="9">
        <v>0</v>
      </c>
      <c r="AE843" s="9">
        <v>1.1538001714356201</v>
      </c>
      <c r="AF843" s="9">
        <v>0</v>
      </c>
      <c r="AG843" s="9">
        <v>0</v>
      </c>
      <c r="AH843" s="9">
        <v>0</v>
      </c>
      <c r="AI843" s="9">
        <v>0</v>
      </c>
      <c r="AJ843" s="9">
        <v>0</v>
      </c>
      <c r="AK843" s="9">
        <v>0</v>
      </c>
      <c r="AL843" s="9">
        <v>0</v>
      </c>
      <c r="AM843" s="9">
        <v>0</v>
      </c>
      <c r="AN843" s="9">
        <v>0</v>
      </c>
      <c r="AO843" s="9">
        <v>0</v>
      </c>
      <c r="AP843" s="9">
        <v>1.1538001714356201</v>
      </c>
      <c r="AQ843" s="9"/>
      <c r="AR843" s="9"/>
      <c r="AS843" s="9"/>
      <c r="AT843" s="9"/>
      <c r="AU843" s="9">
        <f t="shared" si="61"/>
        <v>-1.1538001714356201</v>
      </c>
      <c r="AV843" s="9">
        <f t="shared" si="62"/>
        <v>0</v>
      </c>
      <c r="AW843" s="9">
        <f t="shared" si="63"/>
        <v>0</v>
      </c>
      <c r="AX843" s="9">
        <v>0</v>
      </c>
      <c r="AY843" s="9">
        <v>0</v>
      </c>
      <c r="AZ843" s="9">
        <v>0</v>
      </c>
      <c r="BA843" s="9">
        <v>0</v>
      </c>
      <c r="BB843" s="9">
        <v>0</v>
      </c>
      <c r="BC843" s="9">
        <v>0</v>
      </c>
      <c r="BD843" s="9">
        <v>0</v>
      </c>
      <c r="BE843" s="9">
        <v>0</v>
      </c>
      <c r="BF843" s="9">
        <v>0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 t="s">
        <v>298</v>
      </c>
      <c r="BN843" s="8" t="s">
        <v>298</v>
      </c>
      <c r="BO843" s="11">
        <v>976</v>
      </c>
      <c r="BP843" s="11"/>
      <c r="BQ843" s="8" t="s">
        <v>251</v>
      </c>
      <c r="BR843" s="9"/>
      <c r="BS843" s="9"/>
      <c r="BT843" s="1"/>
      <c r="BU843" s="9"/>
      <c r="BV843" s="1"/>
      <c r="BW843" s="9"/>
      <c r="BX843" s="9"/>
      <c r="BY843" s="9"/>
      <c r="BZ843" s="1"/>
      <c r="CA843" s="9"/>
      <c r="CB843" s="1"/>
      <c r="CC843" s="9"/>
      <c r="CD843" s="9"/>
      <c r="CE843" s="9"/>
      <c r="CF843" s="1"/>
      <c r="CG843" s="9"/>
      <c r="CH843" s="1"/>
      <c r="CI843" s="9"/>
      <c r="CJ843" s="9"/>
      <c r="CK843" s="9"/>
      <c r="CL843" s="1"/>
      <c r="CM843" s="9"/>
      <c r="CN843" s="1"/>
      <c r="CO843" s="9"/>
      <c r="CP843" s="9"/>
      <c r="CQ843" s="9"/>
      <c r="CR843" s="1"/>
      <c r="CS843" s="9"/>
      <c r="CT843" s="1"/>
      <c r="CU843" s="9"/>
      <c r="CV843" s="9"/>
      <c r="CW843" s="9"/>
      <c r="CX843" s="1"/>
      <c r="CY843" s="9"/>
      <c r="CZ843" s="1"/>
      <c r="DA843" s="9"/>
      <c r="DB843" s="9"/>
      <c r="DC843" s="9"/>
      <c r="DD843" s="1"/>
      <c r="DE843" s="9"/>
      <c r="DF843" s="1"/>
      <c r="DG843" s="9"/>
      <c r="DH843" s="9"/>
      <c r="DI843" s="9"/>
      <c r="DJ843" s="1"/>
      <c r="DK843" s="9"/>
      <c r="DL843" s="1"/>
      <c r="DM843" s="9"/>
      <c r="DN843" s="9"/>
      <c r="DO843" s="9"/>
      <c r="DP843" s="1"/>
      <c r="DQ843" s="9"/>
      <c r="DR843" s="1"/>
      <c r="DS843" s="9"/>
      <c r="DT843" s="9"/>
      <c r="DU843" s="9"/>
      <c r="DV843" s="1"/>
      <c r="DW843" s="9"/>
      <c r="DX843" s="1"/>
      <c r="DY843" s="9"/>
      <c r="DZ843" s="9"/>
      <c r="EA843" s="9"/>
      <c r="EB843" s="1"/>
      <c r="EC843" s="9"/>
      <c r="ED843" s="1"/>
      <c r="EE843" s="9"/>
      <c r="EF843" s="9"/>
      <c r="EG843" s="9"/>
      <c r="EH843" s="1"/>
      <c r="EI843" s="9"/>
      <c r="EJ843" s="1"/>
      <c r="EK843" s="9"/>
      <c r="EL843" s="9"/>
      <c r="EM843" s="9"/>
      <c r="EN843" s="1"/>
      <c r="EO843" s="9"/>
      <c r="EP843" s="1"/>
      <c r="EQ843" s="9"/>
      <c r="ER843" s="9"/>
      <c r="ES843" s="9"/>
      <c r="ET843" s="1"/>
      <c r="EU843" s="9"/>
      <c r="EV843" s="1"/>
      <c r="EW843" s="9"/>
      <c r="EX843" s="9"/>
      <c r="EY843" s="9"/>
      <c r="EZ843" s="1"/>
      <c r="FA843" s="9"/>
      <c r="FB843" s="1"/>
      <c r="FC843" s="9"/>
      <c r="FD843" s="8">
        <v>0</v>
      </c>
      <c r="FE843" s="8">
        <v>0</v>
      </c>
      <c r="FF843" s="1"/>
      <c r="FG843" s="8">
        <v>0</v>
      </c>
      <c r="FH843" s="1"/>
      <c r="FI843" s="8">
        <v>0</v>
      </c>
      <c r="FJ843" s="8">
        <v>0</v>
      </c>
      <c r="FK843" s="8">
        <v>0</v>
      </c>
      <c r="FL843" s="1"/>
      <c r="FM843" s="8">
        <v>0</v>
      </c>
      <c r="FN843" s="1"/>
      <c r="FO843" s="8">
        <v>0</v>
      </c>
      <c r="FP843" s="8">
        <v>0</v>
      </c>
      <c r="FQ843" s="8">
        <v>0</v>
      </c>
      <c r="FR843" s="1"/>
      <c r="FS843" s="8">
        <v>0</v>
      </c>
      <c r="FT843" s="1"/>
      <c r="FU843" s="8">
        <v>0</v>
      </c>
      <c r="FV843" s="8">
        <v>0</v>
      </c>
      <c r="FW843" s="8">
        <v>0</v>
      </c>
      <c r="FX843" s="1"/>
      <c r="FY843" s="8">
        <v>0</v>
      </c>
      <c r="FZ843" s="1"/>
      <c r="GA843" s="8">
        <v>0</v>
      </c>
      <c r="GB843" s="8">
        <v>0</v>
      </c>
      <c r="GC843" s="8">
        <v>0</v>
      </c>
      <c r="GD843" s="1"/>
      <c r="GE843" s="8">
        <v>0</v>
      </c>
      <c r="GF843" s="1"/>
      <c r="GG843" s="8">
        <v>0</v>
      </c>
      <c r="GH843" s="8">
        <v>0</v>
      </c>
      <c r="GI843" s="8">
        <v>0</v>
      </c>
      <c r="GJ843" s="1"/>
      <c r="GK843" s="8">
        <v>0</v>
      </c>
      <c r="GL843" s="1"/>
      <c r="GM843" s="8">
        <v>0</v>
      </c>
      <c r="GN843" s="8">
        <v>0</v>
      </c>
      <c r="GO843" s="8">
        <v>0</v>
      </c>
      <c r="GP843" s="1"/>
      <c r="GQ843" s="8">
        <v>0</v>
      </c>
      <c r="GR843" s="1"/>
      <c r="GS843" s="8">
        <v>0</v>
      </c>
      <c r="GT843" s="8">
        <v>0</v>
      </c>
      <c r="GU843" s="8">
        <v>0</v>
      </c>
      <c r="GV843" s="1"/>
      <c r="GW843" s="8">
        <v>0</v>
      </c>
      <c r="GX843" s="1"/>
      <c r="GY843" s="8">
        <v>0</v>
      </c>
    </row>
    <row r="844" spans="1:207" x14ac:dyDescent="0.25">
      <c r="A844" s="8" t="s">
        <v>220</v>
      </c>
      <c r="B844" s="8" t="s">
        <v>1863</v>
      </c>
      <c r="C844" s="8" t="s">
        <v>1864</v>
      </c>
      <c r="D844" s="34" t="s">
        <v>223</v>
      </c>
      <c r="E844" s="8"/>
      <c r="F844" s="9">
        <v>35.800890901516901</v>
      </c>
      <c r="G844" s="9">
        <v>0</v>
      </c>
      <c r="H844" s="9">
        <v>0</v>
      </c>
      <c r="I844" s="9">
        <v>0</v>
      </c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>
        <v>35.800890901516901</v>
      </c>
      <c r="AD844" s="9">
        <v>0</v>
      </c>
      <c r="AE844" s="9">
        <v>0</v>
      </c>
      <c r="AF844" s="9">
        <v>0</v>
      </c>
      <c r="AG844" s="9">
        <v>0</v>
      </c>
      <c r="AH844" s="9">
        <v>0</v>
      </c>
      <c r="AI844" s="9">
        <v>0</v>
      </c>
      <c r="AJ844" s="9">
        <v>0</v>
      </c>
      <c r="AK844" s="9">
        <v>0</v>
      </c>
      <c r="AL844" s="9">
        <v>0</v>
      </c>
      <c r="AM844" s="9">
        <v>0</v>
      </c>
      <c r="AN844" s="9">
        <v>0</v>
      </c>
      <c r="AO844" s="9">
        <v>35.800890901516901</v>
      </c>
      <c r="AP844" s="9"/>
      <c r="AQ844" s="9"/>
      <c r="AR844" s="9"/>
      <c r="AS844" s="9"/>
      <c r="AT844" s="9"/>
      <c r="AU844" s="9">
        <f t="shared" si="61"/>
        <v>0</v>
      </c>
      <c r="AV844" s="9">
        <f t="shared" si="62"/>
        <v>0</v>
      </c>
      <c r="AW844" s="9">
        <f t="shared" si="63"/>
        <v>0</v>
      </c>
      <c r="AX844" s="9">
        <v>0</v>
      </c>
      <c r="AY844" s="9">
        <v>0</v>
      </c>
      <c r="AZ844" s="9">
        <v>0</v>
      </c>
      <c r="BA844" s="9">
        <v>0</v>
      </c>
      <c r="BB844" s="9">
        <v>0</v>
      </c>
      <c r="BC844" s="9">
        <v>0</v>
      </c>
      <c r="BD844" s="9">
        <v>0</v>
      </c>
      <c r="BE844" s="9">
        <v>0</v>
      </c>
      <c r="BF844" s="9">
        <v>0</v>
      </c>
      <c r="BG844" s="9">
        <v>0</v>
      </c>
      <c r="BH844" s="9">
        <v>0</v>
      </c>
      <c r="BI844" s="9">
        <v>0</v>
      </c>
      <c r="BJ844" s="9">
        <v>0</v>
      </c>
      <c r="BK844" s="9">
        <v>0</v>
      </c>
      <c r="BL844" s="9">
        <v>0</v>
      </c>
      <c r="BM844" s="9" t="s">
        <v>298</v>
      </c>
      <c r="BN844" s="8" t="s">
        <v>298</v>
      </c>
      <c r="BO844" s="11">
        <v>977</v>
      </c>
      <c r="BP844" s="11"/>
      <c r="BQ844" s="8" t="s">
        <v>251</v>
      </c>
      <c r="BR844" s="9"/>
      <c r="BS844" s="9"/>
      <c r="BT844" s="1"/>
      <c r="BU844" s="9"/>
      <c r="BV844" s="1"/>
      <c r="BW844" s="9"/>
      <c r="BX844" s="9"/>
      <c r="BY844" s="9"/>
      <c r="BZ844" s="1"/>
      <c r="CA844" s="9"/>
      <c r="CB844" s="1"/>
      <c r="CC844" s="9"/>
      <c r="CD844" s="9"/>
      <c r="CE844" s="9"/>
      <c r="CF844" s="1"/>
      <c r="CG844" s="9"/>
      <c r="CH844" s="1"/>
      <c r="CI844" s="9"/>
      <c r="CJ844" s="9"/>
      <c r="CK844" s="9"/>
      <c r="CL844" s="1"/>
      <c r="CM844" s="9"/>
      <c r="CN844" s="1"/>
      <c r="CO844" s="9"/>
      <c r="CP844" s="9"/>
      <c r="CQ844" s="9"/>
      <c r="CR844" s="1"/>
      <c r="CS844" s="9"/>
      <c r="CT844" s="1"/>
      <c r="CU844" s="9"/>
      <c r="CV844" s="9"/>
      <c r="CW844" s="9"/>
      <c r="CX844" s="1"/>
      <c r="CY844" s="9"/>
      <c r="CZ844" s="1"/>
      <c r="DA844" s="9"/>
      <c r="DB844" s="9"/>
      <c r="DC844" s="9"/>
      <c r="DD844" s="1"/>
      <c r="DE844" s="9"/>
      <c r="DF844" s="1"/>
      <c r="DG844" s="9"/>
      <c r="DH844" s="9"/>
      <c r="DI844" s="9"/>
      <c r="DJ844" s="1"/>
      <c r="DK844" s="9"/>
      <c r="DL844" s="1"/>
      <c r="DM844" s="9"/>
      <c r="DN844" s="9"/>
      <c r="DO844" s="9"/>
      <c r="DP844" s="1"/>
      <c r="DQ844" s="9"/>
      <c r="DR844" s="1"/>
      <c r="DS844" s="9"/>
      <c r="DT844" s="9"/>
      <c r="DU844" s="9"/>
      <c r="DV844" s="1"/>
      <c r="DW844" s="9"/>
      <c r="DX844" s="1"/>
      <c r="DY844" s="9"/>
      <c r="DZ844" s="9"/>
      <c r="EA844" s="9"/>
      <c r="EB844" s="1"/>
      <c r="EC844" s="9"/>
      <c r="ED844" s="1"/>
      <c r="EE844" s="9"/>
      <c r="EF844" s="9"/>
      <c r="EG844" s="9"/>
      <c r="EH844" s="1"/>
      <c r="EI844" s="9"/>
      <c r="EJ844" s="1"/>
      <c r="EK844" s="9"/>
      <c r="EL844" s="9"/>
      <c r="EM844" s="9"/>
      <c r="EN844" s="1"/>
      <c r="EO844" s="9"/>
      <c r="EP844" s="1"/>
      <c r="EQ844" s="9"/>
      <c r="ER844" s="9"/>
      <c r="ES844" s="9"/>
      <c r="ET844" s="1"/>
      <c r="EU844" s="9"/>
      <c r="EV844" s="1"/>
      <c r="EW844" s="9"/>
      <c r="EX844" s="9"/>
      <c r="EY844" s="9"/>
      <c r="EZ844" s="1"/>
      <c r="FA844" s="9"/>
      <c r="FB844" s="1"/>
      <c r="FC844" s="9"/>
      <c r="FD844" s="8">
        <v>0</v>
      </c>
      <c r="FE844" s="8">
        <v>0</v>
      </c>
      <c r="FF844" s="1"/>
      <c r="FG844" s="8">
        <v>0</v>
      </c>
      <c r="FH844" s="1"/>
      <c r="FI844" s="8">
        <v>0</v>
      </c>
      <c r="FJ844" s="8">
        <v>0</v>
      </c>
      <c r="FK844" s="8">
        <v>0</v>
      </c>
      <c r="FL844" s="1"/>
      <c r="FM844" s="8">
        <v>0</v>
      </c>
      <c r="FN844" s="1"/>
      <c r="FO844" s="8">
        <v>0</v>
      </c>
      <c r="FP844" s="8">
        <v>0</v>
      </c>
      <c r="FQ844" s="8">
        <v>0</v>
      </c>
      <c r="FR844" s="1"/>
      <c r="FS844" s="8">
        <v>0</v>
      </c>
      <c r="FT844" s="1"/>
      <c r="FU844" s="8">
        <v>0</v>
      </c>
      <c r="FV844" s="8">
        <v>0</v>
      </c>
      <c r="FW844" s="8">
        <v>0</v>
      </c>
      <c r="FX844" s="1"/>
      <c r="FY844" s="8">
        <v>0</v>
      </c>
      <c r="FZ844" s="1"/>
      <c r="GA844" s="8">
        <v>0</v>
      </c>
      <c r="GB844" s="8">
        <v>0</v>
      </c>
      <c r="GC844" s="8">
        <v>0</v>
      </c>
      <c r="GD844" s="1"/>
      <c r="GE844" s="8">
        <v>0</v>
      </c>
      <c r="GF844" s="1"/>
      <c r="GG844" s="8">
        <v>0</v>
      </c>
      <c r="GH844" s="8">
        <v>0</v>
      </c>
      <c r="GI844" s="8">
        <v>0</v>
      </c>
      <c r="GJ844" s="1"/>
      <c r="GK844" s="8">
        <v>0</v>
      </c>
      <c r="GL844" s="1"/>
      <c r="GM844" s="8">
        <v>0</v>
      </c>
      <c r="GN844" s="8">
        <v>0</v>
      </c>
      <c r="GO844" s="8">
        <v>0</v>
      </c>
      <c r="GP844" s="1"/>
      <c r="GQ844" s="8">
        <v>0</v>
      </c>
      <c r="GR844" s="1"/>
      <c r="GS844" s="8">
        <v>0</v>
      </c>
      <c r="GT844" s="8">
        <v>0</v>
      </c>
      <c r="GU844" s="8">
        <v>0</v>
      </c>
      <c r="GV844" s="1"/>
      <c r="GW844" s="8">
        <v>0</v>
      </c>
      <c r="GX844" s="1"/>
      <c r="GY844" s="8">
        <v>0</v>
      </c>
    </row>
    <row r="845" spans="1:207" x14ac:dyDescent="0.25">
      <c r="A845" s="8" t="s">
        <v>220</v>
      </c>
      <c r="B845" s="8" t="s">
        <v>1865</v>
      </c>
      <c r="C845" s="8" t="s">
        <v>1866</v>
      </c>
      <c r="D845" s="34" t="s">
        <v>228</v>
      </c>
      <c r="E845" s="8" t="s">
        <v>229</v>
      </c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>
        <v>27.545178888682301</v>
      </c>
      <c r="AC845" s="9">
        <v>0</v>
      </c>
      <c r="AD845" s="9">
        <v>0</v>
      </c>
      <c r="AE845" s="9">
        <v>0</v>
      </c>
      <c r="AF845" s="9">
        <v>0</v>
      </c>
      <c r="AG845" s="9">
        <v>0</v>
      </c>
      <c r="AH845" s="9">
        <v>0</v>
      </c>
      <c r="AI845" s="9">
        <v>0</v>
      </c>
      <c r="AJ845" s="9">
        <v>0</v>
      </c>
      <c r="AK845" s="9">
        <v>0</v>
      </c>
      <c r="AL845" s="9">
        <v>0</v>
      </c>
      <c r="AM845" s="9">
        <v>0</v>
      </c>
      <c r="AN845" s="9">
        <v>27.545178888682301</v>
      </c>
      <c r="AO845" s="9"/>
      <c r="AP845" s="9"/>
      <c r="AQ845" s="9"/>
      <c r="AR845" s="9"/>
      <c r="AS845" s="9"/>
      <c r="AT845" s="9">
        <v>27.545178888682301</v>
      </c>
      <c r="AU845" s="9">
        <f t="shared" si="61"/>
        <v>0</v>
      </c>
      <c r="AV845" s="9">
        <f t="shared" si="62"/>
        <v>0</v>
      </c>
      <c r="AW845" s="9">
        <f t="shared" si="63"/>
        <v>0</v>
      </c>
      <c r="AX845" s="9">
        <v>0</v>
      </c>
      <c r="AY845" s="9">
        <v>0</v>
      </c>
      <c r="AZ845" s="9">
        <v>0</v>
      </c>
      <c r="BA845" s="9">
        <v>0</v>
      </c>
      <c r="BB845" s="9">
        <v>0</v>
      </c>
      <c r="BC845" s="9">
        <v>0</v>
      </c>
      <c r="BD845" s="9">
        <v>0</v>
      </c>
      <c r="BE845" s="9">
        <v>0</v>
      </c>
      <c r="BF845" s="9">
        <v>0</v>
      </c>
      <c r="BG845" s="9">
        <v>0</v>
      </c>
      <c r="BH845" s="9">
        <v>0</v>
      </c>
      <c r="BI845" s="9">
        <v>0</v>
      </c>
      <c r="BJ845" s="9">
        <v>0</v>
      </c>
      <c r="BK845" s="9">
        <v>0</v>
      </c>
      <c r="BL845" s="9">
        <v>0</v>
      </c>
      <c r="BM845" s="9" t="s">
        <v>298</v>
      </c>
      <c r="BN845" s="8" t="s">
        <v>298</v>
      </c>
      <c r="BO845" s="11">
        <v>599</v>
      </c>
      <c r="BP845" s="11"/>
      <c r="BQ845" s="8" t="s">
        <v>251</v>
      </c>
      <c r="BR845" s="9"/>
      <c r="BS845" s="9"/>
      <c r="BT845" s="1"/>
      <c r="BU845" s="9"/>
      <c r="BV845" s="1"/>
      <c r="BW845" s="9"/>
      <c r="BX845" s="9"/>
      <c r="BY845" s="9"/>
      <c r="BZ845" s="1"/>
      <c r="CA845" s="9"/>
      <c r="CB845" s="1"/>
      <c r="CC845" s="9"/>
      <c r="CD845" s="9"/>
      <c r="CE845" s="9"/>
      <c r="CF845" s="1"/>
      <c r="CG845" s="9"/>
      <c r="CH845" s="1"/>
      <c r="CI845" s="9"/>
      <c r="CJ845" s="9"/>
      <c r="CK845" s="9"/>
      <c r="CL845" s="1"/>
      <c r="CM845" s="9"/>
      <c r="CN845" s="1"/>
      <c r="CO845" s="9"/>
      <c r="CP845" s="9"/>
      <c r="CQ845" s="9"/>
      <c r="CR845" s="1"/>
      <c r="CS845" s="9"/>
      <c r="CT845" s="1"/>
      <c r="CU845" s="9"/>
      <c r="CV845" s="9"/>
      <c r="CW845" s="9"/>
      <c r="CX845" s="1"/>
      <c r="CY845" s="9"/>
      <c r="CZ845" s="1"/>
      <c r="DA845" s="9"/>
      <c r="DB845" s="9"/>
      <c r="DC845" s="9"/>
      <c r="DD845" s="1"/>
      <c r="DE845" s="9"/>
      <c r="DF845" s="1"/>
      <c r="DG845" s="9"/>
      <c r="DH845" s="9"/>
      <c r="DI845" s="9"/>
      <c r="DJ845" s="1"/>
      <c r="DK845" s="9"/>
      <c r="DL845" s="1"/>
      <c r="DM845" s="9"/>
      <c r="DN845" s="9"/>
      <c r="DO845" s="9"/>
      <c r="DP845" s="1"/>
      <c r="DQ845" s="9"/>
      <c r="DR845" s="1"/>
      <c r="DS845" s="9"/>
      <c r="DT845" s="9"/>
      <c r="DU845" s="9"/>
      <c r="DV845" s="1"/>
      <c r="DW845" s="9"/>
      <c r="DX845" s="1"/>
      <c r="DY845" s="9"/>
      <c r="DZ845" s="9"/>
      <c r="EA845" s="9"/>
      <c r="EB845" s="1"/>
      <c r="EC845" s="9"/>
      <c r="ED845" s="1"/>
      <c r="EE845" s="9"/>
      <c r="EF845" s="9"/>
      <c r="EG845" s="9"/>
      <c r="EH845" s="1"/>
      <c r="EI845" s="9"/>
      <c r="EJ845" s="1"/>
      <c r="EK845" s="9"/>
      <c r="EL845" s="9"/>
      <c r="EM845" s="9"/>
      <c r="EN845" s="1"/>
      <c r="EO845" s="9"/>
      <c r="EP845" s="1"/>
      <c r="EQ845" s="9"/>
      <c r="ER845" s="9"/>
      <c r="ES845" s="9"/>
      <c r="ET845" s="1"/>
      <c r="EU845" s="9"/>
      <c r="EV845" s="1"/>
      <c r="EW845" s="9"/>
      <c r="EX845" s="9">
        <v>27.545178888682301</v>
      </c>
      <c r="EY845" s="9">
        <v>-7.9737821390924797</v>
      </c>
      <c r="EZ845" s="1">
        <v>-0.28948013629959501</v>
      </c>
      <c r="FA845" s="9">
        <v>-9.5137880962700194</v>
      </c>
      <c r="FB845" s="1">
        <v>-0.34538850281996197</v>
      </c>
      <c r="FC845" s="9">
        <v>1.8387096774193501</v>
      </c>
      <c r="FD845" s="8">
        <v>0</v>
      </c>
      <c r="FE845" s="8">
        <v>0</v>
      </c>
      <c r="FF845" s="1"/>
      <c r="FG845" s="8">
        <v>0</v>
      </c>
      <c r="FH845" s="1"/>
      <c r="FI845" s="8">
        <v>0</v>
      </c>
      <c r="FJ845" s="8">
        <v>0</v>
      </c>
      <c r="FK845" s="8">
        <v>0</v>
      </c>
      <c r="FL845" s="1"/>
      <c r="FM845" s="8">
        <v>0</v>
      </c>
      <c r="FN845" s="1"/>
      <c r="FO845" s="8">
        <v>0</v>
      </c>
      <c r="FP845" s="8">
        <v>0</v>
      </c>
      <c r="FQ845" s="8">
        <v>0</v>
      </c>
      <c r="FR845" s="1"/>
      <c r="FS845" s="8">
        <v>0</v>
      </c>
      <c r="FT845" s="1"/>
      <c r="FU845" s="8">
        <v>0</v>
      </c>
      <c r="FV845" s="8">
        <v>0</v>
      </c>
      <c r="FW845" s="8">
        <v>0</v>
      </c>
      <c r="FX845" s="1"/>
      <c r="FY845" s="8">
        <v>0</v>
      </c>
      <c r="FZ845" s="1"/>
      <c r="GA845" s="8">
        <v>0</v>
      </c>
      <c r="GB845" s="8">
        <v>0</v>
      </c>
      <c r="GC845" s="8">
        <v>0</v>
      </c>
      <c r="GD845" s="1"/>
      <c r="GE845" s="8">
        <v>0</v>
      </c>
      <c r="GF845" s="1"/>
      <c r="GG845" s="8">
        <v>0</v>
      </c>
      <c r="GH845" s="8">
        <v>0</v>
      </c>
      <c r="GI845" s="8">
        <v>0</v>
      </c>
      <c r="GJ845" s="1"/>
      <c r="GK845" s="8">
        <v>0</v>
      </c>
      <c r="GL845" s="1"/>
      <c r="GM845" s="8">
        <v>0</v>
      </c>
      <c r="GN845" s="8">
        <v>0</v>
      </c>
      <c r="GO845" s="8">
        <v>0</v>
      </c>
      <c r="GP845" s="1"/>
      <c r="GQ845" s="8">
        <v>0</v>
      </c>
      <c r="GR845" s="1"/>
      <c r="GS845" s="8">
        <v>0</v>
      </c>
      <c r="GT845" s="8">
        <v>27.545178888682301</v>
      </c>
      <c r="GU845" s="8">
        <v>-7.9737821390924797</v>
      </c>
      <c r="GV845" s="1">
        <v>-0.28948013629959501</v>
      </c>
      <c r="GW845" s="8">
        <v>-9.5137880962700194</v>
      </c>
      <c r="GX845" s="1">
        <v>-0.34538850281996197</v>
      </c>
      <c r="GY845" s="8">
        <v>1.8387096774193501</v>
      </c>
    </row>
    <row r="846" spans="1:207" x14ac:dyDescent="0.25">
      <c r="A846" s="8" t="s">
        <v>220</v>
      </c>
      <c r="B846" s="8" t="s">
        <v>1867</v>
      </c>
      <c r="C846" s="8" t="s">
        <v>1868</v>
      </c>
      <c r="D846" s="34" t="s">
        <v>223</v>
      </c>
      <c r="E846" s="8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>
        <v>46.640475441270098</v>
      </c>
      <c r="Q846" s="9">
        <v>-5.5169842212002598</v>
      </c>
      <c r="R846" s="9"/>
      <c r="S846" s="9">
        <v>0</v>
      </c>
      <c r="T846" s="9"/>
      <c r="U846" s="9"/>
      <c r="V846" s="9"/>
      <c r="W846" s="9"/>
      <c r="X846" s="9"/>
      <c r="Y846" s="9"/>
      <c r="Z846" s="9"/>
      <c r="AA846" s="9"/>
      <c r="AB846" s="9"/>
      <c r="AC846" s="9">
        <v>0</v>
      </c>
      <c r="AD846" s="9">
        <v>0</v>
      </c>
      <c r="AE846" s="9">
        <v>0</v>
      </c>
      <c r="AF846" s="9">
        <v>0</v>
      </c>
      <c r="AG846" s="9">
        <v>0</v>
      </c>
      <c r="AH846" s="9">
        <v>41.123491220069901</v>
      </c>
      <c r="AI846" s="9">
        <v>0</v>
      </c>
      <c r="AJ846" s="9">
        <v>0</v>
      </c>
      <c r="AK846" s="9">
        <v>0</v>
      </c>
      <c r="AL846" s="9">
        <v>0</v>
      </c>
      <c r="AM846" s="9">
        <v>0</v>
      </c>
      <c r="AN846" s="9">
        <v>0</v>
      </c>
      <c r="AO846" s="9"/>
      <c r="AP846" s="9"/>
      <c r="AQ846" s="9">
        <v>41.123491220069901</v>
      </c>
      <c r="AR846" s="9">
        <v>0</v>
      </c>
      <c r="AS846" s="9"/>
      <c r="AT846" s="9"/>
      <c r="AU846" s="9">
        <f t="shared" si="61"/>
        <v>41.123491220069901</v>
      </c>
      <c r="AV846" s="9">
        <f t="shared" si="62"/>
        <v>-41.123491220069901</v>
      </c>
      <c r="AW846" s="9">
        <f t="shared" si="63"/>
        <v>0</v>
      </c>
      <c r="AX846" s="9">
        <v>0</v>
      </c>
      <c r="AY846" s="9">
        <v>0</v>
      </c>
      <c r="AZ846" s="9">
        <v>0</v>
      </c>
      <c r="BA846" s="9">
        <v>46.640475441270098</v>
      </c>
      <c r="BB846" s="9">
        <v>-52.157459662470401</v>
      </c>
      <c r="BC846" s="9">
        <v>5.5169842212002598</v>
      </c>
      <c r="BD846" s="9">
        <v>0</v>
      </c>
      <c r="BE846" s="9">
        <v>0</v>
      </c>
      <c r="BF846" s="9">
        <v>0</v>
      </c>
      <c r="BG846" s="9">
        <v>0</v>
      </c>
      <c r="BH846" s="9">
        <v>0</v>
      </c>
      <c r="BI846" s="9">
        <v>0</v>
      </c>
      <c r="BJ846" s="9">
        <v>0</v>
      </c>
      <c r="BK846" s="9">
        <v>0</v>
      </c>
      <c r="BL846" s="9">
        <v>0</v>
      </c>
      <c r="BM846" s="9" t="s">
        <v>298</v>
      </c>
      <c r="BN846" s="8" t="s">
        <v>298</v>
      </c>
      <c r="BO846" s="11"/>
      <c r="BP846" s="11"/>
      <c r="BQ846" s="8" t="s">
        <v>251</v>
      </c>
      <c r="BR846" s="9"/>
      <c r="BS846" s="9"/>
      <c r="BT846" s="1"/>
      <c r="BU846" s="9"/>
      <c r="BV846" s="1"/>
      <c r="BW846" s="9"/>
      <c r="BX846" s="9"/>
      <c r="BY846" s="9"/>
      <c r="BZ846" s="1"/>
      <c r="CA846" s="9"/>
      <c r="CB846" s="1"/>
      <c r="CC846" s="9"/>
      <c r="CD846" s="9">
        <v>51.265901469658999</v>
      </c>
      <c r="CE846" s="9">
        <v>20.5464211028257</v>
      </c>
      <c r="CF846" s="1">
        <v>0.400781426129526</v>
      </c>
      <c r="CG846" s="9">
        <v>17.667787670055901</v>
      </c>
      <c r="CH846" s="1">
        <v>0.34463039103120702</v>
      </c>
      <c r="CI846" s="9">
        <v>2.3548387096774199</v>
      </c>
      <c r="CJ846" s="9">
        <v>-6.14791783073131</v>
      </c>
      <c r="CK846" s="9">
        <v>-1.82748123801698</v>
      </c>
      <c r="CL846" s="1">
        <v>0.29725205969442797</v>
      </c>
      <c r="CM846" s="9">
        <v>-1.9334420899246201</v>
      </c>
      <c r="CN846" s="1">
        <v>-0.31448730174304201</v>
      </c>
      <c r="CO846" s="9">
        <v>0</v>
      </c>
      <c r="CP846" s="9"/>
      <c r="CQ846" s="9"/>
      <c r="CR846" s="1"/>
      <c r="CS846" s="9"/>
      <c r="CT846" s="1"/>
      <c r="CU846" s="9"/>
      <c r="CV846" s="9">
        <v>0</v>
      </c>
      <c r="CW846" s="9">
        <v>0</v>
      </c>
      <c r="CX846" s="1"/>
      <c r="CY846" s="9">
        <v>7.4444324816282006E-2</v>
      </c>
      <c r="CZ846" s="1"/>
      <c r="DA846" s="9">
        <v>0</v>
      </c>
      <c r="DB846" s="9"/>
      <c r="DC846" s="9"/>
      <c r="DD846" s="1"/>
      <c r="DE846" s="9"/>
      <c r="DF846" s="1"/>
      <c r="DG846" s="9"/>
      <c r="DH846" s="9"/>
      <c r="DI846" s="9"/>
      <c r="DJ846" s="1"/>
      <c r="DK846" s="9"/>
      <c r="DL846" s="1"/>
      <c r="DM846" s="9"/>
      <c r="DN846" s="9"/>
      <c r="DO846" s="9"/>
      <c r="DP846" s="1"/>
      <c r="DQ846" s="9"/>
      <c r="DR846" s="1"/>
      <c r="DS846" s="9"/>
      <c r="DT846" s="9"/>
      <c r="DU846" s="9"/>
      <c r="DV846" s="1"/>
      <c r="DW846" s="9"/>
      <c r="DX846" s="1"/>
      <c r="DY846" s="9"/>
      <c r="DZ846" s="9"/>
      <c r="EA846" s="9"/>
      <c r="EB846" s="1"/>
      <c r="EC846" s="9"/>
      <c r="ED846" s="1"/>
      <c r="EE846" s="9"/>
      <c r="EF846" s="9"/>
      <c r="EG846" s="9"/>
      <c r="EH846" s="1"/>
      <c r="EI846" s="9"/>
      <c r="EJ846" s="1"/>
      <c r="EK846" s="9"/>
      <c r="EL846" s="9"/>
      <c r="EM846" s="9"/>
      <c r="EN846" s="1"/>
      <c r="EO846" s="9"/>
      <c r="EP846" s="1"/>
      <c r="EQ846" s="9"/>
      <c r="ER846" s="9"/>
      <c r="ES846" s="9"/>
      <c r="ET846" s="1"/>
      <c r="EU846" s="9"/>
      <c r="EV846" s="1"/>
      <c r="EW846" s="9"/>
      <c r="EX846" s="9"/>
      <c r="EY846" s="9"/>
      <c r="EZ846" s="1"/>
      <c r="FA846" s="9"/>
      <c r="FB846" s="1"/>
      <c r="FC846" s="9"/>
      <c r="FD846" s="8">
        <v>0</v>
      </c>
      <c r="FE846" s="8">
        <v>0</v>
      </c>
      <c r="FF846" s="1"/>
      <c r="FG846" s="8">
        <v>0</v>
      </c>
      <c r="FH846" s="1"/>
      <c r="FI846" s="8">
        <v>0</v>
      </c>
      <c r="FJ846" s="8">
        <v>45.117983638927697</v>
      </c>
      <c r="FK846" s="8">
        <v>18.7189398648087</v>
      </c>
      <c r="FL846" s="1">
        <v>0.41488866201587199</v>
      </c>
      <c r="FM846" s="8">
        <v>15.734345580131301</v>
      </c>
      <c r="FN846" s="1">
        <v>0.34873778283291301</v>
      </c>
      <c r="FO846" s="8">
        <v>2.3548387096774199</v>
      </c>
      <c r="FP846" s="8">
        <v>0</v>
      </c>
      <c r="FQ846" s="8">
        <v>0</v>
      </c>
      <c r="FR846" s="1"/>
      <c r="FS846" s="8">
        <v>7.4444324816282006E-2</v>
      </c>
      <c r="FT846" s="1"/>
      <c r="FU846" s="8">
        <v>0</v>
      </c>
      <c r="FV846" s="8">
        <v>0</v>
      </c>
      <c r="FW846" s="8">
        <v>0</v>
      </c>
      <c r="FX846" s="1"/>
      <c r="FY846" s="8">
        <v>0</v>
      </c>
      <c r="FZ846" s="1"/>
      <c r="GA846" s="8">
        <v>0</v>
      </c>
      <c r="GB846" s="8">
        <v>0</v>
      </c>
      <c r="GC846" s="8">
        <v>0</v>
      </c>
      <c r="GD846" s="1"/>
      <c r="GE846" s="8">
        <v>0</v>
      </c>
      <c r="GF846" s="1"/>
      <c r="GG846" s="8">
        <v>0</v>
      </c>
      <c r="GH846" s="8">
        <v>0</v>
      </c>
      <c r="GI846" s="8">
        <v>0</v>
      </c>
      <c r="GJ846" s="1"/>
      <c r="GK846" s="8">
        <v>0</v>
      </c>
      <c r="GL846" s="1"/>
      <c r="GM846" s="8">
        <v>0</v>
      </c>
      <c r="GN846" s="8">
        <v>0</v>
      </c>
      <c r="GO846" s="8">
        <v>0</v>
      </c>
      <c r="GP846" s="1"/>
      <c r="GQ846" s="8">
        <v>0</v>
      </c>
      <c r="GR846" s="1"/>
      <c r="GS846" s="8">
        <v>0</v>
      </c>
      <c r="GT846" s="8">
        <v>0</v>
      </c>
      <c r="GU846" s="8">
        <v>0</v>
      </c>
      <c r="GV846" s="1"/>
      <c r="GW846" s="8">
        <v>0</v>
      </c>
      <c r="GX846" s="1"/>
      <c r="GY846" s="8">
        <v>0</v>
      </c>
    </row>
    <row r="847" spans="1:207" x14ac:dyDescent="0.25">
      <c r="A847" s="8" t="s">
        <v>220</v>
      </c>
      <c r="B847" s="8" t="s">
        <v>1869</v>
      </c>
      <c r="C847" s="8" t="s">
        <v>1870</v>
      </c>
      <c r="D847" s="34" t="s">
        <v>223</v>
      </c>
      <c r="E847" s="8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>
        <v>17.307277845621499</v>
      </c>
      <c r="AA847" s="9">
        <v>17.834454376364398</v>
      </c>
      <c r="AB847" s="9">
        <v>12.0011097532525</v>
      </c>
      <c r="AC847" s="9">
        <v>0</v>
      </c>
      <c r="AD847" s="9">
        <v>0</v>
      </c>
      <c r="AE847" s="9">
        <v>0</v>
      </c>
      <c r="AF847" s="9">
        <v>0</v>
      </c>
      <c r="AG847" s="9">
        <v>0</v>
      </c>
      <c r="AH847" s="9">
        <v>0</v>
      </c>
      <c r="AI847" s="9">
        <v>0</v>
      </c>
      <c r="AJ847" s="9">
        <v>0</v>
      </c>
      <c r="AK847" s="9">
        <v>0</v>
      </c>
      <c r="AL847" s="9">
        <v>0</v>
      </c>
      <c r="AM847" s="9">
        <v>35.141732221985897</v>
      </c>
      <c r="AN847" s="9">
        <v>12.0011097532525</v>
      </c>
      <c r="AO847" s="9"/>
      <c r="AP847" s="9"/>
      <c r="AQ847" s="9"/>
      <c r="AR847" s="9"/>
      <c r="AS847" s="9"/>
      <c r="AT847" s="9">
        <v>47.142841975238397</v>
      </c>
      <c r="AU847" s="9">
        <f t="shared" si="61"/>
        <v>0</v>
      </c>
      <c r="AV847" s="9">
        <f t="shared" si="62"/>
        <v>0</v>
      </c>
      <c r="AW847" s="9">
        <f t="shared" si="63"/>
        <v>0</v>
      </c>
      <c r="AX847" s="9">
        <v>0</v>
      </c>
      <c r="AY847" s="9">
        <v>0</v>
      </c>
      <c r="AZ847" s="9">
        <v>0</v>
      </c>
      <c r="BA847" s="9">
        <v>0</v>
      </c>
      <c r="BB847" s="9">
        <v>0</v>
      </c>
      <c r="BC847" s="9">
        <v>0</v>
      </c>
      <c r="BD847" s="9">
        <v>0</v>
      </c>
      <c r="BE847" s="9">
        <v>0</v>
      </c>
      <c r="BF847" s="9">
        <v>0</v>
      </c>
      <c r="BG847" s="9">
        <v>0</v>
      </c>
      <c r="BH847" s="9">
        <v>0</v>
      </c>
      <c r="BI847" s="9">
        <v>0</v>
      </c>
      <c r="BJ847" s="9">
        <v>0</v>
      </c>
      <c r="BK847" s="9">
        <v>17.307277845621499</v>
      </c>
      <c r="BL847" s="9">
        <v>0.52717653074292103</v>
      </c>
      <c r="BM847" s="9" t="s">
        <v>298</v>
      </c>
      <c r="BN847" s="8" t="s">
        <v>298</v>
      </c>
      <c r="BO847" s="11"/>
      <c r="BP847" s="11"/>
      <c r="BQ847" s="8" t="s">
        <v>251</v>
      </c>
      <c r="BR847" s="9"/>
      <c r="BS847" s="9"/>
      <c r="BT847" s="1"/>
      <c r="BU847" s="9"/>
      <c r="BV847" s="1"/>
      <c r="BW847" s="9"/>
      <c r="BX847" s="9"/>
      <c r="BY847" s="9"/>
      <c r="BZ847" s="1"/>
      <c r="CA847" s="9"/>
      <c r="CB847" s="1"/>
      <c r="CC847" s="9"/>
      <c r="CD847" s="9"/>
      <c r="CE847" s="9"/>
      <c r="CF847" s="1"/>
      <c r="CG847" s="9"/>
      <c r="CH847" s="1"/>
      <c r="CI847" s="9"/>
      <c r="CJ847" s="9"/>
      <c r="CK847" s="9"/>
      <c r="CL847" s="1"/>
      <c r="CM847" s="9"/>
      <c r="CN847" s="1"/>
      <c r="CO847" s="9"/>
      <c r="CP847" s="9"/>
      <c r="CQ847" s="9"/>
      <c r="CR847" s="1"/>
      <c r="CS847" s="9"/>
      <c r="CT847" s="1"/>
      <c r="CU847" s="9"/>
      <c r="CV847" s="9"/>
      <c r="CW847" s="9"/>
      <c r="CX847" s="1"/>
      <c r="CY847" s="9"/>
      <c r="CZ847" s="1"/>
      <c r="DA847" s="9"/>
      <c r="DB847" s="9"/>
      <c r="DC847" s="9"/>
      <c r="DD847" s="1"/>
      <c r="DE847" s="9"/>
      <c r="DF847" s="1"/>
      <c r="DG847" s="9"/>
      <c r="DH847" s="9"/>
      <c r="DI847" s="9"/>
      <c r="DJ847" s="1"/>
      <c r="DK847" s="9"/>
      <c r="DL847" s="1"/>
      <c r="DM847" s="9"/>
      <c r="DN847" s="9"/>
      <c r="DO847" s="9"/>
      <c r="DP847" s="1"/>
      <c r="DQ847" s="9"/>
      <c r="DR847" s="1"/>
      <c r="DS847" s="9"/>
      <c r="DT847" s="9"/>
      <c r="DU847" s="9"/>
      <c r="DV847" s="1"/>
      <c r="DW847" s="9"/>
      <c r="DX847" s="1"/>
      <c r="DY847" s="9"/>
      <c r="DZ847" s="9"/>
      <c r="EA847" s="9"/>
      <c r="EB847" s="1"/>
      <c r="EC847" s="9"/>
      <c r="ED847" s="1"/>
      <c r="EE847" s="9"/>
      <c r="EF847" s="9"/>
      <c r="EG847" s="9"/>
      <c r="EH847" s="1"/>
      <c r="EI847" s="9"/>
      <c r="EJ847" s="1"/>
      <c r="EK847" s="9"/>
      <c r="EL847" s="9">
        <v>17.307277845621499</v>
      </c>
      <c r="EM847" s="9">
        <v>13.8212492480626</v>
      </c>
      <c r="EN847" s="1">
        <v>0.79858019102404099</v>
      </c>
      <c r="EO847" s="9">
        <v>11.1187850645927</v>
      </c>
      <c r="EP847" s="1">
        <v>0.64243407679536602</v>
      </c>
      <c r="EQ847" s="9">
        <v>2.4</v>
      </c>
      <c r="ER847" s="9">
        <v>17.834427091257702</v>
      </c>
      <c r="ES847" s="9">
        <v>13.431463353290001</v>
      </c>
      <c r="ET847" s="1">
        <v>0.75311997882309301</v>
      </c>
      <c r="EU847" s="9">
        <v>9.9741541168270604</v>
      </c>
      <c r="EV847" s="1">
        <v>0.55926406078478996</v>
      </c>
      <c r="EW847" s="9">
        <v>3</v>
      </c>
      <c r="EX847" s="9">
        <v>12.0011038635104</v>
      </c>
      <c r="EY847" s="9">
        <v>9.0294601916726105</v>
      </c>
      <c r="EZ847" s="1">
        <v>0.75238580503638997</v>
      </c>
      <c r="FA847" s="9">
        <v>6.9554054961225402</v>
      </c>
      <c r="FB847" s="1">
        <v>0.57956381139826596</v>
      </c>
      <c r="FC847" s="9">
        <v>2</v>
      </c>
      <c r="FD847" s="8">
        <v>0</v>
      </c>
      <c r="FE847" s="8">
        <v>0</v>
      </c>
      <c r="FF847" s="1"/>
      <c r="FG847" s="8">
        <v>0</v>
      </c>
      <c r="FH847" s="1"/>
      <c r="FI847" s="8">
        <v>0</v>
      </c>
      <c r="FJ847" s="8">
        <v>0</v>
      </c>
      <c r="FK847" s="8">
        <v>0</v>
      </c>
      <c r="FL847" s="1"/>
      <c r="FM847" s="8">
        <v>0</v>
      </c>
      <c r="FN847" s="1"/>
      <c r="FO847" s="8">
        <v>0</v>
      </c>
      <c r="FP847" s="8">
        <v>0</v>
      </c>
      <c r="FQ847" s="8">
        <v>0</v>
      </c>
      <c r="FR847" s="1"/>
      <c r="FS847" s="8">
        <v>0</v>
      </c>
      <c r="FT847" s="1"/>
      <c r="FU847" s="8">
        <v>0</v>
      </c>
      <c r="FV847" s="8">
        <v>0</v>
      </c>
      <c r="FW847" s="8">
        <v>0</v>
      </c>
      <c r="FX847" s="1"/>
      <c r="FY847" s="8">
        <v>0</v>
      </c>
      <c r="FZ847" s="1"/>
      <c r="GA847" s="8">
        <v>0</v>
      </c>
      <c r="GB847" s="8">
        <v>0</v>
      </c>
      <c r="GC847" s="8">
        <v>0</v>
      </c>
      <c r="GD847" s="1"/>
      <c r="GE847" s="8">
        <v>0</v>
      </c>
      <c r="GF847" s="1"/>
      <c r="GG847" s="8">
        <v>0</v>
      </c>
      <c r="GH847" s="8">
        <v>0</v>
      </c>
      <c r="GI847" s="8">
        <v>0</v>
      </c>
      <c r="GJ847" s="1"/>
      <c r="GK847" s="8">
        <v>0</v>
      </c>
      <c r="GL847" s="1"/>
      <c r="GM847" s="8">
        <v>0</v>
      </c>
      <c r="GN847" s="8">
        <v>35.141704936879201</v>
      </c>
      <c r="GO847" s="8">
        <v>27.252712601352599</v>
      </c>
      <c r="GP847" s="1">
        <v>0.775509118020976</v>
      </c>
      <c r="GQ847" s="8">
        <v>21.092939181419801</v>
      </c>
      <c r="GR847" s="1">
        <v>0.60022526565818302</v>
      </c>
      <c r="GS847" s="8">
        <v>5.4</v>
      </c>
      <c r="GT847" s="8">
        <v>12.0011038635104</v>
      </c>
      <c r="GU847" s="8">
        <v>9.0294601916726105</v>
      </c>
      <c r="GV847" s="1">
        <v>0.75238580503638997</v>
      </c>
      <c r="GW847" s="8">
        <v>6.9554054961225402</v>
      </c>
      <c r="GX847" s="1">
        <v>0.57956381139826596</v>
      </c>
      <c r="GY847" s="8">
        <v>2</v>
      </c>
    </row>
    <row r="848" spans="1:207" x14ac:dyDescent="0.25">
      <c r="A848" s="8" t="s">
        <v>220</v>
      </c>
      <c r="B848" s="8" t="s">
        <v>1871</v>
      </c>
      <c r="C848" s="8" t="s">
        <v>1872</v>
      </c>
      <c r="D848" s="34" t="s">
        <v>254</v>
      </c>
      <c r="E848" s="8"/>
      <c r="F848" s="9">
        <v>224.95063295180799</v>
      </c>
      <c r="G848" s="9">
        <v>245.243886250006</v>
      </c>
      <c r="H848" s="9">
        <v>200.760844845939</v>
      </c>
      <c r="I848" s="9">
        <v>125.190271814646</v>
      </c>
      <c r="J848" s="9">
        <v>64.305583804079006</v>
      </c>
      <c r="K848" s="9">
        <v>4.7934197032029404</v>
      </c>
      <c r="L848" s="9">
        <v>0</v>
      </c>
      <c r="M848" s="9">
        <v>0</v>
      </c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>
        <v>470.19451920181399</v>
      </c>
      <c r="AD848" s="9">
        <v>325.951116660585</v>
      </c>
      <c r="AE848" s="9">
        <v>69.099003507281907</v>
      </c>
      <c r="AF848" s="9">
        <v>0</v>
      </c>
      <c r="AG848" s="9">
        <v>0</v>
      </c>
      <c r="AH848" s="9">
        <v>0</v>
      </c>
      <c r="AI848" s="9">
        <v>0</v>
      </c>
      <c r="AJ848" s="9">
        <v>0</v>
      </c>
      <c r="AK848" s="9">
        <v>0</v>
      </c>
      <c r="AL848" s="9">
        <v>0</v>
      </c>
      <c r="AM848" s="9">
        <v>0</v>
      </c>
      <c r="AN848" s="9">
        <v>0</v>
      </c>
      <c r="AO848" s="9">
        <v>796.14563586239899</v>
      </c>
      <c r="AP848" s="9">
        <v>69.099003507281907</v>
      </c>
      <c r="AQ848" s="9"/>
      <c r="AR848" s="9"/>
      <c r="AS848" s="9"/>
      <c r="AT848" s="9"/>
      <c r="AU848" s="9">
        <f t="shared" si="61"/>
        <v>-69.099003507281907</v>
      </c>
      <c r="AV848" s="9">
        <f t="shared" si="62"/>
        <v>0</v>
      </c>
      <c r="AW848" s="9">
        <f t="shared" si="63"/>
        <v>0</v>
      </c>
      <c r="AX848" s="9">
        <v>0</v>
      </c>
      <c r="AY848" s="9">
        <v>0</v>
      </c>
      <c r="AZ848" s="9">
        <v>0</v>
      </c>
      <c r="BA848" s="9">
        <v>0</v>
      </c>
      <c r="BB848" s="9">
        <v>0</v>
      </c>
      <c r="BC848" s="9">
        <v>0</v>
      </c>
      <c r="BD848" s="9">
        <v>0</v>
      </c>
      <c r="BE848" s="9">
        <v>0</v>
      </c>
      <c r="BF848" s="9">
        <v>0</v>
      </c>
      <c r="BG848" s="9">
        <v>0</v>
      </c>
      <c r="BH848" s="9">
        <v>0</v>
      </c>
      <c r="BI848" s="9">
        <v>0</v>
      </c>
      <c r="BJ848" s="9">
        <v>0</v>
      </c>
      <c r="BK848" s="9">
        <v>0</v>
      </c>
      <c r="BL848" s="9">
        <v>0</v>
      </c>
      <c r="BM848" s="9" t="s">
        <v>298</v>
      </c>
      <c r="BN848" s="8" t="s">
        <v>298</v>
      </c>
      <c r="BO848" s="11"/>
      <c r="BP848" s="11"/>
      <c r="BQ848" s="8" t="s">
        <v>251</v>
      </c>
      <c r="BR848" s="9"/>
      <c r="BS848" s="9"/>
      <c r="BT848" s="1"/>
      <c r="BU848" s="9"/>
      <c r="BV848" s="1"/>
      <c r="BW848" s="9"/>
      <c r="BX848" s="9"/>
      <c r="BY848" s="9"/>
      <c r="BZ848" s="1"/>
      <c r="CA848" s="9"/>
      <c r="CB848" s="1"/>
      <c r="CC848" s="9"/>
      <c r="CD848" s="9"/>
      <c r="CE848" s="9"/>
      <c r="CF848" s="1"/>
      <c r="CG848" s="9"/>
      <c r="CH848" s="1"/>
      <c r="CI848" s="9"/>
      <c r="CJ848" s="9"/>
      <c r="CK848" s="9"/>
      <c r="CL848" s="1"/>
      <c r="CM848" s="9"/>
      <c r="CN848" s="1"/>
      <c r="CO848" s="9"/>
      <c r="CP848" s="9"/>
      <c r="CQ848" s="9"/>
      <c r="CR848" s="1"/>
      <c r="CS848" s="9"/>
      <c r="CT848" s="1"/>
      <c r="CU848" s="9"/>
      <c r="CV848" s="9"/>
      <c r="CW848" s="9"/>
      <c r="CX848" s="1"/>
      <c r="CY848" s="9"/>
      <c r="CZ848" s="1"/>
      <c r="DA848" s="9"/>
      <c r="DB848" s="9"/>
      <c r="DC848" s="9"/>
      <c r="DD848" s="1"/>
      <c r="DE848" s="9"/>
      <c r="DF848" s="1"/>
      <c r="DG848" s="9"/>
      <c r="DH848" s="9"/>
      <c r="DI848" s="9"/>
      <c r="DJ848" s="1"/>
      <c r="DK848" s="9"/>
      <c r="DL848" s="1"/>
      <c r="DM848" s="9"/>
      <c r="DN848" s="9"/>
      <c r="DO848" s="9"/>
      <c r="DP848" s="1"/>
      <c r="DQ848" s="9"/>
      <c r="DR848" s="1"/>
      <c r="DS848" s="9"/>
      <c r="DT848" s="9"/>
      <c r="DU848" s="9"/>
      <c r="DV848" s="1"/>
      <c r="DW848" s="9"/>
      <c r="DX848" s="1"/>
      <c r="DY848" s="9"/>
      <c r="DZ848" s="9"/>
      <c r="EA848" s="9"/>
      <c r="EB848" s="1"/>
      <c r="EC848" s="9"/>
      <c r="ED848" s="1"/>
      <c r="EE848" s="9"/>
      <c r="EF848" s="9"/>
      <c r="EG848" s="9"/>
      <c r="EH848" s="1"/>
      <c r="EI848" s="9"/>
      <c r="EJ848" s="1"/>
      <c r="EK848" s="9"/>
      <c r="EL848" s="9"/>
      <c r="EM848" s="9"/>
      <c r="EN848" s="1"/>
      <c r="EO848" s="9"/>
      <c r="EP848" s="1"/>
      <c r="EQ848" s="9"/>
      <c r="ER848" s="9"/>
      <c r="ES848" s="9"/>
      <c r="ET848" s="1"/>
      <c r="EU848" s="9"/>
      <c r="EV848" s="1"/>
      <c r="EW848" s="9"/>
      <c r="EX848" s="9"/>
      <c r="EY848" s="9"/>
      <c r="EZ848" s="1"/>
      <c r="FA848" s="9"/>
      <c r="FB848" s="1"/>
      <c r="FC848" s="9"/>
      <c r="FD848" s="8">
        <v>0</v>
      </c>
      <c r="FE848" s="8">
        <v>0</v>
      </c>
      <c r="FF848" s="1"/>
      <c r="FG848" s="8">
        <v>0</v>
      </c>
      <c r="FH848" s="1"/>
      <c r="FI848" s="8">
        <v>0</v>
      </c>
      <c r="FJ848" s="8">
        <v>0</v>
      </c>
      <c r="FK848" s="8">
        <v>0</v>
      </c>
      <c r="FL848" s="1"/>
      <c r="FM848" s="8">
        <v>0</v>
      </c>
      <c r="FN848" s="1"/>
      <c r="FO848" s="8">
        <v>0</v>
      </c>
      <c r="FP848" s="8">
        <v>0</v>
      </c>
      <c r="FQ848" s="8">
        <v>0</v>
      </c>
      <c r="FR848" s="1"/>
      <c r="FS848" s="8">
        <v>0</v>
      </c>
      <c r="FT848" s="1"/>
      <c r="FU848" s="8">
        <v>0</v>
      </c>
      <c r="FV848" s="8">
        <v>0</v>
      </c>
      <c r="FW848" s="8">
        <v>0</v>
      </c>
      <c r="FX848" s="1"/>
      <c r="FY848" s="8">
        <v>0</v>
      </c>
      <c r="FZ848" s="1"/>
      <c r="GA848" s="8">
        <v>0</v>
      </c>
      <c r="GB848" s="8">
        <v>0</v>
      </c>
      <c r="GC848" s="8">
        <v>0</v>
      </c>
      <c r="GD848" s="1"/>
      <c r="GE848" s="8">
        <v>0</v>
      </c>
      <c r="GF848" s="1"/>
      <c r="GG848" s="8">
        <v>0</v>
      </c>
      <c r="GH848" s="8">
        <v>0</v>
      </c>
      <c r="GI848" s="8">
        <v>0</v>
      </c>
      <c r="GJ848" s="1"/>
      <c r="GK848" s="8">
        <v>0</v>
      </c>
      <c r="GL848" s="1"/>
      <c r="GM848" s="8">
        <v>0</v>
      </c>
      <c r="GN848" s="8">
        <v>0</v>
      </c>
      <c r="GO848" s="8">
        <v>0</v>
      </c>
      <c r="GP848" s="1"/>
      <c r="GQ848" s="8">
        <v>0</v>
      </c>
      <c r="GR848" s="1"/>
      <c r="GS848" s="8">
        <v>0</v>
      </c>
      <c r="GT848" s="8">
        <v>0</v>
      </c>
      <c r="GU848" s="8">
        <v>0</v>
      </c>
      <c r="GV848" s="1"/>
      <c r="GW848" s="8">
        <v>0</v>
      </c>
      <c r="GX848" s="1"/>
      <c r="GY848" s="8">
        <v>0</v>
      </c>
    </row>
    <row r="849" spans="1:207" x14ac:dyDescent="0.25">
      <c r="A849" s="8" t="s">
        <v>220</v>
      </c>
      <c r="B849" s="8" t="s">
        <v>1873</v>
      </c>
      <c r="C849" s="8" t="s">
        <v>1874</v>
      </c>
      <c r="D849" s="34" t="s">
        <v>223</v>
      </c>
      <c r="E849" s="8"/>
      <c r="F849" s="9">
        <v>123.619246837579</v>
      </c>
      <c r="G849" s="9">
        <v>69.008836682633202</v>
      </c>
      <c r="H849" s="9">
        <v>159.742830144262</v>
      </c>
      <c r="I849" s="9">
        <v>112.522563236457</v>
      </c>
      <c r="J849" s="9">
        <v>105.998138738405</v>
      </c>
      <c r="K849" s="9">
        <v>55.512160197505402</v>
      </c>
      <c r="L849" s="9">
        <v>48.080301026150799</v>
      </c>
      <c r="M849" s="9">
        <v>18.055990666836799</v>
      </c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>
        <v>192.62808352021199</v>
      </c>
      <c r="AD849" s="9">
        <v>272.26539338071899</v>
      </c>
      <c r="AE849" s="9">
        <v>161.51029893591101</v>
      </c>
      <c r="AF849" s="9">
        <v>66.136291692987598</v>
      </c>
      <c r="AG849" s="9">
        <v>0</v>
      </c>
      <c r="AH849" s="9">
        <v>0</v>
      </c>
      <c r="AI849" s="9">
        <v>0</v>
      </c>
      <c r="AJ849" s="9">
        <v>0</v>
      </c>
      <c r="AK849" s="9">
        <v>0</v>
      </c>
      <c r="AL849" s="9">
        <v>0</v>
      </c>
      <c r="AM849" s="9">
        <v>0</v>
      </c>
      <c r="AN849" s="9">
        <v>0</v>
      </c>
      <c r="AO849" s="9">
        <v>464.89347690093098</v>
      </c>
      <c r="AP849" s="9">
        <v>227.646590628898</v>
      </c>
      <c r="AQ849" s="9"/>
      <c r="AR849" s="9"/>
      <c r="AS849" s="9"/>
      <c r="AT849" s="9"/>
      <c r="AU849" s="9">
        <f t="shared" si="61"/>
        <v>-227.646590628898</v>
      </c>
      <c r="AV849" s="9">
        <f t="shared" si="62"/>
        <v>0</v>
      </c>
      <c r="AW849" s="9">
        <f t="shared" si="63"/>
        <v>0</v>
      </c>
      <c r="AX849" s="9">
        <v>-30.0243103593141</v>
      </c>
      <c r="AY849" s="9">
        <v>-18.055990666836799</v>
      </c>
      <c r="AZ849" s="9">
        <v>0</v>
      </c>
      <c r="BA849" s="9">
        <v>0</v>
      </c>
      <c r="BB849" s="9">
        <v>0</v>
      </c>
      <c r="BC849" s="9">
        <v>0</v>
      </c>
      <c r="BD849" s="9">
        <v>0</v>
      </c>
      <c r="BE849" s="9">
        <v>0</v>
      </c>
      <c r="BF849" s="9">
        <v>0</v>
      </c>
      <c r="BG849" s="9">
        <v>0</v>
      </c>
      <c r="BH849" s="9">
        <v>0</v>
      </c>
      <c r="BI849" s="9">
        <v>0</v>
      </c>
      <c r="BJ849" s="9">
        <v>0</v>
      </c>
      <c r="BK849" s="9">
        <v>0</v>
      </c>
      <c r="BL849" s="9">
        <v>0</v>
      </c>
      <c r="BM849" s="9" t="s">
        <v>298</v>
      </c>
      <c r="BN849" s="8" t="s">
        <v>298</v>
      </c>
      <c r="BO849" s="11"/>
      <c r="BP849" s="11"/>
      <c r="BQ849" s="8" t="s">
        <v>251</v>
      </c>
      <c r="BR849" s="9"/>
      <c r="BS849" s="9"/>
      <c r="BT849" s="1"/>
      <c r="BU849" s="9"/>
      <c r="BV849" s="1"/>
      <c r="BW849" s="9"/>
      <c r="BX849" s="9"/>
      <c r="BY849" s="9"/>
      <c r="BZ849" s="1"/>
      <c r="CA849" s="9"/>
      <c r="CB849" s="1"/>
      <c r="CC849" s="9"/>
      <c r="CD849" s="9"/>
      <c r="CE849" s="9"/>
      <c r="CF849" s="1"/>
      <c r="CG849" s="9"/>
      <c r="CH849" s="1"/>
      <c r="CI849" s="9"/>
      <c r="CJ849" s="9"/>
      <c r="CK849" s="9"/>
      <c r="CL849" s="1"/>
      <c r="CM849" s="9"/>
      <c r="CN849" s="1"/>
      <c r="CO849" s="9"/>
      <c r="CP849" s="9"/>
      <c r="CQ849" s="9"/>
      <c r="CR849" s="1"/>
      <c r="CS849" s="9"/>
      <c r="CT849" s="1"/>
      <c r="CU849" s="9"/>
      <c r="CV849" s="9"/>
      <c r="CW849" s="9"/>
      <c r="CX849" s="1"/>
      <c r="CY849" s="9"/>
      <c r="CZ849" s="1"/>
      <c r="DA849" s="9"/>
      <c r="DB849" s="9"/>
      <c r="DC849" s="9"/>
      <c r="DD849" s="1"/>
      <c r="DE849" s="9"/>
      <c r="DF849" s="1"/>
      <c r="DG849" s="9"/>
      <c r="DH849" s="9"/>
      <c r="DI849" s="9"/>
      <c r="DJ849" s="1"/>
      <c r="DK849" s="9"/>
      <c r="DL849" s="1"/>
      <c r="DM849" s="9"/>
      <c r="DN849" s="9"/>
      <c r="DO849" s="9"/>
      <c r="DP849" s="1"/>
      <c r="DQ849" s="9"/>
      <c r="DR849" s="1"/>
      <c r="DS849" s="9"/>
      <c r="DT849" s="9"/>
      <c r="DU849" s="9"/>
      <c r="DV849" s="1"/>
      <c r="DW849" s="9"/>
      <c r="DX849" s="1"/>
      <c r="DY849" s="9"/>
      <c r="DZ849" s="9"/>
      <c r="EA849" s="9"/>
      <c r="EB849" s="1"/>
      <c r="EC849" s="9"/>
      <c r="ED849" s="1"/>
      <c r="EE849" s="9"/>
      <c r="EF849" s="9"/>
      <c r="EG849" s="9"/>
      <c r="EH849" s="1"/>
      <c r="EI849" s="9"/>
      <c r="EJ849" s="1"/>
      <c r="EK849" s="9"/>
      <c r="EL849" s="9"/>
      <c r="EM849" s="9"/>
      <c r="EN849" s="1"/>
      <c r="EO849" s="9"/>
      <c r="EP849" s="1"/>
      <c r="EQ849" s="9"/>
      <c r="ER849" s="9"/>
      <c r="ES849" s="9"/>
      <c r="ET849" s="1"/>
      <c r="EU849" s="9"/>
      <c r="EV849" s="1"/>
      <c r="EW849" s="9"/>
      <c r="EX849" s="9"/>
      <c r="EY849" s="9"/>
      <c r="EZ849" s="1"/>
      <c r="FA849" s="9"/>
      <c r="FB849" s="1"/>
      <c r="FC849" s="9"/>
      <c r="FD849" s="8">
        <v>0</v>
      </c>
      <c r="FE849" s="8">
        <v>0</v>
      </c>
      <c r="FF849" s="1"/>
      <c r="FG849" s="8">
        <v>0</v>
      </c>
      <c r="FH849" s="1"/>
      <c r="FI849" s="8">
        <v>0</v>
      </c>
      <c r="FJ849" s="8">
        <v>0</v>
      </c>
      <c r="FK849" s="8">
        <v>0</v>
      </c>
      <c r="FL849" s="1"/>
      <c r="FM849" s="8">
        <v>0</v>
      </c>
      <c r="FN849" s="1"/>
      <c r="FO849" s="8">
        <v>0</v>
      </c>
      <c r="FP849" s="8">
        <v>0</v>
      </c>
      <c r="FQ849" s="8">
        <v>0</v>
      </c>
      <c r="FR849" s="1"/>
      <c r="FS849" s="8">
        <v>0</v>
      </c>
      <c r="FT849" s="1"/>
      <c r="FU849" s="8">
        <v>0</v>
      </c>
      <c r="FV849" s="8">
        <v>0</v>
      </c>
      <c r="FW849" s="8">
        <v>0</v>
      </c>
      <c r="FX849" s="1"/>
      <c r="FY849" s="8">
        <v>0</v>
      </c>
      <c r="FZ849" s="1"/>
      <c r="GA849" s="8">
        <v>0</v>
      </c>
      <c r="GB849" s="8">
        <v>0</v>
      </c>
      <c r="GC849" s="8">
        <v>0</v>
      </c>
      <c r="GD849" s="1"/>
      <c r="GE849" s="8">
        <v>0</v>
      </c>
      <c r="GF849" s="1"/>
      <c r="GG849" s="8">
        <v>0</v>
      </c>
      <c r="GH849" s="8">
        <v>0</v>
      </c>
      <c r="GI849" s="8">
        <v>0</v>
      </c>
      <c r="GJ849" s="1"/>
      <c r="GK849" s="8">
        <v>0</v>
      </c>
      <c r="GL849" s="1"/>
      <c r="GM849" s="8">
        <v>0</v>
      </c>
      <c r="GN849" s="8">
        <v>0</v>
      </c>
      <c r="GO849" s="8">
        <v>0</v>
      </c>
      <c r="GP849" s="1"/>
      <c r="GQ849" s="8">
        <v>0</v>
      </c>
      <c r="GR849" s="1"/>
      <c r="GS849" s="8">
        <v>0</v>
      </c>
      <c r="GT849" s="8">
        <v>0</v>
      </c>
      <c r="GU849" s="8">
        <v>0</v>
      </c>
      <c r="GV849" s="1"/>
      <c r="GW849" s="8">
        <v>0</v>
      </c>
      <c r="GX849" s="1"/>
      <c r="GY849" s="8">
        <v>0</v>
      </c>
    </row>
    <row r="850" spans="1:207" x14ac:dyDescent="0.25">
      <c r="A850" s="8" t="s">
        <v>220</v>
      </c>
      <c r="B850" s="8" t="s">
        <v>1875</v>
      </c>
      <c r="C850" s="8" t="s">
        <v>1876</v>
      </c>
      <c r="D850" s="34" t="s">
        <v>228</v>
      </c>
      <c r="E850" s="8" t="s">
        <v>229</v>
      </c>
      <c r="F850" s="9"/>
      <c r="G850" s="9"/>
      <c r="H850" s="9"/>
      <c r="I850" s="9"/>
      <c r="J850" s="9"/>
      <c r="K850" s="9">
        <v>21.7977798129135</v>
      </c>
      <c r="L850" s="9">
        <v>28.1820802144968</v>
      </c>
      <c r="M850" s="9">
        <v>9.4631179416441409</v>
      </c>
      <c r="N850" s="9">
        <v>0</v>
      </c>
      <c r="O850" s="9">
        <v>-0.37790528159525699</v>
      </c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>
        <v>0</v>
      </c>
      <c r="AD850" s="9">
        <v>0</v>
      </c>
      <c r="AE850" s="9">
        <v>21.7977798129135</v>
      </c>
      <c r="AF850" s="9">
        <v>37.6451981561409</v>
      </c>
      <c r="AG850" s="9">
        <v>-0.37790528159525699</v>
      </c>
      <c r="AH850" s="9">
        <v>0</v>
      </c>
      <c r="AI850" s="9">
        <v>0</v>
      </c>
      <c r="AJ850" s="9">
        <v>0</v>
      </c>
      <c r="AK850" s="9">
        <v>0</v>
      </c>
      <c r="AL850" s="9">
        <v>0</v>
      </c>
      <c r="AM850" s="9">
        <v>0</v>
      </c>
      <c r="AN850" s="9">
        <v>0</v>
      </c>
      <c r="AO850" s="9"/>
      <c r="AP850" s="9">
        <v>59.442977969054397</v>
      </c>
      <c r="AQ850" s="9">
        <v>-0.37790528159525699</v>
      </c>
      <c r="AR850" s="9"/>
      <c r="AS850" s="9"/>
      <c r="AT850" s="9"/>
      <c r="AU850" s="9">
        <f t="shared" si="61"/>
        <v>-59.820883250649651</v>
      </c>
      <c r="AV850" s="9">
        <f t="shared" si="62"/>
        <v>0.37790528159525699</v>
      </c>
      <c r="AW850" s="9">
        <f t="shared" si="63"/>
        <v>0</v>
      </c>
      <c r="AX850" s="9">
        <v>-18.7189622728526</v>
      </c>
      <c r="AY850" s="9">
        <v>-9.4631179416441409</v>
      </c>
      <c r="AZ850" s="9">
        <v>-0.37790528159525699</v>
      </c>
      <c r="BA850" s="9">
        <v>0.37790528159525699</v>
      </c>
      <c r="BB850" s="9">
        <v>0</v>
      </c>
      <c r="BC850" s="9">
        <v>0</v>
      </c>
      <c r="BD850" s="9">
        <v>0</v>
      </c>
      <c r="BE850" s="9">
        <v>0</v>
      </c>
      <c r="BF850" s="9">
        <v>0</v>
      </c>
      <c r="BG850" s="9">
        <v>0</v>
      </c>
      <c r="BH850" s="9">
        <v>0</v>
      </c>
      <c r="BI850" s="9">
        <v>0</v>
      </c>
      <c r="BJ850" s="9">
        <v>0</v>
      </c>
      <c r="BK850" s="9">
        <v>0</v>
      </c>
      <c r="BL850" s="9">
        <v>0</v>
      </c>
      <c r="BM850" s="9" t="s">
        <v>298</v>
      </c>
      <c r="BN850" s="8" t="s">
        <v>298</v>
      </c>
      <c r="BO850" s="11"/>
      <c r="BP850" s="11"/>
      <c r="BQ850" s="8" t="s">
        <v>251</v>
      </c>
      <c r="BR850" s="9">
        <v>0</v>
      </c>
      <c r="BS850" s="9">
        <v>0</v>
      </c>
      <c r="BT850" s="1"/>
      <c r="BU850" s="9">
        <v>-9.1940832342449497</v>
      </c>
      <c r="BV850" s="1"/>
      <c r="BW850" s="9">
        <v>0</v>
      </c>
      <c r="BX850" s="9">
        <v>-0.37790528159525699</v>
      </c>
      <c r="BY850" s="9">
        <v>-0.37790528159525699</v>
      </c>
      <c r="BZ850" s="1">
        <v>1</v>
      </c>
      <c r="CA850" s="9">
        <v>9.0659799547937094</v>
      </c>
      <c r="CB850" s="1">
        <v>23.9900853370542</v>
      </c>
      <c r="CC850" s="9">
        <v>0</v>
      </c>
      <c r="CD850" s="9"/>
      <c r="CE850" s="9"/>
      <c r="CF850" s="1"/>
      <c r="CG850" s="9"/>
      <c r="CH850" s="1"/>
      <c r="CI850" s="9"/>
      <c r="CJ850" s="9"/>
      <c r="CK850" s="9"/>
      <c r="CL850" s="1"/>
      <c r="CM850" s="9"/>
      <c r="CN850" s="1"/>
      <c r="CO850" s="9"/>
      <c r="CP850" s="9"/>
      <c r="CQ850" s="9"/>
      <c r="CR850" s="1"/>
      <c r="CS850" s="9"/>
      <c r="CT850" s="1"/>
      <c r="CU850" s="9"/>
      <c r="CV850" s="9"/>
      <c r="CW850" s="9"/>
      <c r="CX850" s="1"/>
      <c r="CY850" s="9"/>
      <c r="CZ850" s="1"/>
      <c r="DA850" s="9"/>
      <c r="DB850" s="9"/>
      <c r="DC850" s="9"/>
      <c r="DD850" s="1"/>
      <c r="DE850" s="9"/>
      <c r="DF850" s="1"/>
      <c r="DG850" s="9"/>
      <c r="DH850" s="9"/>
      <c r="DI850" s="9"/>
      <c r="DJ850" s="1"/>
      <c r="DK850" s="9"/>
      <c r="DL850" s="1"/>
      <c r="DM850" s="9"/>
      <c r="DN850" s="9"/>
      <c r="DO850" s="9"/>
      <c r="DP850" s="1"/>
      <c r="DQ850" s="9"/>
      <c r="DR850" s="1"/>
      <c r="DS850" s="9"/>
      <c r="DT850" s="9"/>
      <c r="DU850" s="9"/>
      <c r="DV850" s="1"/>
      <c r="DW850" s="9"/>
      <c r="DX850" s="1"/>
      <c r="DY850" s="9"/>
      <c r="DZ850" s="9"/>
      <c r="EA850" s="9"/>
      <c r="EB850" s="1"/>
      <c r="EC850" s="9"/>
      <c r="ED850" s="1"/>
      <c r="EE850" s="9"/>
      <c r="EF850" s="9"/>
      <c r="EG850" s="9"/>
      <c r="EH850" s="1"/>
      <c r="EI850" s="9"/>
      <c r="EJ850" s="1"/>
      <c r="EK850" s="9"/>
      <c r="EL850" s="9"/>
      <c r="EM850" s="9"/>
      <c r="EN850" s="1"/>
      <c r="EO850" s="9"/>
      <c r="EP850" s="1"/>
      <c r="EQ850" s="9"/>
      <c r="ER850" s="9"/>
      <c r="ES850" s="9"/>
      <c r="ET850" s="1"/>
      <c r="EU850" s="9"/>
      <c r="EV850" s="1"/>
      <c r="EW850" s="9"/>
      <c r="EX850" s="9"/>
      <c r="EY850" s="9"/>
      <c r="EZ850" s="1"/>
      <c r="FA850" s="9"/>
      <c r="FB850" s="1"/>
      <c r="FC850" s="9"/>
      <c r="FD850" s="8">
        <v>-0.37790528159525699</v>
      </c>
      <c r="FE850" s="8">
        <v>-0.37790528159525699</v>
      </c>
      <c r="FF850" s="1">
        <v>1</v>
      </c>
      <c r="FG850" s="8">
        <v>-0.12810327945124</v>
      </c>
      <c r="FH850" s="1">
        <v>0.33898250617317599</v>
      </c>
      <c r="FI850" s="8">
        <v>0</v>
      </c>
      <c r="FJ850" s="8">
        <v>0</v>
      </c>
      <c r="FK850" s="8">
        <v>0</v>
      </c>
      <c r="FL850" s="1"/>
      <c r="FM850" s="8">
        <v>0</v>
      </c>
      <c r="FN850" s="1"/>
      <c r="FO850" s="8">
        <v>0</v>
      </c>
      <c r="FP850" s="8">
        <v>0</v>
      </c>
      <c r="FQ850" s="8">
        <v>0</v>
      </c>
      <c r="FR850" s="1"/>
      <c r="FS850" s="8">
        <v>0</v>
      </c>
      <c r="FT850" s="1"/>
      <c r="FU850" s="8">
        <v>0</v>
      </c>
      <c r="FV850" s="8">
        <v>0</v>
      </c>
      <c r="FW850" s="8">
        <v>0</v>
      </c>
      <c r="FX850" s="1"/>
      <c r="FY850" s="8">
        <v>0</v>
      </c>
      <c r="FZ850" s="1"/>
      <c r="GA850" s="8">
        <v>0</v>
      </c>
      <c r="GB850" s="8">
        <v>0</v>
      </c>
      <c r="GC850" s="8">
        <v>0</v>
      </c>
      <c r="GD850" s="1"/>
      <c r="GE850" s="8">
        <v>0</v>
      </c>
      <c r="GF850" s="1"/>
      <c r="GG850" s="8">
        <v>0</v>
      </c>
      <c r="GH850" s="8">
        <v>0</v>
      </c>
      <c r="GI850" s="8">
        <v>0</v>
      </c>
      <c r="GJ850" s="1"/>
      <c r="GK850" s="8">
        <v>0</v>
      </c>
      <c r="GL850" s="1"/>
      <c r="GM850" s="8">
        <v>0</v>
      </c>
      <c r="GN850" s="8">
        <v>0</v>
      </c>
      <c r="GO850" s="8">
        <v>0</v>
      </c>
      <c r="GP850" s="1"/>
      <c r="GQ850" s="8">
        <v>0</v>
      </c>
      <c r="GR850" s="1"/>
      <c r="GS850" s="8">
        <v>0</v>
      </c>
      <c r="GT850" s="8">
        <v>0</v>
      </c>
      <c r="GU850" s="8">
        <v>0</v>
      </c>
      <c r="GV850" s="1"/>
      <c r="GW850" s="8">
        <v>0</v>
      </c>
      <c r="GX850" s="1"/>
      <c r="GY850" s="8">
        <v>0</v>
      </c>
    </row>
    <row r="851" spans="1:207" x14ac:dyDescent="0.25">
      <c r="A851" s="8" t="s">
        <v>220</v>
      </c>
      <c r="B851" s="8" t="s">
        <v>1877</v>
      </c>
      <c r="C851" s="8" t="s">
        <v>1878</v>
      </c>
      <c r="D851" s="34" t="s">
        <v>223</v>
      </c>
      <c r="E851" s="8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>
        <v>272.89826188618503</v>
      </c>
      <c r="AA851" s="9">
        <v>357.44787961057602</v>
      </c>
      <c r="AB851" s="9">
        <v>297.80158288931898</v>
      </c>
      <c r="AC851" s="9">
        <v>0</v>
      </c>
      <c r="AD851" s="9">
        <v>0</v>
      </c>
      <c r="AE851" s="9">
        <v>0</v>
      </c>
      <c r="AF851" s="9">
        <v>0</v>
      </c>
      <c r="AG851" s="9">
        <v>0</v>
      </c>
      <c r="AH851" s="9">
        <v>0</v>
      </c>
      <c r="AI851" s="9">
        <v>0</v>
      </c>
      <c r="AJ851" s="9">
        <v>0</v>
      </c>
      <c r="AK851" s="9">
        <v>0</v>
      </c>
      <c r="AL851" s="9">
        <v>0</v>
      </c>
      <c r="AM851" s="9">
        <v>630.34614149676099</v>
      </c>
      <c r="AN851" s="9">
        <v>297.80158288931898</v>
      </c>
      <c r="AO851" s="9"/>
      <c r="AP851" s="9"/>
      <c r="AQ851" s="9"/>
      <c r="AR851" s="9"/>
      <c r="AS851" s="9"/>
      <c r="AT851" s="9">
        <v>928.14772438607997</v>
      </c>
      <c r="AU851" s="9">
        <f t="shared" si="61"/>
        <v>0</v>
      </c>
      <c r="AV851" s="9">
        <f t="shared" si="62"/>
        <v>0</v>
      </c>
      <c r="AW851" s="9">
        <f t="shared" si="63"/>
        <v>0</v>
      </c>
      <c r="AX851" s="9">
        <v>0</v>
      </c>
      <c r="AY851" s="9">
        <v>0</v>
      </c>
      <c r="AZ851" s="9">
        <v>0</v>
      </c>
      <c r="BA851" s="9">
        <v>0</v>
      </c>
      <c r="BB851" s="9">
        <v>0</v>
      </c>
      <c r="BC851" s="9">
        <v>0</v>
      </c>
      <c r="BD851" s="9">
        <v>0</v>
      </c>
      <c r="BE851" s="9">
        <v>0</v>
      </c>
      <c r="BF851" s="9">
        <v>0</v>
      </c>
      <c r="BG851" s="9">
        <v>0</v>
      </c>
      <c r="BH851" s="9">
        <v>0</v>
      </c>
      <c r="BI851" s="9">
        <v>0</v>
      </c>
      <c r="BJ851" s="9">
        <v>0</v>
      </c>
      <c r="BK851" s="9">
        <v>272.89826188618503</v>
      </c>
      <c r="BL851" s="9">
        <v>84.5496177243907</v>
      </c>
      <c r="BM851" s="9" t="s">
        <v>298</v>
      </c>
      <c r="BN851" s="8" t="s">
        <v>298</v>
      </c>
      <c r="BO851" s="11">
        <v>578</v>
      </c>
      <c r="BP851" s="11"/>
      <c r="BQ851" s="8" t="s">
        <v>251</v>
      </c>
      <c r="BR851" s="9"/>
      <c r="BS851" s="9"/>
      <c r="BT851" s="1"/>
      <c r="BU851" s="9"/>
      <c r="BV851" s="1"/>
      <c r="BW851" s="9"/>
      <c r="BX851" s="9"/>
      <c r="BY851" s="9"/>
      <c r="BZ851" s="1"/>
      <c r="CA851" s="9"/>
      <c r="CB851" s="1"/>
      <c r="CC851" s="9"/>
      <c r="CD851" s="9"/>
      <c r="CE851" s="9"/>
      <c r="CF851" s="1"/>
      <c r="CG851" s="9"/>
      <c r="CH851" s="1"/>
      <c r="CI851" s="9"/>
      <c r="CJ851" s="9"/>
      <c r="CK851" s="9"/>
      <c r="CL851" s="1"/>
      <c r="CM851" s="9"/>
      <c r="CN851" s="1"/>
      <c r="CO851" s="9"/>
      <c r="CP851" s="9"/>
      <c r="CQ851" s="9"/>
      <c r="CR851" s="1"/>
      <c r="CS851" s="9"/>
      <c r="CT851" s="1"/>
      <c r="CU851" s="9"/>
      <c r="CV851" s="9"/>
      <c r="CW851" s="9"/>
      <c r="CX851" s="1"/>
      <c r="CY851" s="9"/>
      <c r="CZ851" s="1"/>
      <c r="DA851" s="9"/>
      <c r="DB851" s="9"/>
      <c r="DC851" s="9"/>
      <c r="DD851" s="1"/>
      <c r="DE851" s="9"/>
      <c r="DF851" s="1"/>
      <c r="DG851" s="9"/>
      <c r="DH851" s="9"/>
      <c r="DI851" s="9"/>
      <c r="DJ851" s="1"/>
      <c r="DK851" s="9"/>
      <c r="DL851" s="1"/>
      <c r="DM851" s="9"/>
      <c r="DN851" s="9"/>
      <c r="DO851" s="9"/>
      <c r="DP851" s="1"/>
      <c r="DQ851" s="9"/>
      <c r="DR851" s="1"/>
      <c r="DS851" s="9"/>
      <c r="DT851" s="9"/>
      <c r="DU851" s="9"/>
      <c r="DV851" s="1"/>
      <c r="DW851" s="9"/>
      <c r="DX851" s="1"/>
      <c r="DY851" s="9"/>
      <c r="DZ851" s="9"/>
      <c r="EA851" s="9"/>
      <c r="EB851" s="1"/>
      <c r="EC851" s="9"/>
      <c r="ED851" s="1"/>
      <c r="EE851" s="9"/>
      <c r="EF851" s="9"/>
      <c r="EG851" s="9"/>
      <c r="EH851" s="1"/>
      <c r="EI851" s="9"/>
      <c r="EJ851" s="1"/>
      <c r="EK851" s="9"/>
      <c r="EL851" s="9">
        <v>272.89826188618503</v>
      </c>
      <c r="EM851" s="9">
        <v>140.942099428738</v>
      </c>
      <c r="EN851" s="1">
        <v>0.51646389557262595</v>
      </c>
      <c r="EO851" s="9">
        <v>111.983234150977</v>
      </c>
      <c r="EP851" s="1">
        <v>0.41034792005264298</v>
      </c>
      <c r="EQ851" s="9">
        <v>28.6817204301075</v>
      </c>
      <c r="ER851" s="9">
        <v>357.44787961057602</v>
      </c>
      <c r="ES851" s="9">
        <v>182.61333005591999</v>
      </c>
      <c r="ET851" s="1">
        <v>0.51088099964355405</v>
      </c>
      <c r="EU851" s="9">
        <v>133.95854821702599</v>
      </c>
      <c r="EV851" s="1">
        <v>0.374763863092343</v>
      </c>
      <c r="EW851" s="9">
        <v>51.1967741935484</v>
      </c>
      <c r="EX851" s="9">
        <v>297.80158288931898</v>
      </c>
      <c r="EY851" s="9">
        <v>155.67439757773599</v>
      </c>
      <c r="EZ851" s="1">
        <v>0.52274536645291902</v>
      </c>
      <c r="FA851" s="9">
        <v>108.063030985244</v>
      </c>
      <c r="FB851" s="1">
        <v>0.36286922969582203</v>
      </c>
      <c r="FC851" s="9">
        <v>49.072043010752701</v>
      </c>
      <c r="FD851" s="8">
        <v>0</v>
      </c>
      <c r="FE851" s="8">
        <v>0</v>
      </c>
      <c r="FF851" s="1"/>
      <c r="FG851" s="8">
        <v>0</v>
      </c>
      <c r="FH851" s="1"/>
      <c r="FI851" s="8">
        <v>0</v>
      </c>
      <c r="FJ851" s="8">
        <v>0</v>
      </c>
      <c r="FK851" s="8">
        <v>0</v>
      </c>
      <c r="FL851" s="1"/>
      <c r="FM851" s="8">
        <v>0</v>
      </c>
      <c r="FN851" s="1"/>
      <c r="FO851" s="8">
        <v>0</v>
      </c>
      <c r="FP851" s="8">
        <v>0</v>
      </c>
      <c r="FQ851" s="8">
        <v>0</v>
      </c>
      <c r="FR851" s="1"/>
      <c r="FS851" s="8">
        <v>0</v>
      </c>
      <c r="FT851" s="1"/>
      <c r="FU851" s="8">
        <v>0</v>
      </c>
      <c r="FV851" s="8">
        <v>0</v>
      </c>
      <c r="FW851" s="8">
        <v>0</v>
      </c>
      <c r="FX851" s="1"/>
      <c r="FY851" s="8">
        <v>0</v>
      </c>
      <c r="FZ851" s="1"/>
      <c r="GA851" s="8">
        <v>0</v>
      </c>
      <c r="GB851" s="8">
        <v>0</v>
      </c>
      <c r="GC851" s="8">
        <v>0</v>
      </c>
      <c r="GD851" s="1"/>
      <c r="GE851" s="8">
        <v>0</v>
      </c>
      <c r="GF851" s="1"/>
      <c r="GG851" s="8">
        <v>0</v>
      </c>
      <c r="GH851" s="8">
        <v>0</v>
      </c>
      <c r="GI851" s="8">
        <v>0</v>
      </c>
      <c r="GJ851" s="1"/>
      <c r="GK851" s="8">
        <v>0</v>
      </c>
      <c r="GL851" s="1"/>
      <c r="GM851" s="8">
        <v>0</v>
      </c>
      <c r="GN851" s="8">
        <v>630.34614149676099</v>
      </c>
      <c r="GO851" s="8">
        <v>323.555429484657</v>
      </c>
      <c r="GP851" s="1">
        <v>0.513298024980962</v>
      </c>
      <c r="GQ851" s="8">
        <v>245.941782368004</v>
      </c>
      <c r="GR851" s="1">
        <v>0.39016941038778002</v>
      </c>
      <c r="GS851" s="8">
        <v>79.878494623655897</v>
      </c>
      <c r="GT851" s="8">
        <v>297.80158288931898</v>
      </c>
      <c r="GU851" s="8">
        <v>155.67439757773599</v>
      </c>
      <c r="GV851" s="1">
        <v>0.52274536645291902</v>
      </c>
      <c r="GW851" s="8">
        <v>108.063030985244</v>
      </c>
      <c r="GX851" s="1">
        <v>0.36286922969582203</v>
      </c>
      <c r="GY851" s="8">
        <v>49.072043010752701</v>
      </c>
    </row>
    <row r="852" spans="1:207" x14ac:dyDescent="0.25">
      <c r="A852" s="8" t="s">
        <v>220</v>
      </c>
      <c r="B852" s="8" t="s">
        <v>1879</v>
      </c>
      <c r="C852" s="8" t="s">
        <v>1880</v>
      </c>
      <c r="D852" s="34" t="s">
        <v>236</v>
      </c>
      <c r="E852" s="8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>
        <v>0</v>
      </c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>
        <v>0</v>
      </c>
      <c r="AD852" s="9">
        <v>0</v>
      </c>
      <c r="AE852" s="9">
        <v>0</v>
      </c>
      <c r="AF852" s="9">
        <v>0</v>
      </c>
      <c r="AG852" s="9">
        <v>0</v>
      </c>
      <c r="AH852" s="9">
        <v>0</v>
      </c>
      <c r="AI852" s="9">
        <v>0</v>
      </c>
      <c r="AJ852" s="9">
        <v>0</v>
      </c>
      <c r="AK852" s="9">
        <v>0</v>
      </c>
      <c r="AL852" s="9">
        <v>0</v>
      </c>
      <c r="AM852" s="9">
        <v>0</v>
      </c>
      <c r="AN852" s="9">
        <v>0</v>
      </c>
      <c r="AO852" s="9"/>
      <c r="AP852" s="9"/>
      <c r="AQ852" s="9">
        <v>0</v>
      </c>
      <c r="AR852" s="9"/>
      <c r="AS852" s="9"/>
      <c r="AT852" s="9"/>
      <c r="AU852" s="9">
        <f t="shared" ref="AU852:AU882" si="64">AQ852-AP852</f>
        <v>0</v>
      </c>
      <c r="AV852" s="9">
        <f t="shared" ref="AV852:AV882" si="65">AR852-AQ852</f>
        <v>0</v>
      </c>
      <c r="AW852" s="9">
        <f t="shared" ref="AW852:AW882" si="66">AS852-AR852</f>
        <v>0</v>
      </c>
      <c r="AX852" s="9">
        <v>0</v>
      </c>
      <c r="AY852" s="9">
        <v>0</v>
      </c>
      <c r="AZ852" s="9">
        <v>0</v>
      </c>
      <c r="BA852" s="9">
        <v>0</v>
      </c>
      <c r="BB852" s="9">
        <v>0</v>
      </c>
      <c r="BC852" s="9">
        <v>0</v>
      </c>
      <c r="BD852" s="9">
        <v>0</v>
      </c>
      <c r="BE852" s="9">
        <v>0</v>
      </c>
      <c r="BF852" s="9">
        <v>0</v>
      </c>
      <c r="BG852" s="9">
        <v>0</v>
      </c>
      <c r="BH852" s="9">
        <v>0</v>
      </c>
      <c r="BI852" s="9">
        <v>0</v>
      </c>
      <c r="BJ852" s="9">
        <v>0</v>
      </c>
      <c r="BK852" s="9">
        <v>0</v>
      </c>
      <c r="BL852" s="9">
        <v>0</v>
      </c>
      <c r="BM852" s="9" t="s">
        <v>298</v>
      </c>
      <c r="BN852" s="8" t="s">
        <v>298</v>
      </c>
      <c r="BO852" s="11"/>
      <c r="BP852" s="11"/>
      <c r="BQ852" s="8" t="s">
        <v>251</v>
      </c>
      <c r="BR852" s="9"/>
      <c r="BS852" s="9"/>
      <c r="BT852" s="1"/>
      <c r="BU852" s="9"/>
      <c r="BV852" s="1"/>
      <c r="BW852" s="9"/>
      <c r="BX852" s="9"/>
      <c r="BY852" s="9"/>
      <c r="BZ852" s="1"/>
      <c r="CA852" s="9"/>
      <c r="CB852" s="1"/>
      <c r="CC852" s="9"/>
      <c r="CD852" s="9">
        <v>0</v>
      </c>
      <c r="CE852" s="9">
        <v>-8.81445815814463E-3</v>
      </c>
      <c r="CF852" s="1"/>
      <c r="CG852" s="9">
        <v>-8.81445815814463E-3</v>
      </c>
      <c r="CH852" s="1"/>
      <c r="CI852" s="9">
        <v>0</v>
      </c>
      <c r="CJ852" s="9"/>
      <c r="CK852" s="9"/>
      <c r="CL852" s="1"/>
      <c r="CM852" s="9"/>
      <c r="CN852" s="1"/>
      <c r="CO852" s="9"/>
      <c r="CP852" s="9"/>
      <c r="CQ852" s="9"/>
      <c r="CR852" s="1"/>
      <c r="CS852" s="9"/>
      <c r="CT852" s="1"/>
      <c r="CU852" s="9"/>
      <c r="CV852" s="9"/>
      <c r="CW852" s="9"/>
      <c r="CX852" s="1"/>
      <c r="CY852" s="9"/>
      <c r="CZ852" s="1"/>
      <c r="DA852" s="9"/>
      <c r="DB852" s="9"/>
      <c r="DC852" s="9"/>
      <c r="DD852" s="1"/>
      <c r="DE852" s="9"/>
      <c r="DF852" s="1"/>
      <c r="DG852" s="9"/>
      <c r="DH852" s="9"/>
      <c r="DI852" s="9"/>
      <c r="DJ852" s="1"/>
      <c r="DK852" s="9"/>
      <c r="DL852" s="1"/>
      <c r="DM852" s="9"/>
      <c r="DN852" s="9"/>
      <c r="DO852" s="9"/>
      <c r="DP852" s="1"/>
      <c r="DQ852" s="9"/>
      <c r="DR852" s="1"/>
      <c r="DS852" s="9"/>
      <c r="DT852" s="9"/>
      <c r="DU852" s="9"/>
      <c r="DV852" s="1"/>
      <c r="DW852" s="9"/>
      <c r="DX852" s="1"/>
      <c r="DY852" s="9"/>
      <c r="DZ852" s="9"/>
      <c r="EA852" s="9"/>
      <c r="EB852" s="1"/>
      <c r="EC852" s="9"/>
      <c r="ED852" s="1"/>
      <c r="EE852" s="9"/>
      <c r="EF852" s="9"/>
      <c r="EG852" s="9"/>
      <c r="EH852" s="1"/>
      <c r="EI852" s="9"/>
      <c r="EJ852" s="1"/>
      <c r="EK852" s="9"/>
      <c r="EL852" s="9"/>
      <c r="EM852" s="9"/>
      <c r="EN852" s="1"/>
      <c r="EO852" s="9"/>
      <c r="EP852" s="1"/>
      <c r="EQ852" s="9"/>
      <c r="ER852" s="9"/>
      <c r="ES852" s="9"/>
      <c r="ET852" s="1"/>
      <c r="EU852" s="9"/>
      <c r="EV852" s="1"/>
      <c r="EW852" s="9"/>
      <c r="EX852" s="9"/>
      <c r="EY852" s="9"/>
      <c r="EZ852" s="1"/>
      <c r="FA852" s="9"/>
      <c r="FB852" s="1"/>
      <c r="FC852" s="9"/>
      <c r="FD852" s="8">
        <v>0</v>
      </c>
      <c r="FE852" s="8">
        <v>0</v>
      </c>
      <c r="FF852" s="1"/>
      <c r="FG852" s="8">
        <v>0</v>
      </c>
      <c r="FH852" s="1"/>
      <c r="FI852" s="8">
        <v>0</v>
      </c>
      <c r="FJ852" s="8">
        <v>0</v>
      </c>
      <c r="FK852" s="8">
        <v>-8.81445815814463E-3</v>
      </c>
      <c r="FL852" s="1"/>
      <c r="FM852" s="8">
        <v>-8.81445815814463E-3</v>
      </c>
      <c r="FN852" s="1"/>
      <c r="FO852" s="8">
        <v>0</v>
      </c>
      <c r="FP852" s="8">
        <v>0</v>
      </c>
      <c r="FQ852" s="8">
        <v>0</v>
      </c>
      <c r="FR852" s="1"/>
      <c r="FS852" s="8">
        <v>0</v>
      </c>
      <c r="FT852" s="1"/>
      <c r="FU852" s="8">
        <v>0</v>
      </c>
      <c r="FV852" s="8">
        <v>0</v>
      </c>
      <c r="FW852" s="8">
        <v>0</v>
      </c>
      <c r="FX852" s="1"/>
      <c r="FY852" s="8">
        <v>0</v>
      </c>
      <c r="FZ852" s="1"/>
      <c r="GA852" s="8">
        <v>0</v>
      </c>
      <c r="GB852" s="8">
        <v>0</v>
      </c>
      <c r="GC852" s="8">
        <v>0</v>
      </c>
      <c r="GD852" s="1"/>
      <c r="GE852" s="8">
        <v>0</v>
      </c>
      <c r="GF852" s="1"/>
      <c r="GG852" s="8">
        <v>0</v>
      </c>
      <c r="GH852" s="8">
        <v>0</v>
      </c>
      <c r="GI852" s="8">
        <v>0</v>
      </c>
      <c r="GJ852" s="1"/>
      <c r="GK852" s="8">
        <v>0</v>
      </c>
      <c r="GL852" s="1"/>
      <c r="GM852" s="8">
        <v>0</v>
      </c>
      <c r="GN852" s="8">
        <v>0</v>
      </c>
      <c r="GO852" s="8">
        <v>0</v>
      </c>
      <c r="GP852" s="1"/>
      <c r="GQ852" s="8">
        <v>0</v>
      </c>
      <c r="GR852" s="1"/>
      <c r="GS852" s="8">
        <v>0</v>
      </c>
      <c r="GT852" s="8">
        <v>0</v>
      </c>
      <c r="GU852" s="8">
        <v>0</v>
      </c>
      <c r="GV852" s="1"/>
      <c r="GW852" s="8">
        <v>0</v>
      </c>
      <c r="GX852" s="1"/>
      <c r="GY852" s="8">
        <v>0</v>
      </c>
    </row>
    <row r="853" spans="1:207" x14ac:dyDescent="0.25">
      <c r="A853" s="8" t="s">
        <v>220</v>
      </c>
      <c r="B853" s="8" t="s">
        <v>1881</v>
      </c>
      <c r="C853" s="8" t="s">
        <v>1882</v>
      </c>
      <c r="D853" s="34" t="s">
        <v>254</v>
      </c>
      <c r="E853" s="8"/>
      <c r="F853" s="9">
        <v>15.3159963327639</v>
      </c>
      <c r="G853" s="9">
        <v>15.8770807520615</v>
      </c>
      <c r="H853" s="9">
        <v>14.7187267719618</v>
      </c>
      <c r="I853" s="9">
        <v>2.03872809115206</v>
      </c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>
        <v>31.193077084825401</v>
      </c>
      <c r="AD853" s="9">
        <v>16.7574548631138</v>
      </c>
      <c r="AE853" s="9">
        <v>0</v>
      </c>
      <c r="AF853" s="9">
        <v>0</v>
      </c>
      <c r="AG853" s="9">
        <v>0</v>
      </c>
      <c r="AH853" s="9">
        <v>0</v>
      </c>
      <c r="AI853" s="9">
        <v>0</v>
      </c>
      <c r="AJ853" s="9">
        <v>0</v>
      </c>
      <c r="AK853" s="9">
        <v>0</v>
      </c>
      <c r="AL853" s="9">
        <v>0</v>
      </c>
      <c r="AM853" s="9">
        <v>0</v>
      </c>
      <c r="AN853" s="9">
        <v>0</v>
      </c>
      <c r="AO853" s="9">
        <v>47.950531947939297</v>
      </c>
      <c r="AP853" s="9"/>
      <c r="AQ853" s="9"/>
      <c r="AR853" s="9"/>
      <c r="AS853" s="9"/>
      <c r="AT853" s="9"/>
      <c r="AU853" s="9">
        <f t="shared" si="64"/>
        <v>0</v>
      </c>
      <c r="AV853" s="9">
        <f t="shared" si="65"/>
        <v>0</v>
      </c>
      <c r="AW853" s="9">
        <f t="shared" si="66"/>
        <v>0</v>
      </c>
      <c r="AX853" s="9">
        <v>0</v>
      </c>
      <c r="AY853" s="9">
        <v>0</v>
      </c>
      <c r="AZ853" s="9">
        <v>0</v>
      </c>
      <c r="BA853" s="9">
        <v>0</v>
      </c>
      <c r="BB853" s="9">
        <v>0</v>
      </c>
      <c r="BC853" s="9">
        <v>0</v>
      </c>
      <c r="BD853" s="9">
        <v>0</v>
      </c>
      <c r="BE853" s="9">
        <v>0</v>
      </c>
      <c r="BF853" s="9">
        <v>0</v>
      </c>
      <c r="BG853" s="9">
        <v>0</v>
      </c>
      <c r="BH853" s="9">
        <v>0</v>
      </c>
      <c r="BI853" s="9">
        <v>0</v>
      </c>
      <c r="BJ853" s="9">
        <v>0</v>
      </c>
      <c r="BK853" s="9">
        <v>0</v>
      </c>
      <c r="BL853" s="9">
        <v>0</v>
      </c>
      <c r="BM853" s="9" t="s">
        <v>298</v>
      </c>
      <c r="BN853" s="8" t="s">
        <v>298</v>
      </c>
      <c r="BO853" s="11"/>
      <c r="BP853" s="11"/>
      <c r="BQ853" s="8" t="s">
        <v>251</v>
      </c>
      <c r="BR853" s="9"/>
      <c r="BS853" s="9"/>
      <c r="BT853" s="1"/>
      <c r="BU853" s="9"/>
      <c r="BV853" s="1"/>
      <c r="BW853" s="9"/>
      <c r="BX853" s="9"/>
      <c r="BY853" s="9"/>
      <c r="BZ853" s="1"/>
      <c r="CA853" s="9"/>
      <c r="CB853" s="1"/>
      <c r="CC853" s="9"/>
      <c r="CD853" s="9"/>
      <c r="CE853" s="9"/>
      <c r="CF853" s="1"/>
      <c r="CG853" s="9"/>
      <c r="CH853" s="1"/>
      <c r="CI853" s="9"/>
      <c r="CJ853" s="9"/>
      <c r="CK853" s="9"/>
      <c r="CL853" s="1"/>
      <c r="CM853" s="9"/>
      <c r="CN853" s="1"/>
      <c r="CO853" s="9"/>
      <c r="CP853" s="9"/>
      <c r="CQ853" s="9"/>
      <c r="CR853" s="1"/>
      <c r="CS853" s="9"/>
      <c r="CT853" s="1"/>
      <c r="CU853" s="9"/>
      <c r="CV853" s="9"/>
      <c r="CW853" s="9"/>
      <c r="CX853" s="1"/>
      <c r="CY853" s="9"/>
      <c r="CZ853" s="1"/>
      <c r="DA853" s="9"/>
      <c r="DB853" s="9"/>
      <c r="DC853" s="9"/>
      <c r="DD853" s="1"/>
      <c r="DE853" s="9"/>
      <c r="DF853" s="1"/>
      <c r="DG853" s="9"/>
      <c r="DH853" s="9"/>
      <c r="DI853" s="9"/>
      <c r="DJ853" s="1"/>
      <c r="DK853" s="9"/>
      <c r="DL853" s="1"/>
      <c r="DM853" s="9"/>
      <c r="DN853" s="9"/>
      <c r="DO853" s="9"/>
      <c r="DP853" s="1"/>
      <c r="DQ853" s="9"/>
      <c r="DR853" s="1"/>
      <c r="DS853" s="9"/>
      <c r="DT853" s="9"/>
      <c r="DU853" s="9"/>
      <c r="DV853" s="1"/>
      <c r="DW853" s="9"/>
      <c r="DX853" s="1"/>
      <c r="DY853" s="9"/>
      <c r="DZ853" s="9"/>
      <c r="EA853" s="9"/>
      <c r="EB853" s="1"/>
      <c r="EC853" s="9"/>
      <c r="ED853" s="1"/>
      <c r="EE853" s="9"/>
      <c r="EF853" s="9"/>
      <c r="EG853" s="9"/>
      <c r="EH853" s="1"/>
      <c r="EI853" s="9"/>
      <c r="EJ853" s="1"/>
      <c r="EK853" s="9"/>
      <c r="EL853" s="9"/>
      <c r="EM853" s="9"/>
      <c r="EN853" s="1"/>
      <c r="EO853" s="9"/>
      <c r="EP853" s="1"/>
      <c r="EQ853" s="9"/>
      <c r="ER853" s="9"/>
      <c r="ES853" s="9"/>
      <c r="ET853" s="1"/>
      <c r="EU853" s="9"/>
      <c r="EV853" s="1"/>
      <c r="EW853" s="9"/>
      <c r="EX853" s="9"/>
      <c r="EY853" s="9"/>
      <c r="EZ853" s="1"/>
      <c r="FA853" s="9"/>
      <c r="FB853" s="1"/>
      <c r="FC853" s="9"/>
      <c r="FD853" s="8">
        <v>0</v>
      </c>
      <c r="FE853" s="8">
        <v>0</v>
      </c>
      <c r="FF853" s="1"/>
      <c r="FG853" s="8">
        <v>0</v>
      </c>
      <c r="FH853" s="1"/>
      <c r="FI853" s="8">
        <v>0</v>
      </c>
      <c r="FJ853" s="8">
        <v>0</v>
      </c>
      <c r="FK853" s="8">
        <v>0</v>
      </c>
      <c r="FL853" s="1"/>
      <c r="FM853" s="8">
        <v>0</v>
      </c>
      <c r="FN853" s="1"/>
      <c r="FO853" s="8">
        <v>0</v>
      </c>
      <c r="FP853" s="8">
        <v>0</v>
      </c>
      <c r="FQ853" s="8">
        <v>0</v>
      </c>
      <c r="FR853" s="1"/>
      <c r="FS853" s="8">
        <v>0</v>
      </c>
      <c r="FT853" s="1"/>
      <c r="FU853" s="8">
        <v>0</v>
      </c>
      <c r="FV853" s="8">
        <v>0</v>
      </c>
      <c r="FW853" s="8">
        <v>0</v>
      </c>
      <c r="FX853" s="1"/>
      <c r="FY853" s="8">
        <v>0</v>
      </c>
      <c r="FZ853" s="1"/>
      <c r="GA853" s="8">
        <v>0</v>
      </c>
      <c r="GB853" s="8">
        <v>0</v>
      </c>
      <c r="GC853" s="8">
        <v>0</v>
      </c>
      <c r="GD853" s="1"/>
      <c r="GE853" s="8">
        <v>0</v>
      </c>
      <c r="GF853" s="1"/>
      <c r="GG853" s="8">
        <v>0</v>
      </c>
      <c r="GH853" s="8">
        <v>0</v>
      </c>
      <c r="GI853" s="8">
        <v>0</v>
      </c>
      <c r="GJ853" s="1"/>
      <c r="GK853" s="8">
        <v>0</v>
      </c>
      <c r="GL853" s="1"/>
      <c r="GM853" s="8">
        <v>0</v>
      </c>
      <c r="GN853" s="8">
        <v>0</v>
      </c>
      <c r="GO853" s="8">
        <v>0</v>
      </c>
      <c r="GP853" s="1"/>
      <c r="GQ853" s="8">
        <v>0</v>
      </c>
      <c r="GR853" s="1"/>
      <c r="GS853" s="8">
        <v>0</v>
      </c>
      <c r="GT853" s="8">
        <v>0</v>
      </c>
      <c r="GU853" s="8">
        <v>0</v>
      </c>
      <c r="GV853" s="1"/>
      <c r="GW853" s="8">
        <v>0</v>
      </c>
      <c r="GX853" s="1"/>
      <c r="GY853" s="8">
        <v>0</v>
      </c>
    </row>
    <row r="854" spans="1:207" x14ac:dyDescent="0.25">
      <c r="A854" s="8" t="s">
        <v>220</v>
      </c>
      <c r="B854" s="8" t="s">
        <v>1883</v>
      </c>
      <c r="C854" s="8" t="s">
        <v>1884</v>
      </c>
      <c r="D854" s="34" t="s">
        <v>223</v>
      </c>
      <c r="E854" s="8"/>
      <c r="F854" s="9"/>
      <c r="G854" s="9"/>
      <c r="H854" s="9">
        <v>6.58128182205194</v>
      </c>
      <c r="I854" s="9">
        <v>176.26509817297901</v>
      </c>
      <c r="J854" s="9">
        <v>370.45823434846</v>
      </c>
      <c r="K854" s="9">
        <v>304.167830898847</v>
      </c>
      <c r="L854" s="9">
        <v>30.893303565517002</v>
      </c>
      <c r="M854" s="9">
        <v>13.031243099005</v>
      </c>
      <c r="N854" s="9">
        <v>20.517749722464199</v>
      </c>
      <c r="O854" s="9">
        <v>8.5070522763641492</v>
      </c>
      <c r="P854" s="9">
        <v>0</v>
      </c>
      <c r="Q854" s="9">
        <v>0</v>
      </c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>
        <v>0</v>
      </c>
      <c r="AD854" s="9">
        <v>182.84637999503099</v>
      </c>
      <c r="AE854" s="9">
        <v>674.626065247307</v>
      </c>
      <c r="AF854" s="9">
        <v>43.924546664521998</v>
      </c>
      <c r="AG854" s="9">
        <v>29.024801998828401</v>
      </c>
      <c r="AH854" s="9">
        <v>0</v>
      </c>
      <c r="AI854" s="9">
        <v>0</v>
      </c>
      <c r="AJ854" s="9">
        <v>0</v>
      </c>
      <c r="AK854" s="9">
        <v>0</v>
      </c>
      <c r="AL854" s="9">
        <v>0</v>
      </c>
      <c r="AM854" s="9">
        <v>0</v>
      </c>
      <c r="AN854" s="9">
        <v>0</v>
      </c>
      <c r="AO854" s="9">
        <v>182.84637999503099</v>
      </c>
      <c r="AP854" s="9">
        <v>718.55061191182904</v>
      </c>
      <c r="AQ854" s="9">
        <v>29.024801998828401</v>
      </c>
      <c r="AR854" s="9"/>
      <c r="AS854" s="9"/>
      <c r="AT854" s="9"/>
      <c r="AU854" s="9">
        <f t="shared" si="64"/>
        <v>-689.52580991300067</v>
      </c>
      <c r="AV854" s="9">
        <f t="shared" si="65"/>
        <v>-29.024801998828401</v>
      </c>
      <c r="AW854" s="9">
        <f t="shared" si="66"/>
        <v>0</v>
      </c>
      <c r="AX854" s="9">
        <v>-17.862060466511998</v>
      </c>
      <c r="AY854" s="9">
        <v>7.4865066234592197</v>
      </c>
      <c r="AZ854" s="9">
        <v>-12.010697446100099</v>
      </c>
      <c r="BA854" s="9">
        <v>-8.5070522763641492</v>
      </c>
      <c r="BB854" s="9">
        <v>0</v>
      </c>
      <c r="BC854" s="9">
        <v>0</v>
      </c>
      <c r="BD854" s="9">
        <v>0</v>
      </c>
      <c r="BE854" s="9">
        <v>0</v>
      </c>
      <c r="BF854" s="9">
        <v>0</v>
      </c>
      <c r="BG854" s="9">
        <v>0</v>
      </c>
      <c r="BH854" s="9">
        <v>0</v>
      </c>
      <c r="BI854" s="9">
        <v>0</v>
      </c>
      <c r="BJ854" s="9">
        <v>0</v>
      </c>
      <c r="BK854" s="9">
        <v>0</v>
      </c>
      <c r="BL854" s="9">
        <v>0</v>
      </c>
      <c r="BM854" s="9" t="s">
        <v>298</v>
      </c>
      <c r="BN854" s="8" t="s">
        <v>298</v>
      </c>
      <c r="BO854" s="11"/>
      <c r="BP854" s="11"/>
      <c r="BQ854" s="8" t="s">
        <v>251</v>
      </c>
      <c r="BR854" s="9">
        <v>20.517749722464199</v>
      </c>
      <c r="BS854" s="9">
        <v>22.917134895678899</v>
      </c>
      <c r="BT854" s="1">
        <v>1.1169419261697899</v>
      </c>
      <c r="BU854" s="9">
        <v>20.816478627381599</v>
      </c>
      <c r="BV854" s="1">
        <v>1.0145595354733401</v>
      </c>
      <c r="BW854" s="9">
        <v>1.7096774193548401</v>
      </c>
      <c r="BX854" s="9">
        <v>8.5070522763641492</v>
      </c>
      <c r="BY854" s="9">
        <v>8.5070522763641492</v>
      </c>
      <c r="BZ854" s="1">
        <v>1</v>
      </c>
      <c r="CA854" s="9">
        <v>8.3523973765366399</v>
      </c>
      <c r="CB854" s="1">
        <v>0.98182038915439596</v>
      </c>
      <c r="CC854" s="9">
        <v>0</v>
      </c>
      <c r="CD854" s="9">
        <v>0</v>
      </c>
      <c r="CE854" s="9">
        <v>0</v>
      </c>
      <c r="CF854" s="1"/>
      <c r="CG854" s="9">
        <v>-0.70903554688923498</v>
      </c>
      <c r="CH854" s="1"/>
      <c r="CI854" s="9">
        <v>0</v>
      </c>
      <c r="CJ854" s="9">
        <v>0</v>
      </c>
      <c r="CK854" s="9">
        <v>0</v>
      </c>
      <c r="CL854" s="1"/>
      <c r="CM854" s="9">
        <v>-4.3408763607425899E-3</v>
      </c>
      <c r="CN854" s="1"/>
      <c r="CO854" s="9">
        <v>0</v>
      </c>
      <c r="CP854" s="9"/>
      <c r="CQ854" s="9"/>
      <c r="CR854" s="1"/>
      <c r="CS854" s="9"/>
      <c r="CT854" s="1"/>
      <c r="CU854" s="9"/>
      <c r="CV854" s="9"/>
      <c r="CW854" s="9"/>
      <c r="CX854" s="1"/>
      <c r="CY854" s="9"/>
      <c r="CZ854" s="1"/>
      <c r="DA854" s="9"/>
      <c r="DB854" s="9"/>
      <c r="DC854" s="9"/>
      <c r="DD854" s="1"/>
      <c r="DE854" s="9"/>
      <c r="DF854" s="1"/>
      <c r="DG854" s="9"/>
      <c r="DH854" s="9"/>
      <c r="DI854" s="9"/>
      <c r="DJ854" s="1"/>
      <c r="DK854" s="9"/>
      <c r="DL854" s="1"/>
      <c r="DM854" s="9"/>
      <c r="DN854" s="9"/>
      <c r="DO854" s="9"/>
      <c r="DP854" s="1"/>
      <c r="DQ854" s="9"/>
      <c r="DR854" s="1"/>
      <c r="DS854" s="9"/>
      <c r="DT854" s="9"/>
      <c r="DU854" s="9"/>
      <c r="DV854" s="1"/>
      <c r="DW854" s="9"/>
      <c r="DX854" s="1"/>
      <c r="DY854" s="9"/>
      <c r="DZ854" s="9"/>
      <c r="EA854" s="9"/>
      <c r="EB854" s="1"/>
      <c r="EC854" s="9"/>
      <c r="ED854" s="1"/>
      <c r="EE854" s="9"/>
      <c r="EF854" s="9"/>
      <c r="EG854" s="9"/>
      <c r="EH854" s="1"/>
      <c r="EI854" s="9"/>
      <c r="EJ854" s="1"/>
      <c r="EK854" s="9"/>
      <c r="EL854" s="9"/>
      <c r="EM854" s="9"/>
      <c r="EN854" s="1"/>
      <c r="EO854" s="9"/>
      <c r="EP854" s="1"/>
      <c r="EQ854" s="9"/>
      <c r="ER854" s="9"/>
      <c r="ES854" s="9"/>
      <c r="ET854" s="1"/>
      <c r="EU854" s="9"/>
      <c r="EV854" s="1"/>
      <c r="EW854" s="9"/>
      <c r="EX854" s="9"/>
      <c r="EY854" s="9"/>
      <c r="EZ854" s="1"/>
      <c r="FA854" s="9"/>
      <c r="FB854" s="1"/>
      <c r="FC854" s="9"/>
      <c r="FD854" s="8">
        <v>29.024801998828401</v>
      </c>
      <c r="FE854" s="8">
        <v>31.424187172042998</v>
      </c>
      <c r="FF854" s="1">
        <v>1.08266671976992</v>
      </c>
      <c r="FG854" s="8">
        <v>29.168876003918299</v>
      </c>
      <c r="FH854" s="1">
        <v>1.00496382387366</v>
      </c>
      <c r="FI854" s="8">
        <v>1.7096774193548401</v>
      </c>
      <c r="FJ854" s="8">
        <v>0</v>
      </c>
      <c r="FK854" s="8">
        <v>0</v>
      </c>
      <c r="FL854" s="1"/>
      <c r="FM854" s="8">
        <v>-0.71337642324997796</v>
      </c>
      <c r="FN854" s="1"/>
      <c r="FO854" s="8">
        <v>0</v>
      </c>
      <c r="FP854" s="8">
        <v>0</v>
      </c>
      <c r="FQ854" s="8">
        <v>0</v>
      </c>
      <c r="FR854" s="1"/>
      <c r="FS854" s="8">
        <v>0</v>
      </c>
      <c r="FT854" s="1"/>
      <c r="FU854" s="8">
        <v>0</v>
      </c>
      <c r="FV854" s="8">
        <v>0</v>
      </c>
      <c r="FW854" s="8">
        <v>0</v>
      </c>
      <c r="FX854" s="1"/>
      <c r="FY854" s="8">
        <v>0</v>
      </c>
      <c r="FZ854" s="1"/>
      <c r="GA854" s="8">
        <v>0</v>
      </c>
      <c r="GB854" s="8">
        <v>0</v>
      </c>
      <c r="GC854" s="8">
        <v>0</v>
      </c>
      <c r="GD854" s="1"/>
      <c r="GE854" s="8">
        <v>0</v>
      </c>
      <c r="GF854" s="1"/>
      <c r="GG854" s="8">
        <v>0</v>
      </c>
      <c r="GH854" s="8">
        <v>0</v>
      </c>
      <c r="GI854" s="8">
        <v>0</v>
      </c>
      <c r="GJ854" s="1"/>
      <c r="GK854" s="8">
        <v>0</v>
      </c>
      <c r="GL854" s="1"/>
      <c r="GM854" s="8">
        <v>0</v>
      </c>
      <c r="GN854" s="8">
        <v>0</v>
      </c>
      <c r="GO854" s="8">
        <v>0</v>
      </c>
      <c r="GP854" s="1"/>
      <c r="GQ854" s="8">
        <v>0</v>
      </c>
      <c r="GR854" s="1"/>
      <c r="GS854" s="8">
        <v>0</v>
      </c>
      <c r="GT854" s="8">
        <v>0</v>
      </c>
      <c r="GU854" s="8">
        <v>0</v>
      </c>
      <c r="GV854" s="1"/>
      <c r="GW854" s="8">
        <v>0</v>
      </c>
      <c r="GX854" s="1"/>
      <c r="GY854" s="8">
        <v>0</v>
      </c>
    </row>
    <row r="855" spans="1:207" x14ac:dyDescent="0.25">
      <c r="A855" s="8" t="s">
        <v>220</v>
      </c>
      <c r="B855" s="8" t="s">
        <v>1885</v>
      </c>
      <c r="C855" s="8" t="s">
        <v>1886</v>
      </c>
      <c r="D855" s="34" t="s">
        <v>223</v>
      </c>
      <c r="E855" s="8"/>
      <c r="F855" s="9">
        <v>12.805968018907301</v>
      </c>
      <c r="G855" s="9">
        <v>0</v>
      </c>
      <c r="H855" s="9">
        <v>0</v>
      </c>
      <c r="I855" s="9">
        <v>0</v>
      </c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>
        <v>12.805968018907301</v>
      </c>
      <c r="AD855" s="9">
        <v>0</v>
      </c>
      <c r="AE855" s="9">
        <v>0</v>
      </c>
      <c r="AF855" s="9">
        <v>0</v>
      </c>
      <c r="AG855" s="9">
        <v>0</v>
      </c>
      <c r="AH855" s="9">
        <v>0</v>
      </c>
      <c r="AI855" s="9">
        <v>0</v>
      </c>
      <c r="AJ855" s="9">
        <v>0</v>
      </c>
      <c r="AK855" s="9">
        <v>0</v>
      </c>
      <c r="AL855" s="9">
        <v>0</v>
      </c>
      <c r="AM855" s="9">
        <v>0</v>
      </c>
      <c r="AN855" s="9">
        <v>0</v>
      </c>
      <c r="AO855" s="9">
        <v>12.805968018907301</v>
      </c>
      <c r="AP855" s="9"/>
      <c r="AQ855" s="9"/>
      <c r="AR855" s="9"/>
      <c r="AS855" s="9"/>
      <c r="AT855" s="9"/>
      <c r="AU855" s="9">
        <f t="shared" si="64"/>
        <v>0</v>
      </c>
      <c r="AV855" s="9">
        <f t="shared" si="65"/>
        <v>0</v>
      </c>
      <c r="AW855" s="9">
        <f t="shared" si="66"/>
        <v>0</v>
      </c>
      <c r="AX855" s="9">
        <v>0</v>
      </c>
      <c r="AY855" s="9">
        <v>0</v>
      </c>
      <c r="AZ855" s="9">
        <v>0</v>
      </c>
      <c r="BA855" s="9">
        <v>0</v>
      </c>
      <c r="BB855" s="9">
        <v>0</v>
      </c>
      <c r="BC855" s="9">
        <v>0</v>
      </c>
      <c r="BD855" s="9">
        <v>0</v>
      </c>
      <c r="BE855" s="9">
        <v>0</v>
      </c>
      <c r="BF855" s="9">
        <v>0</v>
      </c>
      <c r="BG855" s="9">
        <v>0</v>
      </c>
      <c r="BH855" s="9">
        <v>0</v>
      </c>
      <c r="BI855" s="9">
        <v>0</v>
      </c>
      <c r="BJ855" s="9">
        <v>0</v>
      </c>
      <c r="BK855" s="9">
        <v>0</v>
      </c>
      <c r="BL855" s="9">
        <v>0</v>
      </c>
      <c r="BM855" s="9" t="s">
        <v>298</v>
      </c>
      <c r="BN855" s="8" t="s">
        <v>298</v>
      </c>
      <c r="BO855" s="11"/>
      <c r="BP855" s="11"/>
      <c r="BQ855" s="8" t="s">
        <v>251</v>
      </c>
      <c r="BR855" s="9"/>
      <c r="BS855" s="9"/>
      <c r="BT855" s="1"/>
      <c r="BU855" s="9"/>
      <c r="BV855" s="1"/>
      <c r="BW855" s="9"/>
      <c r="BX855" s="9"/>
      <c r="BY855" s="9"/>
      <c r="BZ855" s="1"/>
      <c r="CA855" s="9"/>
      <c r="CB855" s="1"/>
      <c r="CC855" s="9"/>
      <c r="CD855" s="9"/>
      <c r="CE855" s="9"/>
      <c r="CF855" s="1"/>
      <c r="CG855" s="9"/>
      <c r="CH855" s="1"/>
      <c r="CI855" s="9"/>
      <c r="CJ855" s="9"/>
      <c r="CK855" s="9"/>
      <c r="CL855" s="1"/>
      <c r="CM855" s="9"/>
      <c r="CN855" s="1"/>
      <c r="CO855" s="9"/>
      <c r="CP855" s="9"/>
      <c r="CQ855" s="9"/>
      <c r="CR855" s="1"/>
      <c r="CS855" s="9"/>
      <c r="CT855" s="1"/>
      <c r="CU855" s="9"/>
      <c r="CV855" s="9"/>
      <c r="CW855" s="9"/>
      <c r="CX855" s="1"/>
      <c r="CY855" s="9"/>
      <c r="CZ855" s="1"/>
      <c r="DA855" s="9"/>
      <c r="DB855" s="9"/>
      <c r="DC855" s="9"/>
      <c r="DD855" s="1"/>
      <c r="DE855" s="9"/>
      <c r="DF855" s="1"/>
      <c r="DG855" s="9"/>
      <c r="DH855" s="9"/>
      <c r="DI855" s="9"/>
      <c r="DJ855" s="1"/>
      <c r="DK855" s="9"/>
      <c r="DL855" s="1"/>
      <c r="DM855" s="9"/>
      <c r="DN855" s="9"/>
      <c r="DO855" s="9"/>
      <c r="DP855" s="1"/>
      <c r="DQ855" s="9"/>
      <c r="DR855" s="1"/>
      <c r="DS855" s="9"/>
      <c r="DT855" s="9"/>
      <c r="DU855" s="9"/>
      <c r="DV855" s="1"/>
      <c r="DW855" s="9"/>
      <c r="DX855" s="1"/>
      <c r="DY855" s="9"/>
      <c r="DZ855" s="9"/>
      <c r="EA855" s="9"/>
      <c r="EB855" s="1"/>
      <c r="EC855" s="9"/>
      <c r="ED855" s="1"/>
      <c r="EE855" s="9"/>
      <c r="EF855" s="9"/>
      <c r="EG855" s="9"/>
      <c r="EH855" s="1"/>
      <c r="EI855" s="9"/>
      <c r="EJ855" s="1"/>
      <c r="EK855" s="9"/>
      <c r="EL855" s="9"/>
      <c r="EM855" s="9"/>
      <c r="EN855" s="1"/>
      <c r="EO855" s="9"/>
      <c r="EP855" s="1"/>
      <c r="EQ855" s="9"/>
      <c r="ER855" s="9"/>
      <c r="ES855" s="9"/>
      <c r="ET855" s="1"/>
      <c r="EU855" s="9"/>
      <c r="EV855" s="1"/>
      <c r="EW855" s="9"/>
      <c r="EX855" s="9"/>
      <c r="EY855" s="9"/>
      <c r="EZ855" s="1"/>
      <c r="FA855" s="9"/>
      <c r="FB855" s="1"/>
      <c r="FC855" s="9"/>
      <c r="FD855" s="8">
        <v>0</v>
      </c>
      <c r="FE855" s="8">
        <v>0</v>
      </c>
      <c r="FF855" s="1"/>
      <c r="FG855" s="8">
        <v>0</v>
      </c>
      <c r="FH855" s="1"/>
      <c r="FI855" s="8">
        <v>0</v>
      </c>
      <c r="FJ855" s="8">
        <v>0</v>
      </c>
      <c r="FK855" s="8">
        <v>0</v>
      </c>
      <c r="FL855" s="1"/>
      <c r="FM855" s="8">
        <v>0</v>
      </c>
      <c r="FN855" s="1"/>
      <c r="FO855" s="8">
        <v>0</v>
      </c>
      <c r="FP855" s="8">
        <v>0</v>
      </c>
      <c r="FQ855" s="8">
        <v>0</v>
      </c>
      <c r="FR855" s="1"/>
      <c r="FS855" s="8">
        <v>0</v>
      </c>
      <c r="FT855" s="1"/>
      <c r="FU855" s="8">
        <v>0</v>
      </c>
      <c r="FV855" s="8">
        <v>0</v>
      </c>
      <c r="FW855" s="8">
        <v>0</v>
      </c>
      <c r="FX855" s="1"/>
      <c r="FY855" s="8">
        <v>0</v>
      </c>
      <c r="FZ855" s="1"/>
      <c r="GA855" s="8">
        <v>0</v>
      </c>
      <c r="GB855" s="8">
        <v>0</v>
      </c>
      <c r="GC855" s="8">
        <v>0</v>
      </c>
      <c r="GD855" s="1"/>
      <c r="GE855" s="8">
        <v>0</v>
      </c>
      <c r="GF855" s="1"/>
      <c r="GG855" s="8">
        <v>0</v>
      </c>
      <c r="GH855" s="8">
        <v>0</v>
      </c>
      <c r="GI855" s="8">
        <v>0</v>
      </c>
      <c r="GJ855" s="1"/>
      <c r="GK855" s="8">
        <v>0</v>
      </c>
      <c r="GL855" s="1"/>
      <c r="GM855" s="8">
        <v>0</v>
      </c>
      <c r="GN855" s="8">
        <v>0</v>
      </c>
      <c r="GO855" s="8">
        <v>0</v>
      </c>
      <c r="GP855" s="1"/>
      <c r="GQ855" s="8">
        <v>0</v>
      </c>
      <c r="GR855" s="1"/>
      <c r="GS855" s="8">
        <v>0</v>
      </c>
      <c r="GT855" s="8">
        <v>0</v>
      </c>
      <c r="GU855" s="8">
        <v>0</v>
      </c>
      <c r="GV855" s="1"/>
      <c r="GW855" s="8">
        <v>0</v>
      </c>
      <c r="GX855" s="1"/>
      <c r="GY855" s="8">
        <v>0</v>
      </c>
    </row>
    <row r="856" spans="1:207" x14ac:dyDescent="0.25">
      <c r="A856" s="8" t="s">
        <v>220</v>
      </c>
      <c r="B856" s="8" t="s">
        <v>1887</v>
      </c>
      <c r="C856" s="8" t="s">
        <v>1888</v>
      </c>
      <c r="D856" s="34" t="s">
        <v>228</v>
      </c>
      <c r="E856" s="8" t="s">
        <v>240</v>
      </c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>
        <v>18.330654008054001</v>
      </c>
      <c r="R856" s="9">
        <v>52.788284024145902</v>
      </c>
      <c r="S856" s="9">
        <v>1.50768378156604</v>
      </c>
      <c r="T856" s="9"/>
      <c r="U856" s="9"/>
      <c r="V856" s="9"/>
      <c r="W856" s="9"/>
      <c r="X856" s="9"/>
      <c r="Y856" s="9"/>
      <c r="Z856" s="9"/>
      <c r="AA856" s="9"/>
      <c r="AB856" s="9"/>
      <c r="AC856" s="9">
        <v>0</v>
      </c>
      <c r="AD856" s="9">
        <v>0</v>
      </c>
      <c r="AE856" s="9">
        <v>0</v>
      </c>
      <c r="AF856" s="9">
        <v>0</v>
      </c>
      <c r="AG856" s="9">
        <v>0</v>
      </c>
      <c r="AH856" s="9">
        <v>18.330654008054001</v>
      </c>
      <c r="AI856" s="9">
        <v>54.295967805711904</v>
      </c>
      <c r="AJ856" s="9">
        <v>0</v>
      </c>
      <c r="AK856" s="9">
        <v>0</v>
      </c>
      <c r="AL856" s="9">
        <v>0</v>
      </c>
      <c r="AM856" s="9">
        <v>0</v>
      </c>
      <c r="AN856" s="9">
        <v>0</v>
      </c>
      <c r="AO856" s="9"/>
      <c r="AP856" s="9"/>
      <c r="AQ856" s="9">
        <v>18.330654008054001</v>
      </c>
      <c r="AR856" s="9">
        <v>54.295967805711904</v>
      </c>
      <c r="AS856" s="9"/>
      <c r="AT856" s="9"/>
      <c r="AU856" s="9">
        <f t="shared" si="64"/>
        <v>18.330654008054001</v>
      </c>
      <c r="AV856" s="9">
        <f t="shared" si="65"/>
        <v>35.965313797657899</v>
      </c>
      <c r="AW856" s="9">
        <f t="shared" si="66"/>
        <v>-54.295967805711904</v>
      </c>
      <c r="AX856" s="9">
        <v>0</v>
      </c>
      <c r="AY856" s="9">
        <v>0</v>
      </c>
      <c r="AZ856" s="9">
        <v>0</v>
      </c>
      <c r="BA856" s="9">
        <v>0</v>
      </c>
      <c r="BB856" s="9">
        <v>18.330654008054001</v>
      </c>
      <c r="BC856" s="9">
        <v>34.457630016091898</v>
      </c>
      <c r="BD856" s="9">
        <v>-51.280600242579801</v>
      </c>
      <c r="BE856" s="9">
        <v>-1.50768378156604</v>
      </c>
      <c r="BF856" s="9">
        <v>0</v>
      </c>
      <c r="BG856" s="9">
        <v>0</v>
      </c>
      <c r="BH856" s="9">
        <v>0</v>
      </c>
      <c r="BI856" s="9">
        <v>0</v>
      </c>
      <c r="BJ856" s="9">
        <v>0</v>
      </c>
      <c r="BK856" s="9">
        <v>0</v>
      </c>
      <c r="BL856" s="9">
        <v>0</v>
      </c>
      <c r="BM856" s="9" t="s">
        <v>298</v>
      </c>
      <c r="BN856" s="8" t="s">
        <v>298</v>
      </c>
      <c r="BO856" s="11"/>
      <c r="BP856" s="11"/>
      <c r="BQ856" s="8" t="s">
        <v>251</v>
      </c>
      <c r="BR856" s="9"/>
      <c r="BS856" s="9"/>
      <c r="BT856" s="1"/>
      <c r="BU856" s="9"/>
      <c r="BV856" s="1"/>
      <c r="BW856" s="9"/>
      <c r="BX856" s="9"/>
      <c r="BY856" s="9"/>
      <c r="BZ856" s="1"/>
      <c r="CA856" s="9"/>
      <c r="CB856" s="1"/>
      <c r="CC856" s="9"/>
      <c r="CD856" s="9"/>
      <c r="CE856" s="9"/>
      <c r="CF856" s="1"/>
      <c r="CG856" s="9"/>
      <c r="CH856" s="1"/>
      <c r="CI856" s="9"/>
      <c r="CJ856" s="9">
        <v>20.590411190541701</v>
      </c>
      <c r="CK856" s="9">
        <v>5.25786994775914</v>
      </c>
      <c r="CL856" s="1">
        <v>0.25535526702712902</v>
      </c>
      <c r="CM856" s="9">
        <v>3.15696535606269</v>
      </c>
      <c r="CN856" s="1">
        <v>0.15332211323263201</v>
      </c>
      <c r="CO856" s="9">
        <v>1.54838709677419</v>
      </c>
      <c r="CP856" s="9">
        <v>60.538115915775002</v>
      </c>
      <c r="CQ856" s="9">
        <v>12.6135820009084</v>
      </c>
      <c r="CR856" s="1">
        <v>0.20835769019401401</v>
      </c>
      <c r="CS856" s="9">
        <v>5.6721561440257799</v>
      </c>
      <c r="CT856" s="1">
        <v>9.36956173515094E-2</v>
      </c>
      <c r="CU856" s="9">
        <v>6.0645161290322598</v>
      </c>
      <c r="CV856" s="9">
        <v>1.6803080747010599</v>
      </c>
      <c r="CW856" s="9">
        <v>1.03547413677281</v>
      </c>
      <c r="CX856" s="1">
        <v>0.61624064798773603</v>
      </c>
      <c r="CY856" s="9">
        <v>0.74224969801721097</v>
      </c>
      <c r="CZ856" s="1">
        <v>0.44173429217690502</v>
      </c>
      <c r="DA856" s="9">
        <v>6.4516129032258104E-2</v>
      </c>
      <c r="DB856" s="9"/>
      <c r="DC856" s="9"/>
      <c r="DD856" s="1"/>
      <c r="DE856" s="9"/>
      <c r="DF856" s="1"/>
      <c r="DG856" s="9"/>
      <c r="DH856" s="9"/>
      <c r="DI856" s="9"/>
      <c r="DJ856" s="1"/>
      <c r="DK856" s="9"/>
      <c r="DL856" s="1"/>
      <c r="DM856" s="9"/>
      <c r="DN856" s="9"/>
      <c r="DO856" s="9"/>
      <c r="DP856" s="1"/>
      <c r="DQ856" s="9"/>
      <c r="DR856" s="1"/>
      <c r="DS856" s="9"/>
      <c r="DT856" s="9"/>
      <c r="DU856" s="9"/>
      <c r="DV856" s="1"/>
      <c r="DW856" s="9"/>
      <c r="DX856" s="1"/>
      <c r="DY856" s="9"/>
      <c r="DZ856" s="9"/>
      <c r="EA856" s="9"/>
      <c r="EB856" s="1"/>
      <c r="EC856" s="9"/>
      <c r="ED856" s="1"/>
      <c r="EE856" s="9"/>
      <c r="EF856" s="9"/>
      <c r="EG856" s="9"/>
      <c r="EH856" s="1"/>
      <c r="EI856" s="9"/>
      <c r="EJ856" s="1"/>
      <c r="EK856" s="9"/>
      <c r="EL856" s="9"/>
      <c r="EM856" s="9"/>
      <c r="EN856" s="1"/>
      <c r="EO856" s="9"/>
      <c r="EP856" s="1"/>
      <c r="EQ856" s="9"/>
      <c r="ER856" s="9"/>
      <c r="ES856" s="9"/>
      <c r="ET856" s="1"/>
      <c r="EU856" s="9"/>
      <c r="EV856" s="1"/>
      <c r="EW856" s="9"/>
      <c r="EX856" s="9"/>
      <c r="EY856" s="9"/>
      <c r="EZ856" s="1"/>
      <c r="FA856" s="9"/>
      <c r="FB856" s="1"/>
      <c r="FC856" s="9"/>
      <c r="FD856" s="8">
        <v>0</v>
      </c>
      <c r="FE856" s="8">
        <v>0</v>
      </c>
      <c r="FF856" s="1"/>
      <c r="FG856" s="8">
        <v>0</v>
      </c>
      <c r="FH856" s="1"/>
      <c r="FI856" s="8">
        <v>0</v>
      </c>
      <c r="FJ856" s="8">
        <v>20.590411190541701</v>
      </c>
      <c r="FK856" s="8">
        <v>5.25786994775914</v>
      </c>
      <c r="FL856" s="1">
        <v>0.25535526702712902</v>
      </c>
      <c r="FM856" s="8">
        <v>3.15696535606269</v>
      </c>
      <c r="FN856" s="1">
        <v>0.15332211323263201</v>
      </c>
      <c r="FO856" s="8">
        <v>1.54838709677419</v>
      </c>
      <c r="FP856" s="8">
        <v>62.218423990476097</v>
      </c>
      <c r="FQ856" s="8">
        <v>13.6490561376812</v>
      </c>
      <c r="FR856" s="1">
        <v>0.21937322198599099</v>
      </c>
      <c r="FS856" s="8">
        <v>6.4144058420429904</v>
      </c>
      <c r="FT856" s="1">
        <v>0.103094958545155</v>
      </c>
      <c r="FU856" s="8">
        <v>6.1290322580645196</v>
      </c>
      <c r="FV856" s="8">
        <v>0</v>
      </c>
      <c r="FW856" s="8">
        <v>0</v>
      </c>
      <c r="FX856" s="1"/>
      <c r="FY856" s="8">
        <v>0</v>
      </c>
      <c r="FZ856" s="1"/>
      <c r="GA856" s="8">
        <v>0</v>
      </c>
      <c r="GB856" s="8">
        <v>0</v>
      </c>
      <c r="GC856" s="8">
        <v>0</v>
      </c>
      <c r="GD856" s="1"/>
      <c r="GE856" s="8">
        <v>0</v>
      </c>
      <c r="GF856" s="1"/>
      <c r="GG856" s="8">
        <v>0</v>
      </c>
      <c r="GH856" s="8">
        <v>0</v>
      </c>
      <c r="GI856" s="8">
        <v>0</v>
      </c>
      <c r="GJ856" s="1"/>
      <c r="GK856" s="8">
        <v>0</v>
      </c>
      <c r="GL856" s="1"/>
      <c r="GM856" s="8">
        <v>0</v>
      </c>
      <c r="GN856" s="8">
        <v>0</v>
      </c>
      <c r="GO856" s="8">
        <v>0</v>
      </c>
      <c r="GP856" s="1"/>
      <c r="GQ856" s="8">
        <v>0</v>
      </c>
      <c r="GR856" s="1"/>
      <c r="GS856" s="8">
        <v>0</v>
      </c>
      <c r="GT856" s="8">
        <v>0</v>
      </c>
      <c r="GU856" s="8">
        <v>0</v>
      </c>
      <c r="GV856" s="1"/>
      <c r="GW856" s="8">
        <v>0</v>
      </c>
      <c r="GX856" s="1"/>
      <c r="GY856" s="8">
        <v>0</v>
      </c>
    </row>
    <row r="857" spans="1:207" x14ac:dyDescent="0.25">
      <c r="A857" s="8" t="s">
        <v>220</v>
      </c>
      <c r="B857" s="8" t="s">
        <v>1889</v>
      </c>
      <c r="C857" s="8" t="s">
        <v>1890</v>
      </c>
      <c r="D857" s="34" t="s">
        <v>279</v>
      </c>
      <c r="E857" s="8"/>
      <c r="F857" s="9">
        <v>180.895648123493</v>
      </c>
      <c r="G857" s="9">
        <v>146.31876072572999</v>
      </c>
      <c r="H857" s="9">
        <v>46.257794176210901</v>
      </c>
      <c r="I857" s="9">
        <v>44.526012006960201</v>
      </c>
      <c r="J857" s="9">
        <v>51.883896182708199</v>
      </c>
      <c r="K857" s="9">
        <v>49.463945417139598</v>
      </c>
      <c r="L857" s="9">
        <v>45.613824236652199</v>
      </c>
      <c r="M857" s="9">
        <v>9.6175010517459008</v>
      </c>
      <c r="N857" s="9">
        <v>0</v>
      </c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>
        <v>327.21440884922299</v>
      </c>
      <c r="AD857" s="9">
        <v>90.783806183171095</v>
      </c>
      <c r="AE857" s="9">
        <v>101.347841599848</v>
      </c>
      <c r="AF857" s="9">
        <v>55.231325288398097</v>
      </c>
      <c r="AG857" s="9">
        <v>0</v>
      </c>
      <c r="AH857" s="9">
        <v>0</v>
      </c>
      <c r="AI857" s="9">
        <v>0</v>
      </c>
      <c r="AJ857" s="9">
        <v>0</v>
      </c>
      <c r="AK857" s="9">
        <v>0</v>
      </c>
      <c r="AL857" s="9">
        <v>0</v>
      </c>
      <c r="AM857" s="9">
        <v>0</v>
      </c>
      <c r="AN857" s="9">
        <v>0</v>
      </c>
      <c r="AO857" s="9">
        <v>417.998215032394</v>
      </c>
      <c r="AP857" s="9">
        <v>156.57916688824599</v>
      </c>
      <c r="AQ857" s="9">
        <v>0</v>
      </c>
      <c r="AR857" s="9"/>
      <c r="AS857" s="9"/>
      <c r="AT857" s="9"/>
      <c r="AU857" s="9">
        <f t="shared" si="64"/>
        <v>-156.57916688824599</v>
      </c>
      <c r="AV857" s="9">
        <f t="shared" si="65"/>
        <v>0</v>
      </c>
      <c r="AW857" s="9">
        <f t="shared" si="66"/>
        <v>0</v>
      </c>
      <c r="AX857" s="9">
        <v>-35.996323184906302</v>
      </c>
      <c r="AY857" s="9">
        <v>-9.6175010517459008</v>
      </c>
      <c r="AZ857" s="9">
        <v>0</v>
      </c>
      <c r="BA857" s="9">
        <v>0</v>
      </c>
      <c r="BB857" s="9">
        <v>0</v>
      </c>
      <c r="BC857" s="9">
        <v>0</v>
      </c>
      <c r="BD857" s="9">
        <v>0</v>
      </c>
      <c r="BE857" s="9">
        <v>0</v>
      </c>
      <c r="BF857" s="9">
        <v>0</v>
      </c>
      <c r="BG857" s="9">
        <v>0</v>
      </c>
      <c r="BH857" s="9">
        <v>0</v>
      </c>
      <c r="BI857" s="9">
        <v>0</v>
      </c>
      <c r="BJ857" s="9">
        <v>0</v>
      </c>
      <c r="BK857" s="9">
        <v>0</v>
      </c>
      <c r="BL857" s="9">
        <v>0</v>
      </c>
      <c r="BM857" s="9" t="s">
        <v>298</v>
      </c>
      <c r="BN857" s="8" t="s">
        <v>298</v>
      </c>
      <c r="BO857" s="11"/>
      <c r="BP857" s="11"/>
      <c r="BQ857" s="8" t="s">
        <v>251</v>
      </c>
      <c r="BR857" s="9">
        <v>0</v>
      </c>
      <c r="BS857" s="9">
        <v>0</v>
      </c>
      <c r="BT857" s="1"/>
      <c r="BU857" s="9">
        <v>7.59893438310222E-3</v>
      </c>
      <c r="BV857" s="1"/>
      <c r="BW857" s="9">
        <v>0</v>
      </c>
      <c r="BX857" s="9"/>
      <c r="BY857" s="9"/>
      <c r="BZ857" s="1"/>
      <c r="CA857" s="9"/>
      <c r="CB857" s="1"/>
      <c r="CC857" s="9"/>
      <c r="CD857" s="9"/>
      <c r="CE857" s="9"/>
      <c r="CF857" s="1"/>
      <c r="CG857" s="9"/>
      <c r="CH857" s="1"/>
      <c r="CI857" s="9"/>
      <c r="CJ857" s="9"/>
      <c r="CK857" s="9"/>
      <c r="CL857" s="1"/>
      <c r="CM857" s="9"/>
      <c r="CN857" s="1"/>
      <c r="CO857" s="9"/>
      <c r="CP857" s="9"/>
      <c r="CQ857" s="9"/>
      <c r="CR857" s="1"/>
      <c r="CS857" s="9"/>
      <c r="CT857" s="1"/>
      <c r="CU857" s="9"/>
      <c r="CV857" s="9"/>
      <c r="CW857" s="9"/>
      <c r="CX857" s="1"/>
      <c r="CY857" s="9"/>
      <c r="CZ857" s="1"/>
      <c r="DA857" s="9"/>
      <c r="DB857" s="9"/>
      <c r="DC857" s="9"/>
      <c r="DD857" s="1"/>
      <c r="DE857" s="9"/>
      <c r="DF857" s="1"/>
      <c r="DG857" s="9"/>
      <c r="DH857" s="9"/>
      <c r="DI857" s="9"/>
      <c r="DJ857" s="1"/>
      <c r="DK857" s="9"/>
      <c r="DL857" s="1"/>
      <c r="DM857" s="9"/>
      <c r="DN857" s="9"/>
      <c r="DO857" s="9"/>
      <c r="DP857" s="1"/>
      <c r="DQ857" s="9"/>
      <c r="DR857" s="1"/>
      <c r="DS857" s="9"/>
      <c r="DT857" s="9"/>
      <c r="DU857" s="9"/>
      <c r="DV857" s="1"/>
      <c r="DW857" s="9"/>
      <c r="DX857" s="1"/>
      <c r="DY857" s="9"/>
      <c r="DZ857" s="9"/>
      <c r="EA857" s="9"/>
      <c r="EB857" s="1"/>
      <c r="EC857" s="9"/>
      <c r="ED857" s="1"/>
      <c r="EE857" s="9"/>
      <c r="EF857" s="9"/>
      <c r="EG857" s="9"/>
      <c r="EH857" s="1"/>
      <c r="EI857" s="9"/>
      <c r="EJ857" s="1"/>
      <c r="EK857" s="9"/>
      <c r="EL857" s="9"/>
      <c r="EM857" s="9"/>
      <c r="EN857" s="1"/>
      <c r="EO857" s="9"/>
      <c r="EP857" s="1"/>
      <c r="EQ857" s="9"/>
      <c r="ER857" s="9"/>
      <c r="ES857" s="9"/>
      <c r="ET857" s="1"/>
      <c r="EU857" s="9"/>
      <c r="EV857" s="1"/>
      <c r="EW857" s="9"/>
      <c r="EX857" s="9"/>
      <c r="EY857" s="9"/>
      <c r="EZ857" s="1"/>
      <c r="FA857" s="9"/>
      <c r="FB857" s="1"/>
      <c r="FC857" s="9"/>
      <c r="FD857" s="8">
        <v>0</v>
      </c>
      <c r="FE857" s="8">
        <v>0</v>
      </c>
      <c r="FF857" s="1"/>
      <c r="FG857" s="8">
        <v>7.59893438310222E-3</v>
      </c>
      <c r="FH857" s="1"/>
      <c r="FI857" s="8">
        <v>0</v>
      </c>
      <c r="FJ857" s="8">
        <v>0</v>
      </c>
      <c r="FK857" s="8">
        <v>0</v>
      </c>
      <c r="FL857" s="1"/>
      <c r="FM857" s="8">
        <v>0</v>
      </c>
      <c r="FN857" s="1"/>
      <c r="FO857" s="8">
        <v>0</v>
      </c>
      <c r="FP857" s="8">
        <v>0</v>
      </c>
      <c r="FQ857" s="8">
        <v>0</v>
      </c>
      <c r="FR857" s="1"/>
      <c r="FS857" s="8">
        <v>0</v>
      </c>
      <c r="FT857" s="1"/>
      <c r="FU857" s="8">
        <v>0</v>
      </c>
      <c r="FV857" s="8">
        <v>0</v>
      </c>
      <c r="FW857" s="8">
        <v>0</v>
      </c>
      <c r="FX857" s="1"/>
      <c r="FY857" s="8">
        <v>0</v>
      </c>
      <c r="FZ857" s="1"/>
      <c r="GA857" s="8">
        <v>0</v>
      </c>
      <c r="GB857" s="8">
        <v>0</v>
      </c>
      <c r="GC857" s="8">
        <v>0</v>
      </c>
      <c r="GD857" s="1"/>
      <c r="GE857" s="8">
        <v>0</v>
      </c>
      <c r="GF857" s="1"/>
      <c r="GG857" s="8">
        <v>0</v>
      </c>
      <c r="GH857" s="8">
        <v>0</v>
      </c>
      <c r="GI857" s="8">
        <v>0</v>
      </c>
      <c r="GJ857" s="1"/>
      <c r="GK857" s="8">
        <v>0</v>
      </c>
      <c r="GL857" s="1"/>
      <c r="GM857" s="8">
        <v>0</v>
      </c>
      <c r="GN857" s="8">
        <v>0</v>
      </c>
      <c r="GO857" s="8">
        <v>0</v>
      </c>
      <c r="GP857" s="1"/>
      <c r="GQ857" s="8">
        <v>0</v>
      </c>
      <c r="GR857" s="1"/>
      <c r="GS857" s="8">
        <v>0</v>
      </c>
      <c r="GT857" s="8">
        <v>0</v>
      </c>
      <c r="GU857" s="8">
        <v>0</v>
      </c>
      <c r="GV857" s="1"/>
      <c r="GW857" s="8">
        <v>0</v>
      </c>
      <c r="GX857" s="1"/>
      <c r="GY857" s="8">
        <v>0</v>
      </c>
    </row>
    <row r="858" spans="1:207" x14ac:dyDescent="0.25">
      <c r="A858" s="8" t="s">
        <v>220</v>
      </c>
      <c r="B858" s="8" t="s">
        <v>1891</v>
      </c>
      <c r="C858" s="8" t="s">
        <v>1892</v>
      </c>
      <c r="D858" s="34" t="s">
        <v>279</v>
      </c>
      <c r="E858" s="8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>
        <v>12.849312195747</v>
      </c>
      <c r="AA858" s="9">
        <v>555.10153267287501</v>
      </c>
      <c r="AB858" s="9">
        <v>480.38359617643403</v>
      </c>
      <c r="AC858" s="9">
        <v>0</v>
      </c>
      <c r="AD858" s="9">
        <v>0</v>
      </c>
      <c r="AE858" s="9">
        <v>0</v>
      </c>
      <c r="AF858" s="9">
        <v>0</v>
      </c>
      <c r="AG858" s="9">
        <v>0</v>
      </c>
      <c r="AH858" s="9">
        <v>0</v>
      </c>
      <c r="AI858" s="9">
        <v>0</v>
      </c>
      <c r="AJ858" s="9">
        <v>0</v>
      </c>
      <c r="AK858" s="9">
        <v>0</v>
      </c>
      <c r="AL858" s="9">
        <v>0</v>
      </c>
      <c r="AM858" s="9">
        <v>567.95084486862197</v>
      </c>
      <c r="AN858" s="9">
        <v>480.38359617643403</v>
      </c>
      <c r="AO858" s="9"/>
      <c r="AP858" s="9"/>
      <c r="AQ858" s="9"/>
      <c r="AR858" s="9"/>
      <c r="AS858" s="9"/>
      <c r="AT858" s="9">
        <v>1048.33444104506</v>
      </c>
      <c r="AU858" s="9">
        <f t="shared" si="64"/>
        <v>0</v>
      </c>
      <c r="AV858" s="9">
        <f t="shared" si="65"/>
        <v>0</v>
      </c>
      <c r="AW858" s="9">
        <f t="shared" si="66"/>
        <v>0</v>
      </c>
      <c r="AX858" s="9">
        <v>0</v>
      </c>
      <c r="AY858" s="9">
        <v>0</v>
      </c>
      <c r="AZ858" s="9">
        <v>0</v>
      </c>
      <c r="BA858" s="9">
        <v>0</v>
      </c>
      <c r="BB858" s="9">
        <v>0</v>
      </c>
      <c r="BC858" s="9">
        <v>0</v>
      </c>
      <c r="BD858" s="9">
        <v>0</v>
      </c>
      <c r="BE858" s="9">
        <v>0</v>
      </c>
      <c r="BF858" s="9">
        <v>0</v>
      </c>
      <c r="BG858" s="9">
        <v>0</v>
      </c>
      <c r="BH858" s="9">
        <v>0</v>
      </c>
      <c r="BI858" s="9">
        <v>0</v>
      </c>
      <c r="BJ858" s="9">
        <v>0</v>
      </c>
      <c r="BK858" s="9">
        <v>12.849312195747</v>
      </c>
      <c r="BL858" s="9">
        <v>542.25222047712805</v>
      </c>
      <c r="BM858" s="9" t="s">
        <v>298</v>
      </c>
      <c r="BN858" s="8" t="s">
        <v>224</v>
      </c>
      <c r="BO858" s="11">
        <v>771</v>
      </c>
      <c r="BP858" s="11"/>
      <c r="BQ858" s="8" t="s">
        <v>251</v>
      </c>
      <c r="BR858" s="9"/>
      <c r="BS858" s="9"/>
      <c r="BT858" s="1"/>
      <c r="BU858" s="9"/>
      <c r="BV858" s="1"/>
      <c r="BW858" s="9"/>
      <c r="BX858" s="9"/>
      <c r="BY858" s="9"/>
      <c r="BZ858" s="1"/>
      <c r="CA858" s="9"/>
      <c r="CB858" s="1"/>
      <c r="CC858" s="9"/>
      <c r="CD858" s="9"/>
      <c r="CE858" s="9"/>
      <c r="CF858" s="1"/>
      <c r="CG858" s="9"/>
      <c r="CH858" s="1"/>
      <c r="CI858" s="9"/>
      <c r="CJ858" s="9"/>
      <c r="CK858" s="9"/>
      <c r="CL858" s="1"/>
      <c r="CM858" s="9"/>
      <c r="CN858" s="1"/>
      <c r="CO858" s="9"/>
      <c r="CP858" s="9"/>
      <c r="CQ858" s="9"/>
      <c r="CR858" s="1"/>
      <c r="CS858" s="9"/>
      <c r="CT858" s="1"/>
      <c r="CU858" s="9"/>
      <c r="CV858" s="9"/>
      <c r="CW858" s="9"/>
      <c r="CX858" s="1"/>
      <c r="CY858" s="9"/>
      <c r="CZ858" s="1"/>
      <c r="DA858" s="9"/>
      <c r="DB858" s="9"/>
      <c r="DC858" s="9"/>
      <c r="DD858" s="1"/>
      <c r="DE858" s="9"/>
      <c r="DF858" s="1"/>
      <c r="DG858" s="9"/>
      <c r="DH858" s="9"/>
      <c r="DI858" s="9"/>
      <c r="DJ858" s="1"/>
      <c r="DK858" s="9"/>
      <c r="DL858" s="1"/>
      <c r="DM858" s="9"/>
      <c r="DN858" s="9"/>
      <c r="DO858" s="9"/>
      <c r="DP858" s="1"/>
      <c r="DQ858" s="9"/>
      <c r="DR858" s="1"/>
      <c r="DS858" s="9"/>
      <c r="DT858" s="9"/>
      <c r="DU858" s="9"/>
      <c r="DV858" s="1"/>
      <c r="DW858" s="9"/>
      <c r="DX858" s="1"/>
      <c r="DY858" s="9"/>
      <c r="DZ858" s="9"/>
      <c r="EA858" s="9"/>
      <c r="EB858" s="1"/>
      <c r="EC858" s="9"/>
      <c r="ED858" s="1"/>
      <c r="EE858" s="9"/>
      <c r="EF858" s="9"/>
      <c r="EG858" s="9"/>
      <c r="EH858" s="1"/>
      <c r="EI858" s="9"/>
      <c r="EJ858" s="1"/>
      <c r="EK858" s="9"/>
      <c r="EL858" s="9">
        <v>12.7384358460084</v>
      </c>
      <c r="EM858" s="9">
        <v>-32.242666790299801</v>
      </c>
      <c r="EN858" s="1">
        <v>-2.5311323289666801</v>
      </c>
      <c r="EO858" s="9">
        <v>-53.656614269043203</v>
      </c>
      <c r="EP858" s="1">
        <v>-4.2121823211015901</v>
      </c>
      <c r="EQ858" s="9">
        <v>20.685483870967701</v>
      </c>
      <c r="ER858" s="9">
        <v>550.23594960313403</v>
      </c>
      <c r="ES858" s="9">
        <v>279.27025133073198</v>
      </c>
      <c r="ET858" s="1">
        <v>0.50754635630797895</v>
      </c>
      <c r="EU858" s="9">
        <v>191.851679361853</v>
      </c>
      <c r="EV858" s="1">
        <v>0.34867165531483202</v>
      </c>
      <c r="EW858" s="9">
        <v>90.312903225806494</v>
      </c>
      <c r="EX858" s="9">
        <v>476.39940118429797</v>
      </c>
      <c r="EY858" s="9">
        <v>234.14763146040801</v>
      </c>
      <c r="EZ858" s="1">
        <v>0.49149438659732197</v>
      </c>
      <c r="FA858" s="9">
        <v>173.60678133594999</v>
      </c>
      <c r="FB858" s="1">
        <v>0.36441435674431</v>
      </c>
      <c r="FC858" s="9">
        <v>70.859139784946294</v>
      </c>
      <c r="FD858" s="8">
        <v>0</v>
      </c>
      <c r="FE858" s="8">
        <v>0</v>
      </c>
      <c r="FF858" s="1"/>
      <c r="FG858" s="8">
        <v>0</v>
      </c>
      <c r="FH858" s="1"/>
      <c r="FI858" s="8">
        <v>0</v>
      </c>
      <c r="FJ858" s="8">
        <v>0</v>
      </c>
      <c r="FK858" s="8">
        <v>0</v>
      </c>
      <c r="FL858" s="1"/>
      <c r="FM858" s="8">
        <v>0</v>
      </c>
      <c r="FN858" s="1"/>
      <c r="FO858" s="8">
        <v>0</v>
      </c>
      <c r="FP858" s="8">
        <v>0</v>
      </c>
      <c r="FQ858" s="8">
        <v>0</v>
      </c>
      <c r="FR858" s="1"/>
      <c r="FS858" s="8">
        <v>0</v>
      </c>
      <c r="FT858" s="1"/>
      <c r="FU858" s="8">
        <v>0</v>
      </c>
      <c r="FV858" s="8">
        <v>0</v>
      </c>
      <c r="FW858" s="8">
        <v>0</v>
      </c>
      <c r="FX858" s="1"/>
      <c r="FY858" s="8">
        <v>0</v>
      </c>
      <c r="FZ858" s="1"/>
      <c r="GA858" s="8">
        <v>0</v>
      </c>
      <c r="GB858" s="8">
        <v>0</v>
      </c>
      <c r="GC858" s="8">
        <v>0</v>
      </c>
      <c r="GD858" s="1"/>
      <c r="GE858" s="8">
        <v>0</v>
      </c>
      <c r="GF858" s="1"/>
      <c r="GG858" s="8">
        <v>0</v>
      </c>
      <c r="GH858" s="8">
        <v>0</v>
      </c>
      <c r="GI858" s="8">
        <v>0</v>
      </c>
      <c r="GJ858" s="1"/>
      <c r="GK858" s="8">
        <v>0</v>
      </c>
      <c r="GL858" s="1"/>
      <c r="GM858" s="8">
        <v>0</v>
      </c>
      <c r="GN858" s="8">
        <v>562.97438544914201</v>
      </c>
      <c r="GO858" s="8">
        <v>247.027584540432</v>
      </c>
      <c r="GP858" s="1">
        <v>0.43879009582887601</v>
      </c>
      <c r="GQ858" s="8">
        <v>138.19506509281001</v>
      </c>
      <c r="GR858" s="1">
        <v>0.24547309551669499</v>
      </c>
      <c r="GS858" s="8">
        <v>110.998387096774</v>
      </c>
      <c r="GT858" s="8">
        <v>476.39940118429797</v>
      </c>
      <c r="GU858" s="8">
        <v>234.14763146040801</v>
      </c>
      <c r="GV858" s="1">
        <v>0.49149438659732197</v>
      </c>
      <c r="GW858" s="8">
        <v>173.60678133594999</v>
      </c>
      <c r="GX858" s="1">
        <v>0.36441435674431</v>
      </c>
      <c r="GY858" s="8">
        <v>70.859139784946294</v>
      </c>
    </row>
    <row r="859" spans="1:207" x14ac:dyDescent="0.25">
      <c r="A859" s="8" t="s">
        <v>220</v>
      </c>
      <c r="B859" s="8" t="s">
        <v>1893</v>
      </c>
      <c r="C859" s="8" t="s">
        <v>1894</v>
      </c>
      <c r="D859" s="34" t="s">
        <v>223</v>
      </c>
      <c r="E859" s="8"/>
      <c r="F859" s="9"/>
      <c r="G859" s="9">
        <v>0</v>
      </c>
      <c r="H859" s="9">
        <v>3.7316557700764501</v>
      </c>
      <c r="I859" s="9">
        <v>18.1950627436294</v>
      </c>
      <c r="J859" s="9">
        <v>23.075550366446201</v>
      </c>
      <c r="K859" s="9">
        <v>14.217622996937401</v>
      </c>
      <c r="L859" s="9">
        <v>9.6987103630847091</v>
      </c>
      <c r="M859" s="9">
        <v>9.7477332109139798</v>
      </c>
      <c r="N859" s="9">
        <v>9.4243749945588995</v>
      </c>
      <c r="O859" s="9">
        <v>12.1363181080721</v>
      </c>
      <c r="P859" s="9">
        <v>7.1941088426833897</v>
      </c>
      <c r="Q859" s="9">
        <v>3.8914069249730199</v>
      </c>
      <c r="R859" s="9">
        <v>0</v>
      </c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>
        <v>0</v>
      </c>
      <c r="AD859" s="9">
        <v>21.9267185137059</v>
      </c>
      <c r="AE859" s="9">
        <v>37.293173363383502</v>
      </c>
      <c r="AF859" s="9">
        <v>19.4464435739987</v>
      </c>
      <c r="AG859" s="9">
        <v>21.560693102630999</v>
      </c>
      <c r="AH859" s="9">
        <v>11.0855157676564</v>
      </c>
      <c r="AI859" s="9">
        <v>0</v>
      </c>
      <c r="AJ859" s="9">
        <v>0</v>
      </c>
      <c r="AK859" s="9">
        <v>0</v>
      </c>
      <c r="AL859" s="9">
        <v>0</v>
      </c>
      <c r="AM859" s="9">
        <v>0</v>
      </c>
      <c r="AN859" s="9">
        <v>0</v>
      </c>
      <c r="AO859" s="9">
        <v>21.9267185137059</v>
      </c>
      <c r="AP859" s="9">
        <v>56.739616937382202</v>
      </c>
      <c r="AQ859" s="9">
        <v>32.646208870287403</v>
      </c>
      <c r="AR859" s="9">
        <v>0</v>
      </c>
      <c r="AS859" s="9"/>
      <c r="AT859" s="9"/>
      <c r="AU859" s="9">
        <f t="shared" si="64"/>
        <v>-24.093408067094799</v>
      </c>
      <c r="AV859" s="9">
        <f t="shared" si="65"/>
        <v>-32.646208870287403</v>
      </c>
      <c r="AW859" s="9">
        <f t="shared" si="66"/>
        <v>0</v>
      </c>
      <c r="AX859" s="9">
        <v>4.9022847829263597E-2</v>
      </c>
      <c r="AY859" s="9">
        <v>-0.323358216355073</v>
      </c>
      <c r="AZ859" s="9">
        <v>2.7119431135132301</v>
      </c>
      <c r="BA859" s="9">
        <v>-4.9422092653887502</v>
      </c>
      <c r="BB859" s="9">
        <v>-3.3027019177103698</v>
      </c>
      <c r="BC859" s="9">
        <v>-3.8914069249730199</v>
      </c>
      <c r="BD859" s="9">
        <v>0</v>
      </c>
      <c r="BE859" s="9">
        <v>0</v>
      </c>
      <c r="BF859" s="9">
        <v>0</v>
      </c>
      <c r="BG859" s="9">
        <v>0</v>
      </c>
      <c r="BH859" s="9">
        <v>0</v>
      </c>
      <c r="BI859" s="9">
        <v>0</v>
      </c>
      <c r="BJ859" s="9">
        <v>0</v>
      </c>
      <c r="BK859" s="9">
        <v>0</v>
      </c>
      <c r="BL859" s="9">
        <v>0</v>
      </c>
      <c r="BM859" s="9" t="s">
        <v>298</v>
      </c>
      <c r="BN859" s="8" t="s">
        <v>298</v>
      </c>
      <c r="BO859" s="11">
        <v>678</v>
      </c>
      <c r="BP859" s="11"/>
      <c r="BQ859" s="8" t="s">
        <v>251</v>
      </c>
      <c r="BR859" s="9">
        <v>9.4304978898533793</v>
      </c>
      <c r="BS859" s="9">
        <v>7.9964184751884702</v>
      </c>
      <c r="BT859" s="1">
        <v>0.84793173897977503</v>
      </c>
      <c r="BU859" s="9">
        <v>4.3975364029272699</v>
      </c>
      <c r="BV859" s="1">
        <v>0.46631009881872099</v>
      </c>
      <c r="BW859" s="9">
        <v>3</v>
      </c>
      <c r="BX859" s="9">
        <v>12.782816146017501</v>
      </c>
      <c r="BY859" s="9">
        <v>11.2493356681682</v>
      </c>
      <c r="BZ859" s="1">
        <v>0.88003578708068597</v>
      </c>
      <c r="CA859" s="9">
        <v>7.80727802934162</v>
      </c>
      <c r="CB859" s="1">
        <v>0.61076353912623305</v>
      </c>
      <c r="CC859" s="9">
        <v>3</v>
      </c>
      <c r="CD859" s="9">
        <v>7.6549396794031797</v>
      </c>
      <c r="CE859" s="9">
        <v>6.0514437486900396</v>
      </c>
      <c r="CF859" s="1">
        <v>0.79052794693763595</v>
      </c>
      <c r="CG859" s="9">
        <v>2.89790225118047</v>
      </c>
      <c r="CH859" s="1">
        <v>0.37856630784142298</v>
      </c>
      <c r="CI859" s="9">
        <v>3</v>
      </c>
      <c r="CJ859" s="9">
        <v>4.3532033837381698</v>
      </c>
      <c r="CK859" s="9">
        <v>3.2855010438908598</v>
      </c>
      <c r="CL859" s="1">
        <v>0.75473180420749097</v>
      </c>
      <c r="CM859" s="9">
        <v>1.2308162368286799</v>
      </c>
      <c r="CN859" s="1">
        <v>0.28273805019690101</v>
      </c>
      <c r="CO859" s="9">
        <v>2</v>
      </c>
      <c r="CP859" s="9">
        <v>0</v>
      </c>
      <c r="CQ859" s="9">
        <v>-1.23563606867649E-2</v>
      </c>
      <c r="CR859" s="1"/>
      <c r="CS859" s="9">
        <v>-1.23563606867649E-2</v>
      </c>
      <c r="CT859" s="1"/>
      <c r="CU859" s="9">
        <v>0</v>
      </c>
      <c r="CV859" s="9"/>
      <c r="CW859" s="9"/>
      <c r="CX859" s="1"/>
      <c r="CY859" s="9"/>
      <c r="CZ859" s="1"/>
      <c r="DA859" s="9"/>
      <c r="DB859" s="9"/>
      <c r="DC859" s="9"/>
      <c r="DD859" s="1"/>
      <c r="DE859" s="9"/>
      <c r="DF859" s="1"/>
      <c r="DG859" s="9"/>
      <c r="DH859" s="9"/>
      <c r="DI859" s="9"/>
      <c r="DJ859" s="1"/>
      <c r="DK859" s="9"/>
      <c r="DL859" s="1"/>
      <c r="DM859" s="9"/>
      <c r="DN859" s="9"/>
      <c r="DO859" s="9"/>
      <c r="DP859" s="1"/>
      <c r="DQ859" s="9"/>
      <c r="DR859" s="1"/>
      <c r="DS859" s="9"/>
      <c r="DT859" s="9"/>
      <c r="DU859" s="9"/>
      <c r="DV859" s="1"/>
      <c r="DW859" s="9"/>
      <c r="DX859" s="1"/>
      <c r="DY859" s="9"/>
      <c r="DZ859" s="9"/>
      <c r="EA859" s="9"/>
      <c r="EB859" s="1"/>
      <c r="EC859" s="9"/>
      <c r="ED859" s="1"/>
      <c r="EE859" s="9"/>
      <c r="EF859" s="9"/>
      <c r="EG859" s="9"/>
      <c r="EH859" s="1"/>
      <c r="EI859" s="9"/>
      <c r="EJ859" s="1"/>
      <c r="EK859" s="9"/>
      <c r="EL859" s="9"/>
      <c r="EM859" s="9"/>
      <c r="EN859" s="1"/>
      <c r="EO859" s="9"/>
      <c r="EP859" s="1"/>
      <c r="EQ859" s="9"/>
      <c r="ER859" s="9"/>
      <c r="ES859" s="9"/>
      <c r="ET859" s="1"/>
      <c r="EU859" s="9"/>
      <c r="EV859" s="1"/>
      <c r="EW859" s="9"/>
      <c r="EX859" s="9"/>
      <c r="EY859" s="9"/>
      <c r="EZ859" s="1"/>
      <c r="FA859" s="9"/>
      <c r="FB859" s="1"/>
      <c r="FC859" s="9"/>
      <c r="FD859" s="8">
        <v>22.213314035870901</v>
      </c>
      <c r="FE859" s="8">
        <v>19.245754143356699</v>
      </c>
      <c r="FF859" s="1">
        <v>0.86640625132647597</v>
      </c>
      <c r="FG859" s="8">
        <v>12.204814432268901</v>
      </c>
      <c r="FH859" s="1">
        <v>0.549436901335842</v>
      </c>
      <c r="FI859" s="8">
        <v>6</v>
      </c>
      <c r="FJ859" s="8">
        <v>12.008143063141301</v>
      </c>
      <c r="FK859" s="8">
        <v>9.3369447925808995</v>
      </c>
      <c r="FL859" s="1">
        <v>0.77755109540961298</v>
      </c>
      <c r="FM859" s="8">
        <v>4.1287184880091496</v>
      </c>
      <c r="FN859" s="1">
        <v>0.343826557220336</v>
      </c>
      <c r="FO859" s="8">
        <v>5</v>
      </c>
      <c r="FP859" s="8">
        <v>0</v>
      </c>
      <c r="FQ859" s="8">
        <v>-1.23563606867649E-2</v>
      </c>
      <c r="FR859" s="1"/>
      <c r="FS859" s="8">
        <v>-1.23563606867649E-2</v>
      </c>
      <c r="FT859" s="1"/>
      <c r="FU859" s="8">
        <v>0</v>
      </c>
      <c r="FV859" s="8">
        <v>0</v>
      </c>
      <c r="FW859" s="8">
        <v>0</v>
      </c>
      <c r="FX859" s="1"/>
      <c r="FY859" s="8">
        <v>0</v>
      </c>
      <c r="FZ859" s="1"/>
      <c r="GA859" s="8">
        <v>0</v>
      </c>
      <c r="GB859" s="8">
        <v>0</v>
      </c>
      <c r="GC859" s="8">
        <v>0</v>
      </c>
      <c r="GD859" s="1"/>
      <c r="GE859" s="8">
        <v>0</v>
      </c>
      <c r="GF859" s="1"/>
      <c r="GG859" s="8">
        <v>0</v>
      </c>
      <c r="GH859" s="8">
        <v>0</v>
      </c>
      <c r="GI859" s="8">
        <v>0</v>
      </c>
      <c r="GJ859" s="1"/>
      <c r="GK859" s="8">
        <v>0</v>
      </c>
      <c r="GL859" s="1"/>
      <c r="GM859" s="8">
        <v>0</v>
      </c>
      <c r="GN859" s="8">
        <v>0</v>
      </c>
      <c r="GO859" s="8">
        <v>0</v>
      </c>
      <c r="GP859" s="1"/>
      <c r="GQ859" s="8">
        <v>0</v>
      </c>
      <c r="GR859" s="1"/>
      <c r="GS859" s="8">
        <v>0</v>
      </c>
      <c r="GT859" s="8">
        <v>0</v>
      </c>
      <c r="GU859" s="8">
        <v>0</v>
      </c>
      <c r="GV859" s="1"/>
      <c r="GW859" s="8">
        <v>0</v>
      </c>
      <c r="GX859" s="1"/>
      <c r="GY859" s="8">
        <v>0</v>
      </c>
    </row>
    <row r="860" spans="1:207" x14ac:dyDescent="0.25">
      <c r="A860" s="8" t="s">
        <v>220</v>
      </c>
      <c r="B860" s="8" t="s">
        <v>1895</v>
      </c>
      <c r="C860" s="8" t="s">
        <v>1896</v>
      </c>
      <c r="D860" s="34" t="s">
        <v>223</v>
      </c>
      <c r="E860" s="8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>
        <v>0</v>
      </c>
      <c r="AA860" s="9">
        <v>0.51538209742581897</v>
      </c>
      <c r="AB860" s="9">
        <v>4.84686582731252</v>
      </c>
      <c r="AC860" s="9">
        <v>0</v>
      </c>
      <c r="AD860" s="9">
        <v>0</v>
      </c>
      <c r="AE860" s="9">
        <v>0</v>
      </c>
      <c r="AF860" s="9">
        <v>0</v>
      </c>
      <c r="AG860" s="9">
        <v>0</v>
      </c>
      <c r="AH860" s="9">
        <v>0</v>
      </c>
      <c r="AI860" s="9">
        <v>0</v>
      </c>
      <c r="AJ860" s="9">
        <v>0</v>
      </c>
      <c r="AK860" s="9">
        <v>0</v>
      </c>
      <c r="AL860" s="9">
        <v>0</v>
      </c>
      <c r="AM860" s="9">
        <v>0.51538209742581897</v>
      </c>
      <c r="AN860" s="9">
        <v>4.84686582731252</v>
      </c>
      <c r="AO860" s="9"/>
      <c r="AP860" s="9"/>
      <c r="AQ860" s="9"/>
      <c r="AR860" s="9"/>
      <c r="AS860" s="9"/>
      <c r="AT860" s="9">
        <v>5.3622479247383401</v>
      </c>
      <c r="AU860" s="9">
        <f t="shared" si="64"/>
        <v>0</v>
      </c>
      <c r="AV860" s="9">
        <f t="shared" si="65"/>
        <v>0</v>
      </c>
      <c r="AW860" s="9">
        <f t="shared" si="66"/>
        <v>0</v>
      </c>
      <c r="AX860" s="9">
        <v>0</v>
      </c>
      <c r="AY860" s="9">
        <v>0</v>
      </c>
      <c r="AZ860" s="9">
        <v>0</v>
      </c>
      <c r="BA860" s="9">
        <v>0</v>
      </c>
      <c r="BB860" s="9">
        <v>0</v>
      </c>
      <c r="BC860" s="9">
        <v>0</v>
      </c>
      <c r="BD860" s="9">
        <v>0</v>
      </c>
      <c r="BE860" s="9">
        <v>0</v>
      </c>
      <c r="BF860" s="9">
        <v>0</v>
      </c>
      <c r="BG860" s="9">
        <v>0</v>
      </c>
      <c r="BH860" s="9">
        <v>0</v>
      </c>
      <c r="BI860" s="9">
        <v>0</v>
      </c>
      <c r="BJ860" s="9">
        <v>0</v>
      </c>
      <c r="BK860" s="9">
        <v>0</v>
      </c>
      <c r="BL860" s="9">
        <v>0.51538209742581897</v>
      </c>
      <c r="BM860" s="9" t="s">
        <v>298</v>
      </c>
      <c r="BN860" s="8" t="s">
        <v>298</v>
      </c>
      <c r="BO860" s="11"/>
      <c r="BP860" s="11"/>
      <c r="BQ860" s="8" t="s">
        <v>251</v>
      </c>
      <c r="BR860" s="9"/>
      <c r="BS860" s="9"/>
      <c r="BT860" s="1"/>
      <c r="BU860" s="9"/>
      <c r="BV860" s="1"/>
      <c r="BW860" s="9"/>
      <c r="BX860" s="9"/>
      <c r="BY860" s="9"/>
      <c r="BZ860" s="1"/>
      <c r="CA860" s="9"/>
      <c r="CB860" s="1"/>
      <c r="CC860" s="9"/>
      <c r="CD860" s="9"/>
      <c r="CE860" s="9"/>
      <c r="CF860" s="1"/>
      <c r="CG860" s="9"/>
      <c r="CH860" s="1"/>
      <c r="CI860" s="9"/>
      <c r="CJ860" s="9"/>
      <c r="CK860" s="9"/>
      <c r="CL860" s="1"/>
      <c r="CM860" s="9"/>
      <c r="CN860" s="1"/>
      <c r="CO860" s="9"/>
      <c r="CP860" s="9"/>
      <c r="CQ860" s="9"/>
      <c r="CR860" s="1"/>
      <c r="CS860" s="9"/>
      <c r="CT860" s="1"/>
      <c r="CU860" s="9"/>
      <c r="CV860" s="9"/>
      <c r="CW860" s="9"/>
      <c r="CX860" s="1"/>
      <c r="CY860" s="9"/>
      <c r="CZ860" s="1"/>
      <c r="DA860" s="9"/>
      <c r="DB860" s="9"/>
      <c r="DC860" s="9"/>
      <c r="DD860" s="1"/>
      <c r="DE860" s="9"/>
      <c r="DF860" s="1"/>
      <c r="DG860" s="9"/>
      <c r="DH860" s="9"/>
      <c r="DI860" s="9"/>
      <c r="DJ860" s="1"/>
      <c r="DK860" s="9"/>
      <c r="DL860" s="1"/>
      <c r="DM860" s="9"/>
      <c r="DN860" s="9"/>
      <c r="DO860" s="9"/>
      <c r="DP860" s="1"/>
      <c r="DQ860" s="9"/>
      <c r="DR860" s="1"/>
      <c r="DS860" s="9"/>
      <c r="DT860" s="9"/>
      <c r="DU860" s="9"/>
      <c r="DV860" s="1"/>
      <c r="DW860" s="9"/>
      <c r="DX860" s="1"/>
      <c r="DY860" s="9"/>
      <c r="DZ860" s="9"/>
      <c r="EA860" s="9"/>
      <c r="EB860" s="1"/>
      <c r="EC860" s="9"/>
      <c r="ED860" s="1"/>
      <c r="EE860" s="9"/>
      <c r="EF860" s="9"/>
      <c r="EG860" s="9"/>
      <c r="EH860" s="1"/>
      <c r="EI860" s="9"/>
      <c r="EJ860" s="1"/>
      <c r="EK860" s="9"/>
      <c r="EL860" s="9">
        <v>0</v>
      </c>
      <c r="EM860" s="9">
        <v>-1.1210476561131</v>
      </c>
      <c r="EN860" s="1"/>
      <c r="EO860" s="9">
        <v>-1.5865653445065999</v>
      </c>
      <c r="EP860" s="1"/>
      <c r="EQ860" s="9">
        <v>0.41935483870967699</v>
      </c>
      <c r="ER860" s="9">
        <v>0.51126871239470495</v>
      </c>
      <c r="ES860" s="9">
        <v>-4.29027737455782</v>
      </c>
      <c r="ET860" s="1">
        <v>-8.3914334488860192</v>
      </c>
      <c r="EU860" s="9">
        <v>-9.38600601500392</v>
      </c>
      <c r="EV860" s="1">
        <v>-18.358264035053701</v>
      </c>
      <c r="EW860" s="9">
        <v>5.2258064516129004</v>
      </c>
      <c r="EX860" s="9">
        <v>4.9071072251719601</v>
      </c>
      <c r="EY860" s="9">
        <v>1.29397562325825</v>
      </c>
      <c r="EZ860" s="1">
        <v>0.26369418149669799</v>
      </c>
      <c r="FA860" s="9">
        <v>-2.22039665256673</v>
      </c>
      <c r="FB860" s="1">
        <v>-0.45248586400899699</v>
      </c>
      <c r="FC860" s="9">
        <v>4</v>
      </c>
      <c r="FD860" s="8">
        <v>0</v>
      </c>
      <c r="FE860" s="8">
        <v>0</v>
      </c>
      <c r="FF860" s="1"/>
      <c r="FG860" s="8">
        <v>0</v>
      </c>
      <c r="FH860" s="1"/>
      <c r="FI860" s="8">
        <v>0</v>
      </c>
      <c r="FJ860" s="8">
        <v>0</v>
      </c>
      <c r="FK860" s="8">
        <v>0</v>
      </c>
      <c r="FL860" s="1"/>
      <c r="FM860" s="8">
        <v>0</v>
      </c>
      <c r="FN860" s="1"/>
      <c r="FO860" s="8">
        <v>0</v>
      </c>
      <c r="FP860" s="8">
        <v>0</v>
      </c>
      <c r="FQ860" s="8">
        <v>0</v>
      </c>
      <c r="FR860" s="1"/>
      <c r="FS860" s="8">
        <v>0</v>
      </c>
      <c r="FT860" s="1"/>
      <c r="FU860" s="8">
        <v>0</v>
      </c>
      <c r="FV860" s="8">
        <v>0</v>
      </c>
      <c r="FW860" s="8">
        <v>0</v>
      </c>
      <c r="FX860" s="1"/>
      <c r="FY860" s="8">
        <v>0</v>
      </c>
      <c r="FZ860" s="1"/>
      <c r="GA860" s="8">
        <v>0</v>
      </c>
      <c r="GB860" s="8">
        <v>0</v>
      </c>
      <c r="GC860" s="8">
        <v>0</v>
      </c>
      <c r="GD860" s="1"/>
      <c r="GE860" s="8">
        <v>0</v>
      </c>
      <c r="GF860" s="1"/>
      <c r="GG860" s="8">
        <v>0</v>
      </c>
      <c r="GH860" s="8">
        <v>0</v>
      </c>
      <c r="GI860" s="8">
        <v>0</v>
      </c>
      <c r="GJ860" s="1"/>
      <c r="GK860" s="8">
        <v>0</v>
      </c>
      <c r="GL860" s="1"/>
      <c r="GM860" s="8">
        <v>0</v>
      </c>
      <c r="GN860" s="8">
        <v>0.51126871239470495</v>
      </c>
      <c r="GO860" s="8">
        <v>-5.41132503067091</v>
      </c>
      <c r="GP860" s="1">
        <v>-10.584111445672299</v>
      </c>
      <c r="GQ860" s="8">
        <v>-10.9725713595105</v>
      </c>
      <c r="GR860" s="1">
        <v>-21.461456751610399</v>
      </c>
      <c r="GS860" s="8">
        <v>5.6451612903225801</v>
      </c>
      <c r="GT860" s="8">
        <v>4.9071072251719601</v>
      </c>
      <c r="GU860" s="8">
        <v>1.29397562325825</v>
      </c>
      <c r="GV860" s="1">
        <v>0.26369418149669799</v>
      </c>
      <c r="GW860" s="8">
        <v>-2.22039665256673</v>
      </c>
      <c r="GX860" s="1">
        <v>-0.45248586400899699</v>
      </c>
      <c r="GY860" s="8">
        <v>4</v>
      </c>
    </row>
    <row r="861" spans="1:207" x14ac:dyDescent="0.25">
      <c r="A861" s="8" t="s">
        <v>220</v>
      </c>
      <c r="B861" s="8" t="s">
        <v>1897</v>
      </c>
      <c r="C861" s="8" t="s">
        <v>1897</v>
      </c>
      <c r="D861" s="34" t="s">
        <v>519</v>
      </c>
      <c r="E861" s="8"/>
      <c r="F861" s="9">
        <v>86.885140000000007</v>
      </c>
      <c r="G861" s="9">
        <v>58.655709999999999</v>
      </c>
      <c r="H861" s="9">
        <v>38.640929999999997</v>
      </c>
      <c r="I861" s="9">
        <v>25.7409</v>
      </c>
      <c r="J861" s="9">
        <v>46.591999999999999</v>
      </c>
      <c r="K861" s="9">
        <v>32.76</v>
      </c>
      <c r="L861" s="9">
        <v>45.304000000000002</v>
      </c>
      <c r="M861" s="9">
        <v>44.896000000000001</v>
      </c>
      <c r="N861" s="9">
        <v>47.103999999999999</v>
      </c>
      <c r="O861" s="9">
        <v>46.368000000000002</v>
      </c>
      <c r="P861" s="9">
        <v>30.96</v>
      </c>
      <c r="Q861" s="9">
        <v>45.872</v>
      </c>
      <c r="R861" s="9">
        <v>47.375999999999998</v>
      </c>
      <c r="S861" s="9">
        <v>33.088000000000001</v>
      </c>
      <c r="T861" s="9">
        <v>0</v>
      </c>
      <c r="U861" s="9"/>
      <c r="V861" s="9"/>
      <c r="W861" s="9"/>
      <c r="X861" s="9"/>
      <c r="Y861" s="9"/>
      <c r="Z861" s="9"/>
      <c r="AA861" s="9"/>
      <c r="AB861" s="9"/>
      <c r="AC861" s="9">
        <v>145.54085000000001</v>
      </c>
      <c r="AD861" s="9">
        <v>64.381829999999994</v>
      </c>
      <c r="AE861" s="9">
        <v>79.352000000000004</v>
      </c>
      <c r="AF861" s="9">
        <v>90.2</v>
      </c>
      <c r="AG861" s="9">
        <v>93.471999999999994</v>
      </c>
      <c r="AH861" s="9">
        <v>76.831999999999994</v>
      </c>
      <c r="AI861" s="9">
        <v>80.463999999999999</v>
      </c>
      <c r="AJ861" s="9">
        <v>0</v>
      </c>
      <c r="AK861" s="9">
        <v>0</v>
      </c>
      <c r="AL861" s="9">
        <v>0</v>
      </c>
      <c r="AM861" s="9">
        <v>0</v>
      </c>
      <c r="AN861" s="9">
        <v>0</v>
      </c>
      <c r="AO861" s="9">
        <v>209.92268000000001</v>
      </c>
      <c r="AP861" s="9">
        <v>169.55199999999999</v>
      </c>
      <c r="AQ861" s="9">
        <v>170.304</v>
      </c>
      <c r="AR861" s="9">
        <v>80.463999999999999</v>
      </c>
      <c r="AS861" s="9"/>
      <c r="AT861" s="9"/>
      <c r="AU861" s="9">
        <f t="shared" si="64"/>
        <v>0.75200000000000955</v>
      </c>
      <c r="AV861" s="9">
        <f t="shared" si="65"/>
        <v>-89.84</v>
      </c>
      <c r="AW861" s="9">
        <f t="shared" si="66"/>
        <v>-80.463999999999999</v>
      </c>
      <c r="AX861" s="9">
        <v>-0.40800000000000097</v>
      </c>
      <c r="AY861" s="9">
        <v>2.2080000000000002</v>
      </c>
      <c r="AZ861" s="9">
        <v>-0.73599999999999699</v>
      </c>
      <c r="BA861" s="9">
        <v>-15.407999999999999</v>
      </c>
      <c r="BB861" s="9">
        <v>14.912000000000001</v>
      </c>
      <c r="BC861" s="9">
        <v>1.50400000000001</v>
      </c>
      <c r="BD861" s="9">
        <v>-14.288</v>
      </c>
      <c r="BE861" s="9">
        <v>-33.088000000000001</v>
      </c>
      <c r="BF861" s="9">
        <v>0</v>
      </c>
      <c r="BG861" s="9">
        <v>0</v>
      </c>
      <c r="BH861" s="9">
        <v>0</v>
      </c>
      <c r="BI861" s="9">
        <v>0</v>
      </c>
      <c r="BJ861" s="9">
        <v>0</v>
      </c>
      <c r="BK861" s="9">
        <v>0</v>
      </c>
      <c r="BL861" s="9">
        <v>0</v>
      </c>
      <c r="BM861" s="9" t="s">
        <v>298</v>
      </c>
      <c r="BN861" s="8" t="s">
        <v>298</v>
      </c>
      <c r="BO861" s="11"/>
      <c r="BP861" s="11"/>
      <c r="BQ861" s="8" t="s">
        <v>251</v>
      </c>
      <c r="BR861" s="9">
        <v>47.103999999999999</v>
      </c>
      <c r="BS861" s="9">
        <v>47.103999999999999</v>
      </c>
      <c r="BT861" s="1">
        <v>1</v>
      </c>
      <c r="BU861" s="9">
        <v>47.116105685017097</v>
      </c>
      <c r="BV861" s="1">
        <v>1.0002569990874901</v>
      </c>
      <c r="BW861" s="9">
        <v>0</v>
      </c>
      <c r="BX861" s="9">
        <v>46.368000000000002</v>
      </c>
      <c r="BY861" s="9">
        <v>46.368000000000002</v>
      </c>
      <c r="BZ861" s="1">
        <v>1</v>
      </c>
      <c r="CA861" s="9">
        <v>46.326776259909202</v>
      </c>
      <c r="CB861" s="1">
        <v>0.99911094418368696</v>
      </c>
      <c r="CC861" s="9">
        <v>0</v>
      </c>
      <c r="CD861" s="9">
        <v>30.96</v>
      </c>
      <c r="CE861" s="9">
        <v>30.96</v>
      </c>
      <c r="CF861" s="1">
        <v>1</v>
      </c>
      <c r="CG861" s="9">
        <v>30.9476270553216</v>
      </c>
      <c r="CH861" s="1">
        <v>0.99960035708402895</v>
      </c>
      <c r="CI861" s="9">
        <v>0</v>
      </c>
      <c r="CJ861" s="9">
        <v>45.872</v>
      </c>
      <c r="CK861" s="9">
        <v>45.872</v>
      </c>
      <c r="CL861" s="1">
        <v>1</v>
      </c>
      <c r="CM861" s="9">
        <v>45.891635610498803</v>
      </c>
      <c r="CN861" s="1">
        <v>1.0004280521995701</v>
      </c>
      <c r="CO861" s="9">
        <v>0</v>
      </c>
      <c r="CP861" s="9">
        <v>47.375999999999998</v>
      </c>
      <c r="CQ861" s="9">
        <v>47.375999999999998</v>
      </c>
      <c r="CR861" s="1">
        <v>1</v>
      </c>
      <c r="CS861" s="9">
        <v>47.335931041752403</v>
      </c>
      <c r="CT861" s="1">
        <v>0.99915423509271295</v>
      </c>
      <c r="CU861" s="9">
        <v>0</v>
      </c>
      <c r="CV861" s="9">
        <v>33.088000000000001</v>
      </c>
      <c r="CW861" s="9">
        <v>33.088000000000001</v>
      </c>
      <c r="CX861" s="1">
        <v>1</v>
      </c>
      <c r="CY861" s="9">
        <v>33.061923973089399</v>
      </c>
      <c r="CZ861" s="1">
        <v>0.999211918915902</v>
      </c>
      <c r="DA861" s="9">
        <v>0</v>
      </c>
      <c r="DB861" s="9">
        <v>0</v>
      </c>
      <c r="DC861" s="9">
        <v>0</v>
      </c>
      <c r="DD861" s="1"/>
      <c r="DE861" s="9">
        <v>1.9170740039861099E-4</v>
      </c>
      <c r="DF861" s="1"/>
      <c r="DG861" s="9">
        <v>0</v>
      </c>
      <c r="DH861" s="9"/>
      <c r="DI861" s="9"/>
      <c r="DJ861" s="1"/>
      <c r="DK861" s="9"/>
      <c r="DL861" s="1"/>
      <c r="DM861" s="9"/>
      <c r="DN861" s="9"/>
      <c r="DO861" s="9"/>
      <c r="DP861" s="1"/>
      <c r="DQ861" s="9"/>
      <c r="DR861" s="1"/>
      <c r="DS861" s="9"/>
      <c r="DT861" s="9"/>
      <c r="DU861" s="9"/>
      <c r="DV861" s="1"/>
      <c r="DW861" s="9"/>
      <c r="DX861" s="1"/>
      <c r="DY861" s="9"/>
      <c r="DZ861" s="9"/>
      <c r="EA861" s="9"/>
      <c r="EB861" s="1"/>
      <c r="EC861" s="9"/>
      <c r="ED861" s="1"/>
      <c r="EE861" s="9"/>
      <c r="EF861" s="9"/>
      <c r="EG861" s="9"/>
      <c r="EH861" s="1"/>
      <c r="EI861" s="9"/>
      <c r="EJ861" s="1"/>
      <c r="EK861" s="9"/>
      <c r="EL861" s="9"/>
      <c r="EM861" s="9"/>
      <c r="EN861" s="1"/>
      <c r="EO861" s="9"/>
      <c r="EP861" s="1"/>
      <c r="EQ861" s="9"/>
      <c r="ER861" s="9"/>
      <c r="ES861" s="9"/>
      <c r="ET861" s="1"/>
      <c r="EU861" s="9"/>
      <c r="EV861" s="1"/>
      <c r="EW861" s="9"/>
      <c r="EX861" s="9"/>
      <c r="EY861" s="9"/>
      <c r="EZ861" s="1"/>
      <c r="FA861" s="9"/>
      <c r="FB861" s="1"/>
      <c r="FC861" s="9"/>
      <c r="FD861" s="8">
        <v>93.471999999999994</v>
      </c>
      <c r="FE861" s="8">
        <v>93.471999999999994</v>
      </c>
      <c r="FF861" s="1">
        <v>1</v>
      </c>
      <c r="FG861" s="8">
        <v>93.442881944926299</v>
      </c>
      <c r="FH861" s="1">
        <v>0.99968848366276897</v>
      </c>
      <c r="FI861" s="8">
        <v>0</v>
      </c>
      <c r="FJ861" s="8">
        <v>76.831999999999994</v>
      </c>
      <c r="FK861" s="8">
        <v>76.831999999999994</v>
      </c>
      <c r="FL861" s="1">
        <v>1</v>
      </c>
      <c r="FM861" s="8">
        <v>76.8392626658203</v>
      </c>
      <c r="FN861" s="1">
        <v>1.00009452657513</v>
      </c>
      <c r="FO861" s="8">
        <v>0</v>
      </c>
      <c r="FP861" s="8">
        <v>80.463999999999999</v>
      </c>
      <c r="FQ861" s="8">
        <v>80.463999999999999</v>
      </c>
      <c r="FR861" s="1">
        <v>1</v>
      </c>
      <c r="FS861" s="8">
        <v>80.397855014841696</v>
      </c>
      <c r="FT861" s="1">
        <v>0.99917795554336997</v>
      </c>
      <c r="FU861" s="8">
        <v>0</v>
      </c>
      <c r="FV861" s="8">
        <v>0</v>
      </c>
      <c r="FW861" s="8">
        <v>0</v>
      </c>
      <c r="FX861" s="1"/>
      <c r="FY861" s="8">
        <v>1.9170740039861099E-4</v>
      </c>
      <c r="FZ861" s="1"/>
      <c r="GA861" s="8">
        <v>0</v>
      </c>
      <c r="GB861" s="8">
        <v>0</v>
      </c>
      <c r="GC861" s="8">
        <v>0</v>
      </c>
      <c r="GD861" s="1"/>
      <c r="GE861" s="8">
        <v>0</v>
      </c>
      <c r="GF861" s="1"/>
      <c r="GG861" s="8">
        <v>0</v>
      </c>
      <c r="GH861" s="8">
        <v>0</v>
      </c>
      <c r="GI861" s="8">
        <v>0</v>
      </c>
      <c r="GJ861" s="1"/>
      <c r="GK861" s="8">
        <v>0</v>
      </c>
      <c r="GL861" s="1"/>
      <c r="GM861" s="8">
        <v>0</v>
      </c>
      <c r="GN861" s="8">
        <v>0</v>
      </c>
      <c r="GO861" s="8">
        <v>0</v>
      </c>
      <c r="GP861" s="1"/>
      <c r="GQ861" s="8">
        <v>0</v>
      </c>
      <c r="GR861" s="1"/>
      <c r="GS861" s="8">
        <v>0</v>
      </c>
      <c r="GT861" s="8">
        <v>0</v>
      </c>
      <c r="GU861" s="8">
        <v>0</v>
      </c>
      <c r="GV861" s="1"/>
      <c r="GW861" s="8">
        <v>0</v>
      </c>
      <c r="GX861" s="1"/>
      <c r="GY861" s="8">
        <v>0</v>
      </c>
    </row>
    <row r="862" spans="1:207" x14ac:dyDescent="0.25">
      <c r="A862" s="8" t="s">
        <v>220</v>
      </c>
      <c r="B862" s="8" t="s">
        <v>1898</v>
      </c>
      <c r="C862" s="8" t="s">
        <v>1899</v>
      </c>
      <c r="D862" s="34" t="s">
        <v>223</v>
      </c>
      <c r="E862" s="8"/>
      <c r="F862" s="9">
        <v>101.762985281474</v>
      </c>
      <c r="G862" s="9">
        <v>120.158821807587</v>
      </c>
      <c r="H862" s="9">
        <v>1.79942988692866</v>
      </c>
      <c r="I862" s="9">
        <v>29.5933134055423</v>
      </c>
      <c r="J862" s="9">
        <v>-42.580176521116698</v>
      </c>
      <c r="K862" s="9">
        <v>0</v>
      </c>
      <c r="L862" s="9">
        <v>0</v>
      </c>
      <c r="M862" s="9">
        <v>0</v>
      </c>
      <c r="N862" s="9">
        <v>0</v>
      </c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>
        <v>221.92180708906099</v>
      </c>
      <c r="AD862" s="9">
        <v>31.3927432924709</v>
      </c>
      <c r="AE862" s="9">
        <v>-42.580176521116698</v>
      </c>
      <c r="AF862" s="9">
        <v>0</v>
      </c>
      <c r="AG862" s="9">
        <v>0</v>
      </c>
      <c r="AH862" s="9">
        <v>0</v>
      </c>
      <c r="AI862" s="9">
        <v>0</v>
      </c>
      <c r="AJ862" s="9">
        <v>0</v>
      </c>
      <c r="AK862" s="9">
        <v>0</v>
      </c>
      <c r="AL862" s="9">
        <v>0</v>
      </c>
      <c r="AM862" s="9">
        <v>0</v>
      </c>
      <c r="AN862" s="9">
        <v>0</v>
      </c>
      <c r="AO862" s="9">
        <v>253.314550381532</v>
      </c>
      <c r="AP862" s="9">
        <v>-42.580176521116698</v>
      </c>
      <c r="AQ862" s="9">
        <v>0</v>
      </c>
      <c r="AR862" s="9"/>
      <c r="AS862" s="9"/>
      <c r="AT862" s="9"/>
      <c r="AU862" s="9">
        <f t="shared" si="64"/>
        <v>42.580176521116698</v>
      </c>
      <c r="AV862" s="9">
        <f t="shared" si="65"/>
        <v>0</v>
      </c>
      <c r="AW862" s="9">
        <f t="shared" si="66"/>
        <v>0</v>
      </c>
      <c r="AX862" s="9">
        <v>0</v>
      </c>
      <c r="AY862" s="9">
        <v>0</v>
      </c>
      <c r="AZ862" s="9">
        <v>0</v>
      </c>
      <c r="BA862" s="9">
        <v>0</v>
      </c>
      <c r="BB862" s="9">
        <v>0</v>
      </c>
      <c r="BC862" s="9">
        <v>0</v>
      </c>
      <c r="BD862" s="9">
        <v>0</v>
      </c>
      <c r="BE862" s="9">
        <v>0</v>
      </c>
      <c r="BF862" s="9">
        <v>0</v>
      </c>
      <c r="BG862" s="9">
        <v>0</v>
      </c>
      <c r="BH862" s="9">
        <v>0</v>
      </c>
      <c r="BI862" s="9">
        <v>0</v>
      </c>
      <c r="BJ862" s="9">
        <v>0</v>
      </c>
      <c r="BK862" s="9">
        <v>0</v>
      </c>
      <c r="BL862" s="9">
        <v>0</v>
      </c>
      <c r="BM862" s="9" t="s">
        <v>298</v>
      </c>
      <c r="BN862" s="8" t="s">
        <v>298</v>
      </c>
      <c r="BO862" s="11"/>
      <c r="BP862" s="11"/>
      <c r="BQ862" s="8" t="s">
        <v>251</v>
      </c>
      <c r="BR862" s="9">
        <v>0</v>
      </c>
      <c r="BS862" s="9">
        <v>2.8522382147101498E-3</v>
      </c>
      <c r="BT862" s="1"/>
      <c r="BU862" s="9">
        <v>2.8522382147101498E-3</v>
      </c>
      <c r="BV862" s="1"/>
      <c r="BW862" s="9">
        <v>0</v>
      </c>
      <c r="BX862" s="9"/>
      <c r="BY862" s="9"/>
      <c r="BZ862" s="1"/>
      <c r="CA862" s="9"/>
      <c r="CB862" s="1"/>
      <c r="CC862" s="9"/>
      <c r="CD862" s="9"/>
      <c r="CE862" s="9"/>
      <c r="CF862" s="1"/>
      <c r="CG862" s="9"/>
      <c r="CH862" s="1"/>
      <c r="CI862" s="9"/>
      <c r="CJ862" s="9"/>
      <c r="CK862" s="9"/>
      <c r="CL862" s="1"/>
      <c r="CM862" s="9"/>
      <c r="CN862" s="1"/>
      <c r="CO862" s="9"/>
      <c r="CP862" s="9"/>
      <c r="CQ862" s="9"/>
      <c r="CR862" s="1"/>
      <c r="CS862" s="9"/>
      <c r="CT862" s="1"/>
      <c r="CU862" s="9"/>
      <c r="CV862" s="9"/>
      <c r="CW862" s="9"/>
      <c r="CX862" s="1"/>
      <c r="CY862" s="9"/>
      <c r="CZ862" s="1"/>
      <c r="DA862" s="9"/>
      <c r="DB862" s="9"/>
      <c r="DC862" s="9"/>
      <c r="DD862" s="1"/>
      <c r="DE862" s="9"/>
      <c r="DF862" s="1"/>
      <c r="DG862" s="9"/>
      <c r="DH862" s="9"/>
      <c r="DI862" s="9"/>
      <c r="DJ862" s="1"/>
      <c r="DK862" s="9"/>
      <c r="DL862" s="1"/>
      <c r="DM862" s="9"/>
      <c r="DN862" s="9"/>
      <c r="DO862" s="9"/>
      <c r="DP862" s="1"/>
      <c r="DQ862" s="9"/>
      <c r="DR862" s="1"/>
      <c r="DS862" s="9"/>
      <c r="DT862" s="9"/>
      <c r="DU862" s="9"/>
      <c r="DV862" s="1"/>
      <c r="DW862" s="9"/>
      <c r="DX862" s="1"/>
      <c r="DY862" s="9"/>
      <c r="DZ862" s="9"/>
      <c r="EA862" s="9"/>
      <c r="EB862" s="1"/>
      <c r="EC862" s="9"/>
      <c r="ED862" s="1"/>
      <c r="EE862" s="9"/>
      <c r="EF862" s="9"/>
      <c r="EG862" s="9"/>
      <c r="EH862" s="1"/>
      <c r="EI862" s="9"/>
      <c r="EJ862" s="1"/>
      <c r="EK862" s="9"/>
      <c r="EL862" s="9"/>
      <c r="EM862" s="9"/>
      <c r="EN862" s="1"/>
      <c r="EO862" s="9"/>
      <c r="EP862" s="1"/>
      <c r="EQ862" s="9"/>
      <c r="ER862" s="9"/>
      <c r="ES862" s="9"/>
      <c r="ET862" s="1"/>
      <c r="EU862" s="9"/>
      <c r="EV862" s="1"/>
      <c r="EW862" s="9"/>
      <c r="EX862" s="9"/>
      <c r="EY862" s="9"/>
      <c r="EZ862" s="1"/>
      <c r="FA862" s="9"/>
      <c r="FB862" s="1"/>
      <c r="FC862" s="9"/>
      <c r="FD862" s="8">
        <v>0</v>
      </c>
      <c r="FE862" s="8">
        <v>2.8522382147101498E-3</v>
      </c>
      <c r="FF862" s="1"/>
      <c r="FG862" s="8">
        <v>2.8522382147101498E-3</v>
      </c>
      <c r="FH862" s="1"/>
      <c r="FI862" s="8">
        <v>0</v>
      </c>
      <c r="FJ862" s="8">
        <v>0</v>
      </c>
      <c r="FK862" s="8">
        <v>0</v>
      </c>
      <c r="FL862" s="1"/>
      <c r="FM862" s="8">
        <v>0</v>
      </c>
      <c r="FN862" s="1"/>
      <c r="FO862" s="8">
        <v>0</v>
      </c>
      <c r="FP862" s="8">
        <v>0</v>
      </c>
      <c r="FQ862" s="8">
        <v>0</v>
      </c>
      <c r="FR862" s="1"/>
      <c r="FS862" s="8">
        <v>0</v>
      </c>
      <c r="FT862" s="1"/>
      <c r="FU862" s="8">
        <v>0</v>
      </c>
      <c r="FV862" s="8">
        <v>0</v>
      </c>
      <c r="FW862" s="8">
        <v>0</v>
      </c>
      <c r="FX862" s="1"/>
      <c r="FY862" s="8">
        <v>0</v>
      </c>
      <c r="FZ862" s="1"/>
      <c r="GA862" s="8">
        <v>0</v>
      </c>
      <c r="GB862" s="8">
        <v>0</v>
      </c>
      <c r="GC862" s="8">
        <v>0</v>
      </c>
      <c r="GD862" s="1"/>
      <c r="GE862" s="8">
        <v>0</v>
      </c>
      <c r="GF862" s="1"/>
      <c r="GG862" s="8">
        <v>0</v>
      </c>
      <c r="GH862" s="8">
        <v>0</v>
      </c>
      <c r="GI862" s="8">
        <v>0</v>
      </c>
      <c r="GJ862" s="1"/>
      <c r="GK862" s="8">
        <v>0</v>
      </c>
      <c r="GL862" s="1"/>
      <c r="GM862" s="8">
        <v>0</v>
      </c>
      <c r="GN862" s="8">
        <v>0</v>
      </c>
      <c r="GO862" s="8">
        <v>0</v>
      </c>
      <c r="GP862" s="1"/>
      <c r="GQ862" s="8">
        <v>0</v>
      </c>
      <c r="GR862" s="1"/>
      <c r="GS862" s="8">
        <v>0</v>
      </c>
      <c r="GT862" s="8">
        <v>0</v>
      </c>
      <c r="GU862" s="8">
        <v>0</v>
      </c>
      <c r="GV862" s="1"/>
      <c r="GW862" s="8">
        <v>0</v>
      </c>
      <c r="GX862" s="1"/>
      <c r="GY862" s="8">
        <v>0</v>
      </c>
    </row>
    <row r="863" spans="1:207" x14ac:dyDescent="0.25">
      <c r="A863" s="8" t="s">
        <v>220</v>
      </c>
      <c r="B863" s="8" t="s">
        <v>1900</v>
      </c>
      <c r="C863" s="8" t="s">
        <v>786</v>
      </c>
      <c r="D863" s="34" t="s">
        <v>279</v>
      </c>
      <c r="E863" s="8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>
        <v>9.9103705975870593</v>
      </c>
      <c r="R863" s="9">
        <v>-9.9093880528436102</v>
      </c>
      <c r="S863" s="9"/>
      <c r="T863" s="9">
        <v>0</v>
      </c>
      <c r="U863" s="9"/>
      <c r="V863" s="9"/>
      <c r="W863" s="9"/>
      <c r="X863" s="9"/>
      <c r="Y863" s="9"/>
      <c r="Z863" s="9"/>
      <c r="AA863" s="9"/>
      <c r="AB863" s="9"/>
      <c r="AC863" s="9">
        <v>0</v>
      </c>
      <c r="AD863" s="9">
        <v>0</v>
      </c>
      <c r="AE863" s="9">
        <v>0</v>
      </c>
      <c r="AF863" s="9">
        <v>0</v>
      </c>
      <c r="AG863" s="9">
        <v>0</v>
      </c>
      <c r="AH863" s="9">
        <v>9.9103705975870593</v>
      </c>
      <c r="AI863" s="9">
        <v>-9.9093880528436102</v>
      </c>
      <c r="AJ863" s="9">
        <v>0</v>
      </c>
      <c r="AK863" s="9">
        <v>0</v>
      </c>
      <c r="AL863" s="9">
        <v>0</v>
      </c>
      <c r="AM863" s="9">
        <v>0</v>
      </c>
      <c r="AN863" s="9">
        <v>0</v>
      </c>
      <c r="AO863" s="9"/>
      <c r="AP863" s="9"/>
      <c r="AQ863" s="9">
        <v>9.9103705975870593</v>
      </c>
      <c r="AR863" s="9">
        <v>-9.9093880528436102</v>
      </c>
      <c r="AS863" s="9"/>
      <c r="AT863" s="9"/>
      <c r="AU863" s="9">
        <f t="shared" si="64"/>
        <v>9.9103705975870593</v>
      </c>
      <c r="AV863" s="9">
        <f t="shared" si="65"/>
        <v>-19.819758650430671</v>
      </c>
      <c r="AW863" s="9">
        <f t="shared" si="66"/>
        <v>9.9093880528436102</v>
      </c>
      <c r="AX863" s="9">
        <v>0</v>
      </c>
      <c r="AY863" s="9">
        <v>0</v>
      </c>
      <c r="AZ863" s="9">
        <v>0</v>
      </c>
      <c r="BA863" s="9">
        <v>0</v>
      </c>
      <c r="BB863" s="9">
        <v>9.9103705975870593</v>
      </c>
      <c r="BC863" s="9">
        <v>-19.8197586504307</v>
      </c>
      <c r="BD863" s="9">
        <v>9.9093880528436102</v>
      </c>
      <c r="BE863" s="9">
        <v>0</v>
      </c>
      <c r="BF863" s="9">
        <v>0</v>
      </c>
      <c r="BG863" s="9">
        <v>0</v>
      </c>
      <c r="BH863" s="9">
        <v>0</v>
      </c>
      <c r="BI863" s="9">
        <v>0</v>
      </c>
      <c r="BJ863" s="9">
        <v>0</v>
      </c>
      <c r="BK863" s="9">
        <v>0</v>
      </c>
      <c r="BL863" s="9">
        <v>0</v>
      </c>
      <c r="BM863" s="9" t="s">
        <v>298</v>
      </c>
      <c r="BN863" s="8" t="s">
        <v>298</v>
      </c>
      <c r="BO863" s="11"/>
      <c r="BP863" s="11"/>
      <c r="BQ863" s="8" t="s">
        <v>251</v>
      </c>
      <c r="BR863" s="9"/>
      <c r="BS863" s="9"/>
      <c r="BT863" s="1"/>
      <c r="BU863" s="9"/>
      <c r="BV863" s="1"/>
      <c r="BW863" s="9"/>
      <c r="BX863" s="9"/>
      <c r="BY863" s="9"/>
      <c r="BZ863" s="1"/>
      <c r="CA863" s="9"/>
      <c r="CB863" s="1"/>
      <c r="CC863" s="9"/>
      <c r="CD863" s="9"/>
      <c r="CE863" s="9"/>
      <c r="CF863" s="1"/>
      <c r="CG863" s="9"/>
      <c r="CH863" s="1"/>
      <c r="CI863" s="9"/>
      <c r="CJ863" s="9">
        <v>10.7570563651361</v>
      </c>
      <c r="CK863" s="9">
        <v>4.4056678581248301</v>
      </c>
      <c r="CL863" s="1">
        <v>0.40956073005285298</v>
      </c>
      <c r="CM863" s="9">
        <v>3.1815405554027998</v>
      </c>
      <c r="CN863" s="1">
        <v>0.295763120263482</v>
      </c>
      <c r="CO863" s="9">
        <v>1</v>
      </c>
      <c r="CP863" s="9">
        <v>-11.1834213471942</v>
      </c>
      <c r="CQ863" s="9">
        <v>-29.647408939075099</v>
      </c>
      <c r="CR863" s="1">
        <v>2.6510142127939398</v>
      </c>
      <c r="CS863" s="9">
        <v>-30.8434670995183</v>
      </c>
      <c r="CT863" s="1">
        <v>-2.7579634301497902</v>
      </c>
      <c r="CU863" s="9">
        <v>1</v>
      </c>
      <c r="CV863" s="9"/>
      <c r="CW863" s="9"/>
      <c r="CX863" s="1"/>
      <c r="CY863" s="9"/>
      <c r="CZ863" s="1"/>
      <c r="DA863" s="9"/>
      <c r="DB863" s="9">
        <v>0</v>
      </c>
      <c r="DC863" s="9">
        <v>6.4675950723085203</v>
      </c>
      <c r="DD863" s="1"/>
      <c r="DE863" s="9">
        <v>6.4675950723085203</v>
      </c>
      <c r="DF863" s="1"/>
      <c r="DG863" s="9">
        <v>0</v>
      </c>
      <c r="DH863" s="9"/>
      <c r="DI863" s="9"/>
      <c r="DJ863" s="1"/>
      <c r="DK863" s="9"/>
      <c r="DL863" s="1"/>
      <c r="DM863" s="9"/>
      <c r="DN863" s="9"/>
      <c r="DO863" s="9"/>
      <c r="DP863" s="1"/>
      <c r="DQ863" s="9"/>
      <c r="DR863" s="1"/>
      <c r="DS863" s="9"/>
      <c r="DT863" s="9"/>
      <c r="DU863" s="9"/>
      <c r="DV863" s="1"/>
      <c r="DW863" s="9"/>
      <c r="DX863" s="1"/>
      <c r="DY863" s="9"/>
      <c r="DZ863" s="9"/>
      <c r="EA863" s="9"/>
      <c r="EB863" s="1"/>
      <c r="EC863" s="9"/>
      <c r="ED863" s="1"/>
      <c r="EE863" s="9"/>
      <c r="EF863" s="9"/>
      <c r="EG863" s="9"/>
      <c r="EH863" s="1"/>
      <c r="EI863" s="9"/>
      <c r="EJ863" s="1"/>
      <c r="EK863" s="9"/>
      <c r="EL863" s="9"/>
      <c r="EM863" s="9"/>
      <c r="EN863" s="1"/>
      <c r="EO863" s="9"/>
      <c r="EP863" s="1"/>
      <c r="EQ863" s="9"/>
      <c r="ER863" s="9"/>
      <c r="ES863" s="9"/>
      <c r="ET863" s="1"/>
      <c r="EU863" s="9"/>
      <c r="EV863" s="1"/>
      <c r="EW863" s="9"/>
      <c r="EX863" s="9"/>
      <c r="EY863" s="9"/>
      <c r="EZ863" s="1"/>
      <c r="FA863" s="9"/>
      <c r="FB863" s="1"/>
      <c r="FC863" s="9"/>
      <c r="FD863" s="8">
        <v>0</v>
      </c>
      <c r="FE863" s="8">
        <v>0</v>
      </c>
      <c r="FF863" s="1"/>
      <c r="FG863" s="8">
        <v>0</v>
      </c>
      <c r="FH863" s="1"/>
      <c r="FI863" s="8">
        <v>0</v>
      </c>
      <c r="FJ863" s="8">
        <v>10.7570563651361</v>
      </c>
      <c r="FK863" s="8">
        <v>4.4056678581248301</v>
      </c>
      <c r="FL863" s="1">
        <v>0.40956073005285298</v>
      </c>
      <c r="FM863" s="8">
        <v>3.1815405554027998</v>
      </c>
      <c r="FN863" s="1">
        <v>0.295763120263482</v>
      </c>
      <c r="FO863" s="8">
        <v>1</v>
      </c>
      <c r="FP863" s="8">
        <v>-11.1834213471942</v>
      </c>
      <c r="FQ863" s="8">
        <v>-29.647408939075099</v>
      </c>
      <c r="FR863" s="1">
        <v>2.6510142127939398</v>
      </c>
      <c r="FS863" s="8">
        <v>-30.8434670995183</v>
      </c>
      <c r="FT863" s="1">
        <v>2.7579634301497902</v>
      </c>
      <c r="FU863" s="8">
        <v>1</v>
      </c>
      <c r="FV863" s="8">
        <v>0</v>
      </c>
      <c r="FW863" s="8">
        <v>6.4675950723085203</v>
      </c>
      <c r="FX863" s="1"/>
      <c r="FY863" s="8">
        <v>6.4675950723085203</v>
      </c>
      <c r="FZ863" s="1"/>
      <c r="GA863" s="8">
        <v>0</v>
      </c>
      <c r="GB863" s="8">
        <v>0</v>
      </c>
      <c r="GC863" s="8">
        <v>0</v>
      </c>
      <c r="GD863" s="1"/>
      <c r="GE863" s="8">
        <v>0</v>
      </c>
      <c r="GF863" s="1"/>
      <c r="GG863" s="8">
        <v>0</v>
      </c>
      <c r="GH863" s="8">
        <v>0</v>
      </c>
      <c r="GI863" s="8">
        <v>0</v>
      </c>
      <c r="GJ863" s="1"/>
      <c r="GK863" s="8">
        <v>0</v>
      </c>
      <c r="GL863" s="1"/>
      <c r="GM863" s="8">
        <v>0</v>
      </c>
      <c r="GN863" s="8">
        <v>0</v>
      </c>
      <c r="GO863" s="8">
        <v>0</v>
      </c>
      <c r="GP863" s="1"/>
      <c r="GQ863" s="8">
        <v>0</v>
      </c>
      <c r="GR863" s="1"/>
      <c r="GS863" s="8">
        <v>0</v>
      </c>
      <c r="GT863" s="8">
        <v>0</v>
      </c>
      <c r="GU863" s="8">
        <v>0</v>
      </c>
      <c r="GV863" s="1"/>
      <c r="GW863" s="8">
        <v>0</v>
      </c>
      <c r="GX863" s="1"/>
      <c r="GY863" s="8">
        <v>0</v>
      </c>
    </row>
    <row r="864" spans="1:207" x14ac:dyDescent="0.25">
      <c r="A864" s="8" t="s">
        <v>220</v>
      </c>
      <c r="B864" s="8" t="s">
        <v>1901</v>
      </c>
      <c r="C864" s="8" t="s">
        <v>1902</v>
      </c>
      <c r="D864" s="34" t="s">
        <v>254</v>
      </c>
      <c r="E864" s="8"/>
      <c r="F864" s="9">
        <v>180.00214888730599</v>
      </c>
      <c r="G864" s="9">
        <v>152.418499344238</v>
      </c>
      <c r="H864" s="9">
        <v>106.63566689771601</v>
      </c>
      <c r="I864" s="9">
        <v>113.988690221989</v>
      </c>
      <c r="J864" s="9">
        <v>108.66876411018001</v>
      </c>
      <c r="K864" s="9">
        <v>41.898603220349798</v>
      </c>
      <c r="L864" s="9">
        <v>0</v>
      </c>
      <c r="M864" s="9">
        <v>0</v>
      </c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>
        <v>332.42064823154402</v>
      </c>
      <c r="AD864" s="9">
        <v>220.624357119705</v>
      </c>
      <c r="AE864" s="9">
        <v>150.56736733053</v>
      </c>
      <c r="AF864" s="9">
        <v>0</v>
      </c>
      <c r="AG864" s="9">
        <v>0</v>
      </c>
      <c r="AH864" s="9">
        <v>0</v>
      </c>
      <c r="AI864" s="9">
        <v>0</v>
      </c>
      <c r="AJ864" s="9">
        <v>0</v>
      </c>
      <c r="AK864" s="9">
        <v>0</v>
      </c>
      <c r="AL864" s="9">
        <v>0</v>
      </c>
      <c r="AM864" s="9">
        <v>0</v>
      </c>
      <c r="AN864" s="9">
        <v>0</v>
      </c>
      <c r="AO864" s="9">
        <v>553.04500535124896</v>
      </c>
      <c r="AP864" s="9">
        <v>150.56736733053</v>
      </c>
      <c r="AQ864" s="9"/>
      <c r="AR864" s="9"/>
      <c r="AS864" s="9"/>
      <c r="AT864" s="9"/>
      <c r="AU864" s="9">
        <f t="shared" si="64"/>
        <v>-150.56736733053</v>
      </c>
      <c r="AV864" s="9">
        <f t="shared" si="65"/>
        <v>0</v>
      </c>
      <c r="AW864" s="9">
        <f t="shared" si="66"/>
        <v>0</v>
      </c>
      <c r="AX864" s="9">
        <v>0</v>
      </c>
      <c r="AY864" s="9">
        <v>0</v>
      </c>
      <c r="AZ864" s="9">
        <v>0</v>
      </c>
      <c r="BA864" s="9">
        <v>0</v>
      </c>
      <c r="BB864" s="9">
        <v>0</v>
      </c>
      <c r="BC864" s="9">
        <v>0</v>
      </c>
      <c r="BD864" s="9">
        <v>0</v>
      </c>
      <c r="BE864" s="9">
        <v>0</v>
      </c>
      <c r="BF864" s="9">
        <v>0</v>
      </c>
      <c r="BG864" s="9">
        <v>0</v>
      </c>
      <c r="BH864" s="9">
        <v>0</v>
      </c>
      <c r="BI864" s="9">
        <v>0</v>
      </c>
      <c r="BJ864" s="9">
        <v>0</v>
      </c>
      <c r="BK864" s="9">
        <v>0</v>
      </c>
      <c r="BL864" s="9">
        <v>0</v>
      </c>
      <c r="BM864" s="9" t="s">
        <v>298</v>
      </c>
      <c r="BN864" s="8" t="s">
        <v>298</v>
      </c>
      <c r="BO864" s="11"/>
      <c r="BP864" s="11"/>
      <c r="BQ864" s="8" t="s">
        <v>251</v>
      </c>
      <c r="BR864" s="9"/>
      <c r="BS864" s="9"/>
      <c r="BT864" s="1"/>
      <c r="BU864" s="9"/>
      <c r="BV864" s="1"/>
      <c r="BW864" s="9"/>
      <c r="BX864" s="9"/>
      <c r="BY864" s="9"/>
      <c r="BZ864" s="1"/>
      <c r="CA864" s="9"/>
      <c r="CB864" s="1"/>
      <c r="CC864" s="9"/>
      <c r="CD864" s="9"/>
      <c r="CE864" s="9"/>
      <c r="CF864" s="1"/>
      <c r="CG864" s="9"/>
      <c r="CH864" s="1"/>
      <c r="CI864" s="9"/>
      <c r="CJ864" s="9"/>
      <c r="CK864" s="9"/>
      <c r="CL864" s="1"/>
      <c r="CM864" s="9"/>
      <c r="CN864" s="1"/>
      <c r="CO864" s="9"/>
      <c r="CP864" s="9"/>
      <c r="CQ864" s="9"/>
      <c r="CR864" s="1"/>
      <c r="CS864" s="9"/>
      <c r="CT864" s="1"/>
      <c r="CU864" s="9"/>
      <c r="CV864" s="9"/>
      <c r="CW864" s="9"/>
      <c r="CX864" s="1"/>
      <c r="CY864" s="9"/>
      <c r="CZ864" s="1"/>
      <c r="DA864" s="9"/>
      <c r="DB864" s="9"/>
      <c r="DC864" s="9"/>
      <c r="DD864" s="1"/>
      <c r="DE864" s="9"/>
      <c r="DF864" s="1"/>
      <c r="DG864" s="9"/>
      <c r="DH864" s="9"/>
      <c r="DI864" s="9"/>
      <c r="DJ864" s="1"/>
      <c r="DK864" s="9"/>
      <c r="DL864" s="1"/>
      <c r="DM864" s="9"/>
      <c r="DN864" s="9"/>
      <c r="DO864" s="9"/>
      <c r="DP864" s="1"/>
      <c r="DQ864" s="9"/>
      <c r="DR864" s="1"/>
      <c r="DS864" s="9"/>
      <c r="DT864" s="9"/>
      <c r="DU864" s="9"/>
      <c r="DV864" s="1"/>
      <c r="DW864" s="9"/>
      <c r="DX864" s="1"/>
      <c r="DY864" s="9"/>
      <c r="DZ864" s="9"/>
      <c r="EA864" s="9"/>
      <c r="EB864" s="1"/>
      <c r="EC864" s="9"/>
      <c r="ED864" s="1"/>
      <c r="EE864" s="9"/>
      <c r="EF864" s="9"/>
      <c r="EG864" s="9"/>
      <c r="EH864" s="1"/>
      <c r="EI864" s="9"/>
      <c r="EJ864" s="1"/>
      <c r="EK864" s="9"/>
      <c r="EL864" s="9"/>
      <c r="EM864" s="9"/>
      <c r="EN864" s="1"/>
      <c r="EO864" s="9"/>
      <c r="EP864" s="1"/>
      <c r="EQ864" s="9"/>
      <c r="ER864" s="9"/>
      <c r="ES864" s="9"/>
      <c r="ET864" s="1"/>
      <c r="EU864" s="9"/>
      <c r="EV864" s="1"/>
      <c r="EW864" s="9"/>
      <c r="EX864" s="9"/>
      <c r="EY864" s="9"/>
      <c r="EZ864" s="1"/>
      <c r="FA864" s="9"/>
      <c r="FB864" s="1"/>
      <c r="FC864" s="9"/>
      <c r="FD864" s="8">
        <v>0</v>
      </c>
      <c r="FE864" s="8">
        <v>0</v>
      </c>
      <c r="FF864" s="1"/>
      <c r="FG864" s="8">
        <v>0</v>
      </c>
      <c r="FH864" s="1"/>
      <c r="FI864" s="8">
        <v>0</v>
      </c>
      <c r="FJ864" s="8">
        <v>0</v>
      </c>
      <c r="FK864" s="8">
        <v>0</v>
      </c>
      <c r="FL864" s="1"/>
      <c r="FM864" s="8">
        <v>0</v>
      </c>
      <c r="FN864" s="1"/>
      <c r="FO864" s="8">
        <v>0</v>
      </c>
      <c r="FP864" s="8">
        <v>0</v>
      </c>
      <c r="FQ864" s="8">
        <v>0</v>
      </c>
      <c r="FR864" s="1"/>
      <c r="FS864" s="8">
        <v>0</v>
      </c>
      <c r="FT864" s="1"/>
      <c r="FU864" s="8">
        <v>0</v>
      </c>
      <c r="FV864" s="8">
        <v>0</v>
      </c>
      <c r="FW864" s="8">
        <v>0</v>
      </c>
      <c r="FX864" s="1"/>
      <c r="FY864" s="8">
        <v>0</v>
      </c>
      <c r="FZ864" s="1"/>
      <c r="GA864" s="8">
        <v>0</v>
      </c>
      <c r="GB864" s="8">
        <v>0</v>
      </c>
      <c r="GC864" s="8">
        <v>0</v>
      </c>
      <c r="GD864" s="1"/>
      <c r="GE864" s="8">
        <v>0</v>
      </c>
      <c r="GF864" s="1"/>
      <c r="GG864" s="8">
        <v>0</v>
      </c>
      <c r="GH864" s="8">
        <v>0</v>
      </c>
      <c r="GI864" s="8">
        <v>0</v>
      </c>
      <c r="GJ864" s="1"/>
      <c r="GK864" s="8">
        <v>0</v>
      </c>
      <c r="GL864" s="1"/>
      <c r="GM864" s="8">
        <v>0</v>
      </c>
      <c r="GN864" s="8">
        <v>0</v>
      </c>
      <c r="GO864" s="8">
        <v>0</v>
      </c>
      <c r="GP864" s="1"/>
      <c r="GQ864" s="8">
        <v>0</v>
      </c>
      <c r="GR864" s="1"/>
      <c r="GS864" s="8">
        <v>0</v>
      </c>
      <c r="GT864" s="8">
        <v>0</v>
      </c>
      <c r="GU864" s="8">
        <v>0</v>
      </c>
      <c r="GV864" s="1"/>
      <c r="GW864" s="8">
        <v>0</v>
      </c>
      <c r="GX864" s="1"/>
      <c r="GY864" s="8">
        <v>0</v>
      </c>
    </row>
    <row r="865" spans="1:207" x14ac:dyDescent="0.25">
      <c r="A865" s="8" t="s">
        <v>220</v>
      </c>
      <c r="B865" s="8" t="s">
        <v>1903</v>
      </c>
      <c r="C865" s="8" t="s">
        <v>1904</v>
      </c>
      <c r="D865" s="34" t="s">
        <v>236</v>
      </c>
      <c r="E865" s="8"/>
      <c r="F865" s="9"/>
      <c r="G865" s="9">
        <v>30.376939144008102</v>
      </c>
      <c r="H865" s="9">
        <v>29.178038459315101</v>
      </c>
      <c r="I865" s="9">
        <v>7.1030745504063102</v>
      </c>
      <c r="J865" s="9">
        <v>-2.5236533837161299</v>
      </c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>
        <v>30.376939144008102</v>
      </c>
      <c r="AD865" s="9">
        <v>36.281113009721402</v>
      </c>
      <c r="AE865" s="9">
        <v>-2.5236533837161299</v>
      </c>
      <c r="AF865" s="9">
        <v>0</v>
      </c>
      <c r="AG865" s="9">
        <v>0</v>
      </c>
      <c r="AH865" s="9">
        <v>0</v>
      </c>
      <c r="AI865" s="9">
        <v>0</v>
      </c>
      <c r="AJ865" s="9">
        <v>0</v>
      </c>
      <c r="AK865" s="9">
        <v>0</v>
      </c>
      <c r="AL865" s="9">
        <v>0</v>
      </c>
      <c r="AM865" s="9">
        <v>0</v>
      </c>
      <c r="AN865" s="9">
        <v>0</v>
      </c>
      <c r="AO865" s="9">
        <v>66.6580521537295</v>
      </c>
      <c r="AP865" s="9">
        <v>-2.5236533837161299</v>
      </c>
      <c r="AQ865" s="9"/>
      <c r="AR865" s="9"/>
      <c r="AS865" s="9"/>
      <c r="AT865" s="9"/>
      <c r="AU865" s="9">
        <f t="shared" si="64"/>
        <v>2.5236533837161299</v>
      </c>
      <c r="AV865" s="9">
        <f t="shared" si="65"/>
        <v>0</v>
      </c>
      <c r="AW865" s="9">
        <f t="shared" si="66"/>
        <v>0</v>
      </c>
      <c r="AX865" s="9">
        <v>0</v>
      </c>
      <c r="AY865" s="9">
        <v>0</v>
      </c>
      <c r="AZ865" s="9">
        <v>0</v>
      </c>
      <c r="BA865" s="9">
        <v>0</v>
      </c>
      <c r="BB865" s="9">
        <v>0</v>
      </c>
      <c r="BC865" s="9">
        <v>0</v>
      </c>
      <c r="BD865" s="9">
        <v>0</v>
      </c>
      <c r="BE865" s="9">
        <v>0</v>
      </c>
      <c r="BF865" s="9">
        <v>0</v>
      </c>
      <c r="BG865" s="9">
        <v>0</v>
      </c>
      <c r="BH865" s="9">
        <v>0</v>
      </c>
      <c r="BI865" s="9">
        <v>0</v>
      </c>
      <c r="BJ865" s="9">
        <v>0</v>
      </c>
      <c r="BK865" s="9">
        <v>0</v>
      </c>
      <c r="BL865" s="9">
        <v>0</v>
      </c>
      <c r="BM865" s="9" t="s">
        <v>298</v>
      </c>
      <c r="BN865" s="8" t="s">
        <v>298</v>
      </c>
      <c r="BO865" s="11"/>
      <c r="BP865" s="11"/>
      <c r="BQ865" s="8" t="s">
        <v>251</v>
      </c>
      <c r="BR865" s="9"/>
      <c r="BS865" s="9"/>
      <c r="BT865" s="1"/>
      <c r="BU865" s="9"/>
      <c r="BV865" s="1"/>
      <c r="BW865" s="9"/>
      <c r="BX865" s="9"/>
      <c r="BY865" s="9"/>
      <c r="BZ865" s="1"/>
      <c r="CA865" s="9"/>
      <c r="CB865" s="1"/>
      <c r="CC865" s="9"/>
      <c r="CD865" s="9"/>
      <c r="CE865" s="9"/>
      <c r="CF865" s="1"/>
      <c r="CG865" s="9"/>
      <c r="CH865" s="1"/>
      <c r="CI865" s="9"/>
      <c r="CJ865" s="9"/>
      <c r="CK865" s="9"/>
      <c r="CL865" s="1"/>
      <c r="CM865" s="9"/>
      <c r="CN865" s="1"/>
      <c r="CO865" s="9"/>
      <c r="CP865" s="9"/>
      <c r="CQ865" s="9"/>
      <c r="CR865" s="1"/>
      <c r="CS865" s="9"/>
      <c r="CT865" s="1"/>
      <c r="CU865" s="9"/>
      <c r="CV865" s="9"/>
      <c r="CW865" s="9"/>
      <c r="CX865" s="1"/>
      <c r="CY865" s="9"/>
      <c r="CZ865" s="1"/>
      <c r="DA865" s="9"/>
      <c r="DB865" s="9"/>
      <c r="DC865" s="9"/>
      <c r="DD865" s="1"/>
      <c r="DE865" s="9"/>
      <c r="DF865" s="1"/>
      <c r="DG865" s="9"/>
      <c r="DH865" s="9"/>
      <c r="DI865" s="9"/>
      <c r="DJ865" s="1"/>
      <c r="DK865" s="9"/>
      <c r="DL865" s="1"/>
      <c r="DM865" s="9"/>
      <c r="DN865" s="9"/>
      <c r="DO865" s="9"/>
      <c r="DP865" s="1"/>
      <c r="DQ865" s="9"/>
      <c r="DR865" s="1"/>
      <c r="DS865" s="9"/>
      <c r="DT865" s="9"/>
      <c r="DU865" s="9"/>
      <c r="DV865" s="1"/>
      <c r="DW865" s="9"/>
      <c r="DX865" s="1"/>
      <c r="DY865" s="9"/>
      <c r="DZ865" s="9"/>
      <c r="EA865" s="9"/>
      <c r="EB865" s="1"/>
      <c r="EC865" s="9"/>
      <c r="ED865" s="1"/>
      <c r="EE865" s="9"/>
      <c r="EF865" s="9"/>
      <c r="EG865" s="9"/>
      <c r="EH865" s="1"/>
      <c r="EI865" s="9"/>
      <c r="EJ865" s="1"/>
      <c r="EK865" s="9"/>
      <c r="EL865" s="9"/>
      <c r="EM865" s="9"/>
      <c r="EN865" s="1"/>
      <c r="EO865" s="9"/>
      <c r="EP865" s="1"/>
      <c r="EQ865" s="9"/>
      <c r="ER865" s="9"/>
      <c r="ES865" s="9"/>
      <c r="ET865" s="1"/>
      <c r="EU865" s="9"/>
      <c r="EV865" s="1"/>
      <c r="EW865" s="9"/>
      <c r="EX865" s="9"/>
      <c r="EY865" s="9"/>
      <c r="EZ865" s="1"/>
      <c r="FA865" s="9"/>
      <c r="FB865" s="1"/>
      <c r="FC865" s="9"/>
      <c r="FD865" s="8">
        <v>0</v>
      </c>
      <c r="FE865" s="8">
        <v>0</v>
      </c>
      <c r="FF865" s="1"/>
      <c r="FG865" s="8">
        <v>0</v>
      </c>
      <c r="FH865" s="1"/>
      <c r="FI865" s="8">
        <v>0</v>
      </c>
      <c r="FJ865" s="8">
        <v>0</v>
      </c>
      <c r="FK865" s="8">
        <v>0</v>
      </c>
      <c r="FL865" s="1"/>
      <c r="FM865" s="8">
        <v>0</v>
      </c>
      <c r="FN865" s="1"/>
      <c r="FO865" s="8">
        <v>0</v>
      </c>
      <c r="FP865" s="8">
        <v>0</v>
      </c>
      <c r="FQ865" s="8">
        <v>0</v>
      </c>
      <c r="FR865" s="1"/>
      <c r="FS865" s="8">
        <v>0</v>
      </c>
      <c r="FT865" s="1"/>
      <c r="FU865" s="8">
        <v>0</v>
      </c>
      <c r="FV865" s="8">
        <v>0</v>
      </c>
      <c r="FW865" s="8">
        <v>0</v>
      </c>
      <c r="FX865" s="1"/>
      <c r="FY865" s="8">
        <v>0</v>
      </c>
      <c r="FZ865" s="1"/>
      <c r="GA865" s="8">
        <v>0</v>
      </c>
      <c r="GB865" s="8">
        <v>0</v>
      </c>
      <c r="GC865" s="8">
        <v>0</v>
      </c>
      <c r="GD865" s="1"/>
      <c r="GE865" s="8">
        <v>0</v>
      </c>
      <c r="GF865" s="1"/>
      <c r="GG865" s="8">
        <v>0</v>
      </c>
      <c r="GH865" s="8">
        <v>0</v>
      </c>
      <c r="GI865" s="8">
        <v>0</v>
      </c>
      <c r="GJ865" s="1"/>
      <c r="GK865" s="8">
        <v>0</v>
      </c>
      <c r="GL865" s="1"/>
      <c r="GM865" s="8">
        <v>0</v>
      </c>
      <c r="GN865" s="8">
        <v>0</v>
      </c>
      <c r="GO865" s="8">
        <v>0</v>
      </c>
      <c r="GP865" s="1"/>
      <c r="GQ865" s="8">
        <v>0</v>
      </c>
      <c r="GR865" s="1"/>
      <c r="GS865" s="8">
        <v>0</v>
      </c>
      <c r="GT865" s="8">
        <v>0</v>
      </c>
      <c r="GU865" s="8">
        <v>0</v>
      </c>
      <c r="GV865" s="1"/>
      <c r="GW865" s="8">
        <v>0</v>
      </c>
      <c r="GX865" s="1"/>
      <c r="GY865" s="8">
        <v>0</v>
      </c>
    </row>
    <row r="866" spans="1:207" x14ac:dyDescent="0.25">
      <c r="A866" s="8" t="s">
        <v>220</v>
      </c>
      <c r="B866" s="8" t="s">
        <v>1905</v>
      </c>
      <c r="C866" s="8" t="s">
        <v>1906</v>
      </c>
      <c r="D866" s="34" t="s">
        <v>254</v>
      </c>
      <c r="E866" s="8"/>
      <c r="F866" s="9"/>
      <c r="G866" s="9"/>
      <c r="H866" s="9"/>
      <c r="I866" s="9"/>
      <c r="J866" s="9"/>
      <c r="K866" s="9"/>
      <c r="L866" s="9"/>
      <c r="M866" s="9"/>
      <c r="N866" s="9">
        <v>0</v>
      </c>
      <c r="O866" s="9">
        <v>0</v>
      </c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9">
        <v>0</v>
      </c>
      <c r="AL866" s="9">
        <v>0</v>
      </c>
      <c r="AM866" s="9">
        <v>0</v>
      </c>
      <c r="AN866" s="9">
        <v>0</v>
      </c>
      <c r="AO866" s="9"/>
      <c r="AP866" s="9"/>
      <c r="AQ866" s="9">
        <v>0</v>
      </c>
      <c r="AR866" s="9"/>
      <c r="AS866" s="9"/>
      <c r="AT866" s="9"/>
      <c r="AU866" s="9">
        <f t="shared" si="64"/>
        <v>0</v>
      </c>
      <c r="AV866" s="9">
        <f t="shared" si="65"/>
        <v>0</v>
      </c>
      <c r="AW866" s="9">
        <f t="shared" si="66"/>
        <v>0</v>
      </c>
      <c r="AX866" s="9">
        <v>0</v>
      </c>
      <c r="AY866" s="9">
        <v>0</v>
      </c>
      <c r="AZ866" s="9">
        <v>0</v>
      </c>
      <c r="BA866" s="9">
        <v>0</v>
      </c>
      <c r="BB866" s="9">
        <v>0</v>
      </c>
      <c r="BC866" s="9">
        <v>0</v>
      </c>
      <c r="BD866" s="9">
        <v>0</v>
      </c>
      <c r="BE866" s="9">
        <v>0</v>
      </c>
      <c r="BF866" s="9">
        <v>0</v>
      </c>
      <c r="BG866" s="9">
        <v>0</v>
      </c>
      <c r="BH866" s="9">
        <v>0</v>
      </c>
      <c r="BI866" s="9">
        <v>0</v>
      </c>
      <c r="BJ866" s="9">
        <v>0</v>
      </c>
      <c r="BK866" s="9">
        <v>0</v>
      </c>
      <c r="BL866" s="9">
        <v>0</v>
      </c>
      <c r="BM866" s="9" t="s">
        <v>298</v>
      </c>
      <c r="BN866" s="8" t="s">
        <v>298</v>
      </c>
      <c r="BO866" s="11"/>
      <c r="BP866" s="11"/>
      <c r="BQ866" s="8" t="s">
        <v>251</v>
      </c>
      <c r="BR866" s="9">
        <v>0</v>
      </c>
      <c r="BS866" s="9">
        <v>0</v>
      </c>
      <c r="BT866" s="1"/>
      <c r="BU866" s="9">
        <v>0</v>
      </c>
      <c r="BV866" s="1"/>
      <c r="BW866" s="9">
        <v>0</v>
      </c>
      <c r="BX866" s="9">
        <v>0</v>
      </c>
      <c r="BY866" s="9">
        <v>0</v>
      </c>
      <c r="BZ866" s="1"/>
      <c r="CA866" s="9">
        <v>0</v>
      </c>
      <c r="CB866" s="1"/>
      <c r="CC866" s="9">
        <v>0</v>
      </c>
      <c r="CD866" s="9"/>
      <c r="CE866" s="9"/>
      <c r="CF866" s="1"/>
      <c r="CG866" s="9"/>
      <c r="CH866" s="1"/>
      <c r="CI866" s="9"/>
      <c r="CJ866" s="9"/>
      <c r="CK866" s="9"/>
      <c r="CL866" s="1"/>
      <c r="CM866" s="9"/>
      <c r="CN866" s="1"/>
      <c r="CO866" s="9"/>
      <c r="CP866" s="9"/>
      <c r="CQ866" s="9"/>
      <c r="CR866" s="1"/>
      <c r="CS866" s="9"/>
      <c r="CT866" s="1"/>
      <c r="CU866" s="9"/>
      <c r="CV866" s="9"/>
      <c r="CW866" s="9"/>
      <c r="CX866" s="1"/>
      <c r="CY866" s="9"/>
      <c r="CZ866" s="1"/>
      <c r="DA866" s="9"/>
      <c r="DB866" s="9"/>
      <c r="DC866" s="9"/>
      <c r="DD866" s="1"/>
      <c r="DE866" s="9"/>
      <c r="DF866" s="1"/>
      <c r="DG866" s="9"/>
      <c r="DH866" s="9"/>
      <c r="DI866" s="9"/>
      <c r="DJ866" s="1"/>
      <c r="DK866" s="9"/>
      <c r="DL866" s="1"/>
      <c r="DM866" s="9"/>
      <c r="DN866" s="9"/>
      <c r="DO866" s="9"/>
      <c r="DP866" s="1"/>
      <c r="DQ866" s="9"/>
      <c r="DR866" s="1"/>
      <c r="DS866" s="9"/>
      <c r="DT866" s="9"/>
      <c r="DU866" s="9"/>
      <c r="DV866" s="1"/>
      <c r="DW866" s="9"/>
      <c r="DX866" s="1"/>
      <c r="DY866" s="9"/>
      <c r="DZ866" s="9"/>
      <c r="EA866" s="9"/>
      <c r="EB866" s="1"/>
      <c r="EC866" s="9"/>
      <c r="ED866" s="1"/>
      <c r="EE866" s="9"/>
      <c r="EF866" s="9"/>
      <c r="EG866" s="9"/>
      <c r="EH866" s="1"/>
      <c r="EI866" s="9"/>
      <c r="EJ866" s="1"/>
      <c r="EK866" s="9"/>
      <c r="EL866" s="9"/>
      <c r="EM866" s="9"/>
      <c r="EN866" s="1"/>
      <c r="EO866" s="9"/>
      <c r="EP866" s="1"/>
      <c r="EQ866" s="9"/>
      <c r="ER866" s="9"/>
      <c r="ES866" s="9"/>
      <c r="ET866" s="1"/>
      <c r="EU866" s="9"/>
      <c r="EV866" s="1"/>
      <c r="EW866" s="9"/>
      <c r="EX866" s="9"/>
      <c r="EY866" s="9"/>
      <c r="EZ866" s="1"/>
      <c r="FA866" s="9"/>
      <c r="FB866" s="1"/>
      <c r="FC866" s="9"/>
      <c r="FD866" s="8">
        <v>0</v>
      </c>
      <c r="FE866" s="8">
        <v>0</v>
      </c>
      <c r="FF866" s="1"/>
      <c r="FG866" s="8">
        <v>0</v>
      </c>
      <c r="FH866" s="1"/>
      <c r="FI866" s="8">
        <v>0</v>
      </c>
      <c r="FJ866" s="8">
        <v>0</v>
      </c>
      <c r="FK866" s="8">
        <v>0</v>
      </c>
      <c r="FL866" s="1"/>
      <c r="FM866" s="8">
        <v>0</v>
      </c>
      <c r="FN866" s="1"/>
      <c r="FO866" s="8">
        <v>0</v>
      </c>
      <c r="FP866" s="8">
        <v>0</v>
      </c>
      <c r="FQ866" s="8">
        <v>0</v>
      </c>
      <c r="FR866" s="1"/>
      <c r="FS866" s="8">
        <v>0</v>
      </c>
      <c r="FT866" s="1"/>
      <c r="FU866" s="8">
        <v>0</v>
      </c>
      <c r="FV866" s="8">
        <v>0</v>
      </c>
      <c r="FW866" s="8">
        <v>0</v>
      </c>
      <c r="FX866" s="1"/>
      <c r="FY866" s="8">
        <v>0</v>
      </c>
      <c r="FZ866" s="1"/>
      <c r="GA866" s="8">
        <v>0</v>
      </c>
      <c r="GB866" s="8">
        <v>0</v>
      </c>
      <c r="GC866" s="8">
        <v>0</v>
      </c>
      <c r="GD866" s="1"/>
      <c r="GE866" s="8">
        <v>0</v>
      </c>
      <c r="GF866" s="1"/>
      <c r="GG866" s="8">
        <v>0</v>
      </c>
      <c r="GH866" s="8">
        <v>0</v>
      </c>
      <c r="GI866" s="8">
        <v>0</v>
      </c>
      <c r="GJ866" s="1"/>
      <c r="GK866" s="8">
        <v>0</v>
      </c>
      <c r="GL866" s="1"/>
      <c r="GM866" s="8">
        <v>0</v>
      </c>
      <c r="GN866" s="8">
        <v>0</v>
      </c>
      <c r="GO866" s="8">
        <v>0</v>
      </c>
      <c r="GP866" s="1"/>
      <c r="GQ866" s="8">
        <v>0</v>
      </c>
      <c r="GR866" s="1"/>
      <c r="GS866" s="8">
        <v>0</v>
      </c>
      <c r="GT866" s="8">
        <v>0</v>
      </c>
      <c r="GU866" s="8">
        <v>0</v>
      </c>
      <c r="GV866" s="1"/>
      <c r="GW866" s="8">
        <v>0</v>
      </c>
      <c r="GX866" s="1"/>
      <c r="GY866" s="8">
        <v>0</v>
      </c>
    </row>
    <row r="867" spans="1:207" x14ac:dyDescent="0.25">
      <c r="A867" s="8" t="s">
        <v>220</v>
      </c>
      <c r="B867" s="8" t="s">
        <v>1907</v>
      </c>
      <c r="C867" s="8" t="s">
        <v>1908</v>
      </c>
      <c r="D867" s="34" t="s">
        <v>674</v>
      </c>
      <c r="E867" s="8"/>
      <c r="F867" s="9"/>
      <c r="G867" s="9"/>
      <c r="H867" s="9"/>
      <c r="I867" s="9"/>
      <c r="J867" s="9"/>
      <c r="K867" s="9"/>
      <c r="L867" s="9"/>
      <c r="M867" s="9"/>
      <c r="N867" s="9">
        <v>3.36026761471548E-5</v>
      </c>
      <c r="O867" s="9">
        <v>-0.447239511612608</v>
      </c>
      <c r="P867" s="9">
        <v>0</v>
      </c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>
        <v>0</v>
      </c>
      <c r="AD867" s="9">
        <v>0</v>
      </c>
      <c r="AE867" s="9">
        <v>0</v>
      </c>
      <c r="AF867" s="9">
        <v>0</v>
      </c>
      <c r="AG867" s="9">
        <v>-0.44720590893646101</v>
      </c>
      <c r="AH867" s="9">
        <v>0</v>
      </c>
      <c r="AI867" s="9">
        <v>0</v>
      </c>
      <c r="AJ867" s="9">
        <v>0</v>
      </c>
      <c r="AK867" s="9">
        <v>0</v>
      </c>
      <c r="AL867" s="9">
        <v>0</v>
      </c>
      <c r="AM867" s="9">
        <v>0</v>
      </c>
      <c r="AN867" s="9">
        <v>0</v>
      </c>
      <c r="AO867" s="9"/>
      <c r="AP867" s="9"/>
      <c r="AQ867" s="9">
        <v>-0.44720590893646101</v>
      </c>
      <c r="AR867" s="9"/>
      <c r="AS867" s="9"/>
      <c r="AT867" s="9"/>
      <c r="AU867" s="9">
        <f t="shared" si="64"/>
        <v>-0.44720590893646101</v>
      </c>
      <c r="AV867" s="9">
        <f t="shared" si="65"/>
        <v>0.44720590893646101</v>
      </c>
      <c r="AW867" s="9">
        <f t="shared" si="66"/>
        <v>0</v>
      </c>
      <c r="AX867" s="9">
        <v>0</v>
      </c>
      <c r="AY867" s="9">
        <v>3.36026761471548E-5</v>
      </c>
      <c r="AZ867" s="9">
        <v>-0.44727311428875499</v>
      </c>
      <c r="BA867" s="9">
        <v>0.447239511612608</v>
      </c>
      <c r="BB867" s="9">
        <v>0</v>
      </c>
      <c r="BC867" s="9">
        <v>0</v>
      </c>
      <c r="BD867" s="9">
        <v>0</v>
      </c>
      <c r="BE867" s="9">
        <v>0</v>
      </c>
      <c r="BF867" s="9">
        <v>0</v>
      </c>
      <c r="BG867" s="9">
        <v>0</v>
      </c>
      <c r="BH867" s="9">
        <v>0</v>
      </c>
      <c r="BI867" s="9">
        <v>0</v>
      </c>
      <c r="BJ867" s="9">
        <v>0</v>
      </c>
      <c r="BK867" s="9">
        <v>0</v>
      </c>
      <c r="BL867" s="9">
        <v>0</v>
      </c>
      <c r="BM867" s="9" t="s">
        <v>298</v>
      </c>
      <c r="BN867" s="8" t="s">
        <v>298</v>
      </c>
      <c r="BO867" s="11"/>
      <c r="BP867" s="11"/>
      <c r="BQ867" s="8" t="s">
        <v>251</v>
      </c>
      <c r="BR867" s="9">
        <v>3.2633108733470799E-5</v>
      </c>
      <c r="BS867" s="9">
        <v>-6.86582415114282</v>
      </c>
      <c r="BT867" s="1">
        <v>-210394.42509811401</v>
      </c>
      <c r="BU867" s="9">
        <v>-15.8590675122209</v>
      </c>
      <c r="BV867" s="1">
        <v>-485980.89877826202</v>
      </c>
      <c r="BW867" s="9">
        <v>6.75</v>
      </c>
      <c r="BX867" s="9">
        <v>8.7980404329485395E-2</v>
      </c>
      <c r="BY867" s="9">
        <v>0.35024438748817499</v>
      </c>
      <c r="BZ867" s="1">
        <v>3.9809363250538699</v>
      </c>
      <c r="CA867" s="9">
        <v>-1.0465161216169401</v>
      </c>
      <c r="CB867" s="1">
        <v>-11.894877383124401</v>
      </c>
      <c r="CC867" s="9">
        <v>0.12903225806451599</v>
      </c>
      <c r="CD867" s="9">
        <v>0</v>
      </c>
      <c r="CE867" s="9">
        <v>0</v>
      </c>
      <c r="CF867" s="1"/>
      <c r="CG867" s="9">
        <v>8.6111784496581308E-3</v>
      </c>
      <c r="CH867" s="1"/>
      <c r="CI867" s="9">
        <v>0</v>
      </c>
      <c r="CJ867" s="9"/>
      <c r="CK867" s="9"/>
      <c r="CL867" s="1"/>
      <c r="CM867" s="9"/>
      <c r="CN867" s="1"/>
      <c r="CO867" s="9"/>
      <c r="CP867" s="9"/>
      <c r="CQ867" s="9"/>
      <c r="CR867" s="1"/>
      <c r="CS867" s="9"/>
      <c r="CT867" s="1"/>
      <c r="CU867" s="9"/>
      <c r="CV867" s="9"/>
      <c r="CW867" s="9"/>
      <c r="CX867" s="1"/>
      <c r="CY867" s="9"/>
      <c r="CZ867" s="1"/>
      <c r="DA867" s="9"/>
      <c r="DB867" s="9"/>
      <c r="DC867" s="9"/>
      <c r="DD867" s="1"/>
      <c r="DE867" s="9"/>
      <c r="DF867" s="1"/>
      <c r="DG867" s="9"/>
      <c r="DH867" s="9"/>
      <c r="DI867" s="9"/>
      <c r="DJ867" s="1"/>
      <c r="DK867" s="9"/>
      <c r="DL867" s="1"/>
      <c r="DM867" s="9"/>
      <c r="DN867" s="9"/>
      <c r="DO867" s="9"/>
      <c r="DP867" s="1"/>
      <c r="DQ867" s="9"/>
      <c r="DR867" s="1"/>
      <c r="DS867" s="9"/>
      <c r="DT867" s="9"/>
      <c r="DU867" s="9"/>
      <c r="DV867" s="1"/>
      <c r="DW867" s="9"/>
      <c r="DX867" s="1"/>
      <c r="DY867" s="9"/>
      <c r="DZ867" s="9"/>
      <c r="EA867" s="9"/>
      <c r="EB867" s="1"/>
      <c r="EC867" s="9"/>
      <c r="ED867" s="1"/>
      <c r="EE867" s="9"/>
      <c r="EF867" s="9"/>
      <c r="EG867" s="9"/>
      <c r="EH867" s="1"/>
      <c r="EI867" s="9"/>
      <c r="EJ867" s="1"/>
      <c r="EK867" s="9"/>
      <c r="EL867" s="9"/>
      <c r="EM867" s="9"/>
      <c r="EN867" s="1"/>
      <c r="EO867" s="9"/>
      <c r="EP867" s="1"/>
      <c r="EQ867" s="9"/>
      <c r="ER867" s="9"/>
      <c r="ES867" s="9"/>
      <c r="ET867" s="1"/>
      <c r="EU867" s="9"/>
      <c r="EV867" s="1"/>
      <c r="EW867" s="9"/>
      <c r="EX867" s="9"/>
      <c r="EY867" s="9"/>
      <c r="EZ867" s="1"/>
      <c r="FA867" s="9"/>
      <c r="FB867" s="1"/>
      <c r="FC867" s="9"/>
      <c r="FD867" s="8">
        <v>8.8013037438218894E-2</v>
      </c>
      <c r="FE867" s="8">
        <v>-6.5155797636546398</v>
      </c>
      <c r="FF867" s="1">
        <v>-74.029711430289893</v>
      </c>
      <c r="FG867" s="8">
        <v>-16.9055836338378</v>
      </c>
      <c r="FH867" s="1">
        <v>-192.080447691682</v>
      </c>
      <c r="FI867" s="8">
        <v>6.8790322580645196</v>
      </c>
      <c r="FJ867" s="8">
        <v>0</v>
      </c>
      <c r="FK867" s="8">
        <v>0</v>
      </c>
      <c r="FL867" s="1"/>
      <c r="FM867" s="8">
        <v>8.6111784496581308E-3</v>
      </c>
      <c r="FN867" s="1"/>
      <c r="FO867" s="8">
        <v>0</v>
      </c>
      <c r="FP867" s="8">
        <v>0</v>
      </c>
      <c r="FQ867" s="8">
        <v>0</v>
      </c>
      <c r="FR867" s="1"/>
      <c r="FS867" s="8">
        <v>0</v>
      </c>
      <c r="FT867" s="1"/>
      <c r="FU867" s="8">
        <v>0</v>
      </c>
      <c r="FV867" s="8">
        <v>0</v>
      </c>
      <c r="FW867" s="8">
        <v>0</v>
      </c>
      <c r="FX867" s="1"/>
      <c r="FY867" s="8">
        <v>0</v>
      </c>
      <c r="FZ867" s="1"/>
      <c r="GA867" s="8">
        <v>0</v>
      </c>
      <c r="GB867" s="8">
        <v>0</v>
      </c>
      <c r="GC867" s="8">
        <v>0</v>
      </c>
      <c r="GD867" s="1"/>
      <c r="GE867" s="8">
        <v>0</v>
      </c>
      <c r="GF867" s="1"/>
      <c r="GG867" s="8">
        <v>0</v>
      </c>
      <c r="GH867" s="8">
        <v>0</v>
      </c>
      <c r="GI867" s="8">
        <v>0</v>
      </c>
      <c r="GJ867" s="1"/>
      <c r="GK867" s="8">
        <v>0</v>
      </c>
      <c r="GL867" s="1"/>
      <c r="GM867" s="8">
        <v>0</v>
      </c>
      <c r="GN867" s="8">
        <v>0</v>
      </c>
      <c r="GO867" s="8">
        <v>0</v>
      </c>
      <c r="GP867" s="1"/>
      <c r="GQ867" s="8">
        <v>0</v>
      </c>
      <c r="GR867" s="1"/>
      <c r="GS867" s="8">
        <v>0</v>
      </c>
      <c r="GT867" s="8">
        <v>0</v>
      </c>
      <c r="GU867" s="8">
        <v>0</v>
      </c>
      <c r="GV867" s="1"/>
      <c r="GW867" s="8">
        <v>0</v>
      </c>
      <c r="GX867" s="1"/>
      <c r="GY867" s="8">
        <v>0</v>
      </c>
    </row>
    <row r="868" spans="1:207" x14ac:dyDescent="0.25">
      <c r="A868" s="8" t="s">
        <v>220</v>
      </c>
      <c r="B868" s="8" t="s">
        <v>1909</v>
      </c>
      <c r="C868" s="8" t="s">
        <v>1910</v>
      </c>
      <c r="D868" s="34" t="s">
        <v>223</v>
      </c>
      <c r="E868" s="8"/>
      <c r="F868" s="9"/>
      <c r="G868" s="9">
        <v>0</v>
      </c>
      <c r="H868" s="9">
        <v>75.056821966727696</v>
      </c>
      <c r="I868" s="9">
        <v>0.190687368898354</v>
      </c>
      <c r="J868" s="9">
        <v>33.2395680788078</v>
      </c>
      <c r="K868" s="9">
        <v>23.463112258824101</v>
      </c>
      <c r="L868" s="9">
        <v>-0.21091701122312401</v>
      </c>
      <c r="M868" s="9">
        <v>0</v>
      </c>
      <c r="N868" s="9">
        <v>0</v>
      </c>
      <c r="O868" s="9">
        <v>0</v>
      </c>
      <c r="P868" s="9">
        <v>0</v>
      </c>
      <c r="Q868" s="9">
        <v>11.5036505119444</v>
      </c>
      <c r="R868" s="9">
        <v>0</v>
      </c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>
        <v>0</v>
      </c>
      <c r="AD868" s="9">
        <v>75.247509335626006</v>
      </c>
      <c r="AE868" s="9">
        <v>56.702680337631797</v>
      </c>
      <c r="AF868" s="9">
        <v>-0.21091701122312401</v>
      </c>
      <c r="AG868" s="9">
        <v>0</v>
      </c>
      <c r="AH868" s="9">
        <v>11.5036505119444</v>
      </c>
      <c r="AI868" s="9">
        <v>0</v>
      </c>
      <c r="AJ868" s="9">
        <v>0</v>
      </c>
      <c r="AK868" s="9">
        <v>0</v>
      </c>
      <c r="AL868" s="9">
        <v>0</v>
      </c>
      <c r="AM868" s="9">
        <v>0</v>
      </c>
      <c r="AN868" s="9">
        <v>0</v>
      </c>
      <c r="AO868" s="9">
        <v>75.247509335626006</v>
      </c>
      <c r="AP868" s="9">
        <v>56.491763326408702</v>
      </c>
      <c r="AQ868" s="9">
        <v>11.5036505119444</v>
      </c>
      <c r="AR868" s="9">
        <v>0</v>
      </c>
      <c r="AS868" s="9"/>
      <c r="AT868" s="9"/>
      <c r="AU868" s="9">
        <f t="shared" si="64"/>
        <v>-44.988112814464301</v>
      </c>
      <c r="AV868" s="9">
        <f t="shared" si="65"/>
        <v>-11.5036505119444</v>
      </c>
      <c r="AW868" s="9">
        <f t="shared" si="66"/>
        <v>0</v>
      </c>
      <c r="AX868" s="9">
        <v>0.21091701122312401</v>
      </c>
      <c r="AY868" s="9">
        <v>0</v>
      </c>
      <c r="AZ868" s="9">
        <v>0</v>
      </c>
      <c r="BA868" s="9">
        <v>0</v>
      </c>
      <c r="BB868" s="9">
        <v>11.5036505119444</v>
      </c>
      <c r="BC868" s="9">
        <v>-11.5036505119444</v>
      </c>
      <c r="BD868" s="9">
        <v>0</v>
      </c>
      <c r="BE868" s="9">
        <v>0</v>
      </c>
      <c r="BF868" s="9">
        <v>0</v>
      </c>
      <c r="BG868" s="9">
        <v>0</v>
      </c>
      <c r="BH868" s="9">
        <v>0</v>
      </c>
      <c r="BI868" s="9">
        <v>0</v>
      </c>
      <c r="BJ868" s="9">
        <v>0</v>
      </c>
      <c r="BK868" s="9">
        <v>0</v>
      </c>
      <c r="BL868" s="9">
        <v>0</v>
      </c>
      <c r="BM868" s="9" t="s">
        <v>298</v>
      </c>
      <c r="BN868" s="8" t="s">
        <v>298</v>
      </c>
      <c r="BO868" s="11"/>
      <c r="BP868" s="11"/>
      <c r="BQ868" s="8" t="s">
        <v>251</v>
      </c>
      <c r="BR868" s="9">
        <v>0</v>
      </c>
      <c r="BS868" s="9">
        <v>0</v>
      </c>
      <c r="BT868" s="1"/>
      <c r="BU868" s="9">
        <v>0</v>
      </c>
      <c r="BV868" s="1"/>
      <c r="BW868" s="9">
        <v>0</v>
      </c>
      <c r="BX868" s="9">
        <v>0</v>
      </c>
      <c r="BY868" s="9">
        <v>-2.3915669401967001</v>
      </c>
      <c r="BZ868" s="1"/>
      <c r="CA868" s="9">
        <v>-2.3915669401967001</v>
      </c>
      <c r="CB868" s="1"/>
      <c r="CC868" s="9">
        <v>0</v>
      </c>
      <c r="CD868" s="9">
        <v>0</v>
      </c>
      <c r="CE868" s="9">
        <v>0.20863937585120301</v>
      </c>
      <c r="CF868" s="1"/>
      <c r="CG868" s="9">
        <v>-0.52218224209577202</v>
      </c>
      <c r="CH868" s="1"/>
      <c r="CI868" s="9">
        <v>0.58064516129032295</v>
      </c>
      <c r="CJ868" s="9">
        <v>11.5036505119444</v>
      </c>
      <c r="CK868" s="9">
        <v>10.6757007353212</v>
      </c>
      <c r="CL868" s="1">
        <v>0.92802721399058696</v>
      </c>
      <c r="CM868" s="9">
        <v>8.4381344360371404</v>
      </c>
      <c r="CN868" s="1">
        <v>0.73351797564396404</v>
      </c>
      <c r="CO868" s="9">
        <v>2</v>
      </c>
      <c r="CP868" s="9">
        <v>0</v>
      </c>
      <c r="CQ868" s="9">
        <v>0.11377027389903301</v>
      </c>
      <c r="CR868" s="1"/>
      <c r="CS868" s="9">
        <v>0.20792348375991801</v>
      </c>
      <c r="CT868" s="1"/>
      <c r="CU868" s="9">
        <v>0</v>
      </c>
      <c r="CV868" s="9"/>
      <c r="CW868" s="9"/>
      <c r="CX868" s="1"/>
      <c r="CY868" s="9"/>
      <c r="CZ868" s="1"/>
      <c r="DA868" s="9"/>
      <c r="DB868" s="9"/>
      <c r="DC868" s="9"/>
      <c r="DD868" s="1"/>
      <c r="DE868" s="9"/>
      <c r="DF868" s="1"/>
      <c r="DG868" s="9"/>
      <c r="DH868" s="9"/>
      <c r="DI868" s="9"/>
      <c r="DJ868" s="1"/>
      <c r="DK868" s="9"/>
      <c r="DL868" s="1"/>
      <c r="DM868" s="9"/>
      <c r="DN868" s="9"/>
      <c r="DO868" s="9"/>
      <c r="DP868" s="1"/>
      <c r="DQ868" s="9"/>
      <c r="DR868" s="1"/>
      <c r="DS868" s="9"/>
      <c r="DT868" s="9"/>
      <c r="DU868" s="9"/>
      <c r="DV868" s="1"/>
      <c r="DW868" s="9"/>
      <c r="DX868" s="1"/>
      <c r="DY868" s="9"/>
      <c r="DZ868" s="9"/>
      <c r="EA868" s="9"/>
      <c r="EB868" s="1"/>
      <c r="EC868" s="9"/>
      <c r="ED868" s="1"/>
      <c r="EE868" s="9"/>
      <c r="EF868" s="9"/>
      <c r="EG868" s="9"/>
      <c r="EH868" s="1"/>
      <c r="EI868" s="9"/>
      <c r="EJ868" s="1"/>
      <c r="EK868" s="9"/>
      <c r="EL868" s="9"/>
      <c r="EM868" s="9"/>
      <c r="EN868" s="1"/>
      <c r="EO868" s="9"/>
      <c r="EP868" s="1"/>
      <c r="EQ868" s="9"/>
      <c r="ER868" s="9"/>
      <c r="ES868" s="9"/>
      <c r="ET868" s="1"/>
      <c r="EU868" s="9"/>
      <c r="EV868" s="1"/>
      <c r="EW868" s="9"/>
      <c r="EX868" s="9"/>
      <c r="EY868" s="9"/>
      <c r="EZ868" s="1"/>
      <c r="FA868" s="9"/>
      <c r="FB868" s="1"/>
      <c r="FC868" s="9"/>
      <c r="FD868" s="8">
        <v>0</v>
      </c>
      <c r="FE868" s="8">
        <v>-2.3915669401967001</v>
      </c>
      <c r="FF868" s="1"/>
      <c r="FG868" s="8">
        <v>-2.3915669401967001</v>
      </c>
      <c r="FH868" s="1"/>
      <c r="FI868" s="8">
        <v>0</v>
      </c>
      <c r="FJ868" s="8">
        <v>11.5036505119444</v>
      </c>
      <c r="FK868" s="8">
        <v>10.884340111172399</v>
      </c>
      <c r="FL868" s="1">
        <v>0.94616401114333204</v>
      </c>
      <c r="FM868" s="8">
        <v>7.9159521939413597</v>
      </c>
      <c r="FN868" s="1">
        <v>0.68812523343977605</v>
      </c>
      <c r="FO868" s="8">
        <v>2.5806451612903198</v>
      </c>
      <c r="FP868" s="8">
        <v>0</v>
      </c>
      <c r="FQ868" s="8">
        <v>0.11377027389903301</v>
      </c>
      <c r="FR868" s="1"/>
      <c r="FS868" s="8">
        <v>0.20792348375991801</v>
      </c>
      <c r="FT868" s="1"/>
      <c r="FU868" s="8">
        <v>0</v>
      </c>
      <c r="FV868" s="8">
        <v>0</v>
      </c>
      <c r="FW868" s="8">
        <v>0</v>
      </c>
      <c r="FX868" s="1"/>
      <c r="FY868" s="8">
        <v>0</v>
      </c>
      <c r="FZ868" s="1"/>
      <c r="GA868" s="8">
        <v>0</v>
      </c>
      <c r="GB868" s="8">
        <v>0</v>
      </c>
      <c r="GC868" s="8">
        <v>0</v>
      </c>
      <c r="GD868" s="1"/>
      <c r="GE868" s="8">
        <v>0</v>
      </c>
      <c r="GF868" s="1"/>
      <c r="GG868" s="8">
        <v>0</v>
      </c>
      <c r="GH868" s="8">
        <v>0</v>
      </c>
      <c r="GI868" s="8">
        <v>0</v>
      </c>
      <c r="GJ868" s="1"/>
      <c r="GK868" s="8">
        <v>0</v>
      </c>
      <c r="GL868" s="1"/>
      <c r="GM868" s="8">
        <v>0</v>
      </c>
      <c r="GN868" s="8">
        <v>0</v>
      </c>
      <c r="GO868" s="8">
        <v>0</v>
      </c>
      <c r="GP868" s="1"/>
      <c r="GQ868" s="8">
        <v>0</v>
      </c>
      <c r="GR868" s="1"/>
      <c r="GS868" s="8">
        <v>0</v>
      </c>
      <c r="GT868" s="8">
        <v>0</v>
      </c>
      <c r="GU868" s="8">
        <v>0</v>
      </c>
      <c r="GV868" s="1"/>
      <c r="GW868" s="8">
        <v>0</v>
      </c>
      <c r="GX868" s="1"/>
      <c r="GY868" s="8">
        <v>0</v>
      </c>
    </row>
    <row r="869" spans="1:207" x14ac:dyDescent="0.25">
      <c r="A869" s="8" t="s">
        <v>220</v>
      </c>
      <c r="B869" s="8" t="s">
        <v>1911</v>
      </c>
      <c r="C869" s="8" t="s">
        <v>1912</v>
      </c>
      <c r="D869" s="34" t="s">
        <v>223</v>
      </c>
      <c r="E869" s="8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>
        <v>21.950673247603302</v>
      </c>
      <c r="AC869" s="9">
        <v>0</v>
      </c>
      <c r="AD869" s="9">
        <v>0</v>
      </c>
      <c r="AE869" s="9">
        <v>0</v>
      </c>
      <c r="AF869" s="9">
        <v>0</v>
      </c>
      <c r="AG869" s="9">
        <v>0</v>
      </c>
      <c r="AH869" s="9">
        <v>0</v>
      </c>
      <c r="AI869" s="9">
        <v>0</v>
      </c>
      <c r="AJ869" s="9">
        <v>0</v>
      </c>
      <c r="AK869" s="9">
        <v>0</v>
      </c>
      <c r="AL869" s="9">
        <v>0</v>
      </c>
      <c r="AM869" s="9">
        <v>0</v>
      </c>
      <c r="AN869" s="9">
        <v>21.950673247603302</v>
      </c>
      <c r="AO869" s="9"/>
      <c r="AP869" s="9"/>
      <c r="AQ869" s="9"/>
      <c r="AR869" s="9"/>
      <c r="AS869" s="9"/>
      <c r="AT869" s="9">
        <v>21.950673247603302</v>
      </c>
      <c r="AU869" s="9">
        <f t="shared" si="64"/>
        <v>0</v>
      </c>
      <c r="AV869" s="9">
        <f t="shared" si="65"/>
        <v>0</v>
      </c>
      <c r="AW869" s="9">
        <f t="shared" si="66"/>
        <v>0</v>
      </c>
      <c r="AX869" s="9">
        <v>0</v>
      </c>
      <c r="AY869" s="9">
        <v>0</v>
      </c>
      <c r="AZ869" s="9">
        <v>0</v>
      </c>
      <c r="BA869" s="9">
        <v>0</v>
      </c>
      <c r="BB869" s="9">
        <v>0</v>
      </c>
      <c r="BC869" s="9">
        <v>0</v>
      </c>
      <c r="BD869" s="9">
        <v>0</v>
      </c>
      <c r="BE869" s="9">
        <v>0</v>
      </c>
      <c r="BF869" s="9">
        <v>0</v>
      </c>
      <c r="BG869" s="9">
        <v>0</v>
      </c>
      <c r="BH869" s="9">
        <v>0</v>
      </c>
      <c r="BI869" s="9">
        <v>0</v>
      </c>
      <c r="BJ869" s="9">
        <v>0</v>
      </c>
      <c r="BK869" s="9">
        <v>0</v>
      </c>
      <c r="BL869" s="9">
        <v>0</v>
      </c>
      <c r="BM869" s="9" t="s">
        <v>298</v>
      </c>
      <c r="BN869" s="8" t="s">
        <v>298</v>
      </c>
      <c r="BO869" s="11"/>
      <c r="BP869" s="11"/>
      <c r="BQ869" s="8" t="s">
        <v>251</v>
      </c>
      <c r="BR869" s="9"/>
      <c r="BS869" s="9"/>
      <c r="BT869" s="1"/>
      <c r="BU869" s="9"/>
      <c r="BV869" s="1"/>
      <c r="BW869" s="9"/>
      <c r="BX869" s="9"/>
      <c r="BY869" s="9"/>
      <c r="BZ869" s="1"/>
      <c r="CA869" s="9"/>
      <c r="CB869" s="1"/>
      <c r="CC869" s="9"/>
      <c r="CD869" s="9"/>
      <c r="CE869" s="9"/>
      <c r="CF869" s="1"/>
      <c r="CG869" s="9"/>
      <c r="CH869" s="1"/>
      <c r="CI869" s="9"/>
      <c r="CJ869" s="9"/>
      <c r="CK869" s="9"/>
      <c r="CL869" s="1"/>
      <c r="CM869" s="9"/>
      <c r="CN869" s="1"/>
      <c r="CO869" s="9"/>
      <c r="CP869" s="9"/>
      <c r="CQ869" s="9"/>
      <c r="CR869" s="1"/>
      <c r="CS869" s="9"/>
      <c r="CT869" s="1"/>
      <c r="CU869" s="9"/>
      <c r="CV869" s="9"/>
      <c r="CW869" s="9"/>
      <c r="CX869" s="1"/>
      <c r="CY869" s="9"/>
      <c r="CZ869" s="1"/>
      <c r="DA869" s="9"/>
      <c r="DB869" s="9"/>
      <c r="DC869" s="9"/>
      <c r="DD869" s="1"/>
      <c r="DE869" s="9"/>
      <c r="DF869" s="1"/>
      <c r="DG869" s="9"/>
      <c r="DH869" s="9"/>
      <c r="DI869" s="9"/>
      <c r="DJ869" s="1"/>
      <c r="DK869" s="9"/>
      <c r="DL869" s="1"/>
      <c r="DM869" s="9"/>
      <c r="DN869" s="9"/>
      <c r="DO869" s="9"/>
      <c r="DP869" s="1"/>
      <c r="DQ869" s="9"/>
      <c r="DR869" s="1"/>
      <c r="DS869" s="9"/>
      <c r="DT869" s="9"/>
      <c r="DU869" s="9"/>
      <c r="DV869" s="1"/>
      <c r="DW869" s="9"/>
      <c r="DX869" s="1"/>
      <c r="DY869" s="9"/>
      <c r="DZ869" s="9"/>
      <c r="EA869" s="9"/>
      <c r="EB869" s="1"/>
      <c r="EC869" s="9"/>
      <c r="ED869" s="1"/>
      <c r="EE869" s="9"/>
      <c r="EF869" s="9"/>
      <c r="EG869" s="9"/>
      <c r="EH869" s="1"/>
      <c r="EI869" s="9"/>
      <c r="EJ869" s="1"/>
      <c r="EK869" s="9"/>
      <c r="EL869" s="9"/>
      <c r="EM869" s="9"/>
      <c r="EN869" s="1"/>
      <c r="EO869" s="9"/>
      <c r="EP869" s="1"/>
      <c r="EQ869" s="9"/>
      <c r="ER869" s="9"/>
      <c r="ES869" s="9"/>
      <c r="ET869" s="1"/>
      <c r="EU869" s="9"/>
      <c r="EV869" s="1"/>
      <c r="EW869" s="9"/>
      <c r="EX869" s="9">
        <v>21.662159105154501</v>
      </c>
      <c r="EY869" s="9">
        <v>9.3266237816631197</v>
      </c>
      <c r="EZ869" s="1">
        <v>0.43054913115488402</v>
      </c>
      <c r="FA869" s="9">
        <v>7.08012816347967</v>
      </c>
      <c r="FB869" s="1">
        <v>0.32684314287927801</v>
      </c>
      <c r="FC869" s="9">
        <v>2.1010752688171999</v>
      </c>
      <c r="FD869" s="8">
        <v>0</v>
      </c>
      <c r="FE869" s="8">
        <v>0</v>
      </c>
      <c r="FF869" s="1"/>
      <c r="FG869" s="8">
        <v>0</v>
      </c>
      <c r="FH869" s="1"/>
      <c r="FI869" s="8">
        <v>0</v>
      </c>
      <c r="FJ869" s="8">
        <v>0</v>
      </c>
      <c r="FK869" s="8">
        <v>0</v>
      </c>
      <c r="FL869" s="1"/>
      <c r="FM869" s="8">
        <v>0</v>
      </c>
      <c r="FN869" s="1"/>
      <c r="FO869" s="8">
        <v>0</v>
      </c>
      <c r="FP869" s="8">
        <v>0</v>
      </c>
      <c r="FQ869" s="8">
        <v>0</v>
      </c>
      <c r="FR869" s="1"/>
      <c r="FS869" s="8">
        <v>0</v>
      </c>
      <c r="FT869" s="1"/>
      <c r="FU869" s="8">
        <v>0</v>
      </c>
      <c r="FV869" s="8">
        <v>0</v>
      </c>
      <c r="FW869" s="8">
        <v>0</v>
      </c>
      <c r="FX869" s="1"/>
      <c r="FY869" s="8">
        <v>0</v>
      </c>
      <c r="FZ869" s="1"/>
      <c r="GA869" s="8">
        <v>0</v>
      </c>
      <c r="GB869" s="8">
        <v>0</v>
      </c>
      <c r="GC869" s="8">
        <v>0</v>
      </c>
      <c r="GD869" s="1"/>
      <c r="GE869" s="8">
        <v>0</v>
      </c>
      <c r="GF869" s="1"/>
      <c r="GG869" s="8">
        <v>0</v>
      </c>
      <c r="GH869" s="8">
        <v>0</v>
      </c>
      <c r="GI869" s="8">
        <v>0</v>
      </c>
      <c r="GJ869" s="1"/>
      <c r="GK869" s="8">
        <v>0</v>
      </c>
      <c r="GL869" s="1"/>
      <c r="GM869" s="8">
        <v>0</v>
      </c>
      <c r="GN869" s="8">
        <v>0</v>
      </c>
      <c r="GO869" s="8">
        <v>0</v>
      </c>
      <c r="GP869" s="1"/>
      <c r="GQ869" s="8">
        <v>0</v>
      </c>
      <c r="GR869" s="1"/>
      <c r="GS869" s="8">
        <v>0</v>
      </c>
      <c r="GT869" s="8">
        <v>21.662159105154501</v>
      </c>
      <c r="GU869" s="8">
        <v>9.3266237816631197</v>
      </c>
      <c r="GV869" s="1">
        <v>0.43054913115488402</v>
      </c>
      <c r="GW869" s="8">
        <v>7.08012816347967</v>
      </c>
      <c r="GX869" s="1">
        <v>0.32684314287927801</v>
      </c>
      <c r="GY869" s="8">
        <v>2.1010752688171999</v>
      </c>
    </row>
    <row r="870" spans="1:207" x14ac:dyDescent="0.25">
      <c r="A870" s="8" t="s">
        <v>220</v>
      </c>
      <c r="B870" s="8" t="s">
        <v>1913</v>
      </c>
      <c r="C870" s="8" t="s">
        <v>1914</v>
      </c>
      <c r="D870" s="34" t="s">
        <v>279</v>
      </c>
      <c r="E870" s="8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>
        <v>56.620771600481298</v>
      </c>
      <c r="AB870" s="9">
        <v>58.912368682186901</v>
      </c>
      <c r="AC870" s="9">
        <v>0</v>
      </c>
      <c r="AD870" s="9">
        <v>0</v>
      </c>
      <c r="AE870" s="9">
        <v>0</v>
      </c>
      <c r="AF870" s="9">
        <v>0</v>
      </c>
      <c r="AG870" s="9">
        <v>0</v>
      </c>
      <c r="AH870" s="9">
        <v>0</v>
      </c>
      <c r="AI870" s="9">
        <v>0</v>
      </c>
      <c r="AJ870" s="9">
        <v>0</v>
      </c>
      <c r="AK870" s="9">
        <v>0</v>
      </c>
      <c r="AL870" s="9">
        <v>0</v>
      </c>
      <c r="AM870" s="9">
        <v>56.620771600481298</v>
      </c>
      <c r="AN870" s="9">
        <v>58.912368682186901</v>
      </c>
      <c r="AO870" s="9"/>
      <c r="AP870" s="9"/>
      <c r="AQ870" s="9"/>
      <c r="AR870" s="9"/>
      <c r="AS870" s="9"/>
      <c r="AT870" s="9">
        <v>115.533140282668</v>
      </c>
      <c r="AU870" s="9">
        <f t="shared" si="64"/>
        <v>0</v>
      </c>
      <c r="AV870" s="9">
        <f t="shared" si="65"/>
        <v>0</v>
      </c>
      <c r="AW870" s="9">
        <f t="shared" si="66"/>
        <v>0</v>
      </c>
      <c r="AX870" s="9">
        <v>0</v>
      </c>
      <c r="AY870" s="9">
        <v>0</v>
      </c>
      <c r="AZ870" s="9">
        <v>0</v>
      </c>
      <c r="BA870" s="9">
        <v>0</v>
      </c>
      <c r="BB870" s="9">
        <v>0</v>
      </c>
      <c r="BC870" s="9">
        <v>0</v>
      </c>
      <c r="BD870" s="9">
        <v>0</v>
      </c>
      <c r="BE870" s="9">
        <v>0</v>
      </c>
      <c r="BF870" s="9">
        <v>0</v>
      </c>
      <c r="BG870" s="9">
        <v>0</v>
      </c>
      <c r="BH870" s="9">
        <v>0</v>
      </c>
      <c r="BI870" s="9">
        <v>0</v>
      </c>
      <c r="BJ870" s="9">
        <v>0</v>
      </c>
      <c r="BK870" s="9">
        <v>0</v>
      </c>
      <c r="BL870" s="9">
        <v>56.620771600481298</v>
      </c>
      <c r="BM870" s="9" t="s">
        <v>255</v>
      </c>
      <c r="BN870" s="8" t="s">
        <v>255</v>
      </c>
      <c r="BO870" s="11">
        <v>660</v>
      </c>
      <c r="BP870" s="11"/>
      <c r="BQ870" s="8" t="s">
        <v>251</v>
      </c>
      <c r="BR870" s="9"/>
      <c r="BS870" s="9"/>
      <c r="BT870" s="1"/>
      <c r="BU870" s="9"/>
      <c r="BV870" s="1"/>
      <c r="BW870" s="9"/>
      <c r="BX870" s="9"/>
      <c r="BY870" s="9"/>
      <c r="BZ870" s="1"/>
      <c r="CA870" s="9"/>
      <c r="CB870" s="1"/>
      <c r="CC870" s="9"/>
      <c r="CD870" s="9"/>
      <c r="CE870" s="9"/>
      <c r="CF870" s="1"/>
      <c r="CG870" s="9"/>
      <c r="CH870" s="1"/>
      <c r="CI870" s="9"/>
      <c r="CJ870" s="9"/>
      <c r="CK870" s="9"/>
      <c r="CL870" s="1"/>
      <c r="CM870" s="9"/>
      <c r="CN870" s="1"/>
      <c r="CO870" s="9"/>
      <c r="CP870" s="9"/>
      <c r="CQ870" s="9"/>
      <c r="CR870" s="1"/>
      <c r="CS870" s="9"/>
      <c r="CT870" s="1"/>
      <c r="CU870" s="9"/>
      <c r="CV870" s="9"/>
      <c r="CW870" s="9"/>
      <c r="CX870" s="1"/>
      <c r="CY870" s="9"/>
      <c r="CZ870" s="1"/>
      <c r="DA870" s="9"/>
      <c r="DB870" s="9"/>
      <c r="DC870" s="9"/>
      <c r="DD870" s="1"/>
      <c r="DE870" s="9"/>
      <c r="DF870" s="1"/>
      <c r="DG870" s="9"/>
      <c r="DH870" s="9"/>
      <c r="DI870" s="9"/>
      <c r="DJ870" s="1"/>
      <c r="DK870" s="9"/>
      <c r="DL870" s="1"/>
      <c r="DM870" s="9"/>
      <c r="DN870" s="9"/>
      <c r="DO870" s="9"/>
      <c r="DP870" s="1"/>
      <c r="DQ870" s="9"/>
      <c r="DR870" s="1"/>
      <c r="DS870" s="9"/>
      <c r="DT870" s="9"/>
      <c r="DU870" s="9"/>
      <c r="DV870" s="1"/>
      <c r="DW870" s="9"/>
      <c r="DX870" s="1"/>
      <c r="DY870" s="9"/>
      <c r="DZ870" s="9"/>
      <c r="EA870" s="9"/>
      <c r="EB870" s="1"/>
      <c r="EC870" s="9"/>
      <c r="ED870" s="1"/>
      <c r="EE870" s="9"/>
      <c r="EF870" s="9"/>
      <c r="EG870" s="9"/>
      <c r="EH870" s="1"/>
      <c r="EI870" s="9"/>
      <c r="EJ870" s="1"/>
      <c r="EK870" s="9"/>
      <c r="EL870" s="9"/>
      <c r="EM870" s="9"/>
      <c r="EN870" s="1"/>
      <c r="EO870" s="9"/>
      <c r="EP870" s="1"/>
      <c r="EQ870" s="9"/>
      <c r="ER870" s="9">
        <v>56.620771600481298</v>
      </c>
      <c r="ES870" s="9">
        <v>43.388412311687098</v>
      </c>
      <c r="ET870" s="1">
        <v>0.76629849938883998</v>
      </c>
      <c r="EU870" s="9">
        <v>35.2898274877601</v>
      </c>
      <c r="EV870" s="1">
        <v>0.62326645310958795</v>
      </c>
      <c r="EW870" s="9">
        <v>7.0784946236559101</v>
      </c>
      <c r="EX870" s="9">
        <v>58.912368682186901</v>
      </c>
      <c r="EY870" s="9">
        <v>39.205037822363799</v>
      </c>
      <c r="EZ870" s="1">
        <v>0.66548058920974995</v>
      </c>
      <c r="FA870" s="9">
        <v>23.355422489018999</v>
      </c>
      <c r="FB870" s="1">
        <v>0.396443446621777</v>
      </c>
      <c r="FC870" s="9">
        <v>15.4978494623656</v>
      </c>
      <c r="FD870" s="8">
        <v>0</v>
      </c>
      <c r="FE870" s="8">
        <v>0</v>
      </c>
      <c r="FF870" s="1"/>
      <c r="FG870" s="8">
        <v>0</v>
      </c>
      <c r="FH870" s="1"/>
      <c r="FI870" s="8">
        <v>0</v>
      </c>
      <c r="FJ870" s="8">
        <v>0</v>
      </c>
      <c r="FK870" s="8">
        <v>0</v>
      </c>
      <c r="FL870" s="1"/>
      <c r="FM870" s="8">
        <v>0</v>
      </c>
      <c r="FN870" s="1"/>
      <c r="FO870" s="8">
        <v>0</v>
      </c>
      <c r="FP870" s="8">
        <v>0</v>
      </c>
      <c r="FQ870" s="8">
        <v>0</v>
      </c>
      <c r="FR870" s="1"/>
      <c r="FS870" s="8">
        <v>0</v>
      </c>
      <c r="FT870" s="1"/>
      <c r="FU870" s="8">
        <v>0</v>
      </c>
      <c r="FV870" s="8">
        <v>0</v>
      </c>
      <c r="FW870" s="8">
        <v>0</v>
      </c>
      <c r="FX870" s="1"/>
      <c r="FY870" s="8">
        <v>0</v>
      </c>
      <c r="FZ870" s="1"/>
      <c r="GA870" s="8">
        <v>0</v>
      </c>
      <c r="GB870" s="8">
        <v>0</v>
      </c>
      <c r="GC870" s="8">
        <v>0</v>
      </c>
      <c r="GD870" s="1"/>
      <c r="GE870" s="8">
        <v>0</v>
      </c>
      <c r="GF870" s="1"/>
      <c r="GG870" s="8">
        <v>0</v>
      </c>
      <c r="GH870" s="8">
        <v>0</v>
      </c>
      <c r="GI870" s="8">
        <v>0</v>
      </c>
      <c r="GJ870" s="1"/>
      <c r="GK870" s="8">
        <v>0</v>
      </c>
      <c r="GL870" s="1"/>
      <c r="GM870" s="8">
        <v>0</v>
      </c>
      <c r="GN870" s="8">
        <v>56.620771600481298</v>
      </c>
      <c r="GO870" s="8">
        <v>43.388412311687098</v>
      </c>
      <c r="GP870" s="1">
        <v>0.76629849938883998</v>
      </c>
      <c r="GQ870" s="8">
        <v>35.2898274877601</v>
      </c>
      <c r="GR870" s="1">
        <v>0.62326645310958795</v>
      </c>
      <c r="GS870" s="8">
        <v>7.0784946236559101</v>
      </c>
      <c r="GT870" s="8">
        <v>58.912368682186901</v>
      </c>
      <c r="GU870" s="8">
        <v>39.205037822363799</v>
      </c>
      <c r="GV870" s="1">
        <v>0.66548058920974995</v>
      </c>
      <c r="GW870" s="8">
        <v>23.355422489018999</v>
      </c>
      <c r="GX870" s="1">
        <v>0.396443446621777</v>
      </c>
      <c r="GY870" s="8">
        <v>15.4978494623656</v>
      </c>
    </row>
    <row r="871" spans="1:207" x14ac:dyDescent="0.25">
      <c r="A871" s="8" t="s">
        <v>220</v>
      </c>
      <c r="B871" s="8" t="s">
        <v>1915</v>
      </c>
      <c r="C871" s="8" t="s">
        <v>1916</v>
      </c>
      <c r="D871" s="34" t="s">
        <v>236</v>
      </c>
      <c r="E871" s="8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>
        <v>13.756851381699899</v>
      </c>
      <c r="AB871" s="9">
        <v>0</v>
      </c>
      <c r="AC871" s="9">
        <v>0</v>
      </c>
      <c r="AD871" s="9">
        <v>0</v>
      </c>
      <c r="AE871" s="9">
        <v>0</v>
      </c>
      <c r="AF871" s="9">
        <v>0</v>
      </c>
      <c r="AG871" s="9">
        <v>0</v>
      </c>
      <c r="AH871" s="9">
        <v>0</v>
      </c>
      <c r="AI871" s="9">
        <v>0</v>
      </c>
      <c r="AJ871" s="9">
        <v>0</v>
      </c>
      <c r="AK871" s="9">
        <v>0</v>
      </c>
      <c r="AL871" s="9">
        <v>0</v>
      </c>
      <c r="AM871" s="9">
        <v>13.756851381699899</v>
      </c>
      <c r="AN871" s="9">
        <v>0</v>
      </c>
      <c r="AO871" s="9"/>
      <c r="AP871" s="9"/>
      <c r="AQ871" s="9"/>
      <c r="AR871" s="9"/>
      <c r="AS871" s="9"/>
      <c r="AT871" s="9">
        <v>13.756851381699899</v>
      </c>
      <c r="AU871" s="9">
        <f t="shared" si="64"/>
        <v>0</v>
      </c>
      <c r="AV871" s="9">
        <f t="shared" si="65"/>
        <v>0</v>
      </c>
      <c r="AW871" s="9">
        <f t="shared" si="66"/>
        <v>0</v>
      </c>
      <c r="AX871" s="9">
        <v>0</v>
      </c>
      <c r="AY871" s="9">
        <v>0</v>
      </c>
      <c r="AZ871" s="9">
        <v>0</v>
      </c>
      <c r="BA871" s="9">
        <v>0</v>
      </c>
      <c r="BB871" s="9">
        <v>0</v>
      </c>
      <c r="BC871" s="9">
        <v>0</v>
      </c>
      <c r="BD871" s="9">
        <v>0</v>
      </c>
      <c r="BE871" s="9">
        <v>0</v>
      </c>
      <c r="BF871" s="9">
        <v>0</v>
      </c>
      <c r="BG871" s="9">
        <v>0</v>
      </c>
      <c r="BH871" s="9">
        <v>0</v>
      </c>
      <c r="BI871" s="9">
        <v>0</v>
      </c>
      <c r="BJ871" s="9">
        <v>0</v>
      </c>
      <c r="BK871" s="9">
        <v>0</v>
      </c>
      <c r="BL871" s="9">
        <v>13.756851381699899</v>
      </c>
      <c r="BM871" s="9" t="s">
        <v>294</v>
      </c>
      <c r="BN871" s="8" t="s">
        <v>255</v>
      </c>
      <c r="BO871" s="11">
        <v>836</v>
      </c>
      <c r="BP871" s="11"/>
      <c r="BQ871" s="8" t="s">
        <v>251</v>
      </c>
      <c r="BR871" s="9"/>
      <c r="BS871" s="9"/>
      <c r="BT871" s="1"/>
      <c r="BU871" s="9"/>
      <c r="BV871" s="1"/>
      <c r="BW871" s="9"/>
      <c r="BX871" s="9"/>
      <c r="BY871" s="9"/>
      <c r="BZ871" s="1"/>
      <c r="CA871" s="9"/>
      <c r="CB871" s="1"/>
      <c r="CC871" s="9"/>
      <c r="CD871" s="9"/>
      <c r="CE871" s="9"/>
      <c r="CF871" s="1"/>
      <c r="CG871" s="9"/>
      <c r="CH871" s="1"/>
      <c r="CI871" s="9"/>
      <c r="CJ871" s="9"/>
      <c r="CK871" s="9"/>
      <c r="CL871" s="1"/>
      <c r="CM871" s="9"/>
      <c r="CN871" s="1"/>
      <c r="CO871" s="9"/>
      <c r="CP871" s="9"/>
      <c r="CQ871" s="9"/>
      <c r="CR871" s="1"/>
      <c r="CS871" s="9"/>
      <c r="CT871" s="1"/>
      <c r="CU871" s="9"/>
      <c r="CV871" s="9"/>
      <c r="CW871" s="9"/>
      <c r="CX871" s="1"/>
      <c r="CY871" s="9"/>
      <c r="CZ871" s="1"/>
      <c r="DA871" s="9"/>
      <c r="DB871" s="9"/>
      <c r="DC871" s="9"/>
      <c r="DD871" s="1"/>
      <c r="DE871" s="9"/>
      <c r="DF871" s="1"/>
      <c r="DG871" s="9"/>
      <c r="DH871" s="9"/>
      <c r="DI871" s="9"/>
      <c r="DJ871" s="1"/>
      <c r="DK871" s="9"/>
      <c r="DL871" s="1"/>
      <c r="DM871" s="9"/>
      <c r="DN871" s="9"/>
      <c r="DO871" s="9"/>
      <c r="DP871" s="1"/>
      <c r="DQ871" s="9"/>
      <c r="DR871" s="1"/>
      <c r="DS871" s="9"/>
      <c r="DT871" s="9"/>
      <c r="DU871" s="9"/>
      <c r="DV871" s="1"/>
      <c r="DW871" s="9"/>
      <c r="DX871" s="1"/>
      <c r="DY871" s="9"/>
      <c r="DZ871" s="9"/>
      <c r="EA871" s="9"/>
      <c r="EB871" s="1"/>
      <c r="EC871" s="9"/>
      <c r="ED871" s="1"/>
      <c r="EE871" s="9"/>
      <c r="EF871" s="9"/>
      <c r="EG871" s="9"/>
      <c r="EH871" s="1"/>
      <c r="EI871" s="9"/>
      <c r="EJ871" s="1"/>
      <c r="EK871" s="9"/>
      <c r="EL871" s="9"/>
      <c r="EM871" s="9"/>
      <c r="EN871" s="1"/>
      <c r="EO871" s="9"/>
      <c r="EP871" s="1"/>
      <c r="EQ871" s="9"/>
      <c r="ER871" s="9">
        <v>13.756851381699899</v>
      </c>
      <c r="ES871" s="9">
        <v>11.509276518534501</v>
      </c>
      <c r="ET871" s="1">
        <v>0.83662141860780004</v>
      </c>
      <c r="EU871" s="9">
        <v>9.3744037689698203</v>
      </c>
      <c r="EV871" s="1">
        <v>0.68143527242288404</v>
      </c>
      <c r="EW871" s="9">
        <v>2.2247311827957001</v>
      </c>
      <c r="EX871" s="9">
        <v>0</v>
      </c>
      <c r="EY871" s="9">
        <v>0</v>
      </c>
      <c r="EZ871" s="1"/>
      <c r="FA871" s="9">
        <v>-1.7136976596732301E-2</v>
      </c>
      <c r="FB871" s="1"/>
      <c r="FC871" s="9">
        <v>0</v>
      </c>
      <c r="FD871" s="8">
        <v>0</v>
      </c>
      <c r="FE871" s="8">
        <v>0</v>
      </c>
      <c r="FF871" s="1"/>
      <c r="FG871" s="8">
        <v>0</v>
      </c>
      <c r="FH871" s="1"/>
      <c r="FI871" s="8">
        <v>0</v>
      </c>
      <c r="FJ871" s="8">
        <v>0</v>
      </c>
      <c r="FK871" s="8">
        <v>0</v>
      </c>
      <c r="FL871" s="1"/>
      <c r="FM871" s="8">
        <v>0</v>
      </c>
      <c r="FN871" s="1"/>
      <c r="FO871" s="8">
        <v>0</v>
      </c>
      <c r="FP871" s="8">
        <v>0</v>
      </c>
      <c r="FQ871" s="8">
        <v>0</v>
      </c>
      <c r="FR871" s="1"/>
      <c r="FS871" s="8">
        <v>0</v>
      </c>
      <c r="FT871" s="1"/>
      <c r="FU871" s="8">
        <v>0</v>
      </c>
      <c r="FV871" s="8">
        <v>0</v>
      </c>
      <c r="FW871" s="8">
        <v>0</v>
      </c>
      <c r="FX871" s="1"/>
      <c r="FY871" s="8">
        <v>0</v>
      </c>
      <c r="FZ871" s="1"/>
      <c r="GA871" s="8">
        <v>0</v>
      </c>
      <c r="GB871" s="8">
        <v>0</v>
      </c>
      <c r="GC871" s="8">
        <v>0</v>
      </c>
      <c r="GD871" s="1"/>
      <c r="GE871" s="8">
        <v>0</v>
      </c>
      <c r="GF871" s="1"/>
      <c r="GG871" s="8">
        <v>0</v>
      </c>
      <c r="GH871" s="8">
        <v>0</v>
      </c>
      <c r="GI871" s="8">
        <v>0</v>
      </c>
      <c r="GJ871" s="1"/>
      <c r="GK871" s="8">
        <v>0</v>
      </c>
      <c r="GL871" s="1"/>
      <c r="GM871" s="8">
        <v>0</v>
      </c>
      <c r="GN871" s="8">
        <v>13.756851381699899</v>
      </c>
      <c r="GO871" s="8">
        <v>11.509276518534501</v>
      </c>
      <c r="GP871" s="1">
        <v>0.83662141860780004</v>
      </c>
      <c r="GQ871" s="8">
        <v>9.3744037689698203</v>
      </c>
      <c r="GR871" s="1">
        <v>0.68143527242288404</v>
      </c>
      <c r="GS871" s="8">
        <v>2.2247311827957001</v>
      </c>
      <c r="GT871" s="8">
        <v>0</v>
      </c>
      <c r="GU871" s="8">
        <v>0</v>
      </c>
      <c r="GV871" s="1"/>
      <c r="GW871" s="8">
        <v>-1.7136976596732301E-2</v>
      </c>
      <c r="GX871" s="1"/>
      <c r="GY871" s="8">
        <v>0</v>
      </c>
    </row>
    <row r="872" spans="1:207" x14ac:dyDescent="0.25">
      <c r="A872" s="8" t="s">
        <v>220</v>
      </c>
      <c r="B872" s="8" t="s">
        <v>1917</v>
      </c>
      <c r="C872" s="8" t="s">
        <v>1918</v>
      </c>
      <c r="D872" s="34" t="s">
        <v>239</v>
      </c>
      <c r="E872" s="8" t="s">
        <v>240</v>
      </c>
      <c r="F872" s="9"/>
      <c r="G872" s="9"/>
      <c r="H872" s="9"/>
      <c r="I872" s="9"/>
      <c r="J872" s="9"/>
      <c r="K872" s="9"/>
      <c r="L872" s="9"/>
      <c r="M872" s="9"/>
      <c r="N872" s="9"/>
      <c r="O872" s="9">
        <v>66.949245292830994</v>
      </c>
      <c r="P872" s="9">
        <v>0</v>
      </c>
      <c r="Q872" s="9">
        <v>0</v>
      </c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>
        <v>0</v>
      </c>
      <c r="AD872" s="9">
        <v>0</v>
      </c>
      <c r="AE872" s="9">
        <v>0</v>
      </c>
      <c r="AF872" s="9">
        <v>0</v>
      </c>
      <c r="AG872" s="9">
        <v>66.949245292830994</v>
      </c>
      <c r="AH872" s="9">
        <v>0</v>
      </c>
      <c r="AI872" s="9">
        <v>0</v>
      </c>
      <c r="AJ872" s="9">
        <v>0</v>
      </c>
      <c r="AK872" s="9">
        <v>0</v>
      </c>
      <c r="AL872" s="9">
        <v>0</v>
      </c>
      <c r="AM872" s="9">
        <v>0</v>
      </c>
      <c r="AN872" s="9">
        <v>0</v>
      </c>
      <c r="AO872" s="9"/>
      <c r="AP872" s="9"/>
      <c r="AQ872" s="9">
        <v>66.949245292830994</v>
      </c>
      <c r="AR872" s="9"/>
      <c r="AS872" s="9"/>
      <c r="AT872" s="9"/>
      <c r="AU872" s="9">
        <f t="shared" si="64"/>
        <v>66.949245292830994</v>
      </c>
      <c r="AV872" s="9">
        <f t="shared" si="65"/>
        <v>-66.949245292830994</v>
      </c>
      <c r="AW872" s="9">
        <f t="shared" si="66"/>
        <v>0</v>
      </c>
      <c r="AX872" s="9">
        <v>0</v>
      </c>
      <c r="AY872" s="9">
        <v>0</v>
      </c>
      <c r="AZ872" s="9">
        <v>66.949245292830994</v>
      </c>
      <c r="BA872" s="9">
        <v>-66.949245292830994</v>
      </c>
      <c r="BB872" s="9">
        <v>0</v>
      </c>
      <c r="BC872" s="9">
        <v>0</v>
      </c>
      <c r="BD872" s="9">
        <v>0</v>
      </c>
      <c r="BE872" s="9">
        <v>0</v>
      </c>
      <c r="BF872" s="9">
        <v>0</v>
      </c>
      <c r="BG872" s="9">
        <v>0</v>
      </c>
      <c r="BH872" s="9">
        <v>0</v>
      </c>
      <c r="BI872" s="9">
        <v>0</v>
      </c>
      <c r="BJ872" s="9">
        <v>0</v>
      </c>
      <c r="BK872" s="9">
        <v>0</v>
      </c>
      <c r="BL872" s="9">
        <v>0</v>
      </c>
      <c r="BM872" s="9" t="s">
        <v>298</v>
      </c>
      <c r="BN872" s="8" t="s">
        <v>298</v>
      </c>
      <c r="BO872" s="11"/>
      <c r="BP872" s="11"/>
      <c r="BQ872" s="8" t="s">
        <v>251</v>
      </c>
      <c r="BR872" s="9"/>
      <c r="BS872" s="9"/>
      <c r="BT872" s="1"/>
      <c r="BU872" s="9"/>
      <c r="BV872" s="1"/>
      <c r="BW872" s="9"/>
      <c r="BX872" s="9">
        <v>66.949245292830994</v>
      </c>
      <c r="BY872" s="9">
        <v>35.714975366697203</v>
      </c>
      <c r="BZ872" s="1">
        <v>0.53346344996844297</v>
      </c>
      <c r="CA872" s="9">
        <v>32.842163154403202</v>
      </c>
      <c r="CB872" s="1">
        <v>0.49055314978912701</v>
      </c>
      <c r="CC872" s="9">
        <v>2.32688172043011</v>
      </c>
      <c r="CD872" s="9">
        <v>0</v>
      </c>
      <c r="CE872" s="9">
        <v>0.35615217686152201</v>
      </c>
      <c r="CF872" s="1"/>
      <c r="CG872" s="9">
        <v>-1.7145453867796201E-2</v>
      </c>
      <c r="CH872" s="1"/>
      <c r="CI872" s="9">
        <v>0</v>
      </c>
      <c r="CJ872" s="9">
        <v>0</v>
      </c>
      <c r="CK872" s="9">
        <v>0</v>
      </c>
      <c r="CL872" s="1"/>
      <c r="CM872" s="9">
        <v>-4.9849356340728602E-4</v>
      </c>
      <c r="CN872" s="1"/>
      <c r="CO872" s="9">
        <v>0</v>
      </c>
      <c r="CP872" s="9"/>
      <c r="CQ872" s="9"/>
      <c r="CR872" s="1"/>
      <c r="CS872" s="9"/>
      <c r="CT872" s="1"/>
      <c r="CU872" s="9"/>
      <c r="CV872" s="9"/>
      <c r="CW872" s="9"/>
      <c r="CX872" s="1"/>
      <c r="CY872" s="9"/>
      <c r="CZ872" s="1"/>
      <c r="DA872" s="9"/>
      <c r="DB872" s="9"/>
      <c r="DC872" s="9"/>
      <c r="DD872" s="1"/>
      <c r="DE872" s="9"/>
      <c r="DF872" s="1"/>
      <c r="DG872" s="9"/>
      <c r="DH872" s="9"/>
      <c r="DI872" s="9"/>
      <c r="DJ872" s="1"/>
      <c r="DK872" s="9"/>
      <c r="DL872" s="1"/>
      <c r="DM872" s="9"/>
      <c r="DN872" s="9"/>
      <c r="DO872" s="9"/>
      <c r="DP872" s="1"/>
      <c r="DQ872" s="9"/>
      <c r="DR872" s="1"/>
      <c r="DS872" s="9"/>
      <c r="DT872" s="9"/>
      <c r="DU872" s="9"/>
      <c r="DV872" s="1"/>
      <c r="DW872" s="9"/>
      <c r="DX872" s="1"/>
      <c r="DY872" s="9"/>
      <c r="DZ872" s="9"/>
      <c r="EA872" s="9"/>
      <c r="EB872" s="1"/>
      <c r="EC872" s="9"/>
      <c r="ED872" s="1"/>
      <c r="EE872" s="9"/>
      <c r="EF872" s="9"/>
      <c r="EG872" s="9"/>
      <c r="EH872" s="1"/>
      <c r="EI872" s="9"/>
      <c r="EJ872" s="1"/>
      <c r="EK872" s="9"/>
      <c r="EL872" s="9"/>
      <c r="EM872" s="9"/>
      <c r="EN872" s="1"/>
      <c r="EO872" s="9"/>
      <c r="EP872" s="1"/>
      <c r="EQ872" s="9"/>
      <c r="ER872" s="9"/>
      <c r="ES872" s="9"/>
      <c r="ET872" s="1"/>
      <c r="EU872" s="9"/>
      <c r="EV872" s="1"/>
      <c r="EW872" s="9"/>
      <c r="EX872" s="9"/>
      <c r="EY872" s="9"/>
      <c r="EZ872" s="1"/>
      <c r="FA872" s="9"/>
      <c r="FB872" s="1"/>
      <c r="FC872" s="9"/>
      <c r="FD872" s="8">
        <v>66.949245292830994</v>
      </c>
      <c r="FE872" s="8">
        <v>35.714975366697203</v>
      </c>
      <c r="FF872" s="1">
        <v>0.53346344996844297</v>
      </c>
      <c r="FG872" s="8">
        <v>32.842163154403202</v>
      </c>
      <c r="FH872" s="1">
        <v>0.49055314978912701</v>
      </c>
      <c r="FI872" s="8">
        <v>2.32688172043011</v>
      </c>
      <c r="FJ872" s="8">
        <v>0</v>
      </c>
      <c r="FK872" s="8">
        <v>0.35615217686152201</v>
      </c>
      <c r="FL872" s="1"/>
      <c r="FM872" s="8">
        <v>-1.76439474312035E-2</v>
      </c>
      <c r="FN872" s="1"/>
      <c r="FO872" s="8">
        <v>0</v>
      </c>
      <c r="FP872" s="8">
        <v>0</v>
      </c>
      <c r="FQ872" s="8">
        <v>0</v>
      </c>
      <c r="FR872" s="1"/>
      <c r="FS872" s="8">
        <v>0</v>
      </c>
      <c r="FT872" s="1"/>
      <c r="FU872" s="8">
        <v>0</v>
      </c>
      <c r="FV872" s="8">
        <v>0</v>
      </c>
      <c r="FW872" s="8">
        <v>0</v>
      </c>
      <c r="FX872" s="1"/>
      <c r="FY872" s="8">
        <v>0</v>
      </c>
      <c r="FZ872" s="1"/>
      <c r="GA872" s="8">
        <v>0</v>
      </c>
      <c r="GB872" s="8">
        <v>0</v>
      </c>
      <c r="GC872" s="8">
        <v>0</v>
      </c>
      <c r="GD872" s="1"/>
      <c r="GE872" s="8">
        <v>0</v>
      </c>
      <c r="GF872" s="1"/>
      <c r="GG872" s="8">
        <v>0</v>
      </c>
      <c r="GH872" s="8">
        <v>0</v>
      </c>
      <c r="GI872" s="8">
        <v>0</v>
      </c>
      <c r="GJ872" s="1"/>
      <c r="GK872" s="8">
        <v>0</v>
      </c>
      <c r="GL872" s="1"/>
      <c r="GM872" s="8">
        <v>0</v>
      </c>
      <c r="GN872" s="8">
        <v>0</v>
      </c>
      <c r="GO872" s="8">
        <v>0</v>
      </c>
      <c r="GP872" s="1"/>
      <c r="GQ872" s="8">
        <v>0</v>
      </c>
      <c r="GR872" s="1"/>
      <c r="GS872" s="8">
        <v>0</v>
      </c>
      <c r="GT872" s="8">
        <v>0</v>
      </c>
      <c r="GU872" s="8">
        <v>0</v>
      </c>
      <c r="GV872" s="1"/>
      <c r="GW872" s="8">
        <v>0</v>
      </c>
      <c r="GX872" s="1"/>
      <c r="GY872" s="8">
        <v>0</v>
      </c>
    </row>
    <row r="873" spans="1:207" x14ac:dyDescent="0.25">
      <c r="A873" s="8" t="s">
        <v>220</v>
      </c>
      <c r="B873" s="8" t="s">
        <v>1919</v>
      </c>
      <c r="C873" s="8" t="s">
        <v>1920</v>
      </c>
      <c r="D873" s="34" t="s">
        <v>789</v>
      </c>
      <c r="E873" s="8"/>
      <c r="F873" s="9"/>
      <c r="G873" s="9"/>
      <c r="H873" s="9"/>
      <c r="I873" s="9"/>
      <c r="J873" s="9"/>
      <c r="K873" s="9">
        <v>0</v>
      </c>
      <c r="L873" s="9">
        <v>0</v>
      </c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>
        <v>0</v>
      </c>
      <c r="AD873" s="9">
        <v>0</v>
      </c>
      <c r="AE873" s="9">
        <v>0</v>
      </c>
      <c r="AF873" s="9">
        <v>0</v>
      </c>
      <c r="AG873" s="9">
        <v>0</v>
      </c>
      <c r="AH873" s="9">
        <v>0</v>
      </c>
      <c r="AI873" s="9">
        <v>0</v>
      </c>
      <c r="AJ873" s="9">
        <v>0</v>
      </c>
      <c r="AK873" s="9">
        <v>0</v>
      </c>
      <c r="AL873" s="9">
        <v>0</v>
      </c>
      <c r="AM873" s="9">
        <v>0</v>
      </c>
      <c r="AN873" s="9">
        <v>0</v>
      </c>
      <c r="AO873" s="9"/>
      <c r="AP873" s="9">
        <v>0</v>
      </c>
      <c r="AQ873" s="9"/>
      <c r="AR873" s="9"/>
      <c r="AS873" s="9"/>
      <c r="AT873" s="9"/>
      <c r="AU873" s="9">
        <f t="shared" si="64"/>
        <v>0</v>
      </c>
      <c r="AV873" s="9">
        <f t="shared" si="65"/>
        <v>0</v>
      </c>
      <c r="AW873" s="9">
        <f t="shared" si="66"/>
        <v>0</v>
      </c>
      <c r="AX873" s="9">
        <v>0</v>
      </c>
      <c r="AY873" s="9">
        <v>0</v>
      </c>
      <c r="AZ873" s="9">
        <v>0</v>
      </c>
      <c r="BA873" s="9">
        <v>0</v>
      </c>
      <c r="BB873" s="9">
        <v>0</v>
      </c>
      <c r="BC873" s="9">
        <v>0</v>
      </c>
      <c r="BD873" s="9">
        <v>0</v>
      </c>
      <c r="BE873" s="9">
        <v>0</v>
      </c>
      <c r="BF873" s="9">
        <v>0</v>
      </c>
      <c r="BG873" s="9">
        <v>0</v>
      </c>
      <c r="BH873" s="9">
        <v>0</v>
      </c>
      <c r="BI873" s="9">
        <v>0</v>
      </c>
      <c r="BJ873" s="9">
        <v>0</v>
      </c>
      <c r="BK873" s="9">
        <v>0</v>
      </c>
      <c r="BL873" s="9">
        <v>0</v>
      </c>
      <c r="BM873" s="9" t="s">
        <v>298</v>
      </c>
      <c r="BN873" s="8" t="s">
        <v>298</v>
      </c>
      <c r="BO873" s="11"/>
      <c r="BP873" s="11"/>
      <c r="BQ873" s="8" t="s">
        <v>251</v>
      </c>
      <c r="BR873" s="9"/>
      <c r="BS873" s="9"/>
      <c r="BT873" s="1"/>
      <c r="BU873" s="9"/>
      <c r="BV873" s="1"/>
      <c r="BW873" s="9"/>
      <c r="BX873" s="9"/>
      <c r="BY873" s="9"/>
      <c r="BZ873" s="1"/>
      <c r="CA873" s="9"/>
      <c r="CB873" s="1"/>
      <c r="CC873" s="9"/>
      <c r="CD873" s="9"/>
      <c r="CE873" s="9"/>
      <c r="CF873" s="1"/>
      <c r="CG873" s="9"/>
      <c r="CH873" s="1"/>
      <c r="CI873" s="9"/>
      <c r="CJ873" s="9"/>
      <c r="CK873" s="9"/>
      <c r="CL873" s="1"/>
      <c r="CM873" s="9"/>
      <c r="CN873" s="1"/>
      <c r="CO873" s="9"/>
      <c r="CP873" s="9"/>
      <c r="CQ873" s="9"/>
      <c r="CR873" s="1"/>
      <c r="CS873" s="9"/>
      <c r="CT873" s="1"/>
      <c r="CU873" s="9"/>
      <c r="CV873" s="9"/>
      <c r="CW873" s="9"/>
      <c r="CX873" s="1"/>
      <c r="CY873" s="9"/>
      <c r="CZ873" s="1"/>
      <c r="DA873" s="9"/>
      <c r="DB873" s="9"/>
      <c r="DC873" s="9"/>
      <c r="DD873" s="1"/>
      <c r="DE873" s="9"/>
      <c r="DF873" s="1"/>
      <c r="DG873" s="9"/>
      <c r="DH873" s="9"/>
      <c r="DI873" s="9"/>
      <c r="DJ873" s="1"/>
      <c r="DK873" s="9"/>
      <c r="DL873" s="1"/>
      <c r="DM873" s="9"/>
      <c r="DN873" s="9"/>
      <c r="DO873" s="9"/>
      <c r="DP873" s="1"/>
      <c r="DQ873" s="9"/>
      <c r="DR873" s="1"/>
      <c r="DS873" s="9"/>
      <c r="DT873" s="9"/>
      <c r="DU873" s="9"/>
      <c r="DV873" s="1"/>
      <c r="DW873" s="9"/>
      <c r="DX873" s="1"/>
      <c r="DY873" s="9"/>
      <c r="DZ873" s="9"/>
      <c r="EA873" s="9"/>
      <c r="EB873" s="1"/>
      <c r="EC873" s="9"/>
      <c r="ED873" s="1"/>
      <c r="EE873" s="9"/>
      <c r="EF873" s="9"/>
      <c r="EG873" s="9"/>
      <c r="EH873" s="1"/>
      <c r="EI873" s="9"/>
      <c r="EJ873" s="1"/>
      <c r="EK873" s="9"/>
      <c r="EL873" s="9"/>
      <c r="EM873" s="9"/>
      <c r="EN873" s="1"/>
      <c r="EO873" s="9"/>
      <c r="EP873" s="1"/>
      <c r="EQ873" s="9"/>
      <c r="ER873" s="9"/>
      <c r="ES873" s="9"/>
      <c r="ET873" s="1"/>
      <c r="EU873" s="9"/>
      <c r="EV873" s="1"/>
      <c r="EW873" s="9"/>
      <c r="EX873" s="9"/>
      <c r="EY873" s="9"/>
      <c r="EZ873" s="1"/>
      <c r="FA873" s="9"/>
      <c r="FB873" s="1"/>
      <c r="FC873" s="9"/>
      <c r="FD873" s="8">
        <v>0</v>
      </c>
      <c r="FE873" s="8">
        <v>0</v>
      </c>
      <c r="FF873" s="1"/>
      <c r="FG873" s="8">
        <v>0</v>
      </c>
      <c r="FH873" s="1"/>
      <c r="FI873" s="8">
        <v>0</v>
      </c>
      <c r="FJ873" s="8">
        <v>0</v>
      </c>
      <c r="FK873" s="8">
        <v>0</v>
      </c>
      <c r="FL873" s="1"/>
      <c r="FM873" s="8">
        <v>0</v>
      </c>
      <c r="FN873" s="1"/>
      <c r="FO873" s="8">
        <v>0</v>
      </c>
      <c r="FP873" s="8">
        <v>0</v>
      </c>
      <c r="FQ873" s="8">
        <v>0</v>
      </c>
      <c r="FR873" s="1"/>
      <c r="FS873" s="8">
        <v>0</v>
      </c>
      <c r="FT873" s="1"/>
      <c r="FU873" s="8">
        <v>0</v>
      </c>
      <c r="FV873" s="8">
        <v>0</v>
      </c>
      <c r="FW873" s="8">
        <v>0</v>
      </c>
      <c r="FX873" s="1"/>
      <c r="FY873" s="8">
        <v>0</v>
      </c>
      <c r="FZ873" s="1"/>
      <c r="GA873" s="8">
        <v>0</v>
      </c>
      <c r="GB873" s="8">
        <v>0</v>
      </c>
      <c r="GC873" s="8">
        <v>0</v>
      </c>
      <c r="GD873" s="1"/>
      <c r="GE873" s="8">
        <v>0</v>
      </c>
      <c r="GF873" s="1"/>
      <c r="GG873" s="8">
        <v>0</v>
      </c>
      <c r="GH873" s="8">
        <v>0</v>
      </c>
      <c r="GI873" s="8">
        <v>0</v>
      </c>
      <c r="GJ873" s="1"/>
      <c r="GK873" s="8">
        <v>0</v>
      </c>
      <c r="GL873" s="1"/>
      <c r="GM873" s="8">
        <v>0</v>
      </c>
      <c r="GN873" s="8">
        <v>0</v>
      </c>
      <c r="GO873" s="8">
        <v>0</v>
      </c>
      <c r="GP873" s="1"/>
      <c r="GQ873" s="8">
        <v>0</v>
      </c>
      <c r="GR873" s="1"/>
      <c r="GS873" s="8">
        <v>0</v>
      </c>
      <c r="GT873" s="8">
        <v>0</v>
      </c>
      <c r="GU873" s="8">
        <v>0</v>
      </c>
      <c r="GV873" s="1"/>
      <c r="GW873" s="8">
        <v>0</v>
      </c>
      <c r="GX873" s="1"/>
      <c r="GY873" s="8">
        <v>0</v>
      </c>
    </row>
    <row r="874" spans="1:207" x14ac:dyDescent="0.25">
      <c r="A874" s="8" t="s">
        <v>220</v>
      </c>
      <c r="B874" s="8" t="s">
        <v>1921</v>
      </c>
      <c r="C874" s="8" t="s">
        <v>1922</v>
      </c>
      <c r="D874" s="34" t="s">
        <v>236</v>
      </c>
      <c r="E874" s="8"/>
      <c r="F874" s="9">
        <v>-6.0355479740924798</v>
      </c>
      <c r="G874" s="9">
        <v>8.9869071864998507</v>
      </c>
      <c r="H874" s="9">
        <v>0</v>
      </c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>
        <v>2.95135921240737</v>
      </c>
      <c r="AD874" s="9">
        <v>0</v>
      </c>
      <c r="AE874" s="9">
        <v>0</v>
      </c>
      <c r="AF874" s="9">
        <v>0</v>
      </c>
      <c r="AG874" s="9">
        <v>0</v>
      </c>
      <c r="AH874" s="9">
        <v>0</v>
      </c>
      <c r="AI874" s="9">
        <v>0</v>
      </c>
      <c r="AJ874" s="9">
        <v>0</v>
      </c>
      <c r="AK874" s="9">
        <v>0</v>
      </c>
      <c r="AL874" s="9">
        <v>0</v>
      </c>
      <c r="AM874" s="9">
        <v>0</v>
      </c>
      <c r="AN874" s="9">
        <v>0</v>
      </c>
      <c r="AO874" s="9">
        <v>2.95135921240737</v>
      </c>
      <c r="AP874" s="9"/>
      <c r="AQ874" s="9"/>
      <c r="AR874" s="9"/>
      <c r="AS874" s="9"/>
      <c r="AT874" s="9"/>
      <c r="AU874" s="9">
        <f t="shared" si="64"/>
        <v>0</v>
      </c>
      <c r="AV874" s="9">
        <f t="shared" si="65"/>
        <v>0</v>
      </c>
      <c r="AW874" s="9">
        <f t="shared" si="66"/>
        <v>0</v>
      </c>
      <c r="AX874" s="9">
        <v>0</v>
      </c>
      <c r="AY874" s="9">
        <v>0</v>
      </c>
      <c r="AZ874" s="9">
        <v>0</v>
      </c>
      <c r="BA874" s="9">
        <v>0</v>
      </c>
      <c r="BB874" s="9">
        <v>0</v>
      </c>
      <c r="BC874" s="9">
        <v>0</v>
      </c>
      <c r="BD874" s="9">
        <v>0</v>
      </c>
      <c r="BE874" s="9">
        <v>0</v>
      </c>
      <c r="BF874" s="9">
        <v>0</v>
      </c>
      <c r="BG874" s="9">
        <v>0</v>
      </c>
      <c r="BH874" s="9">
        <v>0</v>
      </c>
      <c r="BI874" s="9">
        <v>0</v>
      </c>
      <c r="BJ874" s="9">
        <v>0</v>
      </c>
      <c r="BK874" s="9">
        <v>0</v>
      </c>
      <c r="BL874" s="9">
        <v>0</v>
      </c>
      <c r="BM874" s="9" t="s">
        <v>298</v>
      </c>
      <c r="BN874" s="8" t="s">
        <v>298</v>
      </c>
      <c r="BO874" s="11"/>
      <c r="BP874" s="11"/>
      <c r="BQ874" s="8" t="s">
        <v>251</v>
      </c>
      <c r="BR874" s="9"/>
      <c r="BS874" s="9"/>
      <c r="BT874" s="1"/>
      <c r="BU874" s="9"/>
      <c r="BV874" s="1"/>
      <c r="BW874" s="9"/>
      <c r="BX874" s="9"/>
      <c r="BY874" s="9"/>
      <c r="BZ874" s="1"/>
      <c r="CA874" s="9"/>
      <c r="CB874" s="1"/>
      <c r="CC874" s="9"/>
      <c r="CD874" s="9"/>
      <c r="CE874" s="9"/>
      <c r="CF874" s="1"/>
      <c r="CG874" s="9"/>
      <c r="CH874" s="1"/>
      <c r="CI874" s="9"/>
      <c r="CJ874" s="9"/>
      <c r="CK874" s="9"/>
      <c r="CL874" s="1"/>
      <c r="CM874" s="9"/>
      <c r="CN874" s="1"/>
      <c r="CO874" s="9"/>
      <c r="CP874" s="9"/>
      <c r="CQ874" s="9"/>
      <c r="CR874" s="1"/>
      <c r="CS874" s="9"/>
      <c r="CT874" s="1"/>
      <c r="CU874" s="9"/>
      <c r="CV874" s="9"/>
      <c r="CW874" s="9"/>
      <c r="CX874" s="1"/>
      <c r="CY874" s="9"/>
      <c r="CZ874" s="1"/>
      <c r="DA874" s="9"/>
      <c r="DB874" s="9"/>
      <c r="DC874" s="9"/>
      <c r="DD874" s="1"/>
      <c r="DE874" s="9"/>
      <c r="DF874" s="1"/>
      <c r="DG874" s="9"/>
      <c r="DH874" s="9"/>
      <c r="DI874" s="9"/>
      <c r="DJ874" s="1"/>
      <c r="DK874" s="9"/>
      <c r="DL874" s="1"/>
      <c r="DM874" s="9"/>
      <c r="DN874" s="9"/>
      <c r="DO874" s="9"/>
      <c r="DP874" s="1"/>
      <c r="DQ874" s="9"/>
      <c r="DR874" s="1"/>
      <c r="DS874" s="9"/>
      <c r="DT874" s="9"/>
      <c r="DU874" s="9"/>
      <c r="DV874" s="1"/>
      <c r="DW874" s="9"/>
      <c r="DX874" s="1"/>
      <c r="DY874" s="9"/>
      <c r="DZ874" s="9"/>
      <c r="EA874" s="9"/>
      <c r="EB874" s="1"/>
      <c r="EC874" s="9"/>
      <c r="ED874" s="1"/>
      <c r="EE874" s="9"/>
      <c r="EF874" s="9"/>
      <c r="EG874" s="9"/>
      <c r="EH874" s="1"/>
      <c r="EI874" s="9"/>
      <c r="EJ874" s="1"/>
      <c r="EK874" s="9"/>
      <c r="EL874" s="9"/>
      <c r="EM874" s="9"/>
      <c r="EN874" s="1"/>
      <c r="EO874" s="9"/>
      <c r="EP874" s="1"/>
      <c r="EQ874" s="9"/>
      <c r="ER874" s="9"/>
      <c r="ES874" s="9"/>
      <c r="ET874" s="1"/>
      <c r="EU874" s="9"/>
      <c r="EV874" s="1"/>
      <c r="EW874" s="9"/>
      <c r="EX874" s="9"/>
      <c r="EY874" s="9"/>
      <c r="EZ874" s="1"/>
      <c r="FA874" s="9"/>
      <c r="FB874" s="1"/>
      <c r="FC874" s="9"/>
      <c r="FD874" s="8">
        <v>0</v>
      </c>
      <c r="FE874" s="8">
        <v>0</v>
      </c>
      <c r="FF874" s="1"/>
      <c r="FG874" s="8">
        <v>0</v>
      </c>
      <c r="FH874" s="1"/>
      <c r="FI874" s="8">
        <v>0</v>
      </c>
      <c r="FJ874" s="8">
        <v>0</v>
      </c>
      <c r="FK874" s="8">
        <v>0</v>
      </c>
      <c r="FL874" s="1"/>
      <c r="FM874" s="8">
        <v>0</v>
      </c>
      <c r="FN874" s="1"/>
      <c r="FO874" s="8">
        <v>0</v>
      </c>
      <c r="FP874" s="8">
        <v>0</v>
      </c>
      <c r="FQ874" s="8">
        <v>0</v>
      </c>
      <c r="FR874" s="1"/>
      <c r="FS874" s="8">
        <v>0</v>
      </c>
      <c r="FT874" s="1"/>
      <c r="FU874" s="8">
        <v>0</v>
      </c>
      <c r="FV874" s="8">
        <v>0</v>
      </c>
      <c r="FW874" s="8">
        <v>0</v>
      </c>
      <c r="FX874" s="1"/>
      <c r="FY874" s="8">
        <v>0</v>
      </c>
      <c r="FZ874" s="1"/>
      <c r="GA874" s="8">
        <v>0</v>
      </c>
      <c r="GB874" s="8">
        <v>0</v>
      </c>
      <c r="GC874" s="8">
        <v>0</v>
      </c>
      <c r="GD874" s="1"/>
      <c r="GE874" s="8">
        <v>0</v>
      </c>
      <c r="GF874" s="1"/>
      <c r="GG874" s="8">
        <v>0</v>
      </c>
      <c r="GH874" s="8">
        <v>0</v>
      </c>
      <c r="GI874" s="8">
        <v>0</v>
      </c>
      <c r="GJ874" s="1"/>
      <c r="GK874" s="8">
        <v>0</v>
      </c>
      <c r="GL874" s="1"/>
      <c r="GM874" s="8">
        <v>0</v>
      </c>
      <c r="GN874" s="8">
        <v>0</v>
      </c>
      <c r="GO874" s="8">
        <v>0</v>
      </c>
      <c r="GP874" s="1"/>
      <c r="GQ874" s="8">
        <v>0</v>
      </c>
      <c r="GR874" s="1"/>
      <c r="GS874" s="8">
        <v>0</v>
      </c>
      <c r="GT874" s="8">
        <v>0</v>
      </c>
      <c r="GU874" s="8">
        <v>0</v>
      </c>
      <c r="GV874" s="1"/>
      <c r="GW874" s="8">
        <v>0</v>
      </c>
      <c r="GX874" s="1"/>
      <c r="GY874" s="8">
        <v>0</v>
      </c>
    </row>
    <row r="875" spans="1:207" x14ac:dyDescent="0.25">
      <c r="A875" s="8" t="s">
        <v>220</v>
      </c>
      <c r="B875" s="8" t="s">
        <v>1923</v>
      </c>
      <c r="C875" s="8" t="s">
        <v>1924</v>
      </c>
      <c r="D875" s="34" t="s">
        <v>254</v>
      </c>
      <c r="E875" s="8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>
        <v>0</v>
      </c>
      <c r="U875" s="9"/>
      <c r="V875" s="9"/>
      <c r="W875" s="9"/>
      <c r="X875" s="9"/>
      <c r="Y875" s="9"/>
      <c r="Z875" s="9"/>
      <c r="AA875" s="9">
        <v>0.37274842201751301</v>
      </c>
      <c r="AB875" s="9">
        <v>8.5303363890059298</v>
      </c>
      <c r="AC875" s="9">
        <v>0</v>
      </c>
      <c r="AD875" s="9">
        <v>0</v>
      </c>
      <c r="AE875" s="9">
        <v>0</v>
      </c>
      <c r="AF875" s="9">
        <v>0</v>
      </c>
      <c r="AG875" s="9">
        <v>0</v>
      </c>
      <c r="AH875" s="9">
        <v>0</v>
      </c>
      <c r="AI875" s="9">
        <v>0</v>
      </c>
      <c r="AJ875" s="9">
        <v>0</v>
      </c>
      <c r="AK875" s="9">
        <v>0</v>
      </c>
      <c r="AL875" s="9">
        <v>0</v>
      </c>
      <c r="AM875" s="9">
        <v>0.37274842201751301</v>
      </c>
      <c r="AN875" s="9">
        <v>8.5303363890059298</v>
      </c>
      <c r="AO875" s="9"/>
      <c r="AP875" s="9"/>
      <c r="AQ875" s="9"/>
      <c r="AR875" s="9">
        <v>0</v>
      </c>
      <c r="AS875" s="9"/>
      <c r="AT875" s="9">
        <v>8.9030848110234508</v>
      </c>
      <c r="AU875" s="9">
        <f t="shared" si="64"/>
        <v>0</v>
      </c>
      <c r="AV875" s="9">
        <f t="shared" si="65"/>
        <v>0</v>
      </c>
      <c r="AW875" s="9">
        <f t="shared" si="66"/>
        <v>0</v>
      </c>
      <c r="AX875" s="9">
        <v>0</v>
      </c>
      <c r="AY875" s="9">
        <v>0</v>
      </c>
      <c r="AZ875" s="9">
        <v>0</v>
      </c>
      <c r="BA875" s="9">
        <v>0</v>
      </c>
      <c r="BB875" s="9">
        <v>0</v>
      </c>
      <c r="BC875" s="9">
        <v>0</v>
      </c>
      <c r="BD875" s="9">
        <v>0</v>
      </c>
      <c r="BE875" s="9">
        <v>0</v>
      </c>
      <c r="BF875" s="9">
        <v>0</v>
      </c>
      <c r="BG875" s="9">
        <v>0</v>
      </c>
      <c r="BH875" s="9">
        <v>0</v>
      </c>
      <c r="BI875" s="9">
        <v>0</v>
      </c>
      <c r="BJ875" s="9">
        <v>0</v>
      </c>
      <c r="BK875" s="9">
        <v>0</v>
      </c>
      <c r="BL875" s="9">
        <v>0.37274842201751301</v>
      </c>
      <c r="BM875" s="9" t="s">
        <v>298</v>
      </c>
      <c r="BN875" s="8" t="s">
        <v>298</v>
      </c>
      <c r="BO875" s="11">
        <v>342</v>
      </c>
      <c r="BP875" s="11"/>
      <c r="BQ875" s="8" t="s">
        <v>251</v>
      </c>
      <c r="BR875" s="9"/>
      <c r="BS875" s="9"/>
      <c r="BT875" s="1"/>
      <c r="BU875" s="9"/>
      <c r="BV875" s="1"/>
      <c r="BW875" s="9"/>
      <c r="BX875" s="9"/>
      <c r="BY875" s="9"/>
      <c r="BZ875" s="1"/>
      <c r="CA875" s="9"/>
      <c r="CB875" s="1"/>
      <c r="CC875" s="9"/>
      <c r="CD875" s="9"/>
      <c r="CE875" s="9"/>
      <c r="CF875" s="1"/>
      <c r="CG875" s="9"/>
      <c r="CH875" s="1"/>
      <c r="CI875" s="9"/>
      <c r="CJ875" s="9"/>
      <c r="CK875" s="9"/>
      <c r="CL875" s="1"/>
      <c r="CM875" s="9"/>
      <c r="CN875" s="1"/>
      <c r="CO875" s="9"/>
      <c r="CP875" s="9"/>
      <c r="CQ875" s="9"/>
      <c r="CR875" s="1"/>
      <c r="CS875" s="9"/>
      <c r="CT875" s="1"/>
      <c r="CU875" s="9"/>
      <c r="CV875" s="9"/>
      <c r="CW875" s="9"/>
      <c r="CX875" s="1"/>
      <c r="CY875" s="9"/>
      <c r="CZ875" s="1"/>
      <c r="DA875" s="9"/>
      <c r="DB875" s="9">
        <v>0</v>
      </c>
      <c r="DC875" s="9">
        <v>-1.68665823441451</v>
      </c>
      <c r="DD875" s="1"/>
      <c r="DE875" s="9">
        <v>-2.84455761203309</v>
      </c>
      <c r="DF875" s="1"/>
      <c r="DG875" s="9">
        <v>1.0967741935483899</v>
      </c>
      <c r="DH875" s="9"/>
      <c r="DI875" s="9"/>
      <c r="DJ875" s="1"/>
      <c r="DK875" s="9"/>
      <c r="DL875" s="1"/>
      <c r="DM875" s="9"/>
      <c r="DN875" s="9"/>
      <c r="DO875" s="9"/>
      <c r="DP875" s="1"/>
      <c r="DQ875" s="9"/>
      <c r="DR875" s="1"/>
      <c r="DS875" s="9"/>
      <c r="DT875" s="9"/>
      <c r="DU875" s="9"/>
      <c r="DV875" s="1"/>
      <c r="DW875" s="9"/>
      <c r="DX875" s="1"/>
      <c r="DY875" s="9"/>
      <c r="DZ875" s="9"/>
      <c r="EA875" s="9"/>
      <c r="EB875" s="1"/>
      <c r="EC875" s="9"/>
      <c r="ED875" s="1"/>
      <c r="EE875" s="9"/>
      <c r="EF875" s="9"/>
      <c r="EG875" s="9"/>
      <c r="EH875" s="1"/>
      <c r="EI875" s="9"/>
      <c r="EJ875" s="1"/>
      <c r="EK875" s="9"/>
      <c r="EL875" s="9"/>
      <c r="EM875" s="9"/>
      <c r="EN875" s="1"/>
      <c r="EO875" s="9"/>
      <c r="EP875" s="1"/>
      <c r="EQ875" s="9"/>
      <c r="ER875" s="9">
        <v>0.37386221419975901</v>
      </c>
      <c r="ES875" s="9">
        <v>-1.6548057584959299</v>
      </c>
      <c r="ET875" s="1">
        <v>-4.4262450058987497</v>
      </c>
      <c r="EU875" s="9">
        <v>-3.1543027495922198</v>
      </c>
      <c r="EV875" s="1">
        <v>-8.4370728835057793</v>
      </c>
      <c r="EW875" s="9">
        <v>1.5161290322580601</v>
      </c>
      <c r="EX875" s="9">
        <v>8.4224803695470598</v>
      </c>
      <c r="EY875" s="9">
        <v>5.4367583500262597</v>
      </c>
      <c r="EZ875" s="1">
        <v>0.64550561253711003</v>
      </c>
      <c r="FA875" s="9">
        <v>3.0423214723807699</v>
      </c>
      <c r="FB875" s="1">
        <v>0.36121443314736801</v>
      </c>
      <c r="FC875" s="9">
        <v>2.5333333333333301</v>
      </c>
      <c r="FD875" s="8">
        <v>0</v>
      </c>
      <c r="FE875" s="8">
        <v>0</v>
      </c>
      <c r="FF875" s="1"/>
      <c r="FG875" s="8">
        <v>0</v>
      </c>
      <c r="FH875" s="1"/>
      <c r="FI875" s="8">
        <v>0</v>
      </c>
      <c r="FJ875" s="8">
        <v>0</v>
      </c>
      <c r="FK875" s="8">
        <v>0</v>
      </c>
      <c r="FL875" s="1"/>
      <c r="FM875" s="8">
        <v>0</v>
      </c>
      <c r="FN875" s="1"/>
      <c r="FO875" s="8">
        <v>0</v>
      </c>
      <c r="FP875" s="8">
        <v>0</v>
      </c>
      <c r="FQ875" s="8">
        <v>0</v>
      </c>
      <c r="FR875" s="1"/>
      <c r="FS875" s="8">
        <v>0</v>
      </c>
      <c r="FT875" s="1"/>
      <c r="FU875" s="8">
        <v>0</v>
      </c>
      <c r="FV875" s="8">
        <v>0</v>
      </c>
      <c r="FW875" s="8">
        <v>-1.68665823441451</v>
      </c>
      <c r="FX875" s="1"/>
      <c r="FY875" s="8">
        <v>-2.84455761203309</v>
      </c>
      <c r="FZ875" s="1"/>
      <c r="GA875" s="8">
        <v>1.0967741935483899</v>
      </c>
      <c r="GB875" s="8">
        <v>0</v>
      </c>
      <c r="GC875" s="8">
        <v>0</v>
      </c>
      <c r="GD875" s="1"/>
      <c r="GE875" s="8">
        <v>0</v>
      </c>
      <c r="GF875" s="1"/>
      <c r="GG875" s="8">
        <v>0</v>
      </c>
      <c r="GH875" s="8">
        <v>0</v>
      </c>
      <c r="GI875" s="8">
        <v>0</v>
      </c>
      <c r="GJ875" s="1"/>
      <c r="GK875" s="8">
        <v>0</v>
      </c>
      <c r="GL875" s="1"/>
      <c r="GM875" s="8">
        <v>0</v>
      </c>
      <c r="GN875" s="8">
        <v>0.37386221419975901</v>
      </c>
      <c r="GO875" s="8">
        <v>-1.6548057584959299</v>
      </c>
      <c r="GP875" s="1">
        <v>-4.4262450058987497</v>
      </c>
      <c r="GQ875" s="8">
        <v>-3.1543027495922198</v>
      </c>
      <c r="GR875" s="1">
        <v>-8.4370728835057793</v>
      </c>
      <c r="GS875" s="8">
        <v>1.5161290322580601</v>
      </c>
      <c r="GT875" s="8">
        <v>8.4224803695470598</v>
      </c>
      <c r="GU875" s="8">
        <v>5.4367583500262597</v>
      </c>
      <c r="GV875" s="1">
        <v>0.64550561253711003</v>
      </c>
      <c r="GW875" s="8">
        <v>3.0423214723807699</v>
      </c>
      <c r="GX875" s="1">
        <v>0.36121443314736801</v>
      </c>
      <c r="GY875" s="8">
        <v>2.5333333333333301</v>
      </c>
    </row>
    <row r="876" spans="1:207" x14ac:dyDescent="0.25">
      <c r="A876" s="8" t="s">
        <v>220</v>
      </c>
      <c r="B876" s="8" t="s">
        <v>1925</v>
      </c>
      <c r="C876" s="8" t="s">
        <v>1926</v>
      </c>
      <c r="D876" s="34" t="s">
        <v>223</v>
      </c>
      <c r="E876" s="8"/>
      <c r="F876" s="9"/>
      <c r="G876" s="9">
        <v>407.44834740158302</v>
      </c>
      <c r="H876" s="9">
        <v>145.16459314585401</v>
      </c>
      <c r="I876" s="9">
        <v>111.609044242161</v>
      </c>
      <c r="J876" s="9">
        <v>86.328171300674398</v>
      </c>
      <c r="K876" s="9">
        <v>14.9949841240451</v>
      </c>
      <c r="L876" s="9">
        <v>0</v>
      </c>
      <c r="M876" s="9">
        <v>0</v>
      </c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>
        <v>407.44834740158302</v>
      </c>
      <c r="AD876" s="9">
        <v>256.77363738801398</v>
      </c>
      <c r="AE876" s="9">
        <v>101.323155424719</v>
      </c>
      <c r="AF876" s="9">
        <v>0</v>
      </c>
      <c r="AG876" s="9">
        <v>0</v>
      </c>
      <c r="AH876" s="9">
        <v>0</v>
      </c>
      <c r="AI876" s="9">
        <v>0</v>
      </c>
      <c r="AJ876" s="9">
        <v>0</v>
      </c>
      <c r="AK876" s="9">
        <v>0</v>
      </c>
      <c r="AL876" s="9">
        <v>0</v>
      </c>
      <c r="AM876" s="9">
        <v>0</v>
      </c>
      <c r="AN876" s="9">
        <v>0</v>
      </c>
      <c r="AO876" s="9">
        <v>664.22198478959695</v>
      </c>
      <c r="AP876" s="9">
        <v>101.323155424719</v>
      </c>
      <c r="AQ876" s="9"/>
      <c r="AR876" s="9"/>
      <c r="AS876" s="9"/>
      <c r="AT876" s="9"/>
      <c r="AU876" s="9">
        <f t="shared" si="64"/>
        <v>-101.323155424719</v>
      </c>
      <c r="AV876" s="9">
        <f t="shared" si="65"/>
        <v>0</v>
      </c>
      <c r="AW876" s="9">
        <f t="shared" si="66"/>
        <v>0</v>
      </c>
      <c r="AX876" s="9">
        <v>0</v>
      </c>
      <c r="AY876" s="9">
        <v>0</v>
      </c>
      <c r="AZ876" s="9">
        <v>0</v>
      </c>
      <c r="BA876" s="9">
        <v>0</v>
      </c>
      <c r="BB876" s="9">
        <v>0</v>
      </c>
      <c r="BC876" s="9">
        <v>0</v>
      </c>
      <c r="BD876" s="9">
        <v>0</v>
      </c>
      <c r="BE876" s="9">
        <v>0</v>
      </c>
      <c r="BF876" s="9">
        <v>0</v>
      </c>
      <c r="BG876" s="9">
        <v>0</v>
      </c>
      <c r="BH876" s="9">
        <v>0</v>
      </c>
      <c r="BI876" s="9">
        <v>0</v>
      </c>
      <c r="BJ876" s="9">
        <v>0</v>
      </c>
      <c r="BK876" s="9">
        <v>0</v>
      </c>
      <c r="BL876" s="9">
        <v>0</v>
      </c>
      <c r="BM876" s="9" t="s">
        <v>298</v>
      </c>
      <c r="BN876" s="8" t="s">
        <v>298</v>
      </c>
      <c r="BO876" s="11"/>
      <c r="BP876" s="11"/>
      <c r="BQ876" s="8" t="s">
        <v>251</v>
      </c>
      <c r="BR876" s="9"/>
      <c r="BS876" s="9"/>
      <c r="BT876" s="1"/>
      <c r="BU876" s="9"/>
      <c r="BV876" s="1"/>
      <c r="BW876" s="9"/>
      <c r="BX876" s="9"/>
      <c r="BY876" s="9"/>
      <c r="BZ876" s="1"/>
      <c r="CA876" s="9"/>
      <c r="CB876" s="1"/>
      <c r="CC876" s="9"/>
      <c r="CD876" s="9"/>
      <c r="CE876" s="9"/>
      <c r="CF876" s="1"/>
      <c r="CG876" s="9"/>
      <c r="CH876" s="1"/>
      <c r="CI876" s="9"/>
      <c r="CJ876" s="9"/>
      <c r="CK876" s="9"/>
      <c r="CL876" s="1"/>
      <c r="CM876" s="9"/>
      <c r="CN876" s="1"/>
      <c r="CO876" s="9"/>
      <c r="CP876" s="9"/>
      <c r="CQ876" s="9"/>
      <c r="CR876" s="1"/>
      <c r="CS876" s="9"/>
      <c r="CT876" s="1"/>
      <c r="CU876" s="9"/>
      <c r="CV876" s="9"/>
      <c r="CW876" s="9"/>
      <c r="CX876" s="1"/>
      <c r="CY876" s="9"/>
      <c r="CZ876" s="1"/>
      <c r="DA876" s="9"/>
      <c r="DB876" s="9"/>
      <c r="DC876" s="9"/>
      <c r="DD876" s="1"/>
      <c r="DE876" s="9"/>
      <c r="DF876" s="1"/>
      <c r="DG876" s="9"/>
      <c r="DH876" s="9"/>
      <c r="DI876" s="9"/>
      <c r="DJ876" s="1"/>
      <c r="DK876" s="9"/>
      <c r="DL876" s="1"/>
      <c r="DM876" s="9"/>
      <c r="DN876" s="9"/>
      <c r="DO876" s="9"/>
      <c r="DP876" s="1"/>
      <c r="DQ876" s="9"/>
      <c r="DR876" s="1"/>
      <c r="DS876" s="9"/>
      <c r="DT876" s="9"/>
      <c r="DU876" s="9"/>
      <c r="DV876" s="1"/>
      <c r="DW876" s="9"/>
      <c r="DX876" s="1"/>
      <c r="DY876" s="9"/>
      <c r="DZ876" s="9"/>
      <c r="EA876" s="9"/>
      <c r="EB876" s="1"/>
      <c r="EC876" s="9"/>
      <c r="ED876" s="1"/>
      <c r="EE876" s="9"/>
      <c r="EF876" s="9"/>
      <c r="EG876" s="9"/>
      <c r="EH876" s="1"/>
      <c r="EI876" s="9"/>
      <c r="EJ876" s="1"/>
      <c r="EK876" s="9"/>
      <c r="EL876" s="9"/>
      <c r="EM876" s="9"/>
      <c r="EN876" s="1"/>
      <c r="EO876" s="9"/>
      <c r="EP876" s="1"/>
      <c r="EQ876" s="9"/>
      <c r="ER876" s="9"/>
      <c r="ES876" s="9"/>
      <c r="ET876" s="1"/>
      <c r="EU876" s="9"/>
      <c r="EV876" s="1"/>
      <c r="EW876" s="9"/>
      <c r="EX876" s="9"/>
      <c r="EY876" s="9"/>
      <c r="EZ876" s="1"/>
      <c r="FA876" s="9"/>
      <c r="FB876" s="1"/>
      <c r="FC876" s="9"/>
      <c r="FD876" s="8">
        <v>0</v>
      </c>
      <c r="FE876" s="8">
        <v>0</v>
      </c>
      <c r="FF876" s="1"/>
      <c r="FG876" s="8">
        <v>0</v>
      </c>
      <c r="FH876" s="1"/>
      <c r="FI876" s="8">
        <v>0</v>
      </c>
      <c r="FJ876" s="8">
        <v>0</v>
      </c>
      <c r="FK876" s="8">
        <v>0</v>
      </c>
      <c r="FL876" s="1"/>
      <c r="FM876" s="8">
        <v>0</v>
      </c>
      <c r="FN876" s="1"/>
      <c r="FO876" s="8">
        <v>0</v>
      </c>
      <c r="FP876" s="8">
        <v>0</v>
      </c>
      <c r="FQ876" s="8">
        <v>0</v>
      </c>
      <c r="FR876" s="1"/>
      <c r="FS876" s="8">
        <v>0</v>
      </c>
      <c r="FT876" s="1"/>
      <c r="FU876" s="8">
        <v>0</v>
      </c>
      <c r="FV876" s="8">
        <v>0</v>
      </c>
      <c r="FW876" s="8">
        <v>0</v>
      </c>
      <c r="FX876" s="1"/>
      <c r="FY876" s="8">
        <v>0</v>
      </c>
      <c r="FZ876" s="1"/>
      <c r="GA876" s="8">
        <v>0</v>
      </c>
      <c r="GB876" s="8">
        <v>0</v>
      </c>
      <c r="GC876" s="8">
        <v>0</v>
      </c>
      <c r="GD876" s="1"/>
      <c r="GE876" s="8">
        <v>0</v>
      </c>
      <c r="GF876" s="1"/>
      <c r="GG876" s="8">
        <v>0</v>
      </c>
      <c r="GH876" s="8">
        <v>0</v>
      </c>
      <c r="GI876" s="8">
        <v>0</v>
      </c>
      <c r="GJ876" s="1"/>
      <c r="GK876" s="8">
        <v>0</v>
      </c>
      <c r="GL876" s="1"/>
      <c r="GM876" s="8">
        <v>0</v>
      </c>
      <c r="GN876" s="8">
        <v>0</v>
      </c>
      <c r="GO876" s="8">
        <v>0</v>
      </c>
      <c r="GP876" s="1"/>
      <c r="GQ876" s="8">
        <v>0</v>
      </c>
      <c r="GR876" s="1"/>
      <c r="GS876" s="8">
        <v>0</v>
      </c>
      <c r="GT876" s="8">
        <v>0</v>
      </c>
      <c r="GU876" s="8">
        <v>0</v>
      </c>
      <c r="GV876" s="1"/>
      <c r="GW876" s="8">
        <v>0</v>
      </c>
      <c r="GX876" s="1"/>
      <c r="GY876" s="8">
        <v>0</v>
      </c>
    </row>
    <row r="877" spans="1:207" x14ac:dyDescent="0.25">
      <c r="A877" s="8" t="s">
        <v>220</v>
      </c>
      <c r="B877" s="8" t="s">
        <v>1927</v>
      </c>
      <c r="C877" s="8" t="s">
        <v>1928</v>
      </c>
      <c r="D877" s="34" t="s">
        <v>223</v>
      </c>
      <c r="E877" s="8"/>
      <c r="F877" s="9"/>
      <c r="G877" s="9"/>
      <c r="H877" s="9"/>
      <c r="I877" s="9"/>
      <c r="J877" s="9"/>
      <c r="K877" s="9">
        <v>0</v>
      </c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>
        <v>0</v>
      </c>
      <c r="AD877" s="9">
        <v>0</v>
      </c>
      <c r="AE877" s="9">
        <v>0</v>
      </c>
      <c r="AF877" s="9">
        <v>0</v>
      </c>
      <c r="AG877" s="9">
        <v>0</v>
      </c>
      <c r="AH877" s="9">
        <v>0</v>
      </c>
      <c r="AI877" s="9">
        <v>0</v>
      </c>
      <c r="AJ877" s="9">
        <v>0</v>
      </c>
      <c r="AK877" s="9">
        <v>0</v>
      </c>
      <c r="AL877" s="9">
        <v>0</v>
      </c>
      <c r="AM877" s="9">
        <v>0</v>
      </c>
      <c r="AN877" s="9">
        <v>0</v>
      </c>
      <c r="AO877" s="9"/>
      <c r="AP877" s="9">
        <v>0</v>
      </c>
      <c r="AQ877" s="9"/>
      <c r="AR877" s="9"/>
      <c r="AS877" s="9"/>
      <c r="AT877" s="9"/>
      <c r="AU877" s="9">
        <f t="shared" si="64"/>
        <v>0</v>
      </c>
      <c r="AV877" s="9">
        <f t="shared" si="65"/>
        <v>0</v>
      </c>
      <c r="AW877" s="9">
        <f t="shared" si="66"/>
        <v>0</v>
      </c>
      <c r="AX877" s="9">
        <v>0</v>
      </c>
      <c r="AY877" s="9">
        <v>0</v>
      </c>
      <c r="AZ877" s="9">
        <v>0</v>
      </c>
      <c r="BA877" s="9">
        <v>0</v>
      </c>
      <c r="BB877" s="9">
        <v>0</v>
      </c>
      <c r="BC877" s="9">
        <v>0</v>
      </c>
      <c r="BD877" s="9">
        <v>0</v>
      </c>
      <c r="BE877" s="9">
        <v>0</v>
      </c>
      <c r="BF877" s="9">
        <v>0</v>
      </c>
      <c r="BG877" s="9">
        <v>0</v>
      </c>
      <c r="BH877" s="9">
        <v>0</v>
      </c>
      <c r="BI877" s="9">
        <v>0</v>
      </c>
      <c r="BJ877" s="9">
        <v>0</v>
      </c>
      <c r="BK877" s="9">
        <v>0</v>
      </c>
      <c r="BL877" s="9">
        <v>0</v>
      </c>
      <c r="BM877" s="9" t="s">
        <v>298</v>
      </c>
      <c r="BN877" s="8" t="s">
        <v>298</v>
      </c>
      <c r="BO877" s="11"/>
      <c r="BP877" s="11"/>
      <c r="BQ877" s="8" t="s">
        <v>251</v>
      </c>
      <c r="BR877" s="9"/>
      <c r="BS877" s="9"/>
      <c r="BT877" s="1"/>
      <c r="BU877" s="9"/>
      <c r="BV877" s="1"/>
      <c r="BW877" s="9"/>
      <c r="BX877" s="9"/>
      <c r="BY877" s="9"/>
      <c r="BZ877" s="1"/>
      <c r="CA877" s="9"/>
      <c r="CB877" s="1"/>
      <c r="CC877" s="9"/>
      <c r="CD877" s="9"/>
      <c r="CE877" s="9"/>
      <c r="CF877" s="1"/>
      <c r="CG877" s="9"/>
      <c r="CH877" s="1"/>
      <c r="CI877" s="9"/>
      <c r="CJ877" s="9"/>
      <c r="CK877" s="9"/>
      <c r="CL877" s="1"/>
      <c r="CM877" s="9"/>
      <c r="CN877" s="1"/>
      <c r="CO877" s="9"/>
      <c r="CP877" s="9"/>
      <c r="CQ877" s="9"/>
      <c r="CR877" s="1"/>
      <c r="CS877" s="9"/>
      <c r="CT877" s="1"/>
      <c r="CU877" s="9"/>
      <c r="CV877" s="9"/>
      <c r="CW877" s="9"/>
      <c r="CX877" s="1"/>
      <c r="CY877" s="9"/>
      <c r="CZ877" s="1"/>
      <c r="DA877" s="9"/>
      <c r="DB877" s="9"/>
      <c r="DC877" s="9"/>
      <c r="DD877" s="1"/>
      <c r="DE877" s="9"/>
      <c r="DF877" s="1"/>
      <c r="DG877" s="9"/>
      <c r="DH877" s="9"/>
      <c r="DI877" s="9"/>
      <c r="DJ877" s="1"/>
      <c r="DK877" s="9"/>
      <c r="DL877" s="1"/>
      <c r="DM877" s="9"/>
      <c r="DN877" s="9"/>
      <c r="DO877" s="9"/>
      <c r="DP877" s="1"/>
      <c r="DQ877" s="9"/>
      <c r="DR877" s="1"/>
      <c r="DS877" s="9"/>
      <c r="DT877" s="9"/>
      <c r="DU877" s="9"/>
      <c r="DV877" s="1"/>
      <c r="DW877" s="9"/>
      <c r="DX877" s="1"/>
      <c r="DY877" s="9"/>
      <c r="DZ877" s="9"/>
      <c r="EA877" s="9"/>
      <c r="EB877" s="1"/>
      <c r="EC877" s="9"/>
      <c r="ED877" s="1"/>
      <c r="EE877" s="9"/>
      <c r="EF877" s="9"/>
      <c r="EG877" s="9"/>
      <c r="EH877" s="1"/>
      <c r="EI877" s="9"/>
      <c r="EJ877" s="1"/>
      <c r="EK877" s="9"/>
      <c r="EL877" s="9"/>
      <c r="EM877" s="9"/>
      <c r="EN877" s="1"/>
      <c r="EO877" s="9"/>
      <c r="EP877" s="1"/>
      <c r="EQ877" s="9"/>
      <c r="ER877" s="9"/>
      <c r="ES877" s="9"/>
      <c r="ET877" s="1"/>
      <c r="EU877" s="9"/>
      <c r="EV877" s="1"/>
      <c r="EW877" s="9"/>
      <c r="EX877" s="9"/>
      <c r="EY877" s="9"/>
      <c r="EZ877" s="1"/>
      <c r="FA877" s="9"/>
      <c r="FB877" s="1"/>
      <c r="FC877" s="9"/>
      <c r="FD877" s="8">
        <v>0</v>
      </c>
      <c r="FE877" s="8">
        <v>0</v>
      </c>
      <c r="FF877" s="1"/>
      <c r="FG877" s="8">
        <v>0</v>
      </c>
      <c r="FH877" s="1"/>
      <c r="FI877" s="8">
        <v>0</v>
      </c>
      <c r="FJ877" s="8">
        <v>0</v>
      </c>
      <c r="FK877" s="8">
        <v>0</v>
      </c>
      <c r="FL877" s="1"/>
      <c r="FM877" s="8">
        <v>0</v>
      </c>
      <c r="FN877" s="1"/>
      <c r="FO877" s="8">
        <v>0</v>
      </c>
      <c r="FP877" s="8">
        <v>0</v>
      </c>
      <c r="FQ877" s="8">
        <v>0</v>
      </c>
      <c r="FR877" s="1"/>
      <c r="FS877" s="8">
        <v>0</v>
      </c>
      <c r="FT877" s="1"/>
      <c r="FU877" s="8">
        <v>0</v>
      </c>
      <c r="FV877" s="8">
        <v>0</v>
      </c>
      <c r="FW877" s="8">
        <v>0</v>
      </c>
      <c r="FX877" s="1"/>
      <c r="FY877" s="8">
        <v>0</v>
      </c>
      <c r="FZ877" s="1"/>
      <c r="GA877" s="8">
        <v>0</v>
      </c>
      <c r="GB877" s="8">
        <v>0</v>
      </c>
      <c r="GC877" s="8">
        <v>0</v>
      </c>
      <c r="GD877" s="1"/>
      <c r="GE877" s="8">
        <v>0</v>
      </c>
      <c r="GF877" s="1"/>
      <c r="GG877" s="8">
        <v>0</v>
      </c>
      <c r="GH877" s="8">
        <v>0</v>
      </c>
      <c r="GI877" s="8">
        <v>0</v>
      </c>
      <c r="GJ877" s="1"/>
      <c r="GK877" s="8">
        <v>0</v>
      </c>
      <c r="GL877" s="1"/>
      <c r="GM877" s="8">
        <v>0</v>
      </c>
      <c r="GN877" s="8">
        <v>0</v>
      </c>
      <c r="GO877" s="8">
        <v>0</v>
      </c>
      <c r="GP877" s="1"/>
      <c r="GQ877" s="8">
        <v>0</v>
      </c>
      <c r="GR877" s="1"/>
      <c r="GS877" s="8">
        <v>0</v>
      </c>
      <c r="GT877" s="8">
        <v>0</v>
      </c>
      <c r="GU877" s="8">
        <v>0</v>
      </c>
      <c r="GV877" s="1"/>
      <c r="GW877" s="8">
        <v>0</v>
      </c>
      <c r="GX877" s="1"/>
      <c r="GY877" s="8">
        <v>0</v>
      </c>
    </row>
    <row r="878" spans="1:207" x14ac:dyDescent="0.25">
      <c r="A878" s="8" t="s">
        <v>220</v>
      </c>
      <c r="B878" s="8" t="s">
        <v>1929</v>
      </c>
      <c r="C878" s="8" t="s">
        <v>1930</v>
      </c>
      <c r="D878" s="34" t="s">
        <v>228</v>
      </c>
      <c r="E878" s="8" t="s">
        <v>229</v>
      </c>
      <c r="F878" s="9">
        <v>0</v>
      </c>
      <c r="G878" s="9">
        <v>0</v>
      </c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>
        <v>0</v>
      </c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>
        <v>0</v>
      </c>
      <c r="AD878" s="9">
        <v>0</v>
      </c>
      <c r="AE878" s="9">
        <v>0</v>
      </c>
      <c r="AF878" s="9">
        <v>0</v>
      </c>
      <c r="AG878" s="9">
        <v>0</v>
      </c>
      <c r="AH878" s="9">
        <v>0</v>
      </c>
      <c r="AI878" s="9">
        <v>0</v>
      </c>
      <c r="AJ878" s="9">
        <v>0</v>
      </c>
      <c r="AK878" s="9">
        <v>0</v>
      </c>
      <c r="AL878" s="9">
        <v>0</v>
      </c>
      <c r="AM878" s="9">
        <v>0</v>
      </c>
      <c r="AN878" s="9">
        <v>0</v>
      </c>
      <c r="AO878" s="9">
        <v>0</v>
      </c>
      <c r="AP878" s="9"/>
      <c r="AQ878" s="9"/>
      <c r="AR878" s="9">
        <v>0</v>
      </c>
      <c r="AS878" s="9"/>
      <c r="AT878" s="9"/>
      <c r="AU878" s="9">
        <f t="shared" si="64"/>
        <v>0</v>
      </c>
      <c r="AV878" s="9">
        <f t="shared" si="65"/>
        <v>0</v>
      </c>
      <c r="AW878" s="9">
        <f t="shared" si="66"/>
        <v>0</v>
      </c>
      <c r="AX878" s="9">
        <v>0</v>
      </c>
      <c r="AY878" s="9">
        <v>0</v>
      </c>
      <c r="AZ878" s="9">
        <v>0</v>
      </c>
      <c r="BA878" s="9">
        <v>0</v>
      </c>
      <c r="BB878" s="9">
        <v>0</v>
      </c>
      <c r="BC878" s="9">
        <v>0</v>
      </c>
      <c r="BD878" s="9">
        <v>0</v>
      </c>
      <c r="BE878" s="9">
        <v>0</v>
      </c>
      <c r="BF878" s="9">
        <v>0</v>
      </c>
      <c r="BG878" s="9">
        <v>0</v>
      </c>
      <c r="BH878" s="9">
        <v>0</v>
      </c>
      <c r="BI878" s="9">
        <v>0</v>
      </c>
      <c r="BJ878" s="9">
        <v>0</v>
      </c>
      <c r="BK878" s="9">
        <v>0</v>
      </c>
      <c r="BL878" s="9">
        <v>0</v>
      </c>
      <c r="BM878" s="9" t="s">
        <v>294</v>
      </c>
      <c r="BN878" s="8" t="s">
        <v>294</v>
      </c>
      <c r="BO878" s="11">
        <v>687</v>
      </c>
      <c r="BP878" s="11"/>
      <c r="BQ878" s="8" t="s">
        <v>251</v>
      </c>
      <c r="BR878" s="9"/>
      <c r="BS878" s="9"/>
      <c r="BT878" s="1"/>
      <c r="BU878" s="9"/>
      <c r="BV878" s="1"/>
      <c r="BW878" s="9"/>
      <c r="BX878" s="9"/>
      <c r="BY878" s="9"/>
      <c r="BZ878" s="1"/>
      <c r="CA878" s="9"/>
      <c r="CB878" s="1"/>
      <c r="CC878" s="9"/>
      <c r="CD878" s="9"/>
      <c r="CE878" s="9"/>
      <c r="CF878" s="1"/>
      <c r="CG878" s="9"/>
      <c r="CH878" s="1"/>
      <c r="CI878" s="9"/>
      <c r="CJ878" s="9"/>
      <c r="CK878" s="9"/>
      <c r="CL878" s="1"/>
      <c r="CM878" s="9"/>
      <c r="CN878" s="1"/>
      <c r="CO878" s="9"/>
      <c r="CP878" s="9">
        <v>0</v>
      </c>
      <c r="CQ878" s="9">
        <v>0</v>
      </c>
      <c r="CR878" s="1"/>
      <c r="CS878" s="9">
        <v>-0.24414943609022599</v>
      </c>
      <c r="CT878" s="1"/>
      <c r="CU878" s="9">
        <v>0.2</v>
      </c>
      <c r="CV878" s="9"/>
      <c r="CW878" s="9"/>
      <c r="CX878" s="1"/>
      <c r="CY878" s="9"/>
      <c r="CZ878" s="1"/>
      <c r="DA878" s="9"/>
      <c r="DB878" s="9"/>
      <c r="DC878" s="9"/>
      <c r="DD878" s="1"/>
      <c r="DE878" s="9"/>
      <c r="DF878" s="1"/>
      <c r="DG878" s="9"/>
      <c r="DH878" s="9"/>
      <c r="DI878" s="9"/>
      <c r="DJ878" s="1"/>
      <c r="DK878" s="9"/>
      <c r="DL878" s="1"/>
      <c r="DM878" s="9"/>
      <c r="DN878" s="9"/>
      <c r="DO878" s="9"/>
      <c r="DP878" s="1"/>
      <c r="DQ878" s="9"/>
      <c r="DR878" s="1"/>
      <c r="DS878" s="9"/>
      <c r="DT878" s="9"/>
      <c r="DU878" s="9"/>
      <c r="DV878" s="1"/>
      <c r="DW878" s="9"/>
      <c r="DX878" s="1"/>
      <c r="DY878" s="9"/>
      <c r="DZ878" s="9"/>
      <c r="EA878" s="9"/>
      <c r="EB878" s="1"/>
      <c r="EC878" s="9"/>
      <c r="ED878" s="1"/>
      <c r="EE878" s="9"/>
      <c r="EF878" s="9"/>
      <c r="EG878" s="9"/>
      <c r="EH878" s="1"/>
      <c r="EI878" s="9"/>
      <c r="EJ878" s="1"/>
      <c r="EK878" s="9"/>
      <c r="EL878" s="9"/>
      <c r="EM878" s="9"/>
      <c r="EN878" s="1"/>
      <c r="EO878" s="9"/>
      <c r="EP878" s="1"/>
      <c r="EQ878" s="9"/>
      <c r="ER878" s="9"/>
      <c r="ES878" s="9"/>
      <c r="ET878" s="1"/>
      <c r="EU878" s="9"/>
      <c r="EV878" s="1"/>
      <c r="EW878" s="9"/>
      <c r="EX878" s="9"/>
      <c r="EY878" s="9"/>
      <c r="EZ878" s="1"/>
      <c r="FA878" s="9"/>
      <c r="FB878" s="1"/>
      <c r="FC878" s="9"/>
      <c r="FD878" s="8">
        <v>0</v>
      </c>
      <c r="FE878" s="8">
        <v>0</v>
      </c>
      <c r="FF878" s="1"/>
      <c r="FG878" s="8">
        <v>0</v>
      </c>
      <c r="FH878" s="1"/>
      <c r="FI878" s="8">
        <v>0</v>
      </c>
      <c r="FJ878" s="8">
        <v>0</v>
      </c>
      <c r="FK878" s="8">
        <v>0</v>
      </c>
      <c r="FL878" s="1"/>
      <c r="FM878" s="8">
        <v>0</v>
      </c>
      <c r="FN878" s="1"/>
      <c r="FO878" s="8">
        <v>0</v>
      </c>
      <c r="FP878" s="8">
        <v>0</v>
      </c>
      <c r="FQ878" s="8">
        <v>0</v>
      </c>
      <c r="FR878" s="1"/>
      <c r="FS878" s="8">
        <v>-0.24414943609022599</v>
      </c>
      <c r="FT878" s="1"/>
      <c r="FU878" s="8">
        <v>0.2</v>
      </c>
      <c r="FV878" s="8">
        <v>0</v>
      </c>
      <c r="FW878" s="8">
        <v>0</v>
      </c>
      <c r="FX878" s="1"/>
      <c r="FY878" s="8">
        <v>0</v>
      </c>
      <c r="FZ878" s="1"/>
      <c r="GA878" s="8">
        <v>0</v>
      </c>
      <c r="GB878" s="8">
        <v>0</v>
      </c>
      <c r="GC878" s="8">
        <v>0</v>
      </c>
      <c r="GD878" s="1"/>
      <c r="GE878" s="8">
        <v>0</v>
      </c>
      <c r="GF878" s="1"/>
      <c r="GG878" s="8">
        <v>0</v>
      </c>
      <c r="GH878" s="8">
        <v>0</v>
      </c>
      <c r="GI878" s="8">
        <v>0</v>
      </c>
      <c r="GJ878" s="1"/>
      <c r="GK878" s="8">
        <v>0</v>
      </c>
      <c r="GL878" s="1"/>
      <c r="GM878" s="8">
        <v>0</v>
      </c>
      <c r="GN878" s="8">
        <v>0</v>
      </c>
      <c r="GO878" s="8">
        <v>0</v>
      </c>
      <c r="GP878" s="1"/>
      <c r="GQ878" s="8">
        <v>0</v>
      </c>
      <c r="GR878" s="1"/>
      <c r="GS878" s="8">
        <v>0</v>
      </c>
      <c r="GT878" s="8">
        <v>0</v>
      </c>
      <c r="GU878" s="8">
        <v>0</v>
      </c>
      <c r="GV878" s="1"/>
      <c r="GW878" s="8">
        <v>0</v>
      </c>
      <c r="GX878" s="1"/>
      <c r="GY878" s="8">
        <v>0</v>
      </c>
    </row>
    <row r="879" spans="1:207" x14ac:dyDescent="0.25">
      <c r="A879" s="8" t="s">
        <v>220</v>
      </c>
      <c r="B879" s="8" t="s">
        <v>1931</v>
      </c>
      <c r="C879" s="8" t="s">
        <v>1932</v>
      </c>
      <c r="D879" s="34" t="s">
        <v>223</v>
      </c>
      <c r="E879" s="8"/>
      <c r="F879" s="9">
        <v>19.645094893809301</v>
      </c>
      <c r="G879" s="9">
        <v>0</v>
      </c>
      <c r="H879" s="9">
        <v>0</v>
      </c>
      <c r="I879" s="9">
        <v>0</v>
      </c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>
        <v>19.645094893809301</v>
      </c>
      <c r="AD879" s="9">
        <v>0</v>
      </c>
      <c r="AE879" s="9">
        <v>0</v>
      </c>
      <c r="AF879" s="9">
        <v>0</v>
      </c>
      <c r="AG879" s="9">
        <v>0</v>
      </c>
      <c r="AH879" s="9">
        <v>0</v>
      </c>
      <c r="AI879" s="9">
        <v>0</v>
      </c>
      <c r="AJ879" s="9">
        <v>0</v>
      </c>
      <c r="AK879" s="9">
        <v>0</v>
      </c>
      <c r="AL879" s="9">
        <v>0</v>
      </c>
      <c r="AM879" s="9">
        <v>0</v>
      </c>
      <c r="AN879" s="9">
        <v>0</v>
      </c>
      <c r="AO879" s="9">
        <v>19.645094893809301</v>
      </c>
      <c r="AP879" s="9"/>
      <c r="AQ879" s="9"/>
      <c r="AR879" s="9"/>
      <c r="AS879" s="9"/>
      <c r="AT879" s="9"/>
      <c r="AU879" s="9">
        <f t="shared" si="64"/>
        <v>0</v>
      </c>
      <c r="AV879" s="9">
        <f t="shared" si="65"/>
        <v>0</v>
      </c>
      <c r="AW879" s="9">
        <f t="shared" si="66"/>
        <v>0</v>
      </c>
      <c r="AX879" s="9">
        <v>0</v>
      </c>
      <c r="AY879" s="9">
        <v>0</v>
      </c>
      <c r="AZ879" s="9">
        <v>0</v>
      </c>
      <c r="BA879" s="9">
        <v>0</v>
      </c>
      <c r="BB879" s="9">
        <v>0</v>
      </c>
      <c r="BC879" s="9">
        <v>0</v>
      </c>
      <c r="BD879" s="9">
        <v>0</v>
      </c>
      <c r="BE879" s="9">
        <v>0</v>
      </c>
      <c r="BF879" s="9">
        <v>0</v>
      </c>
      <c r="BG879" s="9">
        <v>0</v>
      </c>
      <c r="BH879" s="9">
        <v>0</v>
      </c>
      <c r="BI879" s="9">
        <v>0</v>
      </c>
      <c r="BJ879" s="9">
        <v>0</v>
      </c>
      <c r="BK879" s="9">
        <v>0</v>
      </c>
      <c r="BL879" s="9">
        <v>0</v>
      </c>
      <c r="BM879" s="9" t="s">
        <v>298</v>
      </c>
      <c r="BN879" s="8" t="s">
        <v>298</v>
      </c>
      <c r="BO879" s="11"/>
      <c r="BP879" s="11"/>
      <c r="BQ879" s="8" t="s">
        <v>251</v>
      </c>
      <c r="BR879" s="9"/>
      <c r="BS879" s="9"/>
      <c r="BT879" s="1"/>
      <c r="BU879" s="9"/>
      <c r="BV879" s="1"/>
      <c r="BW879" s="9"/>
      <c r="BX879" s="9"/>
      <c r="BY879" s="9"/>
      <c r="BZ879" s="1"/>
      <c r="CA879" s="9"/>
      <c r="CB879" s="1"/>
      <c r="CC879" s="9"/>
      <c r="CD879" s="9"/>
      <c r="CE879" s="9"/>
      <c r="CF879" s="1"/>
      <c r="CG879" s="9"/>
      <c r="CH879" s="1"/>
      <c r="CI879" s="9"/>
      <c r="CJ879" s="9"/>
      <c r="CK879" s="9"/>
      <c r="CL879" s="1"/>
      <c r="CM879" s="9"/>
      <c r="CN879" s="1"/>
      <c r="CO879" s="9"/>
      <c r="CP879" s="9"/>
      <c r="CQ879" s="9"/>
      <c r="CR879" s="1"/>
      <c r="CS879" s="9"/>
      <c r="CT879" s="1"/>
      <c r="CU879" s="9"/>
      <c r="CV879" s="9"/>
      <c r="CW879" s="9"/>
      <c r="CX879" s="1"/>
      <c r="CY879" s="9"/>
      <c r="CZ879" s="1"/>
      <c r="DA879" s="9"/>
      <c r="DB879" s="9"/>
      <c r="DC879" s="9"/>
      <c r="DD879" s="1"/>
      <c r="DE879" s="9"/>
      <c r="DF879" s="1"/>
      <c r="DG879" s="9"/>
      <c r="DH879" s="9"/>
      <c r="DI879" s="9"/>
      <c r="DJ879" s="1"/>
      <c r="DK879" s="9"/>
      <c r="DL879" s="1"/>
      <c r="DM879" s="9"/>
      <c r="DN879" s="9"/>
      <c r="DO879" s="9"/>
      <c r="DP879" s="1"/>
      <c r="DQ879" s="9"/>
      <c r="DR879" s="1"/>
      <c r="DS879" s="9"/>
      <c r="DT879" s="9"/>
      <c r="DU879" s="9"/>
      <c r="DV879" s="1"/>
      <c r="DW879" s="9"/>
      <c r="DX879" s="1"/>
      <c r="DY879" s="9"/>
      <c r="DZ879" s="9"/>
      <c r="EA879" s="9"/>
      <c r="EB879" s="1"/>
      <c r="EC879" s="9"/>
      <c r="ED879" s="1"/>
      <c r="EE879" s="9"/>
      <c r="EF879" s="9"/>
      <c r="EG879" s="9"/>
      <c r="EH879" s="1"/>
      <c r="EI879" s="9"/>
      <c r="EJ879" s="1"/>
      <c r="EK879" s="9"/>
      <c r="EL879" s="9"/>
      <c r="EM879" s="9"/>
      <c r="EN879" s="1"/>
      <c r="EO879" s="9"/>
      <c r="EP879" s="1"/>
      <c r="EQ879" s="9"/>
      <c r="ER879" s="9"/>
      <c r="ES879" s="9"/>
      <c r="ET879" s="1"/>
      <c r="EU879" s="9"/>
      <c r="EV879" s="1"/>
      <c r="EW879" s="9"/>
      <c r="EX879" s="9"/>
      <c r="EY879" s="9"/>
      <c r="EZ879" s="1"/>
      <c r="FA879" s="9"/>
      <c r="FB879" s="1"/>
      <c r="FC879" s="9"/>
      <c r="FD879" s="8">
        <v>0</v>
      </c>
      <c r="FE879" s="8">
        <v>0</v>
      </c>
      <c r="FF879" s="1"/>
      <c r="FG879" s="8">
        <v>0</v>
      </c>
      <c r="FH879" s="1"/>
      <c r="FI879" s="8">
        <v>0</v>
      </c>
      <c r="FJ879" s="8">
        <v>0</v>
      </c>
      <c r="FK879" s="8">
        <v>0</v>
      </c>
      <c r="FL879" s="1"/>
      <c r="FM879" s="8">
        <v>0</v>
      </c>
      <c r="FN879" s="1"/>
      <c r="FO879" s="8">
        <v>0</v>
      </c>
      <c r="FP879" s="8">
        <v>0</v>
      </c>
      <c r="FQ879" s="8">
        <v>0</v>
      </c>
      <c r="FR879" s="1"/>
      <c r="FS879" s="8">
        <v>0</v>
      </c>
      <c r="FT879" s="1"/>
      <c r="FU879" s="8">
        <v>0</v>
      </c>
      <c r="FV879" s="8">
        <v>0</v>
      </c>
      <c r="FW879" s="8">
        <v>0</v>
      </c>
      <c r="FX879" s="1"/>
      <c r="FY879" s="8">
        <v>0</v>
      </c>
      <c r="FZ879" s="1"/>
      <c r="GA879" s="8">
        <v>0</v>
      </c>
      <c r="GB879" s="8">
        <v>0</v>
      </c>
      <c r="GC879" s="8">
        <v>0</v>
      </c>
      <c r="GD879" s="1"/>
      <c r="GE879" s="8">
        <v>0</v>
      </c>
      <c r="GF879" s="1"/>
      <c r="GG879" s="8">
        <v>0</v>
      </c>
      <c r="GH879" s="8">
        <v>0</v>
      </c>
      <c r="GI879" s="8">
        <v>0</v>
      </c>
      <c r="GJ879" s="1"/>
      <c r="GK879" s="8">
        <v>0</v>
      </c>
      <c r="GL879" s="1"/>
      <c r="GM879" s="8">
        <v>0</v>
      </c>
      <c r="GN879" s="8">
        <v>0</v>
      </c>
      <c r="GO879" s="8">
        <v>0</v>
      </c>
      <c r="GP879" s="1"/>
      <c r="GQ879" s="8">
        <v>0</v>
      </c>
      <c r="GR879" s="1"/>
      <c r="GS879" s="8">
        <v>0</v>
      </c>
      <c r="GT879" s="8">
        <v>0</v>
      </c>
      <c r="GU879" s="8">
        <v>0</v>
      </c>
      <c r="GV879" s="1"/>
      <c r="GW879" s="8">
        <v>0</v>
      </c>
      <c r="GX879" s="1"/>
      <c r="GY879" s="8">
        <v>0</v>
      </c>
    </row>
    <row r="880" spans="1:207" x14ac:dyDescent="0.25">
      <c r="A880" s="8" t="s">
        <v>220</v>
      </c>
      <c r="B880" s="8" t="s">
        <v>1933</v>
      </c>
      <c r="C880" s="8" t="s">
        <v>1934</v>
      </c>
      <c r="D880" s="34" t="s">
        <v>254</v>
      </c>
      <c r="E880" s="8"/>
      <c r="F880" s="9">
        <v>-13.9813613758764</v>
      </c>
      <c r="G880" s="9">
        <v>-34.083079240461899</v>
      </c>
      <c r="H880" s="9">
        <v>-4.6022908879664097</v>
      </c>
      <c r="I880" s="9">
        <v>-0.3387627120053</v>
      </c>
      <c r="J880" s="9">
        <v>-96.035244328358502</v>
      </c>
      <c r="K880" s="9">
        <v>-54.2969725537423</v>
      </c>
      <c r="L880" s="9">
        <v>22.834858531087701</v>
      </c>
      <c r="M880" s="9">
        <v>-5.0421356566381901</v>
      </c>
      <c r="N880" s="9">
        <v>32.638699355856303</v>
      </c>
      <c r="O880" s="9"/>
      <c r="P880" s="9">
        <v>0.91899877634261895</v>
      </c>
      <c r="Q880" s="9">
        <v>0</v>
      </c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>
        <v>-48.064440616338203</v>
      </c>
      <c r="AD880" s="9">
        <v>-4.9410535999717098</v>
      </c>
      <c r="AE880" s="9">
        <v>-150.33221688210099</v>
      </c>
      <c r="AF880" s="9">
        <v>17.792722874449499</v>
      </c>
      <c r="AG880" s="9">
        <v>32.638699355856303</v>
      </c>
      <c r="AH880" s="9">
        <v>0.91899877634261895</v>
      </c>
      <c r="AI880" s="9">
        <v>0</v>
      </c>
      <c r="AJ880" s="9">
        <v>0</v>
      </c>
      <c r="AK880" s="9">
        <v>0</v>
      </c>
      <c r="AL880" s="9">
        <v>0</v>
      </c>
      <c r="AM880" s="9">
        <v>0</v>
      </c>
      <c r="AN880" s="9">
        <v>0</v>
      </c>
      <c r="AO880" s="9">
        <v>-53.005494216309899</v>
      </c>
      <c r="AP880" s="9">
        <v>-132.539494007651</v>
      </c>
      <c r="AQ880" s="9">
        <v>33.557698132199</v>
      </c>
      <c r="AR880" s="9"/>
      <c r="AS880" s="9"/>
      <c r="AT880" s="9"/>
      <c r="AU880" s="9">
        <f t="shared" si="64"/>
        <v>166.09719213984999</v>
      </c>
      <c r="AV880" s="9">
        <f t="shared" si="65"/>
        <v>-33.557698132199</v>
      </c>
      <c r="AW880" s="9">
        <f t="shared" si="66"/>
        <v>0</v>
      </c>
      <c r="AX880" s="9">
        <v>-27.876994187725799</v>
      </c>
      <c r="AY880" s="9">
        <v>37.680835012494498</v>
      </c>
      <c r="AZ880" s="9">
        <v>-32.638699355856303</v>
      </c>
      <c r="BA880" s="9">
        <v>0.91899877634261895</v>
      </c>
      <c r="BB880" s="9">
        <v>-0.91899877634261895</v>
      </c>
      <c r="BC880" s="9">
        <v>0</v>
      </c>
      <c r="BD880" s="9">
        <v>0</v>
      </c>
      <c r="BE880" s="9">
        <v>0</v>
      </c>
      <c r="BF880" s="9">
        <v>0</v>
      </c>
      <c r="BG880" s="9">
        <v>0</v>
      </c>
      <c r="BH880" s="9">
        <v>0</v>
      </c>
      <c r="BI880" s="9">
        <v>0</v>
      </c>
      <c r="BJ880" s="9">
        <v>0</v>
      </c>
      <c r="BK880" s="9">
        <v>0</v>
      </c>
      <c r="BL880" s="9">
        <v>0</v>
      </c>
      <c r="BM880" s="9" t="s">
        <v>298</v>
      </c>
      <c r="BN880" s="8" t="s">
        <v>298</v>
      </c>
      <c r="BO880" s="11"/>
      <c r="BP880" s="11"/>
      <c r="BQ880" s="8" t="s">
        <v>251</v>
      </c>
      <c r="BR880" s="9">
        <v>32.638699355856303</v>
      </c>
      <c r="BS880" s="9">
        <v>33.379990766399303</v>
      </c>
      <c r="BT880" s="1">
        <v>1.0227120389345401</v>
      </c>
      <c r="BU880" s="9">
        <v>57.701818154044901</v>
      </c>
      <c r="BV880" s="1">
        <v>1.76789575849601</v>
      </c>
      <c r="BW880" s="9">
        <v>0</v>
      </c>
      <c r="BX880" s="9"/>
      <c r="BY880" s="9"/>
      <c r="BZ880" s="1"/>
      <c r="CA880" s="9"/>
      <c r="CB880" s="1"/>
      <c r="CC880" s="9"/>
      <c r="CD880" s="9">
        <v>0.91899877634261895</v>
      </c>
      <c r="CE880" s="9">
        <v>0.91899877634261895</v>
      </c>
      <c r="CF880" s="1">
        <v>1</v>
      </c>
      <c r="CG880" s="9">
        <v>0.91898694765465205</v>
      </c>
      <c r="CH880" s="1">
        <v>0.99998712872283202</v>
      </c>
      <c r="CI880" s="9">
        <v>0</v>
      </c>
      <c r="CJ880" s="9">
        <v>0</v>
      </c>
      <c r="CK880" s="9">
        <v>0</v>
      </c>
      <c r="CL880" s="1"/>
      <c r="CM880" s="9">
        <v>2.5651517290769101E-4</v>
      </c>
      <c r="CN880" s="1"/>
      <c r="CO880" s="9">
        <v>0</v>
      </c>
      <c r="CP880" s="9"/>
      <c r="CQ880" s="9"/>
      <c r="CR880" s="1"/>
      <c r="CS880" s="9"/>
      <c r="CT880" s="1"/>
      <c r="CU880" s="9"/>
      <c r="CV880" s="9"/>
      <c r="CW880" s="9"/>
      <c r="CX880" s="1"/>
      <c r="CY880" s="9"/>
      <c r="CZ880" s="1"/>
      <c r="DA880" s="9"/>
      <c r="DB880" s="9"/>
      <c r="DC880" s="9"/>
      <c r="DD880" s="1"/>
      <c r="DE880" s="9"/>
      <c r="DF880" s="1"/>
      <c r="DG880" s="9"/>
      <c r="DH880" s="9"/>
      <c r="DI880" s="9"/>
      <c r="DJ880" s="1"/>
      <c r="DK880" s="9"/>
      <c r="DL880" s="1"/>
      <c r="DM880" s="9"/>
      <c r="DN880" s="9"/>
      <c r="DO880" s="9"/>
      <c r="DP880" s="1"/>
      <c r="DQ880" s="9"/>
      <c r="DR880" s="1"/>
      <c r="DS880" s="9"/>
      <c r="DT880" s="9"/>
      <c r="DU880" s="9"/>
      <c r="DV880" s="1"/>
      <c r="DW880" s="9"/>
      <c r="DX880" s="1"/>
      <c r="DY880" s="9"/>
      <c r="DZ880" s="9"/>
      <c r="EA880" s="9"/>
      <c r="EB880" s="1"/>
      <c r="EC880" s="9"/>
      <c r="ED880" s="1"/>
      <c r="EE880" s="9"/>
      <c r="EF880" s="9"/>
      <c r="EG880" s="9"/>
      <c r="EH880" s="1"/>
      <c r="EI880" s="9"/>
      <c r="EJ880" s="1"/>
      <c r="EK880" s="9"/>
      <c r="EL880" s="9"/>
      <c r="EM880" s="9"/>
      <c r="EN880" s="1"/>
      <c r="EO880" s="9"/>
      <c r="EP880" s="1"/>
      <c r="EQ880" s="9"/>
      <c r="ER880" s="9"/>
      <c r="ES880" s="9"/>
      <c r="ET880" s="1"/>
      <c r="EU880" s="9"/>
      <c r="EV880" s="1"/>
      <c r="EW880" s="9"/>
      <c r="EX880" s="9"/>
      <c r="EY880" s="9"/>
      <c r="EZ880" s="1"/>
      <c r="FA880" s="9"/>
      <c r="FB880" s="1"/>
      <c r="FC880" s="9"/>
      <c r="FD880" s="8">
        <v>32.638699355856303</v>
      </c>
      <c r="FE880" s="8">
        <v>33.379990766399303</v>
      </c>
      <c r="FF880" s="1">
        <v>1.0227120389345401</v>
      </c>
      <c r="FG880" s="8">
        <v>57.701818154044901</v>
      </c>
      <c r="FH880" s="1">
        <v>1.76789575849601</v>
      </c>
      <c r="FI880" s="8">
        <v>0</v>
      </c>
      <c r="FJ880" s="8">
        <v>0.91899877634261895</v>
      </c>
      <c r="FK880" s="8">
        <v>0.91899877634261895</v>
      </c>
      <c r="FL880" s="1">
        <v>1</v>
      </c>
      <c r="FM880" s="8">
        <v>0.91924346282755898</v>
      </c>
      <c r="FN880" s="1">
        <v>1.00026625333051</v>
      </c>
      <c r="FO880" s="8">
        <v>0</v>
      </c>
      <c r="FP880" s="8">
        <v>0</v>
      </c>
      <c r="FQ880" s="8">
        <v>0</v>
      </c>
      <c r="FR880" s="1"/>
      <c r="FS880" s="8">
        <v>0</v>
      </c>
      <c r="FT880" s="1"/>
      <c r="FU880" s="8">
        <v>0</v>
      </c>
      <c r="FV880" s="8">
        <v>0</v>
      </c>
      <c r="FW880" s="8">
        <v>0</v>
      </c>
      <c r="FX880" s="1"/>
      <c r="FY880" s="8">
        <v>0</v>
      </c>
      <c r="FZ880" s="1"/>
      <c r="GA880" s="8">
        <v>0</v>
      </c>
      <c r="GB880" s="8">
        <v>0</v>
      </c>
      <c r="GC880" s="8">
        <v>0</v>
      </c>
      <c r="GD880" s="1"/>
      <c r="GE880" s="8">
        <v>0</v>
      </c>
      <c r="GF880" s="1"/>
      <c r="GG880" s="8">
        <v>0</v>
      </c>
      <c r="GH880" s="8">
        <v>0</v>
      </c>
      <c r="GI880" s="8">
        <v>0</v>
      </c>
      <c r="GJ880" s="1"/>
      <c r="GK880" s="8">
        <v>0</v>
      </c>
      <c r="GL880" s="1"/>
      <c r="GM880" s="8">
        <v>0</v>
      </c>
      <c r="GN880" s="8">
        <v>0</v>
      </c>
      <c r="GO880" s="8">
        <v>0</v>
      </c>
      <c r="GP880" s="1"/>
      <c r="GQ880" s="8">
        <v>0</v>
      </c>
      <c r="GR880" s="1"/>
      <c r="GS880" s="8">
        <v>0</v>
      </c>
      <c r="GT880" s="8">
        <v>0</v>
      </c>
      <c r="GU880" s="8">
        <v>0</v>
      </c>
      <c r="GV880" s="1"/>
      <c r="GW880" s="8">
        <v>0</v>
      </c>
      <c r="GX880" s="1"/>
      <c r="GY880" s="8">
        <v>0</v>
      </c>
    </row>
    <row r="881" spans="1:207" x14ac:dyDescent="0.25">
      <c r="A881" s="8" t="s">
        <v>220</v>
      </c>
      <c r="B881" s="8" t="s">
        <v>1935</v>
      </c>
      <c r="C881" s="8" t="s">
        <v>1936</v>
      </c>
      <c r="D881" s="34" t="s">
        <v>223</v>
      </c>
      <c r="E881" s="8"/>
      <c r="F881" s="9">
        <v>718.957088708063</v>
      </c>
      <c r="G881" s="9">
        <v>112.362944110011</v>
      </c>
      <c r="H881" s="9">
        <v>62.541641964395701</v>
      </c>
      <c r="I881" s="9">
        <v>67.316801714698201</v>
      </c>
      <c r="J881" s="9">
        <v>61.345658237236002</v>
      </c>
      <c r="K881" s="9">
        <v>29.7552914662487</v>
      </c>
      <c r="L881" s="9">
        <v>0.64613397230719605</v>
      </c>
      <c r="M881" s="9">
        <v>0</v>
      </c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>
        <v>831.32003281807397</v>
      </c>
      <c r="AD881" s="9">
        <v>129.85844367909399</v>
      </c>
      <c r="AE881" s="9">
        <v>91.100949703484602</v>
      </c>
      <c r="AF881" s="9">
        <v>0.64613397230719605</v>
      </c>
      <c r="AG881" s="9">
        <v>0</v>
      </c>
      <c r="AH881" s="9">
        <v>0</v>
      </c>
      <c r="AI881" s="9">
        <v>0</v>
      </c>
      <c r="AJ881" s="9">
        <v>0</v>
      </c>
      <c r="AK881" s="9">
        <v>0</v>
      </c>
      <c r="AL881" s="9">
        <v>0</v>
      </c>
      <c r="AM881" s="9">
        <v>0</v>
      </c>
      <c r="AN881" s="9">
        <v>0</v>
      </c>
      <c r="AO881" s="9">
        <v>961.17847649716805</v>
      </c>
      <c r="AP881" s="9">
        <v>91.747083675791799</v>
      </c>
      <c r="AQ881" s="9"/>
      <c r="AR881" s="9"/>
      <c r="AS881" s="9"/>
      <c r="AT881" s="9"/>
      <c r="AU881" s="9">
        <f t="shared" si="64"/>
        <v>-91.747083675791799</v>
      </c>
      <c r="AV881" s="9">
        <f t="shared" si="65"/>
        <v>0</v>
      </c>
      <c r="AW881" s="9">
        <f t="shared" si="66"/>
        <v>0</v>
      </c>
      <c r="AX881" s="9">
        <v>-0.64613397230719605</v>
      </c>
      <c r="AY881" s="9">
        <v>0</v>
      </c>
      <c r="AZ881" s="9">
        <v>0</v>
      </c>
      <c r="BA881" s="9">
        <v>0</v>
      </c>
      <c r="BB881" s="9">
        <v>0</v>
      </c>
      <c r="BC881" s="9">
        <v>0</v>
      </c>
      <c r="BD881" s="9">
        <v>0</v>
      </c>
      <c r="BE881" s="9">
        <v>0</v>
      </c>
      <c r="BF881" s="9">
        <v>0</v>
      </c>
      <c r="BG881" s="9">
        <v>0</v>
      </c>
      <c r="BH881" s="9">
        <v>0</v>
      </c>
      <c r="BI881" s="9">
        <v>0</v>
      </c>
      <c r="BJ881" s="9">
        <v>0</v>
      </c>
      <c r="BK881" s="9">
        <v>0</v>
      </c>
      <c r="BL881" s="9">
        <v>0</v>
      </c>
      <c r="BM881" s="9" t="s">
        <v>298</v>
      </c>
      <c r="BN881" s="8" t="s">
        <v>298</v>
      </c>
      <c r="BO881" s="11"/>
      <c r="BP881" s="11"/>
      <c r="BQ881" s="8" t="s">
        <v>251</v>
      </c>
      <c r="BR881" s="9"/>
      <c r="BS881" s="9"/>
      <c r="BT881" s="1"/>
      <c r="BU881" s="9"/>
      <c r="BV881" s="1"/>
      <c r="BW881" s="9"/>
      <c r="BX881" s="9"/>
      <c r="BY881" s="9"/>
      <c r="BZ881" s="1"/>
      <c r="CA881" s="9"/>
      <c r="CB881" s="1"/>
      <c r="CC881" s="9"/>
      <c r="CD881" s="9"/>
      <c r="CE881" s="9"/>
      <c r="CF881" s="1"/>
      <c r="CG881" s="9"/>
      <c r="CH881" s="1"/>
      <c r="CI881" s="9"/>
      <c r="CJ881" s="9"/>
      <c r="CK881" s="9"/>
      <c r="CL881" s="1"/>
      <c r="CM881" s="9"/>
      <c r="CN881" s="1"/>
      <c r="CO881" s="9"/>
      <c r="CP881" s="9"/>
      <c r="CQ881" s="9"/>
      <c r="CR881" s="1"/>
      <c r="CS881" s="9"/>
      <c r="CT881" s="1"/>
      <c r="CU881" s="9"/>
      <c r="CV881" s="9"/>
      <c r="CW881" s="9"/>
      <c r="CX881" s="1"/>
      <c r="CY881" s="9"/>
      <c r="CZ881" s="1"/>
      <c r="DA881" s="9"/>
      <c r="DB881" s="9"/>
      <c r="DC881" s="9"/>
      <c r="DD881" s="1"/>
      <c r="DE881" s="9"/>
      <c r="DF881" s="1"/>
      <c r="DG881" s="9"/>
      <c r="DH881" s="9"/>
      <c r="DI881" s="9"/>
      <c r="DJ881" s="1"/>
      <c r="DK881" s="9"/>
      <c r="DL881" s="1"/>
      <c r="DM881" s="9"/>
      <c r="DN881" s="9"/>
      <c r="DO881" s="9"/>
      <c r="DP881" s="1"/>
      <c r="DQ881" s="9"/>
      <c r="DR881" s="1"/>
      <c r="DS881" s="9"/>
      <c r="DT881" s="9"/>
      <c r="DU881" s="9"/>
      <c r="DV881" s="1"/>
      <c r="DW881" s="9"/>
      <c r="DX881" s="1"/>
      <c r="DY881" s="9"/>
      <c r="DZ881" s="9"/>
      <c r="EA881" s="9"/>
      <c r="EB881" s="1"/>
      <c r="EC881" s="9"/>
      <c r="ED881" s="1"/>
      <c r="EE881" s="9"/>
      <c r="EF881" s="9"/>
      <c r="EG881" s="9"/>
      <c r="EH881" s="1"/>
      <c r="EI881" s="9"/>
      <c r="EJ881" s="1"/>
      <c r="EK881" s="9"/>
      <c r="EL881" s="9"/>
      <c r="EM881" s="9"/>
      <c r="EN881" s="1"/>
      <c r="EO881" s="9"/>
      <c r="EP881" s="1"/>
      <c r="EQ881" s="9"/>
      <c r="ER881" s="9"/>
      <c r="ES881" s="9"/>
      <c r="ET881" s="1"/>
      <c r="EU881" s="9"/>
      <c r="EV881" s="1"/>
      <c r="EW881" s="9"/>
      <c r="EX881" s="9"/>
      <c r="EY881" s="9"/>
      <c r="EZ881" s="1"/>
      <c r="FA881" s="9"/>
      <c r="FB881" s="1"/>
      <c r="FC881" s="9"/>
      <c r="FD881" s="8">
        <v>0</v>
      </c>
      <c r="FE881" s="8">
        <v>0</v>
      </c>
      <c r="FF881" s="1"/>
      <c r="FG881" s="8">
        <v>0</v>
      </c>
      <c r="FH881" s="1"/>
      <c r="FI881" s="8">
        <v>0</v>
      </c>
      <c r="FJ881" s="8">
        <v>0</v>
      </c>
      <c r="FK881" s="8">
        <v>0</v>
      </c>
      <c r="FL881" s="1"/>
      <c r="FM881" s="8">
        <v>0</v>
      </c>
      <c r="FN881" s="1"/>
      <c r="FO881" s="8">
        <v>0</v>
      </c>
      <c r="FP881" s="8">
        <v>0</v>
      </c>
      <c r="FQ881" s="8">
        <v>0</v>
      </c>
      <c r="FR881" s="1"/>
      <c r="FS881" s="8">
        <v>0</v>
      </c>
      <c r="FT881" s="1"/>
      <c r="FU881" s="8">
        <v>0</v>
      </c>
      <c r="FV881" s="8">
        <v>0</v>
      </c>
      <c r="FW881" s="8">
        <v>0</v>
      </c>
      <c r="FX881" s="1"/>
      <c r="FY881" s="8">
        <v>0</v>
      </c>
      <c r="FZ881" s="1"/>
      <c r="GA881" s="8">
        <v>0</v>
      </c>
      <c r="GB881" s="8">
        <v>0</v>
      </c>
      <c r="GC881" s="8">
        <v>0</v>
      </c>
      <c r="GD881" s="1"/>
      <c r="GE881" s="8">
        <v>0</v>
      </c>
      <c r="GF881" s="1"/>
      <c r="GG881" s="8">
        <v>0</v>
      </c>
      <c r="GH881" s="8">
        <v>0</v>
      </c>
      <c r="GI881" s="8">
        <v>0</v>
      </c>
      <c r="GJ881" s="1"/>
      <c r="GK881" s="8">
        <v>0</v>
      </c>
      <c r="GL881" s="1"/>
      <c r="GM881" s="8">
        <v>0</v>
      </c>
      <c r="GN881" s="8">
        <v>0</v>
      </c>
      <c r="GO881" s="8">
        <v>0</v>
      </c>
      <c r="GP881" s="1"/>
      <c r="GQ881" s="8">
        <v>0</v>
      </c>
      <c r="GR881" s="1"/>
      <c r="GS881" s="8">
        <v>0</v>
      </c>
      <c r="GT881" s="8">
        <v>0</v>
      </c>
      <c r="GU881" s="8">
        <v>0</v>
      </c>
      <c r="GV881" s="1"/>
      <c r="GW881" s="8">
        <v>0</v>
      </c>
      <c r="GX881" s="1"/>
      <c r="GY881" s="8">
        <v>0</v>
      </c>
    </row>
    <row r="882" spans="1:207" x14ac:dyDescent="0.25">
      <c r="AU882" s="2">
        <f t="shared" si="64"/>
        <v>0</v>
      </c>
      <c r="AV882" s="2">
        <f t="shared" si="65"/>
        <v>0</v>
      </c>
      <c r="AW882" s="2">
        <f t="shared" si="66"/>
        <v>0</v>
      </c>
    </row>
  </sheetData>
  <autoFilter ref="A18:FI18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"/>
  <sheetViews>
    <sheetView showGridLines="0" workbookViewId="0">
      <selection activeCell="X3" sqref="X3 X3"/>
    </sheetView>
  </sheetViews>
  <sheetFormatPr defaultColWidth="9.1796875" defaultRowHeight="12" x14ac:dyDescent="0.3"/>
  <cols>
    <col min="1" max="1" width="44.08984375" style="32" customWidth="1"/>
    <col min="2" max="3" width="9.1796875" style="32" customWidth="1"/>
    <col min="4" max="24" width="10.54296875" style="32" bestFit="1" customWidth="1"/>
    <col min="25" max="25" width="2.1796875" style="32" customWidth="1"/>
    <col min="26" max="27" width="10.26953125" style="32" bestFit="1" customWidth="1"/>
    <col min="28" max="28" width="9.453125" style="32" bestFit="1" customWidth="1"/>
    <col min="29" max="29" width="2" style="32" customWidth="1"/>
    <col min="30" max="36" width="9.1796875" style="32" customWidth="1"/>
    <col min="37" max="38" width="10.54296875" style="32" bestFit="1" customWidth="1"/>
    <col min="39" max="39" width="9.1796875" style="32" customWidth="1"/>
    <col min="40" max="16384" width="9.1796875" style="32"/>
  </cols>
  <sheetData>
    <row r="1" spans="1:32" s="39" customFormat="1" ht="14.5" customHeight="1" x14ac:dyDescent="0.35">
      <c r="A1" s="43" t="s">
        <v>1937</v>
      </c>
    </row>
    <row r="2" spans="1:32" s="39" customFormat="1" ht="0.5" customHeight="1" x14ac:dyDescent="0.35">
      <c r="A2" s="60"/>
      <c r="B2" s="60"/>
      <c r="F2" s="44"/>
      <c r="G2" s="45"/>
      <c r="K2" s="45"/>
      <c r="AD2" s="61" t="s">
        <v>1938</v>
      </c>
      <c r="AE2" s="61"/>
      <c r="AF2" s="61"/>
    </row>
    <row r="3" spans="1:32" s="39" customFormat="1" ht="12" customHeight="1" x14ac:dyDescent="0.35">
      <c r="A3" s="42" t="s">
        <v>13</v>
      </c>
      <c r="B3" s="41" t="s">
        <v>1939</v>
      </c>
      <c r="C3" s="41" t="s">
        <v>1940</v>
      </c>
      <c r="D3" s="41" t="s">
        <v>1941</v>
      </c>
      <c r="E3" s="41" t="s">
        <v>1942</v>
      </c>
      <c r="F3" s="41" t="s">
        <v>1943</v>
      </c>
      <c r="G3" s="41" t="s">
        <v>1944</v>
      </c>
      <c r="H3" s="41" t="s">
        <v>1945</v>
      </c>
      <c r="I3" s="41" t="s">
        <v>1946</v>
      </c>
      <c r="J3" s="41" t="s">
        <v>1947</v>
      </c>
      <c r="K3" s="41" t="s">
        <v>1948</v>
      </c>
      <c r="L3" s="41" t="s">
        <v>1949</v>
      </c>
      <c r="M3" s="41" t="s">
        <v>1950</v>
      </c>
      <c r="N3" s="41" t="s">
        <v>1951</v>
      </c>
      <c r="O3" s="41" t="s">
        <v>1952</v>
      </c>
      <c r="P3" s="41" t="s">
        <v>1953</v>
      </c>
      <c r="Q3" s="41" t="s">
        <v>1954</v>
      </c>
      <c r="R3" s="41" t="s">
        <v>1955</v>
      </c>
      <c r="S3" s="41" t="s">
        <v>1956</v>
      </c>
      <c r="T3" s="41" t="s">
        <v>1957</v>
      </c>
      <c r="U3" s="41" t="s">
        <v>1958</v>
      </c>
      <c r="V3" s="41" t="s">
        <v>1959</v>
      </c>
      <c r="W3" s="41" t="s">
        <v>1960</v>
      </c>
      <c r="X3" s="41" t="s">
        <v>1961</v>
      </c>
      <c r="Z3" s="41" t="s">
        <v>1962</v>
      </c>
      <c r="AA3" s="41" t="s">
        <v>1963</v>
      </c>
      <c r="AB3" s="41" t="s">
        <v>1964</v>
      </c>
      <c r="AD3" s="41" t="s">
        <v>1962</v>
      </c>
      <c r="AE3" s="41" t="s">
        <v>1963</v>
      </c>
      <c r="AF3" s="41" t="s">
        <v>1964</v>
      </c>
    </row>
    <row r="4" spans="1:32" s="39" customFormat="1" ht="12" customHeight="1" x14ac:dyDescent="0.35">
      <c r="A4" s="30" t="s">
        <v>0</v>
      </c>
      <c r="B4" s="44">
        <f>'AccountWise_Revenue&amp;TopAccounts'!F2</f>
        <v>103190.77659583006</v>
      </c>
      <c r="C4" s="44">
        <f>'AccountWise_Revenue&amp;TopAccounts'!G2</f>
        <v>105903.63889558065</v>
      </c>
      <c r="D4" s="44">
        <f>'AccountWise_Revenue&amp;TopAccounts'!H2</f>
        <v>110811.75520738607</v>
      </c>
      <c r="E4" s="44">
        <f>'AccountWise_Revenue&amp;TopAccounts'!I2</f>
        <v>112757.64340140461</v>
      </c>
      <c r="F4" s="44">
        <f>'AccountWise_Revenue&amp;TopAccounts'!J2</f>
        <v>115706.32827631327</v>
      </c>
      <c r="G4" s="44">
        <f>'AccountWise_Revenue&amp;TopAccounts'!K2</f>
        <v>122716.03388222668</v>
      </c>
      <c r="H4" s="44">
        <f>'AccountWise_Revenue&amp;TopAccounts'!L2</f>
        <v>122529.44329196167</v>
      </c>
      <c r="I4" s="44">
        <f>'AccountWise_Revenue&amp;TopAccounts'!M2</f>
        <v>122610.66939364353</v>
      </c>
      <c r="J4" s="44">
        <f>'AccountWise_Revenue&amp;TopAccounts'!N2</f>
        <v>120077.96740401626</v>
      </c>
      <c r="K4" s="44">
        <f>'AccountWise_Revenue&amp;TopAccounts'!O2</f>
        <v>131293.33216333063</v>
      </c>
      <c r="L4" s="44">
        <f>'AccountWise_Revenue&amp;TopAccounts'!P2</f>
        <v>133927.00356406459</v>
      </c>
      <c r="M4" s="44">
        <f>'AccountWise_Revenue&amp;TopAccounts'!Q2</f>
        <v>140765.68758613156</v>
      </c>
      <c r="N4" s="44">
        <f>'AccountWise_Revenue&amp;TopAccounts'!R2</f>
        <v>144538.4420200515</v>
      </c>
      <c r="O4" s="44">
        <f>'AccountWise_Revenue&amp;TopAccounts'!S2</f>
        <v>149421.83720794797</v>
      </c>
      <c r="P4" s="44">
        <f>'AccountWise_Revenue&amp;TopAccounts'!T2</f>
        <v>160020.02773599065</v>
      </c>
      <c r="Q4" s="44">
        <f>'AccountWise_Revenue&amp;TopAccounts'!U2</f>
        <v>167007.56780940274</v>
      </c>
      <c r="R4" s="44">
        <f>'AccountWise_Revenue&amp;TopAccounts'!V2</f>
        <v>178115.22755117234</v>
      </c>
      <c r="S4" s="44">
        <f>'AccountWise_Revenue&amp;TopAccounts'!W2</f>
        <v>182940.91631418062</v>
      </c>
      <c r="T4" s="44">
        <f>'AccountWise_Revenue&amp;TopAccounts'!X2</f>
        <v>182853.73111440736</v>
      </c>
      <c r="U4" s="44">
        <f>'AccountWise_Revenue&amp;TopAccounts'!Y2</f>
        <v>171075.12985451304</v>
      </c>
      <c r="V4" s="44">
        <f>'AccountWise_Revenue&amp;TopAccounts'!Z2</f>
        <v>172851.20969534139</v>
      </c>
      <c r="W4" s="44">
        <f>'AccountWise_Revenue&amp;TopAccounts'!AA2</f>
        <v>169096.00056829266</v>
      </c>
      <c r="X4" s="44">
        <f>'AccountWise_Revenue&amp;TopAccounts'!AB2</f>
        <v>108382.54339681956</v>
      </c>
      <c r="Z4" s="44">
        <f>SUM(N4:Q4)</f>
        <v>620987.87477339292</v>
      </c>
      <c r="AA4" s="44">
        <f>SUM(R4:U4)</f>
        <v>714985.00483427336</v>
      </c>
      <c r="AB4" s="44">
        <f>AA4-Z4</f>
        <v>93997.130060880445</v>
      </c>
    </row>
    <row r="5" spans="1:32" s="39" customFormat="1" ht="12" customHeight="1" x14ac:dyDescent="0.35">
      <c r="A5" s="30" t="s">
        <v>1</v>
      </c>
      <c r="B5" s="44">
        <f>'AccountWise_Revenue&amp;TopAccounts'!F3</f>
        <v>16563.240104326487</v>
      </c>
      <c r="C5" s="44">
        <f>'AccountWise_Revenue&amp;TopAccounts'!G3</f>
        <v>18160.625032662785</v>
      </c>
      <c r="D5" s="44">
        <f>'AccountWise_Revenue&amp;TopAccounts'!H3</f>
        <v>20005.487360891464</v>
      </c>
      <c r="E5" s="44">
        <f>'AccountWise_Revenue&amp;TopAccounts'!I3</f>
        <v>20148.596504760564</v>
      </c>
      <c r="F5" s="44">
        <f>'AccountWise_Revenue&amp;TopAccounts'!J3</f>
        <v>21487.093775322017</v>
      </c>
      <c r="G5" s="44">
        <f>'AccountWise_Revenue&amp;TopAccounts'!K3</f>
        <v>24157.633935585076</v>
      </c>
      <c r="H5" s="44">
        <f>'AccountWise_Revenue&amp;TopAccounts'!L3</f>
        <v>27950.314520431133</v>
      </c>
      <c r="I5" s="44">
        <f>'AccountWise_Revenue&amp;TopAccounts'!M3</f>
        <v>29966.024338563016</v>
      </c>
      <c r="J5" s="44">
        <f>'AccountWise_Revenue&amp;TopAccounts'!N3</f>
        <v>29368.628236510631</v>
      </c>
      <c r="K5" s="44">
        <f>'AccountWise_Revenue&amp;TopAccounts'!O3</f>
        <v>33908.633872417071</v>
      </c>
      <c r="L5" s="44">
        <f>'AccountWise_Revenue&amp;TopAccounts'!P3</f>
        <v>34580.076603228925</v>
      </c>
      <c r="M5" s="44">
        <f>'AccountWise_Revenue&amp;TopAccounts'!Q3</f>
        <v>33897.871793216429</v>
      </c>
      <c r="N5" s="44">
        <f>'AccountWise_Revenue&amp;TopAccounts'!R3</f>
        <v>39048.871260630651</v>
      </c>
      <c r="O5" s="44">
        <f>'AccountWise_Revenue&amp;TopAccounts'!S3</f>
        <v>40260.903008625872</v>
      </c>
      <c r="P5" s="44">
        <f>'AccountWise_Revenue&amp;TopAccounts'!T3</f>
        <v>43739.213627013982</v>
      </c>
      <c r="Q5" s="44">
        <f>'AccountWise_Revenue&amp;TopAccounts'!U3</f>
        <v>47605.486572420225</v>
      </c>
      <c r="R5" s="44">
        <f>'AccountWise_Revenue&amp;TopAccounts'!V3</f>
        <v>51315.062343392485</v>
      </c>
      <c r="S5" s="44">
        <f>'AccountWise_Revenue&amp;TopAccounts'!W3</f>
        <v>52691.067565867248</v>
      </c>
      <c r="T5" s="44">
        <f>'AccountWise_Revenue&amp;TopAccounts'!X3</f>
        <v>47107.829184844675</v>
      </c>
      <c r="U5" s="44">
        <f>'AccountWise_Revenue&amp;TopAccounts'!Y3</f>
        <v>39443.396691612899</v>
      </c>
      <c r="V5" s="44">
        <f>'AccountWise_Revenue&amp;TopAccounts'!Z3</f>
        <v>37672.406498199249</v>
      </c>
      <c r="W5" s="44">
        <f>'AccountWise_Revenue&amp;TopAccounts'!AA3</f>
        <v>37656.3460955759</v>
      </c>
      <c r="X5" s="44">
        <f>'AccountWise_Revenue&amp;TopAccounts'!AB3</f>
        <v>25545.988256256351</v>
      </c>
      <c r="Z5" s="44">
        <f>SUM(N5:Q5)</f>
        <v>170654.47446869072</v>
      </c>
      <c r="AA5" s="44">
        <f>SUM(R5:U5)</f>
        <v>190557.35578571731</v>
      </c>
      <c r="AB5" s="44">
        <f>AA5-Z5</f>
        <v>19902.881317026593</v>
      </c>
      <c r="AD5" s="45">
        <f>Z5/Z4</f>
        <v>0.2748112827983395</v>
      </c>
      <c r="AE5" s="45">
        <f>AA5/AA4</f>
        <v>0.26651937382922691</v>
      </c>
      <c r="AF5" s="45">
        <f>AE5-AD5</f>
        <v>-8.2919089691125825E-3</v>
      </c>
    </row>
    <row r="6" spans="1:32" s="39" customFormat="1" ht="12" customHeight="1" x14ac:dyDescent="0.35">
      <c r="A6" s="30" t="s">
        <v>2</v>
      </c>
      <c r="B6" s="44">
        <f>'AccountWise_Revenue&amp;TopAccounts'!F4</f>
        <v>86627.536491503546</v>
      </c>
      <c r="C6" s="44">
        <f>'AccountWise_Revenue&amp;TopAccounts'!G4</f>
        <v>87743.013862917869</v>
      </c>
      <c r="D6" s="44">
        <f>'AccountWise_Revenue&amp;TopAccounts'!H4</f>
        <v>90806.26784649468</v>
      </c>
      <c r="E6" s="44">
        <f>'AccountWise_Revenue&amp;TopAccounts'!I4</f>
        <v>92609.046896644082</v>
      </c>
      <c r="F6" s="44">
        <f>'AccountWise_Revenue&amp;TopAccounts'!J4</f>
        <v>94219.234500991239</v>
      </c>
      <c r="G6" s="44">
        <f>'AccountWise_Revenue&amp;TopAccounts'!K4</f>
        <v>98558.399946641555</v>
      </c>
      <c r="H6" s="44">
        <f>'AccountWise_Revenue&amp;TopAccounts'!L4</f>
        <v>94579.128771530508</v>
      </c>
      <c r="I6" s="44">
        <f>'AccountWise_Revenue&amp;TopAccounts'!M4</f>
        <v>92644.645055080502</v>
      </c>
      <c r="J6" s="44">
        <f>'AccountWise_Revenue&amp;TopAccounts'!N4</f>
        <v>90709.339167505648</v>
      </c>
      <c r="K6" s="44">
        <f>'AccountWise_Revenue&amp;TopAccounts'!O4</f>
        <v>97384.69829091357</v>
      </c>
      <c r="L6" s="44">
        <f>'AccountWise_Revenue&amp;TopAccounts'!P4</f>
        <v>99346.926960835728</v>
      </c>
      <c r="M6" s="44">
        <f>'AccountWise_Revenue&amp;TopAccounts'!Q4</f>
        <v>106867.81579291512</v>
      </c>
      <c r="N6" s="44">
        <f>'AccountWise_Revenue&amp;TopAccounts'!R4</f>
        <v>105489.57075942073</v>
      </c>
      <c r="O6" s="44">
        <f>'AccountWise_Revenue&amp;TopAccounts'!S4</f>
        <v>109160.93419932222</v>
      </c>
      <c r="P6" s="44">
        <f>'AccountWise_Revenue&amp;TopAccounts'!T4</f>
        <v>116280.81410897664</v>
      </c>
      <c r="Q6" s="44">
        <f>'AccountWise_Revenue&amp;TopAccounts'!U4</f>
        <v>119402.08123698256</v>
      </c>
      <c r="R6" s="44">
        <f>'AccountWise_Revenue&amp;TopAccounts'!V4</f>
        <v>126800.16520777969</v>
      </c>
      <c r="S6" s="44">
        <f>'AccountWise_Revenue&amp;TopAccounts'!W4</f>
        <v>130249.84874831335</v>
      </c>
      <c r="T6" s="44">
        <f>'AccountWise_Revenue&amp;TopAccounts'!X4</f>
        <v>135745.90192956294</v>
      </c>
      <c r="U6" s="44">
        <f>'AccountWise_Revenue&amp;TopAccounts'!Y4</f>
        <v>131631.73316290023</v>
      </c>
      <c r="V6" s="44">
        <f>'AccountWise_Revenue&amp;TopAccounts'!Z4</f>
        <v>135178.80319714214</v>
      </c>
      <c r="W6" s="44">
        <f>'AccountWise_Revenue&amp;TopAccounts'!AA4</f>
        <v>131439.65447271711</v>
      </c>
      <c r="X6" s="44">
        <f>'AccountWise_Revenue&amp;TopAccounts'!AB4</f>
        <v>82836.5551405632</v>
      </c>
      <c r="Z6" s="44">
        <f>SUM(N6:Q6)</f>
        <v>450333.40030470211</v>
      </c>
      <c r="AA6" s="44">
        <f>SUM(R6:U6)</f>
        <v>524427.64904855622</v>
      </c>
      <c r="AB6" s="44">
        <f>AA6-Z6</f>
        <v>74094.248743854114</v>
      </c>
      <c r="AD6" s="45">
        <f>Z6/Z4</f>
        <v>0.72518871720166034</v>
      </c>
      <c r="AE6" s="45">
        <f>AA6/AA4</f>
        <v>0.73348062617077336</v>
      </c>
      <c r="AF6" s="45">
        <f>AE6-AD6</f>
        <v>8.2919089691130266E-3</v>
      </c>
    </row>
    <row r="7" spans="1:32" s="39" customFormat="1" ht="15" customHeight="1" x14ac:dyDescent="0.35">
      <c r="A7" s="30" t="s">
        <v>1965</v>
      </c>
      <c r="C7" s="45">
        <f t="shared" ref="C7:X7" si="0">C4/B4-1</f>
        <v>2.6289775009409322E-2</v>
      </c>
      <c r="D7" s="45">
        <f t="shared" si="0"/>
        <v>4.634511488925086E-2</v>
      </c>
      <c r="E7" s="45">
        <f t="shared" si="0"/>
        <v>1.7560304774315361E-2</v>
      </c>
      <c r="F7" s="45">
        <f t="shared" si="0"/>
        <v>2.6150642971595861E-2</v>
      </c>
      <c r="G7" s="45">
        <f t="shared" si="0"/>
        <v>6.0581868860049015E-2</v>
      </c>
      <c r="H7" s="45">
        <f t="shared" si="0"/>
        <v>-1.5205070141370847E-3</v>
      </c>
      <c r="I7" s="45">
        <f t="shared" si="0"/>
        <v>6.6291088492365091E-4</v>
      </c>
      <c r="J7" s="45">
        <f t="shared" si="0"/>
        <v>-2.0656456751703911E-2</v>
      </c>
      <c r="K7" s="45">
        <f t="shared" si="0"/>
        <v>9.3400687917867264E-2</v>
      </c>
      <c r="L7" s="45">
        <f t="shared" si="0"/>
        <v>2.0059445192979419E-2</v>
      </c>
      <c r="M7" s="45">
        <f t="shared" si="0"/>
        <v>5.1062771809089691E-2</v>
      </c>
      <c r="N7" s="45">
        <f t="shared" si="0"/>
        <v>2.6801662383892255E-2</v>
      </c>
      <c r="O7" s="45">
        <f t="shared" si="0"/>
        <v>3.3786134122152811E-2</v>
      </c>
      <c r="P7" s="45">
        <f t="shared" si="0"/>
        <v>7.0927989683953196E-2</v>
      </c>
      <c r="Q7" s="45">
        <f t="shared" si="0"/>
        <v>4.3666659556768073E-2</v>
      </c>
      <c r="R7" s="45">
        <f t="shared" si="0"/>
        <v>6.6509918607078999E-2</v>
      </c>
      <c r="S7" s="45">
        <f t="shared" si="0"/>
        <v>2.7093072441669142E-2</v>
      </c>
      <c r="T7" s="45">
        <f t="shared" si="0"/>
        <v>-4.765757247193747E-4</v>
      </c>
      <c r="U7" s="45">
        <f t="shared" si="0"/>
        <v>-6.441542750103757E-2</v>
      </c>
      <c r="V7" s="45">
        <f t="shared" si="0"/>
        <v>1.0381870481926736E-2</v>
      </c>
      <c r="W7" s="45">
        <f t="shared" si="0"/>
        <v>-2.1725096015627887E-2</v>
      </c>
      <c r="X7" s="45">
        <f t="shared" si="0"/>
        <v>-0.35904726881433724</v>
      </c>
      <c r="AA7" s="45">
        <f>AA4/Z4-1</f>
        <v>0.15136709407600146</v>
      </c>
      <c r="AB7" s="45"/>
    </row>
    <row r="8" spans="1:32" s="39" customFormat="1" ht="15" customHeight="1" x14ac:dyDescent="0.35">
      <c r="A8" s="30" t="s">
        <v>1966</v>
      </c>
      <c r="C8" s="45">
        <f t="shared" ref="C8:X8" si="1">C5/B5-1</f>
        <v>9.6441572921414309E-2</v>
      </c>
      <c r="D8" s="45">
        <f t="shared" si="1"/>
        <v>0.10158583886350847</v>
      </c>
      <c r="E8" s="45">
        <f t="shared" si="1"/>
        <v>7.1534945031563879E-3</v>
      </c>
      <c r="F8" s="45">
        <f t="shared" si="1"/>
        <v>6.6431290648219621E-2</v>
      </c>
      <c r="G8" s="45">
        <f t="shared" si="1"/>
        <v>0.12428577769461691</v>
      </c>
      <c r="H8" s="45">
        <f t="shared" si="1"/>
        <v>0.1569971875126106</v>
      </c>
      <c r="I8" s="45">
        <f t="shared" si="1"/>
        <v>7.2117607716308152E-2</v>
      </c>
      <c r="J8" s="45">
        <f t="shared" si="1"/>
        <v>-1.993578111339922E-2</v>
      </c>
      <c r="K8" s="45">
        <f t="shared" si="1"/>
        <v>0.15458691496739285</v>
      </c>
      <c r="L8" s="45">
        <f t="shared" si="1"/>
        <v>1.9801527048780354E-2</v>
      </c>
      <c r="M8" s="45">
        <f t="shared" si="1"/>
        <v>-1.9728261965411442E-2</v>
      </c>
      <c r="N8" s="45">
        <f t="shared" si="1"/>
        <v>0.15195642661097764</v>
      </c>
      <c r="O8" s="45">
        <f t="shared" si="1"/>
        <v>3.1038842068072725E-2</v>
      </c>
      <c r="P8" s="45">
        <f t="shared" si="1"/>
        <v>8.6394252449898623E-2</v>
      </c>
      <c r="Q8" s="45">
        <f t="shared" si="1"/>
        <v>8.8393746133066609E-2</v>
      </c>
      <c r="R8" s="45">
        <f t="shared" si="1"/>
        <v>7.7923282336985311E-2</v>
      </c>
      <c r="S8" s="45">
        <f t="shared" si="1"/>
        <v>2.6814840704406651E-2</v>
      </c>
      <c r="T8" s="45">
        <f t="shared" si="1"/>
        <v>-0.10596176238113153</v>
      </c>
      <c r="U8" s="45">
        <f t="shared" si="1"/>
        <v>-0.16269975980335649</v>
      </c>
      <c r="V8" s="45">
        <f t="shared" si="1"/>
        <v>-4.4899535586655714E-2</v>
      </c>
      <c r="W8" s="45">
        <f t="shared" si="1"/>
        <v>-4.2631740619269998E-4</v>
      </c>
      <c r="X8" s="45">
        <f t="shared" si="1"/>
        <v>-0.32160204308145413</v>
      </c>
      <c r="AA8" s="45">
        <f>AA5/Z5-1</f>
        <v>0.1166267768776148</v>
      </c>
      <c r="AB8" s="45"/>
    </row>
    <row r="9" spans="1:32" s="39" customFormat="1" ht="15" customHeight="1" x14ac:dyDescent="0.35">
      <c r="A9" s="30" t="s">
        <v>1967</v>
      </c>
      <c r="C9" s="45">
        <f t="shared" ref="C9:X9" si="2">C6/B6-1</f>
        <v>1.2876706606146371E-2</v>
      </c>
      <c r="D9" s="45">
        <f t="shared" si="2"/>
        <v>3.491165676577479E-2</v>
      </c>
      <c r="E9" s="45">
        <f t="shared" si="2"/>
        <v>1.9853024388106544E-2</v>
      </c>
      <c r="F9" s="45">
        <f t="shared" si="2"/>
        <v>1.738693635562627E-2</v>
      </c>
      <c r="G9" s="45">
        <f t="shared" si="2"/>
        <v>4.6053923794134199E-2</v>
      </c>
      <c r="H9" s="45">
        <f t="shared" si="2"/>
        <v>-4.0374754229628107E-2</v>
      </c>
      <c r="I9" s="45">
        <f t="shared" si="2"/>
        <v>-2.0453600509717451E-2</v>
      </c>
      <c r="J9" s="45">
        <f t="shared" si="2"/>
        <v>-2.088956017289767E-2</v>
      </c>
      <c r="K9" s="45">
        <f t="shared" si="2"/>
        <v>7.3590648820416105E-2</v>
      </c>
      <c r="L9" s="45">
        <f t="shared" si="2"/>
        <v>2.0149250389013496E-2</v>
      </c>
      <c r="M9" s="45">
        <f t="shared" si="2"/>
        <v>7.5703286071890918E-2</v>
      </c>
      <c r="N9" s="45">
        <f t="shared" si="2"/>
        <v>-1.2896726888898979E-2</v>
      </c>
      <c r="O9" s="45">
        <f t="shared" si="2"/>
        <v>3.4803093931194296E-2</v>
      </c>
      <c r="P9" s="45">
        <f t="shared" si="2"/>
        <v>6.5223698953087883E-2</v>
      </c>
      <c r="Q9" s="45">
        <f t="shared" si="2"/>
        <v>2.6842494627537627E-2</v>
      </c>
      <c r="R9" s="45">
        <f t="shared" si="2"/>
        <v>6.1959422265963848E-2</v>
      </c>
      <c r="S9" s="45">
        <f t="shared" si="2"/>
        <v>2.7205670709347096E-2</v>
      </c>
      <c r="T9" s="45">
        <f t="shared" si="2"/>
        <v>4.2196234652600806E-2</v>
      </c>
      <c r="U9" s="45">
        <f t="shared" si="2"/>
        <v>-3.0307867185541348E-2</v>
      </c>
      <c r="V9" s="45">
        <f t="shared" si="2"/>
        <v>2.6946921908657551E-2</v>
      </c>
      <c r="W9" s="45">
        <f t="shared" si="2"/>
        <v>-2.7660762160853891E-2</v>
      </c>
      <c r="X9" s="45">
        <f t="shared" si="2"/>
        <v>-0.36977500836509303</v>
      </c>
      <c r="AA9" s="45">
        <f>AA6/Z6-1</f>
        <v>0.16453198606570352</v>
      </c>
      <c r="AB9" s="45"/>
    </row>
    <row r="10" spans="1:32" x14ac:dyDescent="0.3">
      <c r="C10" s="45"/>
      <c r="D10" s="45"/>
      <c r="E10" s="45"/>
      <c r="F10" s="45"/>
      <c r="G10" s="45"/>
      <c r="H10" s="45"/>
      <c r="I10" s="45"/>
      <c r="J10" s="45"/>
      <c r="K10" s="45"/>
      <c r="S10" s="45"/>
      <c r="T10" s="45"/>
      <c r="U10" s="45"/>
      <c r="V10" s="45"/>
      <c r="W10" s="45"/>
      <c r="X10" s="45"/>
    </row>
  </sheetData>
  <mergeCells count="2">
    <mergeCell ref="A2:B2"/>
    <mergeCell ref="AD2:AF2"/>
  </mergeCells>
  <conditionalFormatting sqref="B3:B10">
    <cfRule type="cellIs" dxfId="15" priority="1" operator="lessThan">
      <formula>0</formula>
    </cfRule>
  </conditionalFormatting>
  <conditionalFormatting sqref="C7:C10">
    <cfRule type="cellIs" dxfId="14" priority="2" operator="lessThan">
      <formula>0</formula>
    </cfRule>
  </conditionalFormatting>
  <conditionalFormatting sqref="C3:L6">
    <cfRule type="cellIs" dxfId="13" priority="3" operator="lessThan">
      <formula>0</formula>
    </cfRule>
  </conditionalFormatting>
  <conditionalFormatting sqref="D10:K10">
    <cfRule type="cellIs" dxfId="12" priority="4" operator="lessThan">
      <formula>0</formula>
    </cfRule>
  </conditionalFormatting>
  <conditionalFormatting sqref="D7:L9">
    <cfRule type="cellIs" dxfId="11" priority="5" operator="lessThan">
      <formula>0</formula>
    </cfRule>
  </conditionalFormatting>
  <conditionalFormatting sqref="M3:R9">
    <cfRule type="cellIs" dxfId="10" priority="6" operator="lessThan">
      <formula>0</formula>
    </cfRule>
  </conditionalFormatting>
  <conditionalFormatting sqref="S3:Z10">
    <cfRule type="cellIs" dxfId="9" priority="7" operator="lessThan">
      <formula>0</formula>
    </cfRule>
  </conditionalFormatting>
  <conditionalFormatting sqref="AA3:AA9">
    <cfRule type="cellIs" dxfId="8" priority="8" operator="lessThan">
      <formula>0</formula>
    </cfRule>
  </conditionalFormatting>
  <conditionalFormatting sqref="AB3">
    <cfRule type="cellIs" dxfId="7" priority="9" operator="lessThan">
      <formula>0</formula>
    </cfRule>
  </conditionalFormatting>
  <conditionalFormatting sqref="AB7:AB9">
    <cfRule type="cellIs" dxfId="6" priority="10" operator="lessThan">
      <formula>0</formula>
    </cfRule>
  </conditionalFormatting>
  <conditionalFormatting sqref="AD3:AF3">
    <cfRule type="cellIs" dxfId="5" priority="11" operator="less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"/>
  <sheetViews>
    <sheetView showGridLines="0" workbookViewId="0">
      <selection activeCell="B3" sqref="B3 B3:X7"/>
    </sheetView>
  </sheetViews>
  <sheetFormatPr defaultColWidth="9.1796875" defaultRowHeight="12" x14ac:dyDescent="0.3"/>
  <cols>
    <col min="1" max="1" width="27.453125" style="32" customWidth="1"/>
    <col min="2" max="3" width="9.1796875" style="32" customWidth="1"/>
    <col min="4" max="24" width="10.54296875" style="32" bestFit="1" customWidth="1"/>
    <col min="25" max="25" width="3.7265625" style="32" customWidth="1"/>
    <col min="26" max="28" width="10.26953125" style="32" bestFit="1" customWidth="1"/>
    <col min="29" max="36" width="9.1796875" style="32" customWidth="1"/>
    <col min="37" max="38" width="10.54296875" style="32" bestFit="1" customWidth="1"/>
    <col min="39" max="39" width="9.1796875" style="32" customWidth="1"/>
    <col min="40" max="16384" width="9.1796875" style="32"/>
  </cols>
  <sheetData>
    <row r="1" spans="1:28" s="39" customFormat="1" ht="14.5" customHeight="1" x14ac:dyDescent="0.35">
      <c r="A1" s="47" t="s">
        <v>1937</v>
      </c>
    </row>
    <row r="2" spans="1:28" s="39" customFormat="1" ht="12" customHeight="1" x14ac:dyDescent="0.35">
      <c r="A2" s="42" t="s">
        <v>13</v>
      </c>
      <c r="B2" s="41" t="s">
        <v>1939</v>
      </c>
      <c r="C2" s="41" t="s">
        <v>1940</v>
      </c>
      <c r="D2" s="41" t="s">
        <v>1941</v>
      </c>
      <c r="E2" s="41" t="s">
        <v>1942</v>
      </c>
      <c r="F2" s="41" t="s">
        <v>1943</v>
      </c>
      <c r="G2" s="41" t="s">
        <v>1944</v>
      </c>
      <c r="H2" s="41" t="s">
        <v>1945</v>
      </c>
      <c r="I2" s="41" t="s">
        <v>1946</v>
      </c>
      <c r="J2" s="41" t="s">
        <v>1947</v>
      </c>
      <c r="K2" s="41" t="s">
        <v>1948</v>
      </c>
      <c r="L2" s="41" t="s">
        <v>1949</v>
      </c>
      <c r="M2" s="41" t="s">
        <v>1950</v>
      </c>
      <c r="N2" s="41" t="s">
        <v>1951</v>
      </c>
      <c r="O2" s="41" t="s">
        <v>1952</v>
      </c>
      <c r="P2" s="41" t="s">
        <v>1953</v>
      </c>
      <c r="Q2" s="41" t="s">
        <v>1954</v>
      </c>
      <c r="R2" s="41" t="s">
        <v>1955</v>
      </c>
      <c r="S2" s="41" t="s">
        <v>1956</v>
      </c>
      <c r="T2" s="41" t="s">
        <v>1957</v>
      </c>
      <c r="U2" s="41" t="s">
        <v>1958</v>
      </c>
      <c r="V2" s="41" t="s">
        <v>1968</v>
      </c>
      <c r="W2" s="41" t="s">
        <v>1969</v>
      </c>
      <c r="X2" s="41" t="s">
        <v>1970</v>
      </c>
      <c r="Z2" s="41" t="s">
        <v>1962</v>
      </c>
      <c r="AA2" s="41" t="s">
        <v>1963</v>
      </c>
      <c r="AB2" s="41" t="s">
        <v>1964</v>
      </c>
    </row>
    <row r="3" spans="1:28" s="39" customFormat="1" ht="12" customHeight="1" x14ac:dyDescent="0.35">
      <c r="A3" s="30" t="s">
        <v>0</v>
      </c>
      <c r="B3" s="44">
        <v>103190.77659583</v>
      </c>
      <c r="C3" s="44">
        <v>105903.638895581</v>
      </c>
      <c r="D3" s="44">
        <v>110811.755207386</v>
      </c>
      <c r="E3" s="44">
        <v>112757.643401405</v>
      </c>
      <c r="F3" s="44">
        <v>115706.328276313</v>
      </c>
      <c r="G3" s="44">
        <v>122716.033882227</v>
      </c>
      <c r="H3" s="44">
        <v>122529.443291962</v>
      </c>
      <c r="I3" s="44">
        <v>122610.669393644</v>
      </c>
      <c r="J3" s="44">
        <v>120077.967404016</v>
      </c>
      <c r="K3" s="44">
        <v>131293.33216333101</v>
      </c>
      <c r="L3" s="44">
        <v>133927.003564065</v>
      </c>
      <c r="M3" s="44">
        <v>140765.687586132</v>
      </c>
      <c r="N3" s="44">
        <v>144538.44202005101</v>
      </c>
      <c r="O3" s="44">
        <v>149421.837207948</v>
      </c>
      <c r="P3" s="44">
        <v>160020.02773599001</v>
      </c>
      <c r="Q3" s="44">
        <v>167007.567809403</v>
      </c>
      <c r="R3" s="44">
        <v>178115.22755117199</v>
      </c>
      <c r="S3" s="44">
        <v>182940.916314181</v>
      </c>
      <c r="T3" s="44">
        <v>182853.73111440701</v>
      </c>
      <c r="U3" s="44">
        <v>171075.12985451301</v>
      </c>
      <c r="V3" s="44">
        <v>172851.209695342</v>
      </c>
      <c r="W3" s="44">
        <v>169096.00056829301</v>
      </c>
      <c r="X3" s="44">
        <v>108382.54339681999</v>
      </c>
      <c r="Z3" s="44">
        <f>SUM(N3:Q3)</f>
        <v>620987.87477339199</v>
      </c>
      <c r="AA3" s="44">
        <f>SUM(R3:U3)</f>
        <v>714985.00483427302</v>
      </c>
      <c r="AB3" s="46">
        <f>AA3-Z3</f>
        <v>93997.130060881027</v>
      </c>
    </row>
    <row r="4" spans="1:28" s="39" customFormat="1" ht="12" customHeight="1" x14ac:dyDescent="0.35">
      <c r="A4" s="30" t="s">
        <v>1971</v>
      </c>
      <c r="B4" s="44">
        <v>60667.509805794602</v>
      </c>
      <c r="C4" s="44">
        <v>59748.2989899522</v>
      </c>
      <c r="D4" s="44">
        <v>63571.057948889102</v>
      </c>
      <c r="E4" s="44">
        <v>64587.673929704302</v>
      </c>
      <c r="F4" s="44">
        <v>64096.411812874401</v>
      </c>
      <c r="G4" s="44">
        <v>69444.675587037302</v>
      </c>
      <c r="H4" s="44">
        <v>73990.458977756804</v>
      </c>
      <c r="I4" s="44">
        <v>73574.005635011199</v>
      </c>
      <c r="J4" s="44">
        <v>71679.445459231094</v>
      </c>
      <c r="K4" s="44">
        <v>79216.604084194798</v>
      </c>
      <c r="L4" s="44">
        <v>81492.479029947106</v>
      </c>
      <c r="M4" s="44">
        <v>86560.803714586102</v>
      </c>
      <c r="N4" s="44">
        <v>87102.454902807396</v>
      </c>
      <c r="O4" s="44">
        <v>92351.949281239504</v>
      </c>
      <c r="P4" s="44">
        <v>101905.028334399</v>
      </c>
      <c r="Q4" s="44">
        <v>105449.743329406</v>
      </c>
      <c r="R4" s="44">
        <v>114887.506476379</v>
      </c>
      <c r="S4" s="44">
        <v>116963.972766227</v>
      </c>
      <c r="T4" s="44">
        <v>113448.37524371</v>
      </c>
      <c r="U4" s="44">
        <v>102764.77286370999</v>
      </c>
      <c r="V4" s="44">
        <v>101423.21831545699</v>
      </c>
      <c r="W4" s="44">
        <v>99161.843629569004</v>
      </c>
      <c r="X4" s="44">
        <v>63329.7128535964</v>
      </c>
      <c r="Z4" s="44">
        <f>SUM(N4:Q4)</f>
        <v>386809.1758478519</v>
      </c>
      <c r="AA4" s="44">
        <f>SUM(R4:U4)</f>
        <v>448064.62735002598</v>
      </c>
      <c r="AB4" s="46">
        <f>AA4-Z4</f>
        <v>61255.451502174081</v>
      </c>
    </row>
    <row r="5" spans="1:28" s="39" customFormat="1" ht="12" customHeight="1" x14ac:dyDescent="0.35">
      <c r="A5" s="30" t="s">
        <v>1972</v>
      </c>
      <c r="B5" s="44">
        <v>13936.3310900494</v>
      </c>
      <c r="C5" s="44">
        <v>14993.8018375791</v>
      </c>
      <c r="D5" s="44">
        <v>16216.1485123355</v>
      </c>
      <c r="E5" s="44">
        <v>15725.4821033511</v>
      </c>
      <c r="F5" s="44">
        <v>17459.1260337352</v>
      </c>
      <c r="G5" s="44">
        <v>16715.142591828298</v>
      </c>
      <c r="H5" s="44">
        <v>17880.7407998669</v>
      </c>
      <c r="I5" s="44">
        <v>17409.2800839632</v>
      </c>
      <c r="J5" s="44">
        <v>18053.952410777201</v>
      </c>
      <c r="K5" s="44">
        <v>20143.561869056899</v>
      </c>
      <c r="L5" s="44">
        <v>21162.262428399601</v>
      </c>
      <c r="M5" s="44">
        <v>21309.7430492118</v>
      </c>
      <c r="N5" s="44">
        <v>24409.039089621299</v>
      </c>
      <c r="O5" s="44">
        <v>22178.047344071201</v>
      </c>
      <c r="P5" s="44">
        <v>24443.843997222899</v>
      </c>
      <c r="Q5" s="44">
        <v>26755.344547433298</v>
      </c>
      <c r="R5" s="44">
        <v>27246.651489249602</v>
      </c>
      <c r="S5" s="44">
        <v>29593.702944859699</v>
      </c>
      <c r="T5" s="44">
        <v>29532.277625071099</v>
      </c>
      <c r="U5" s="44">
        <v>28827.669926466999</v>
      </c>
      <c r="V5" s="44">
        <v>31544.4151644456</v>
      </c>
      <c r="W5" s="44">
        <v>31229.063390784399</v>
      </c>
      <c r="X5" s="44">
        <v>19117.3551327317</v>
      </c>
      <c r="Z5" s="44">
        <f>SUM(N5:Q5)</f>
        <v>97786.274978348694</v>
      </c>
      <c r="AA5" s="44">
        <f>SUM(R5:U5)</f>
        <v>115200.3019856474</v>
      </c>
      <c r="AB5" s="46">
        <f>AA5-Z5</f>
        <v>17414.027007298704</v>
      </c>
    </row>
    <row r="6" spans="1:28" s="39" customFormat="1" ht="15" customHeight="1" x14ac:dyDescent="0.35">
      <c r="A6" s="30" t="s">
        <v>1973</v>
      </c>
      <c r="B6" s="44">
        <v>8026.5681070598403</v>
      </c>
      <c r="C6" s="44">
        <v>9158.7929477812104</v>
      </c>
      <c r="D6" s="44">
        <v>7736.7628160426802</v>
      </c>
      <c r="E6" s="44">
        <v>8359.4245503435905</v>
      </c>
      <c r="F6" s="44">
        <v>8300.1452112569204</v>
      </c>
      <c r="G6" s="44">
        <v>11240.655367961001</v>
      </c>
      <c r="H6" s="44">
        <v>9623.2483928486909</v>
      </c>
      <c r="I6" s="44">
        <v>10497.9413532622</v>
      </c>
      <c r="J6" s="44">
        <v>11326.5305973293</v>
      </c>
      <c r="K6" s="44">
        <v>11531.4086541778</v>
      </c>
      <c r="L6" s="44">
        <v>11965.3190715692</v>
      </c>
      <c r="M6" s="44">
        <v>12087.7744640537</v>
      </c>
      <c r="N6" s="44">
        <v>11672.112466946501</v>
      </c>
      <c r="O6" s="44">
        <v>13862.4901364984</v>
      </c>
      <c r="P6" s="44">
        <v>13688.356998344299</v>
      </c>
      <c r="Q6" s="44">
        <v>14835.2748830132</v>
      </c>
      <c r="R6" s="44">
        <v>15677.320826527</v>
      </c>
      <c r="S6" s="44">
        <v>15828.334427456201</v>
      </c>
      <c r="T6" s="44">
        <v>16422.185380435301</v>
      </c>
      <c r="U6" s="44">
        <v>15897.3133065479</v>
      </c>
      <c r="V6" s="44">
        <v>15315.9066403979</v>
      </c>
      <c r="W6" s="44">
        <v>13690.211681082401</v>
      </c>
      <c r="X6" s="44">
        <v>8817.9920916333194</v>
      </c>
      <c r="Z6" s="44">
        <f>SUM(N6:Q6)</f>
        <v>54058.234484802408</v>
      </c>
      <c r="AA6" s="44">
        <f>SUM(R6:U6)</f>
        <v>63825.153940966404</v>
      </c>
      <c r="AB6" s="46">
        <f>AA6-Z6</f>
        <v>9766.9194561639961</v>
      </c>
    </row>
    <row r="7" spans="1:28" s="39" customFormat="1" ht="15" customHeight="1" x14ac:dyDescent="0.35">
      <c r="A7" s="30" t="s">
        <v>1974</v>
      </c>
      <c r="B7" s="44">
        <v>20560.367592926101</v>
      </c>
      <c r="C7" s="44">
        <v>22002.7451202681</v>
      </c>
      <c r="D7" s="44">
        <v>23287.785930118898</v>
      </c>
      <c r="E7" s="44">
        <v>24085.062818005699</v>
      </c>
      <c r="F7" s="44">
        <v>25850.645218446702</v>
      </c>
      <c r="G7" s="44">
        <v>25315.5603354001</v>
      </c>
      <c r="H7" s="44">
        <v>21034.995121489301</v>
      </c>
      <c r="I7" s="44">
        <v>21129.442321406899</v>
      </c>
      <c r="J7" s="44">
        <v>19018.0389366786</v>
      </c>
      <c r="K7" s="44">
        <v>20401.7575559012</v>
      </c>
      <c r="L7" s="44">
        <v>19306.943034148801</v>
      </c>
      <c r="M7" s="44">
        <v>20807.366358279902</v>
      </c>
      <c r="N7" s="44">
        <v>21354.835560676202</v>
      </c>
      <c r="O7" s="44">
        <v>21029.350446138898</v>
      </c>
      <c r="P7" s="44">
        <v>19982.7984060241</v>
      </c>
      <c r="Q7" s="44">
        <v>19967.205049550699</v>
      </c>
      <c r="R7" s="44">
        <v>20303.7487590169</v>
      </c>
      <c r="S7" s="44">
        <v>20554.906175638</v>
      </c>
      <c r="T7" s="44">
        <v>23450.892865190599</v>
      </c>
      <c r="U7" s="44">
        <v>23585.373757788198</v>
      </c>
      <c r="V7" s="44">
        <v>24567.6695750412</v>
      </c>
      <c r="W7" s="44">
        <v>25014.8818668571</v>
      </c>
      <c r="X7" s="44">
        <v>17117.483318858202</v>
      </c>
      <c r="Z7" s="44">
        <f>SUM(N7:Q7)</f>
        <v>82334.189462389899</v>
      </c>
      <c r="AA7" s="44">
        <f>SUM(R7:U7)</f>
        <v>87894.921557633701</v>
      </c>
      <c r="AB7" s="46">
        <f>AA7-Z7</f>
        <v>5560.7320952438022</v>
      </c>
    </row>
    <row r="8" spans="1:28" s="39" customFormat="1" ht="15" customHeight="1" x14ac:dyDescent="0.35">
      <c r="A8" s="48" t="s">
        <v>1975</v>
      </c>
      <c r="C8" s="45">
        <f t="shared" ref="C8:X8" si="0">C4/B4-1</f>
        <v>-1.5151616059154716E-2</v>
      </c>
      <c r="D8" s="45">
        <f t="shared" si="0"/>
        <v>6.3981050901210867E-2</v>
      </c>
      <c r="E8" s="45">
        <f t="shared" si="0"/>
        <v>1.5991805290271444E-2</v>
      </c>
      <c r="F8" s="45">
        <f t="shared" si="0"/>
        <v>-7.6061280262945674E-3</v>
      </c>
      <c r="G8" s="45">
        <f t="shared" si="0"/>
        <v>8.3440923179550763E-2</v>
      </c>
      <c r="H8" s="45">
        <f t="shared" si="0"/>
        <v>6.5459062948924229E-2</v>
      </c>
      <c r="I8" s="45">
        <f t="shared" si="0"/>
        <v>-5.6284735694206445E-3</v>
      </c>
      <c r="J8" s="45">
        <f t="shared" si="0"/>
        <v>-2.5750401373804688E-2</v>
      </c>
      <c r="K8" s="45">
        <f t="shared" si="0"/>
        <v>0.10515090590719756</v>
      </c>
      <c r="L8" s="45">
        <f t="shared" si="0"/>
        <v>2.8729771644002922E-2</v>
      </c>
      <c r="M8" s="45">
        <f t="shared" si="0"/>
        <v>6.2193772296170735E-2</v>
      </c>
      <c r="N8" s="45">
        <f t="shared" si="0"/>
        <v>6.257464868363094E-3</v>
      </c>
      <c r="O8" s="45">
        <f t="shared" si="0"/>
        <v>6.0268041633151581E-2</v>
      </c>
      <c r="P8" s="45">
        <f t="shared" si="0"/>
        <v>0.10344209437385565</v>
      </c>
      <c r="Q8" s="45">
        <f t="shared" si="0"/>
        <v>3.4784495455661979E-2</v>
      </c>
      <c r="R8" s="45">
        <f t="shared" si="0"/>
        <v>8.9500105443510947E-2</v>
      </c>
      <c r="S8" s="45">
        <f t="shared" si="0"/>
        <v>1.8073908587048271E-2</v>
      </c>
      <c r="T8" s="45">
        <f t="shared" si="0"/>
        <v>-3.0057097406767541E-2</v>
      </c>
      <c r="U8" s="45">
        <f t="shared" si="0"/>
        <v>-9.4171488635685363E-2</v>
      </c>
      <c r="V8" s="45">
        <f t="shared" si="0"/>
        <v>-1.3054615028753269E-2</v>
      </c>
      <c r="W8" s="45">
        <f t="shared" si="0"/>
        <v>-2.229642012398414E-2</v>
      </c>
      <c r="X8" s="45">
        <f t="shared" si="0"/>
        <v>-0.36134998568429044</v>
      </c>
      <c r="AA8" s="45">
        <f>AA4/Z4-1</f>
        <v>0.15836090591157115</v>
      </c>
    </row>
    <row r="9" spans="1:28" s="39" customFormat="1" ht="15" customHeight="1" x14ac:dyDescent="0.35">
      <c r="A9" s="48" t="s">
        <v>1976</v>
      </c>
      <c r="C9" s="45">
        <f t="shared" ref="C9:X9" si="1">C5/B5-1</f>
        <v>7.5878704423486321E-2</v>
      </c>
      <c r="D9" s="45">
        <f t="shared" si="1"/>
        <v>8.1523464695446357E-2</v>
      </c>
      <c r="E9" s="45">
        <f t="shared" si="1"/>
        <v>-3.0257888216252637E-2</v>
      </c>
      <c r="F9" s="45">
        <f t="shared" si="1"/>
        <v>0.11024424682119349</v>
      </c>
      <c r="G9" s="45">
        <f t="shared" si="1"/>
        <v>-4.2612868506095136E-2</v>
      </c>
      <c r="H9" s="45">
        <f t="shared" si="1"/>
        <v>6.9733069977425233E-2</v>
      </c>
      <c r="I9" s="45">
        <f t="shared" si="1"/>
        <v>-2.6366956558489418E-2</v>
      </c>
      <c r="J9" s="45">
        <f t="shared" si="1"/>
        <v>3.7030384008115869E-2</v>
      </c>
      <c r="K9" s="45">
        <f t="shared" si="1"/>
        <v>0.11574249287553884</v>
      </c>
      <c r="L9" s="45">
        <f t="shared" si="1"/>
        <v>5.0572017300850813E-2</v>
      </c>
      <c r="M9" s="45">
        <f t="shared" si="1"/>
        <v>6.9690384622713708E-3</v>
      </c>
      <c r="N9" s="45">
        <f t="shared" si="1"/>
        <v>0.14544032902002235</v>
      </c>
      <c r="O9" s="45">
        <f t="shared" si="1"/>
        <v>-9.1400228307173093E-2</v>
      </c>
      <c r="P9" s="45">
        <f t="shared" si="1"/>
        <v>0.10216393796983247</v>
      </c>
      <c r="Q9" s="45">
        <f t="shared" si="1"/>
        <v>9.4563708984274797E-2</v>
      </c>
      <c r="R9" s="45">
        <f t="shared" si="1"/>
        <v>1.8362945801175812E-2</v>
      </c>
      <c r="S9" s="45">
        <f t="shared" si="1"/>
        <v>8.6140913738928404E-2</v>
      </c>
      <c r="T9" s="45">
        <f t="shared" si="1"/>
        <v>-2.0756212868342505E-3</v>
      </c>
      <c r="U9" s="45">
        <f t="shared" si="1"/>
        <v>-2.3858901353613571E-2</v>
      </c>
      <c r="V9" s="45">
        <f t="shared" si="1"/>
        <v>9.4240888871990558E-2</v>
      </c>
      <c r="W9" s="45">
        <f t="shared" si="1"/>
        <v>-9.9970714948185435E-3</v>
      </c>
      <c r="X9" s="45">
        <f t="shared" si="1"/>
        <v>-0.38783450231897854</v>
      </c>
      <c r="AA9" s="45">
        <f>AA5/Z5-1</f>
        <v>0.1780825275444271</v>
      </c>
    </row>
    <row r="10" spans="1:28" s="39" customFormat="1" ht="15" customHeight="1" x14ac:dyDescent="0.35">
      <c r="A10" s="48" t="s">
        <v>1977</v>
      </c>
      <c r="C10" s="45">
        <f t="shared" ref="C10:X10" si="2">C6/B6-1</f>
        <v>0.1410596441243066</v>
      </c>
      <c r="D10" s="45">
        <f t="shared" si="2"/>
        <v>-0.15526392395223088</v>
      </c>
      <c r="E10" s="45">
        <f t="shared" si="2"/>
        <v>8.0480912896771395E-2</v>
      </c>
      <c r="F10" s="45">
        <f t="shared" si="2"/>
        <v>-7.0913181558931448E-3</v>
      </c>
      <c r="G10" s="45">
        <f t="shared" si="2"/>
        <v>0.3542721340243622</v>
      </c>
      <c r="H10" s="45">
        <f t="shared" si="2"/>
        <v>-0.14388902801186931</v>
      </c>
      <c r="I10" s="45">
        <f t="shared" si="2"/>
        <v>9.0893732002544914E-2</v>
      </c>
      <c r="J10" s="45">
        <f t="shared" si="2"/>
        <v>7.892873623356822E-2</v>
      </c>
      <c r="K10" s="45">
        <f t="shared" si="2"/>
        <v>1.808833297080481E-2</v>
      </c>
      <c r="L10" s="45">
        <f t="shared" si="2"/>
        <v>3.7628569969567094E-2</v>
      </c>
      <c r="M10" s="45">
        <f t="shared" si="2"/>
        <v>1.023419365184064E-2</v>
      </c>
      <c r="N10" s="45">
        <f t="shared" si="2"/>
        <v>-3.4386974901234657E-2</v>
      </c>
      <c r="O10" s="45">
        <f t="shared" si="2"/>
        <v>0.18765906135283461</v>
      </c>
      <c r="P10" s="45">
        <f t="shared" si="2"/>
        <v>-1.2561461645020588E-2</v>
      </c>
      <c r="Q10" s="45">
        <f t="shared" si="2"/>
        <v>8.3787841360919213E-2</v>
      </c>
      <c r="R10" s="45">
        <f t="shared" si="2"/>
        <v>5.6759712924360217E-2</v>
      </c>
      <c r="S10" s="45">
        <f t="shared" si="2"/>
        <v>9.6326153301447004E-3</v>
      </c>
      <c r="T10" s="45">
        <f t="shared" si="2"/>
        <v>3.7518221244364991E-2</v>
      </c>
      <c r="U10" s="45">
        <f t="shared" si="2"/>
        <v>-3.1961158745212548E-2</v>
      </c>
      <c r="V10" s="45">
        <f t="shared" si="2"/>
        <v>-3.6572636831062932E-2</v>
      </c>
      <c r="W10" s="45">
        <f t="shared" si="2"/>
        <v>-0.10614421969819898</v>
      </c>
      <c r="X10" s="45">
        <f t="shared" si="2"/>
        <v>-0.35589074171743307</v>
      </c>
      <c r="AA10" s="45">
        <f>AA6/Z6-1</f>
        <v>0.18067403697599116</v>
      </c>
    </row>
    <row r="11" spans="1:28" s="39" customFormat="1" ht="15" customHeight="1" x14ac:dyDescent="0.35">
      <c r="A11" s="48" t="s">
        <v>1978</v>
      </c>
      <c r="C11" s="45">
        <f t="shared" ref="C11:X11" si="3">C7/B7-1</f>
        <v>7.0153294722135939E-2</v>
      </c>
      <c r="D11" s="45">
        <f t="shared" si="3"/>
        <v>5.8403658399290626E-2</v>
      </c>
      <c r="E11" s="45">
        <f t="shared" si="3"/>
        <v>3.4235838919132844E-2</v>
      </c>
      <c r="F11" s="45">
        <f t="shared" si="3"/>
        <v>7.3306115652771897E-2</v>
      </c>
      <c r="G11" s="45">
        <f t="shared" si="3"/>
        <v>-2.0699091977200323E-2</v>
      </c>
      <c r="H11" s="45">
        <f t="shared" si="3"/>
        <v>-0.16908830605361147</v>
      </c>
      <c r="I11" s="45">
        <f t="shared" si="3"/>
        <v>4.4900034144106371E-3</v>
      </c>
      <c r="J11" s="45">
        <f t="shared" si="3"/>
        <v>-9.9927075812557997E-2</v>
      </c>
      <c r="K11" s="45">
        <f t="shared" si="3"/>
        <v>7.2758217807301406E-2</v>
      </c>
      <c r="L11" s="45">
        <f t="shared" si="3"/>
        <v>-5.3662755218641722E-2</v>
      </c>
      <c r="M11" s="45">
        <f t="shared" si="3"/>
        <v>7.77141840361395E-2</v>
      </c>
      <c r="N11" s="45">
        <f t="shared" si="3"/>
        <v>2.6311316529419537E-2</v>
      </c>
      <c r="O11" s="45">
        <f t="shared" si="3"/>
        <v>-1.5241752324080982E-2</v>
      </c>
      <c r="P11" s="45">
        <f t="shared" si="3"/>
        <v>-4.9766256109301299E-2</v>
      </c>
      <c r="Q11" s="45">
        <f t="shared" si="3"/>
        <v>-7.8033897738261082E-4</v>
      </c>
      <c r="R11" s="45">
        <f t="shared" si="3"/>
        <v>1.685482312777542E-2</v>
      </c>
      <c r="S11" s="45">
        <f t="shared" si="3"/>
        <v>1.2370002190337459E-2</v>
      </c>
      <c r="T11" s="45">
        <f t="shared" si="3"/>
        <v>0.14089028988052354</v>
      </c>
      <c r="U11" s="45">
        <f t="shared" si="3"/>
        <v>5.7345745158052797E-3</v>
      </c>
      <c r="V11" s="45">
        <f t="shared" si="3"/>
        <v>4.1648516039676231E-2</v>
      </c>
      <c r="W11" s="45">
        <f t="shared" si="3"/>
        <v>1.8203285030755634E-2</v>
      </c>
      <c r="X11" s="45">
        <f t="shared" si="3"/>
        <v>-0.31570800893776663</v>
      </c>
      <c r="AA11" s="45">
        <f>AA7/Z7-1</f>
        <v>6.7538553929457734E-2</v>
      </c>
    </row>
  </sheetData>
  <conditionalFormatting sqref="B2:B11">
    <cfRule type="cellIs" dxfId="4" priority="1" operator="lessThan">
      <formula>0</formula>
    </cfRule>
  </conditionalFormatting>
  <conditionalFormatting sqref="C2:K7">
    <cfRule type="cellIs" dxfId="3" priority="2" operator="lessThan">
      <formula>0</formula>
    </cfRule>
  </conditionalFormatting>
  <conditionalFormatting sqref="C8:L11">
    <cfRule type="cellIs" dxfId="2" priority="3" operator="lessThan">
      <formula>0</formula>
    </cfRule>
  </conditionalFormatting>
  <conditionalFormatting sqref="L2:AA11">
    <cfRule type="cellIs" dxfId="1" priority="4" operator="lessThan">
      <formula>0</formula>
    </cfRule>
  </conditionalFormatting>
  <conditionalFormatting sqref="AB2">
    <cfRule type="cellIs" dxfId="0" priority="5" operator="less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8"/>
  <sheetViews>
    <sheetView showGridLines="0" workbookViewId="0">
      <pane xSplit="5" ySplit="2" topLeftCell="F3" activePane="bottomRight" state="frozenSplit"/>
      <selection activeCell="AI4" sqref="AI4 AI4"/>
      <selection pane="topRight"/>
      <selection pane="bottomLeft"/>
      <selection pane="bottomRight" activeCell="J3" sqref="J3:J18"/>
    </sheetView>
  </sheetViews>
  <sheetFormatPr defaultColWidth="9.1796875" defaultRowHeight="12" x14ac:dyDescent="0.3"/>
  <cols>
    <col min="1" max="1" width="39.7265625" style="49" bestFit="1" customWidth="1"/>
    <col min="2" max="2" width="10.81640625" style="49" bestFit="1" customWidth="1"/>
    <col min="3" max="3" width="28.453125" style="49" bestFit="1" customWidth="1"/>
    <col min="4" max="4" width="9.54296875" style="49" bestFit="1" customWidth="1"/>
    <col min="5" max="5" width="11" style="49" bestFit="1" customWidth="1"/>
    <col min="6" max="7" width="8.81640625" style="49" bestFit="1" customWidth="1"/>
    <col min="8" max="8" width="8.7265625" style="49" customWidth="1"/>
    <col min="9" max="9" width="7.81640625" style="49" bestFit="1" customWidth="1"/>
    <col min="10" max="10" width="7.54296875" style="49" customWidth="1"/>
    <col min="11" max="12" width="7.81640625" style="50" bestFit="1" customWidth="1"/>
    <col min="13" max="13" width="7.7265625" style="50" customWidth="1"/>
    <col min="14" max="14" width="8.81640625" style="50" bestFit="1" customWidth="1"/>
    <col min="15" max="15" width="8.7265625" style="50" customWidth="1"/>
    <col min="16" max="16" width="8.7265625" style="51" customWidth="1"/>
    <col min="17" max="22" width="8.7265625" style="52" customWidth="1"/>
    <col min="23" max="23" width="8.81640625" style="49" customWidth="1"/>
    <col min="24" max="24" width="9.1796875" style="49" customWidth="1"/>
    <col min="25" max="26" width="10.26953125" style="49" customWidth="1"/>
    <col min="27" max="27" width="9.1796875" style="53" customWidth="1"/>
    <col min="28" max="29" width="9.1796875" style="49" customWidth="1"/>
    <col min="30" max="35" width="9.1796875" style="50" customWidth="1"/>
    <col min="36" max="36" width="9.1796875" style="49" customWidth="1"/>
    <col min="37" max="16384" width="9.1796875" style="49"/>
  </cols>
  <sheetData>
    <row r="1" spans="1:35" s="39" customFormat="1" ht="31" customHeight="1" x14ac:dyDescent="0.35">
      <c r="A1" s="54" t="s">
        <v>1979</v>
      </c>
      <c r="AA1" s="55"/>
      <c r="AD1" s="24"/>
      <c r="AE1" s="24"/>
      <c r="AF1" s="24"/>
      <c r="AG1" s="24"/>
      <c r="AH1" s="24"/>
      <c r="AI1" s="24"/>
    </row>
    <row r="2" spans="1:35" s="39" customFormat="1" ht="60.75" customHeight="1" x14ac:dyDescent="0.35">
      <c r="A2" s="56" t="s">
        <v>1980</v>
      </c>
      <c r="B2" s="57" t="s">
        <v>13</v>
      </c>
      <c r="C2" s="57" t="s">
        <v>1981</v>
      </c>
      <c r="D2" s="57" t="s">
        <v>1982</v>
      </c>
      <c r="E2" s="57" t="s">
        <v>16</v>
      </c>
      <c r="F2" s="57" t="s">
        <v>1983</v>
      </c>
      <c r="G2" s="57" t="s">
        <v>1984</v>
      </c>
      <c r="H2" s="57" t="s">
        <v>1985</v>
      </c>
      <c r="I2" s="57" t="s">
        <v>1986</v>
      </c>
      <c r="J2" s="57" t="s">
        <v>1987</v>
      </c>
      <c r="K2" s="57" t="s">
        <v>1988</v>
      </c>
      <c r="L2" s="57" t="s">
        <v>1989</v>
      </c>
      <c r="M2" s="57" t="s">
        <v>1990</v>
      </c>
      <c r="N2" s="57" t="s">
        <v>1991</v>
      </c>
      <c r="O2" s="57" t="s">
        <v>1992</v>
      </c>
      <c r="P2" s="57" t="s">
        <v>1993</v>
      </c>
      <c r="Q2" s="57" t="s">
        <v>1994</v>
      </c>
      <c r="R2" s="57" t="s">
        <v>1995</v>
      </c>
      <c r="S2" s="57" t="s">
        <v>1996</v>
      </c>
      <c r="T2" s="57" t="s">
        <v>1997</v>
      </c>
      <c r="U2" s="57" t="s">
        <v>1998</v>
      </c>
      <c r="V2" s="57" t="s">
        <v>1999</v>
      </c>
      <c r="W2" s="57" t="s">
        <v>2000</v>
      </c>
      <c r="X2" s="57" t="s">
        <v>2001</v>
      </c>
      <c r="Y2" s="57" t="s">
        <v>2002</v>
      </c>
      <c r="Z2" s="57" t="s">
        <v>2003</v>
      </c>
      <c r="AA2" s="58" t="s">
        <v>2004</v>
      </c>
      <c r="AB2" s="57" t="s">
        <v>2005</v>
      </c>
      <c r="AC2" s="57" t="s">
        <v>2006</v>
      </c>
      <c r="AD2" s="59" t="s">
        <v>2007</v>
      </c>
      <c r="AE2" s="59" t="s">
        <v>2008</v>
      </c>
      <c r="AF2" s="59" t="s">
        <v>2009</v>
      </c>
      <c r="AG2" s="59" t="s">
        <v>2010</v>
      </c>
      <c r="AH2" s="59" t="s">
        <v>2011</v>
      </c>
      <c r="AI2" s="59" t="s">
        <v>2012</v>
      </c>
    </row>
    <row r="3" spans="1:35" x14ac:dyDescent="0.3">
      <c r="A3" s="49" t="s">
        <v>2013</v>
      </c>
      <c r="B3" s="49" t="s">
        <v>220</v>
      </c>
      <c r="C3" s="49" t="s">
        <v>278</v>
      </c>
      <c r="D3" s="49" t="s">
        <v>277</v>
      </c>
      <c r="E3" s="49" t="s">
        <v>279</v>
      </c>
      <c r="F3" s="53">
        <v>-9.5086332768856294E-2</v>
      </c>
      <c r="G3" s="53">
        <v>1.6027798729831599</v>
      </c>
      <c r="H3" s="53">
        <v>2.1992150797875998</v>
      </c>
      <c r="I3" s="53">
        <v>-1.0593258839667601</v>
      </c>
      <c r="J3" s="53">
        <v>-1.0432364863458601</v>
      </c>
      <c r="K3" s="50">
        <v>-10.8861337512954</v>
      </c>
      <c r="L3" s="50">
        <v>0.201801177151615</v>
      </c>
      <c r="M3" s="50">
        <v>0.35287106931409001</v>
      </c>
      <c r="N3" s="50">
        <v>-11.087934928447</v>
      </c>
      <c r="O3" s="50">
        <v>-11.2390048206094</v>
      </c>
      <c r="P3" s="51" t="s">
        <v>2014</v>
      </c>
      <c r="Q3" s="52">
        <v>-9.5089226913496694E-2</v>
      </c>
      <c r="R3" s="52">
        <v>1.6027686892578801</v>
      </c>
      <c r="S3" s="52">
        <v>2.1992020347782</v>
      </c>
      <c r="T3" s="52">
        <v>-1.0351540424876</v>
      </c>
      <c r="U3" s="52">
        <v>0.32344060819399101</v>
      </c>
      <c r="V3" s="52">
        <v>0.77603477364990603</v>
      </c>
      <c r="W3" s="49">
        <v>7.9297214045039999</v>
      </c>
      <c r="X3" s="49">
        <v>7.7887552878835802</v>
      </c>
      <c r="Y3" s="49">
        <v>11.0224683437213</v>
      </c>
      <c r="Z3" s="49">
        <v>8.1262821677724997</v>
      </c>
      <c r="AA3" s="53">
        <v>4.0468176275738701</v>
      </c>
      <c r="AB3" s="49">
        <v>-5.3718118028737799E-2</v>
      </c>
      <c r="AC3" s="49">
        <v>0.18782401875513299</v>
      </c>
      <c r="AD3" s="50">
        <v>0.23643226030848299</v>
      </c>
      <c r="AE3" s="50">
        <v>0.25960835038146501</v>
      </c>
      <c r="AF3" s="50">
        <v>0.111324885981442</v>
      </c>
      <c r="AG3" s="50">
        <v>0.41517712860592898</v>
      </c>
      <c r="AH3" s="50">
        <v>-0.26275295928598202</v>
      </c>
      <c r="AI3" s="50">
        <v>-0.50200872378971895</v>
      </c>
    </row>
    <row r="4" spans="1:35" x14ac:dyDescent="0.3">
      <c r="A4" s="49" t="s">
        <v>2015</v>
      </c>
      <c r="B4" s="49" t="s">
        <v>220</v>
      </c>
      <c r="C4" s="49" t="s">
        <v>391</v>
      </c>
      <c r="D4" s="49" t="s">
        <v>390</v>
      </c>
      <c r="E4" s="49" t="s">
        <v>223</v>
      </c>
      <c r="F4" s="53">
        <v>0.37112738305125098</v>
      </c>
      <c r="G4" s="53">
        <v>0.63627629586888301</v>
      </c>
      <c r="H4" s="53">
        <v>0.74261838255204105</v>
      </c>
      <c r="I4" s="53">
        <v>-0.41671977180220399</v>
      </c>
      <c r="J4" s="53">
        <v>-0.50024482052833796</v>
      </c>
      <c r="K4" s="50">
        <v>0.35735718772124597</v>
      </c>
      <c r="L4" s="50">
        <v>0.33252981705918899</v>
      </c>
      <c r="M4" s="50">
        <v>0.43446904944118497</v>
      </c>
      <c r="N4" s="50">
        <v>2.4827370662057299E-2</v>
      </c>
      <c r="O4" s="50">
        <v>-7.7111861719938196E-2</v>
      </c>
      <c r="P4" s="51" t="s">
        <v>2016</v>
      </c>
      <c r="Q4" s="52">
        <v>0.37112093339202301</v>
      </c>
      <c r="R4" s="52">
        <v>0.63627020853240301</v>
      </c>
      <c r="S4" s="52">
        <v>0.74261460092193499</v>
      </c>
      <c r="T4" s="52">
        <v>0.132622733061457</v>
      </c>
      <c r="U4" s="52">
        <v>0.21157881604349199</v>
      </c>
      <c r="V4" s="52">
        <v>0.322643059763698</v>
      </c>
      <c r="W4" s="49">
        <v>2.9099542566721301</v>
      </c>
      <c r="X4" s="49">
        <v>2.1719278781219602</v>
      </c>
      <c r="Y4" s="49">
        <v>1.76772944189754</v>
      </c>
      <c r="Z4" s="49">
        <v>2.1447685548662001</v>
      </c>
      <c r="AA4" s="53">
        <v>1.7134080607208799</v>
      </c>
      <c r="AB4" s="49">
        <v>0.32394008948409198</v>
      </c>
      <c r="AC4" s="49">
        <v>0.38427715152492098</v>
      </c>
      <c r="AD4" s="50">
        <v>0.42387792782389599</v>
      </c>
      <c r="AE4" s="50">
        <v>0.32042306723327801</v>
      </c>
      <c r="AF4" s="50">
        <v>0.36602550273701601</v>
      </c>
      <c r="AG4" s="50">
        <v>-0.18610122384631</v>
      </c>
      <c r="AH4" s="50">
        <v>0.213290056743032</v>
      </c>
      <c r="AI4" s="50">
        <v>-0.20112216451822601</v>
      </c>
    </row>
    <row r="5" spans="1:35" x14ac:dyDescent="0.3">
      <c r="A5" s="49" t="s">
        <v>2017</v>
      </c>
      <c r="B5" s="49" t="s">
        <v>220</v>
      </c>
      <c r="C5" s="49" t="s">
        <v>222</v>
      </c>
      <c r="D5" s="49" t="s">
        <v>221</v>
      </c>
      <c r="E5" s="49" t="s">
        <v>223</v>
      </c>
      <c r="F5" s="53">
        <v>4.21550097643338</v>
      </c>
      <c r="G5" s="53">
        <v>6.2395837588723699</v>
      </c>
      <c r="H5" s="53">
        <v>5.6010869733911699</v>
      </c>
      <c r="I5" s="53">
        <v>-0.324393879569426</v>
      </c>
      <c r="J5" s="53">
        <v>-0.247378054213447</v>
      </c>
      <c r="K5" s="50">
        <v>0.38553006775096599</v>
      </c>
      <c r="L5" s="50">
        <v>0.31072762111396501</v>
      </c>
      <c r="M5" s="50">
        <v>0.32074724703827501</v>
      </c>
      <c r="N5" s="50">
        <v>7.4802446637001294E-2</v>
      </c>
      <c r="O5" s="50">
        <v>6.4782820712690994E-2</v>
      </c>
      <c r="P5" s="51" t="s">
        <v>2018</v>
      </c>
      <c r="Q5" s="52">
        <v>4.1439892791861999</v>
      </c>
      <c r="R5" s="52">
        <v>5.8883073068338296</v>
      </c>
      <c r="S5" s="52">
        <v>5.5706300174776402</v>
      </c>
      <c r="T5" s="52">
        <v>1.59763246756393</v>
      </c>
      <c r="U5" s="52">
        <v>1.82965972184045</v>
      </c>
      <c r="V5" s="52">
        <v>1.7867642423747301</v>
      </c>
      <c r="W5" s="49">
        <v>24.5415766256871</v>
      </c>
      <c r="X5" s="49">
        <v>26.5260665470561</v>
      </c>
      <c r="Y5" s="49">
        <v>26.8185248083491</v>
      </c>
      <c r="Z5" s="49">
        <v>26.351846903381801</v>
      </c>
      <c r="AA5" s="53">
        <v>15.190110410943101</v>
      </c>
      <c r="AB5" s="49">
        <v>0.424861172089535</v>
      </c>
      <c r="AC5" s="49">
        <v>0.47159912254397401</v>
      </c>
      <c r="AD5" s="50">
        <v>0.41964814766888803</v>
      </c>
      <c r="AE5" s="50">
        <v>0.34710274199695701</v>
      </c>
      <c r="AF5" s="50">
        <v>0.32954389863351102</v>
      </c>
      <c r="AG5" s="50">
        <v>1.10253158256327E-2</v>
      </c>
      <c r="AH5" s="50">
        <v>-1.7401326445147299E-2</v>
      </c>
      <c r="AI5" s="50">
        <v>-0.42356562457890901</v>
      </c>
    </row>
    <row r="6" spans="1:35" x14ac:dyDescent="0.3">
      <c r="A6" s="49" t="s">
        <v>2019</v>
      </c>
      <c r="B6" s="49" t="s">
        <v>220</v>
      </c>
      <c r="C6" s="49" t="s">
        <v>244</v>
      </c>
      <c r="D6" s="49" t="s">
        <v>243</v>
      </c>
      <c r="E6" s="49" t="s">
        <v>223</v>
      </c>
      <c r="F6" s="53">
        <v>2.86243772546305</v>
      </c>
      <c r="G6" s="53">
        <v>3.9194676035173499</v>
      </c>
      <c r="H6" s="53">
        <v>4.1798857102610398</v>
      </c>
      <c r="I6" s="53">
        <v>-0.26968710676565499</v>
      </c>
      <c r="J6" s="53">
        <v>-0.31518756160338202</v>
      </c>
      <c r="K6" s="50">
        <v>0.36445951167181601</v>
      </c>
      <c r="L6" s="50">
        <v>0.34452073492837698</v>
      </c>
      <c r="M6" s="50">
        <v>0.22822325466315499</v>
      </c>
      <c r="N6" s="50">
        <v>1.9938776743439499E-2</v>
      </c>
      <c r="O6" s="50">
        <v>0.13623625700866199</v>
      </c>
      <c r="P6" s="51" t="s">
        <v>2020</v>
      </c>
      <c r="Q6" s="52">
        <v>2.86041470632791</v>
      </c>
      <c r="R6" s="52">
        <v>3.88273028035209</v>
      </c>
      <c r="S6" s="52">
        <v>4.2019458320654897</v>
      </c>
      <c r="T6" s="52">
        <v>1.0425053470471499</v>
      </c>
      <c r="U6" s="52">
        <v>1.33768108971557</v>
      </c>
      <c r="V6" s="52">
        <v>0.95898175371226402</v>
      </c>
      <c r="W6" s="49">
        <v>12.3286382445974</v>
      </c>
      <c r="X6" s="49">
        <v>14.0443287480922</v>
      </c>
      <c r="Y6" s="49">
        <v>14.943955030111301</v>
      </c>
      <c r="Z6" s="49">
        <v>15.9035015001618</v>
      </c>
      <c r="AA6" s="53">
        <v>10.467019636355801</v>
      </c>
      <c r="AB6" s="49">
        <v>0.312678691882184</v>
      </c>
      <c r="AC6" s="49">
        <v>0.34479186241314902</v>
      </c>
      <c r="AD6" s="50">
        <v>0.32551066572238702</v>
      </c>
      <c r="AE6" s="50">
        <v>0.34589966892714902</v>
      </c>
      <c r="AF6" s="50">
        <v>0.32602239379919801</v>
      </c>
      <c r="AG6" s="50">
        <v>6.4056196501474497E-2</v>
      </c>
      <c r="AH6" s="50">
        <v>6.4209673283750601E-2</v>
      </c>
      <c r="AI6" s="50">
        <v>-0.34184181790096102</v>
      </c>
    </row>
    <row r="7" spans="1:35" x14ac:dyDescent="0.3">
      <c r="A7" s="49" t="s">
        <v>2021</v>
      </c>
      <c r="B7" s="49" t="s">
        <v>220</v>
      </c>
      <c r="C7" s="49" t="s">
        <v>383</v>
      </c>
      <c r="D7" s="49" t="s">
        <v>382</v>
      </c>
      <c r="E7" s="49" t="s">
        <v>279</v>
      </c>
      <c r="F7" s="53">
        <v>0.42154997087789398</v>
      </c>
      <c r="G7" s="53">
        <v>0.59826409415163995</v>
      </c>
      <c r="H7" s="53">
        <v>0.72734890362349702</v>
      </c>
      <c r="I7" s="53">
        <v>-0.29537811979897</v>
      </c>
      <c r="J7" s="53">
        <v>-0.42042949569618898</v>
      </c>
      <c r="K7" s="50">
        <v>0.30146041933156797</v>
      </c>
      <c r="L7" s="50">
        <v>0.14354444015242401</v>
      </c>
      <c r="M7" s="50">
        <v>0.39803265631338097</v>
      </c>
      <c r="N7" s="50">
        <v>0.15791597917914499</v>
      </c>
      <c r="O7" s="50">
        <v>-9.6572236981812803E-2</v>
      </c>
      <c r="P7" s="51" t="s">
        <v>2022</v>
      </c>
      <c r="Q7" s="52">
        <v>0.41669797358157701</v>
      </c>
      <c r="R7" s="52">
        <v>0.57797865926676695</v>
      </c>
      <c r="S7" s="52">
        <v>0.72472355349168704</v>
      </c>
      <c r="T7" s="52">
        <v>0.125617945850517</v>
      </c>
      <c r="U7" s="52">
        <v>8.2965623064496397E-2</v>
      </c>
      <c r="V7" s="52">
        <v>0.288463641089169</v>
      </c>
      <c r="W7" s="49">
        <v>2.3221751990585302</v>
      </c>
      <c r="X7" s="49">
        <v>1.8324710281455401</v>
      </c>
      <c r="Y7" s="49">
        <v>2.3332967345361699</v>
      </c>
      <c r="Z7" s="49">
        <v>2.2961151675693499</v>
      </c>
      <c r="AA7" s="53">
        <v>1.76161591884028</v>
      </c>
      <c r="AB7" s="49">
        <v>0.28874140240352397</v>
      </c>
      <c r="AC7" s="49">
        <v>0.23961823426534601</v>
      </c>
      <c r="AD7" s="50">
        <v>0.33176178870216</v>
      </c>
      <c r="AE7" s="50">
        <v>0.16296572271576301</v>
      </c>
      <c r="AF7" s="50">
        <v>0.34148216357602301</v>
      </c>
      <c r="AG7" s="50">
        <v>0.27330620713685899</v>
      </c>
      <c r="AH7" s="50">
        <v>-1.5935207218390202E-2</v>
      </c>
      <c r="AI7" s="50">
        <v>-0.23278416356392201</v>
      </c>
    </row>
    <row r="8" spans="1:35" x14ac:dyDescent="0.3">
      <c r="A8" s="49" t="s">
        <v>2023</v>
      </c>
      <c r="B8" s="49" t="s">
        <v>220</v>
      </c>
      <c r="C8" s="49" t="s">
        <v>235</v>
      </c>
      <c r="D8" s="49" t="s">
        <v>234</v>
      </c>
      <c r="E8" s="49" t="s">
        <v>236</v>
      </c>
      <c r="F8" s="53">
        <v>3.160470760975</v>
      </c>
      <c r="G8" s="53">
        <v>4.69137386244038</v>
      </c>
      <c r="H8" s="53">
        <v>5.2195042462141696</v>
      </c>
      <c r="I8" s="53">
        <v>-0.326322980507255</v>
      </c>
      <c r="J8" s="53">
        <v>-0.394488324582288</v>
      </c>
      <c r="K8" s="50">
        <v>0.179533693776292</v>
      </c>
      <c r="L8" s="50">
        <v>0.299385088072812</v>
      </c>
      <c r="M8" s="50">
        <v>5.4238860547836901E-2</v>
      </c>
      <c r="N8" s="50">
        <v>-0.11985139429652</v>
      </c>
      <c r="O8" s="50">
        <v>0.125294833228455</v>
      </c>
      <c r="P8" s="51" t="s">
        <v>2024</v>
      </c>
      <c r="Q8" s="52">
        <v>3.1551776136365501</v>
      </c>
      <c r="R8" s="52">
        <v>4.6911266627747397</v>
      </c>
      <c r="S8" s="52">
        <v>5.2156622028163397</v>
      </c>
      <c r="T8" s="52">
        <v>0.56646069149643596</v>
      </c>
      <c r="U8" s="52">
        <v>1.4044533690955301</v>
      </c>
      <c r="V8" s="52">
        <v>0.28289157488317901</v>
      </c>
      <c r="W8" s="49">
        <v>11.7055925243702</v>
      </c>
      <c r="X8" s="49">
        <v>16.3625629694655</v>
      </c>
      <c r="Y8" s="49">
        <v>19.397106741946601</v>
      </c>
      <c r="Z8" s="49">
        <v>17.487060005662499</v>
      </c>
      <c r="AA8" s="53">
        <v>12.738628775966401</v>
      </c>
      <c r="AB8" s="49">
        <v>-7.62064214274428E-2</v>
      </c>
      <c r="AC8" s="49">
        <v>0.116520741492254</v>
      </c>
      <c r="AD8" s="50">
        <v>2.7065848612324701E-2</v>
      </c>
      <c r="AE8" s="50">
        <v>0.18078760242935701</v>
      </c>
      <c r="AF8" s="50">
        <v>0.25622621582243998</v>
      </c>
      <c r="AG8" s="50">
        <v>0.18545650691422</v>
      </c>
      <c r="AH8" s="50">
        <v>-9.8470702960744699E-2</v>
      </c>
      <c r="AI8" s="50">
        <v>-0.27153971154433798</v>
      </c>
    </row>
    <row r="9" spans="1:35" x14ac:dyDescent="0.3">
      <c r="A9" s="49" t="s">
        <v>2025</v>
      </c>
      <c r="B9" s="49" t="s">
        <v>220</v>
      </c>
      <c r="C9" s="49" t="s">
        <v>263</v>
      </c>
      <c r="D9" s="49" t="s">
        <v>262</v>
      </c>
      <c r="E9" s="49" t="s">
        <v>228</v>
      </c>
      <c r="F9" s="53">
        <v>1.53970679565964</v>
      </c>
      <c r="G9" s="53">
        <v>2.9797598384744202</v>
      </c>
      <c r="H9" s="53">
        <v>2.80391985800332</v>
      </c>
      <c r="I9" s="53">
        <v>-0.48327822404374199</v>
      </c>
      <c r="J9" s="53">
        <v>-0.45087346513674398</v>
      </c>
      <c r="K9" s="50">
        <v>1.3636545147398199E-2</v>
      </c>
      <c r="L9" s="50">
        <v>0.18035186876293499</v>
      </c>
      <c r="M9" s="50">
        <v>0.113068983933161</v>
      </c>
      <c r="N9" s="50">
        <v>-0.16671532361553701</v>
      </c>
      <c r="O9" s="50">
        <v>-9.9432438785762606E-2</v>
      </c>
      <c r="P9" s="51" t="s">
        <v>2026</v>
      </c>
      <c r="Q9" s="52">
        <v>1.48495541341027</v>
      </c>
      <c r="R9" s="52">
        <v>2.9392241677660902</v>
      </c>
      <c r="S9" s="52">
        <v>2.7347479188692798</v>
      </c>
      <c r="T9" s="52">
        <v>2.02496615368425E-2</v>
      </c>
      <c r="U9" s="52">
        <v>0.53009457136979499</v>
      </c>
      <c r="V9" s="52">
        <v>0.30921516849987501</v>
      </c>
      <c r="W9" s="49">
        <v>3.0566583345290401</v>
      </c>
      <c r="X9" s="49">
        <v>3.72087763155902</v>
      </c>
      <c r="Y9" s="49">
        <v>6.7202213570911997</v>
      </c>
      <c r="Z9" s="49">
        <v>10.499271855953999</v>
      </c>
      <c r="AA9" s="53">
        <v>7.1695245806613102</v>
      </c>
      <c r="AB9" s="49">
        <v>0.13428875569138299</v>
      </c>
      <c r="AC9" s="49">
        <v>0.11862084529408599</v>
      </c>
      <c r="AD9" s="50">
        <v>0.20202964815046801</v>
      </c>
      <c r="AE9" s="50">
        <v>9.4125450977032704E-2</v>
      </c>
      <c r="AF9" s="50">
        <v>7.3616007087388094E-2</v>
      </c>
      <c r="AG9" s="50">
        <v>0.80608502147260197</v>
      </c>
      <c r="AH9" s="50">
        <v>0.56234018167796795</v>
      </c>
      <c r="AI9" s="50">
        <v>-0.31714078090133901</v>
      </c>
    </row>
    <row r="10" spans="1:35" x14ac:dyDescent="0.3">
      <c r="A10" s="49" t="s">
        <v>2027</v>
      </c>
      <c r="B10" s="49" t="s">
        <v>220</v>
      </c>
      <c r="C10" s="49" t="s">
        <v>320</v>
      </c>
      <c r="D10" s="49" t="s">
        <v>319</v>
      </c>
      <c r="E10" s="49" t="s">
        <v>272</v>
      </c>
      <c r="F10" s="53">
        <v>0.79319145983264605</v>
      </c>
      <c r="G10" s="53">
        <v>0.97670403616297696</v>
      </c>
      <c r="H10" s="53">
        <v>1.35513859367839</v>
      </c>
      <c r="I10" s="53">
        <v>-0.187889646746284</v>
      </c>
      <c r="J10" s="53">
        <v>-0.41467871734092898</v>
      </c>
      <c r="K10" s="50">
        <v>0.449798710162709</v>
      </c>
      <c r="L10" s="50">
        <v>0.43588499053481999</v>
      </c>
      <c r="M10" s="50">
        <v>0.58232053404211803</v>
      </c>
      <c r="N10" s="50">
        <v>1.3913719627888401E-2</v>
      </c>
      <c r="O10" s="50">
        <v>-0.13252182387941</v>
      </c>
      <c r="P10" s="51" t="s">
        <v>2028</v>
      </c>
      <c r="Q10" s="52">
        <v>0.81972093447138705</v>
      </c>
      <c r="R10" s="52">
        <v>0.94555152116334895</v>
      </c>
      <c r="S10" s="52">
        <v>1.4085823001665001</v>
      </c>
      <c r="T10" s="52">
        <v>0.36870941901859999</v>
      </c>
      <c r="U10" s="52">
        <v>0.41215171585247101</v>
      </c>
      <c r="V10" s="52">
        <v>0.82024639727523097</v>
      </c>
      <c r="W10" s="49">
        <v>4.1622970221378202</v>
      </c>
      <c r="X10" s="49">
        <v>3.5144367497561699</v>
      </c>
      <c r="Y10" s="49">
        <v>3.4546570592932899</v>
      </c>
      <c r="Z10" s="49">
        <v>4.02250757635775</v>
      </c>
      <c r="AA10" s="53">
        <v>3.3072343834832001</v>
      </c>
      <c r="AB10" s="49">
        <v>0.53790598449841998</v>
      </c>
      <c r="AC10" s="49">
        <v>0.51643341007592103</v>
      </c>
      <c r="AD10" s="50">
        <v>0.41993487241676197</v>
      </c>
      <c r="AE10" s="50">
        <v>0.44064833183705399</v>
      </c>
      <c r="AF10" s="50">
        <v>0.53218496941915705</v>
      </c>
      <c r="AG10" s="50">
        <v>-1.7009749988250299E-2</v>
      </c>
      <c r="AH10" s="50">
        <v>0.164372470933661</v>
      </c>
      <c r="AI10" s="50">
        <v>-0.177817736647299</v>
      </c>
    </row>
    <row r="11" spans="1:35" x14ac:dyDescent="0.3">
      <c r="A11" s="49" t="s">
        <v>2029</v>
      </c>
      <c r="B11" s="49" t="s">
        <v>220</v>
      </c>
      <c r="C11" s="49" t="s">
        <v>259</v>
      </c>
      <c r="D11" s="49" t="s">
        <v>258</v>
      </c>
      <c r="E11" s="49" t="s">
        <v>254</v>
      </c>
      <c r="F11" s="53">
        <v>2.1433060386823199</v>
      </c>
      <c r="G11" s="53">
        <v>3.2965088611216502</v>
      </c>
      <c r="H11" s="53">
        <v>2.9599481699442398</v>
      </c>
      <c r="I11" s="53">
        <v>-0.34982548842503097</v>
      </c>
      <c r="J11" s="53">
        <v>-0.27589744291951701</v>
      </c>
      <c r="K11" s="50">
        <v>0.43109383789522199</v>
      </c>
      <c r="L11" s="50">
        <v>0.41594047511829602</v>
      </c>
      <c r="M11" s="50">
        <v>0.36741554602077903</v>
      </c>
      <c r="N11" s="50">
        <v>1.51533627769259E-2</v>
      </c>
      <c r="O11" s="50">
        <v>6.3678291874442697E-2</v>
      </c>
      <c r="P11" s="51" t="s">
        <v>2030</v>
      </c>
      <c r="Q11" s="52">
        <v>2.1432820759713298</v>
      </c>
      <c r="R11" s="52">
        <v>3.2965057224086101</v>
      </c>
      <c r="S11" s="52">
        <v>2.9599390747649399</v>
      </c>
      <c r="T11" s="52">
        <v>0.92395569582252002</v>
      </c>
      <c r="U11" s="52">
        <v>1.37115015640882</v>
      </c>
      <c r="V11" s="52">
        <v>1.087527631343</v>
      </c>
      <c r="W11" s="49">
        <v>12.6669906803498</v>
      </c>
      <c r="X11" s="49">
        <v>8.7376599264443602</v>
      </c>
      <c r="Y11" s="49">
        <v>8.7868277154954004</v>
      </c>
      <c r="Z11" s="49">
        <v>11.539401930258499</v>
      </c>
      <c r="AA11" s="53">
        <v>7.8666183525542799</v>
      </c>
      <c r="AB11" s="49">
        <v>0.41673446334641501</v>
      </c>
      <c r="AC11" s="49">
        <v>0.34860396248418002</v>
      </c>
      <c r="AD11" s="50">
        <v>0.383598036510019</v>
      </c>
      <c r="AE11" s="50">
        <v>0.37296998528606401</v>
      </c>
      <c r="AF11" s="50">
        <v>0.383896739428496</v>
      </c>
      <c r="AG11" s="50">
        <v>5.6271117741989998E-3</v>
      </c>
      <c r="AH11" s="50">
        <v>0.31326142993665101</v>
      </c>
      <c r="AI11" s="50">
        <v>-0.318281969889053</v>
      </c>
    </row>
    <row r="12" spans="1:35" x14ac:dyDescent="0.3">
      <c r="A12" s="49" t="s">
        <v>2031</v>
      </c>
      <c r="B12" s="49" t="s">
        <v>220</v>
      </c>
      <c r="C12" s="49" t="s">
        <v>357</v>
      </c>
      <c r="D12" s="49" t="s">
        <v>356</v>
      </c>
      <c r="E12" s="49" t="s">
        <v>279</v>
      </c>
      <c r="F12" s="53">
        <v>0.41689796092373899</v>
      </c>
      <c r="G12" s="53">
        <v>0.65787985404509097</v>
      </c>
      <c r="H12" s="53">
        <v>0.74293671300872299</v>
      </c>
      <c r="I12" s="53">
        <v>-0.36630076394592698</v>
      </c>
      <c r="J12" s="53">
        <v>-0.43885131314160197</v>
      </c>
      <c r="K12" s="50">
        <v>0.448566902093672</v>
      </c>
      <c r="L12" s="50">
        <v>0.50176226301656901</v>
      </c>
      <c r="M12" s="50">
        <v>0.50989035942634298</v>
      </c>
      <c r="N12" s="50">
        <v>-5.31953609228972E-2</v>
      </c>
      <c r="O12" s="50">
        <v>-6.1323457332671499E-2</v>
      </c>
      <c r="P12" s="51" t="s">
        <v>2032</v>
      </c>
      <c r="Q12" s="52">
        <v>0.41689796092373899</v>
      </c>
      <c r="R12" s="52">
        <v>0.65787984746975903</v>
      </c>
      <c r="S12" s="52">
        <v>0.74293485488590405</v>
      </c>
      <c r="T12" s="52">
        <v>0.18700662682072999</v>
      </c>
      <c r="U12" s="52">
        <v>0.33009928105942099</v>
      </c>
      <c r="V12" s="52">
        <v>0.37881532018813202</v>
      </c>
      <c r="W12" s="49">
        <v>2.1167484846696598</v>
      </c>
      <c r="X12" s="49">
        <v>3.1094357094024101</v>
      </c>
      <c r="Y12" s="49">
        <v>2.7457714127450701</v>
      </c>
      <c r="Z12" s="49">
        <v>2.92107657927831</v>
      </c>
      <c r="AA12" s="53">
        <v>2.0069678704787002</v>
      </c>
      <c r="AB12" s="49">
        <v>0.29163042986993098</v>
      </c>
      <c r="AC12" s="49">
        <v>0.63882814606082206</v>
      </c>
      <c r="AD12" s="50">
        <v>0.48772246570594102</v>
      </c>
      <c r="AE12" s="50">
        <v>0.51779856929669099</v>
      </c>
      <c r="AF12" s="50">
        <v>0.52043948198214796</v>
      </c>
      <c r="AG12" s="50">
        <v>-0.11695507823418901</v>
      </c>
      <c r="AH12" s="50">
        <v>6.3845506482995806E-2</v>
      </c>
      <c r="AI12" s="50">
        <v>-0.31293555098286802</v>
      </c>
    </row>
    <row r="13" spans="1:35" x14ac:dyDescent="0.3">
      <c r="A13" s="49" t="s">
        <v>2033</v>
      </c>
      <c r="B13" s="49" t="s">
        <v>220</v>
      </c>
      <c r="C13" s="49" t="s">
        <v>233</v>
      </c>
      <c r="D13" s="49" t="s">
        <v>232</v>
      </c>
      <c r="E13" s="49" t="s">
        <v>223</v>
      </c>
      <c r="F13" s="53">
        <v>2.5704142215470802</v>
      </c>
      <c r="G13" s="53">
        <v>5.40137923621465</v>
      </c>
      <c r="H13" s="53">
        <v>3.4175446313676399</v>
      </c>
      <c r="I13" s="53">
        <v>-0.52411891312626002</v>
      </c>
      <c r="J13" s="53">
        <v>-0.247876911992676</v>
      </c>
      <c r="K13" s="50">
        <v>0.115623644359028</v>
      </c>
      <c r="L13" s="50">
        <v>0.17889637254558099</v>
      </c>
      <c r="M13" s="50">
        <v>-2.9086571204373999E-2</v>
      </c>
      <c r="N13" s="50">
        <v>-6.3272728186553204E-2</v>
      </c>
      <c r="O13" s="50">
        <v>0.14471021556340199</v>
      </c>
      <c r="P13" s="51" t="s">
        <v>2034</v>
      </c>
      <c r="Q13" s="52">
        <v>2.56741122021484</v>
      </c>
      <c r="R13" s="52">
        <v>5.4004156766985698</v>
      </c>
      <c r="S13" s="52">
        <v>3.4148143507188302</v>
      </c>
      <c r="T13" s="52">
        <v>0.29685344184949902</v>
      </c>
      <c r="U13" s="52">
        <v>0.96611477479966401</v>
      </c>
      <c r="V13" s="52">
        <v>-9.9325240761901398E-2</v>
      </c>
      <c r="W13" s="49">
        <v>5.3370243990424404</v>
      </c>
      <c r="X13" s="49">
        <v>6.8066736194857098</v>
      </c>
      <c r="Y13" s="49">
        <v>9.6390217045879201</v>
      </c>
      <c r="Z13" s="49">
        <v>20.564772082317599</v>
      </c>
      <c r="AA13" s="53">
        <v>9.9304095387507907</v>
      </c>
      <c r="AB13" s="49">
        <v>0.32992672318533001</v>
      </c>
      <c r="AC13" s="49">
        <v>0.33817736466696002</v>
      </c>
      <c r="AD13" s="50">
        <v>0.202880272605094</v>
      </c>
      <c r="AE13" s="50">
        <v>0.173672110221326</v>
      </c>
      <c r="AF13" s="50">
        <v>6.7565738821442803E-2</v>
      </c>
      <c r="AG13" s="50">
        <v>0.41611339744481801</v>
      </c>
      <c r="AH13" s="50">
        <v>1.13349162524754</v>
      </c>
      <c r="AI13" s="50">
        <v>-0.51711550709140397</v>
      </c>
    </row>
    <row r="14" spans="1:35" x14ac:dyDescent="0.3">
      <c r="A14" s="49" t="s">
        <v>2035</v>
      </c>
      <c r="B14" s="49" t="s">
        <v>220</v>
      </c>
      <c r="C14" s="49" t="s">
        <v>337</v>
      </c>
      <c r="D14" s="49" t="s">
        <v>337</v>
      </c>
      <c r="E14" s="49" t="s">
        <v>279</v>
      </c>
      <c r="F14" s="53">
        <v>0.79162958938820704</v>
      </c>
      <c r="G14" s="53">
        <v>0.88360685231063396</v>
      </c>
      <c r="H14" s="53">
        <v>1.31509577070688</v>
      </c>
      <c r="I14" s="53">
        <v>-0.104092971531293</v>
      </c>
      <c r="J14" s="53">
        <v>-0.39804415235652502</v>
      </c>
      <c r="K14" s="50">
        <v>0.37742343561323499</v>
      </c>
      <c r="L14" s="50">
        <v>0.19599749438192399</v>
      </c>
      <c r="M14" s="50">
        <v>0.48879304143360103</v>
      </c>
      <c r="N14" s="50">
        <v>0.18142594123131101</v>
      </c>
      <c r="O14" s="50">
        <v>-0.11136960582036599</v>
      </c>
      <c r="P14" s="51" t="s">
        <v>2036</v>
      </c>
      <c r="Q14" s="52">
        <v>0.79162810708231701</v>
      </c>
      <c r="R14" s="52">
        <v>0.88360587154191905</v>
      </c>
      <c r="S14" s="52">
        <v>1.31509482072772</v>
      </c>
      <c r="T14" s="52">
        <v>0.29877899990300999</v>
      </c>
      <c r="U14" s="52">
        <v>0.17318453684337301</v>
      </c>
      <c r="V14" s="52">
        <v>0.64280919719707696</v>
      </c>
      <c r="W14" s="49">
        <v>7.4544355156692194E-2</v>
      </c>
      <c r="X14" s="49">
        <v>0.42320923855820902</v>
      </c>
      <c r="Y14" s="49">
        <v>1.76179023919691</v>
      </c>
      <c r="Z14" s="49">
        <v>3.4120533614414401</v>
      </c>
      <c r="AA14" s="53">
        <v>2.90883981236066</v>
      </c>
      <c r="AB14" s="49">
        <v>-0.20977639607735499</v>
      </c>
      <c r="AC14" s="49">
        <v>0.16087991170302501</v>
      </c>
      <c r="AD14" s="50">
        <v>-0.27421986343818799</v>
      </c>
      <c r="AE14" s="50">
        <v>0.17210747764950199</v>
      </c>
      <c r="AF14" s="50">
        <v>0.356913302330788</v>
      </c>
      <c r="AG14" s="50">
        <v>3.1629295362241701</v>
      </c>
      <c r="AH14" s="50">
        <v>0.93669671083929995</v>
      </c>
      <c r="AI14" s="50">
        <v>-0.14748114867353301</v>
      </c>
    </row>
    <row r="15" spans="1:35" x14ac:dyDescent="0.3">
      <c r="A15" s="49" t="s">
        <v>2037</v>
      </c>
      <c r="B15" s="49" t="s">
        <v>220</v>
      </c>
      <c r="C15" s="49" t="s">
        <v>274</v>
      </c>
      <c r="D15" s="49" t="s">
        <v>273</v>
      </c>
      <c r="E15" s="49" t="s">
        <v>236</v>
      </c>
      <c r="F15" s="53">
        <v>1.0937339535519199</v>
      </c>
      <c r="G15" s="53">
        <v>2.3924160438319801</v>
      </c>
      <c r="H15" s="53">
        <v>1.8177389404955699</v>
      </c>
      <c r="I15" s="53">
        <v>-0.54283287960230198</v>
      </c>
      <c r="J15" s="53">
        <v>-0.39829976176131399</v>
      </c>
      <c r="K15" s="50">
        <v>0.271166503859265</v>
      </c>
      <c r="L15" s="50">
        <v>0.31971925380467398</v>
      </c>
      <c r="M15" s="50">
        <v>0.25580159915220502</v>
      </c>
      <c r="N15" s="50">
        <v>-4.8552749945409097E-2</v>
      </c>
      <c r="O15" s="50">
        <v>1.5364904707059901E-2</v>
      </c>
      <c r="P15" s="51" t="s">
        <v>2038</v>
      </c>
      <c r="Q15" s="52">
        <v>1.0572277387222599</v>
      </c>
      <c r="R15" s="52">
        <v>2.3591369224496401</v>
      </c>
      <c r="S15" s="52">
        <v>1.7638276475396699</v>
      </c>
      <c r="T15" s="52">
        <v>0.28668474969235203</v>
      </c>
      <c r="U15" s="52">
        <v>0.75426149646865304</v>
      </c>
      <c r="V15" s="52">
        <v>0.45118993286952003</v>
      </c>
      <c r="W15" s="49">
        <v>12.2715503811399</v>
      </c>
      <c r="X15" s="49">
        <v>12.7077997755648</v>
      </c>
      <c r="Y15" s="49">
        <v>9.6854495977371098</v>
      </c>
      <c r="Z15" s="49">
        <v>8.6562646536484102</v>
      </c>
      <c r="AA15" s="53">
        <v>5.0378508008430298</v>
      </c>
      <c r="AB15" s="49">
        <v>0.308244142366769</v>
      </c>
      <c r="AC15" s="49">
        <v>0.33548569651779597</v>
      </c>
      <c r="AD15" s="50">
        <v>0.33372091503694701</v>
      </c>
      <c r="AE15" s="50">
        <v>0.26922253035698401</v>
      </c>
      <c r="AF15" s="50">
        <v>0.26940527653754598</v>
      </c>
      <c r="AG15" s="50">
        <v>-0.23783426172949301</v>
      </c>
      <c r="AH15" s="50">
        <v>-0.106260936439044</v>
      </c>
      <c r="AI15" s="50">
        <v>-0.41801100100148803</v>
      </c>
    </row>
    <row r="16" spans="1:35" x14ac:dyDescent="0.3">
      <c r="A16" s="49" t="s">
        <v>2039</v>
      </c>
      <c r="B16" s="49" t="s">
        <v>220</v>
      </c>
      <c r="C16" s="49" t="s">
        <v>271</v>
      </c>
      <c r="D16" s="49" t="s">
        <v>270</v>
      </c>
      <c r="E16" s="49" t="s">
        <v>272</v>
      </c>
      <c r="F16" s="53">
        <v>1.6849431147392</v>
      </c>
      <c r="G16" s="53">
        <v>2.4704735709310501</v>
      </c>
      <c r="H16" s="53">
        <v>2.0285370883868898</v>
      </c>
      <c r="I16" s="53">
        <v>-0.31796756113274499</v>
      </c>
      <c r="J16" s="53">
        <v>-0.16938017826478199</v>
      </c>
      <c r="K16" s="50">
        <v>0.51003926773141095</v>
      </c>
      <c r="L16" s="50">
        <v>0.45451262959753402</v>
      </c>
      <c r="M16" s="50">
        <v>0.37799450735300799</v>
      </c>
      <c r="N16" s="50">
        <v>5.5526638133877398E-2</v>
      </c>
      <c r="O16" s="50">
        <v>0.13204476037840299</v>
      </c>
      <c r="P16" s="51" t="s">
        <v>2040</v>
      </c>
      <c r="Q16" s="52">
        <v>1.7446747280671899</v>
      </c>
      <c r="R16" s="52">
        <v>2.37511706697377</v>
      </c>
      <c r="S16" s="52">
        <v>2.1101571436178999</v>
      </c>
      <c r="T16" s="52">
        <v>0.88985262073288796</v>
      </c>
      <c r="U16" s="52">
        <v>1.0795207037122301</v>
      </c>
      <c r="V16" s="52">
        <v>0.79762780993927895</v>
      </c>
      <c r="W16" s="49">
        <v>0.90408533783030098</v>
      </c>
      <c r="X16" s="49">
        <v>2.6215310767394699</v>
      </c>
      <c r="Y16" s="49">
        <v>6.75750733610022</v>
      </c>
      <c r="Z16" s="49">
        <v>9.0391993670415207</v>
      </c>
      <c r="AA16" s="53">
        <v>6.0496228874508597</v>
      </c>
      <c r="AB16" s="49">
        <v>0.22085694046725299</v>
      </c>
      <c r="AC16" s="49">
        <v>0.40931447985881497</v>
      </c>
      <c r="AD16" s="50">
        <v>0.45538558455197298</v>
      </c>
      <c r="AE16" s="50">
        <v>0.42869694385816198</v>
      </c>
      <c r="AF16" s="50">
        <v>0.44497374832491599</v>
      </c>
      <c r="AG16" s="50">
        <v>1.5776949188429501</v>
      </c>
      <c r="AH16" s="50">
        <v>0.33765291215474602</v>
      </c>
      <c r="AI16" s="50">
        <v>-0.330734654497298</v>
      </c>
    </row>
    <row r="17" spans="1:35" x14ac:dyDescent="0.3">
      <c r="A17" s="49" t="s">
        <v>2041</v>
      </c>
      <c r="B17" s="49" t="s">
        <v>220</v>
      </c>
      <c r="C17" s="49" t="s">
        <v>483</v>
      </c>
      <c r="D17" s="49" t="s">
        <v>483</v>
      </c>
      <c r="E17" s="49" t="s">
        <v>223</v>
      </c>
      <c r="F17" s="53">
        <v>0.22774200891875099</v>
      </c>
      <c r="G17" s="53">
        <v>0.38561153312878399</v>
      </c>
      <c r="H17" s="53">
        <v>0.27166811681487502</v>
      </c>
      <c r="I17" s="53">
        <v>-0.40940042153072498</v>
      </c>
      <c r="J17" s="53">
        <v>-0.16169033161170299</v>
      </c>
      <c r="K17" s="50">
        <v>0.20181195777324001</v>
      </c>
      <c r="L17" s="50">
        <v>0.71510696771184201</v>
      </c>
      <c r="M17" s="50">
        <v>7.7130717552800807E-2</v>
      </c>
      <c r="N17" s="50">
        <v>-0.513295009938603</v>
      </c>
      <c r="O17" s="50">
        <v>0.124681240220439</v>
      </c>
      <c r="P17" s="51" t="s">
        <v>2042</v>
      </c>
      <c r="Q17" s="52">
        <v>0.226483201069276</v>
      </c>
      <c r="R17" s="52">
        <v>0.37468491618632799</v>
      </c>
      <c r="S17" s="52">
        <v>0.27410588245821699</v>
      </c>
      <c r="T17" s="52">
        <v>4.5707018210540802E-2</v>
      </c>
      <c r="U17" s="52">
        <v>0.26793979426137099</v>
      </c>
      <c r="V17" s="52">
        <v>2.1141983399446E-2</v>
      </c>
      <c r="W17" s="49">
        <v>0.17145302328974499</v>
      </c>
      <c r="X17" s="49">
        <v>0.41180004684414601</v>
      </c>
      <c r="Y17" s="49">
        <v>0.39803481026328003</v>
      </c>
      <c r="Z17" s="49">
        <v>1.14725693870223</v>
      </c>
      <c r="AA17" s="53">
        <v>1.0617628979545199</v>
      </c>
      <c r="AB17" s="49">
        <v>0.38780124144164002</v>
      </c>
      <c r="AC17" s="49">
        <v>0.37284911638717599</v>
      </c>
      <c r="AD17" s="50">
        <v>0.45764162477992198</v>
      </c>
      <c r="AE17" s="50">
        <v>0.60443217676905403</v>
      </c>
      <c r="AF17" s="50">
        <v>0.36205377682997503</v>
      </c>
      <c r="AG17" s="50">
        <v>-3.3426991294336399E-2</v>
      </c>
      <c r="AH17" s="50">
        <v>1.8823030275753501</v>
      </c>
      <c r="AI17" s="50">
        <v>-7.4520395443777795E-2</v>
      </c>
    </row>
    <row r="18" spans="1:35" x14ac:dyDescent="0.3">
      <c r="A18" s="49" t="s">
        <v>2043</v>
      </c>
      <c r="B18" s="49" t="s">
        <v>220</v>
      </c>
      <c r="C18" s="49" t="s">
        <v>2044</v>
      </c>
      <c r="D18" s="49" t="s">
        <v>2044</v>
      </c>
      <c r="F18" s="53">
        <v>86.184977769544403</v>
      </c>
      <c r="G18" s="53">
        <v>145.72164580035201</v>
      </c>
      <c r="H18" s="53">
        <v>133.713813390057</v>
      </c>
      <c r="I18" s="53">
        <v>-0.408564339935996</v>
      </c>
      <c r="J18" s="53">
        <v>-0.35545194932004398</v>
      </c>
      <c r="K18" s="50">
        <v>0.2088090852618</v>
      </c>
      <c r="L18" s="50">
        <v>0.28184936872383498</v>
      </c>
      <c r="M18" s="50">
        <v>0.24541621383991499</v>
      </c>
      <c r="N18" s="50">
        <v>-7.3040283462034603E-2</v>
      </c>
      <c r="O18" s="50">
        <v>-3.6607128578115003E-2</v>
      </c>
      <c r="P18" s="51" t="s">
        <v>2045</v>
      </c>
      <c r="Q18" s="52">
        <v>85.764679267510004</v>
      </c>
      <c r="R18" s="52">
        <v>143.83665912679299</v>
      </c>
      <c r="S18" s="52">
        <v>133.53076396932499</v>
      </c>
      <c r="T18" s="52">
        <v>17.908444225620499</v>
      </c>
      <c r="U18" s="52">
        <v>40.540271574232101</v>
      </c>
      <c r="V18" s="52">
        <v>32.770614524503102</v>
      </c>
      <c r="W18" s="49">
        <v>381.06346457111101</v>
      </c>
      <c r="X18" s="49">
        <v>415.28445448442301</v>
      </c>
      <c r="Y18" s="49">
        <v>494.75551244031999</v>
      </c>
      <c r="Z18" s="49">
        <v>570.87362618986003</v>
      </c>
      <c r="AA18" s="53">
        <v>359.07332210551601</v>
      </c>
      <c r="AB18" s="49">
        <v>0.24867652547527599</v>
      </c>
      <c r="AC18" s="49">
        <v>0.29803468356159901</v>
      </c>
      <c r="AD18" s="50">
        <v>0.28471364268001798</v>
      </c>
      <c r="AE18" s="50">
        <v>0.27911362421375502</v>
      </c>
      <c r="AF18" s="50">
        <v>0.24971515111023601</v>
      </c>
      <c r="AG18" s="50">
        <v>0.191365357161179</v>
      </c>
      <c r="AH18" s="50">
        <v>0.15384995585819</v>
      </c>
      <c r="AI18" s="50">
        <v>-0.37101084087199299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AccountWise_Revenue&amp;TopAccounts</vt:lpstr>
      <vt:lpstr>Top10 Accounts_Charts</vt:lpstr>
      <vt:lpstr>Org 300 Accounts_Charts</vt:lpstr>
      <vt:lpstr>Top 15 Accounts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EAS_OEI</dc:creator>
  <cp:lastModifiedBy>Sagar Kumar</cp:lastModifiedBy>
  <dcterms:created xsi:type="dcterms:W3CDTF">2020-09-03T05:55:24Z</dcterms:created>
  <dcterms:modified xsi:type="dcterms:W3CDTF">2023-12-29T05:16:18Z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e4b3411-284d-4d31-bd4f-bc13ef7f1fd6_Enabled">
    <vt:lpwstr>True</vt:lpwstr>
  </property>
  <property fmtid="{D5CDD505-2E9C-101B-9397-08002B2CF9AE}" pid="3" name="MSIP_Label_be4b3411-284d-4d31-bd4f-bc13ef7f1fd6_SiteId">
    <vt:lpwstr>63ce7d59-2f3e-42cd-a8cc-be764cff5eb6</vt:lpwstr>
  </property>
  <property fmtid="{D5CDD505-2E9C-101B-9397-08002B2CF9AE}" pid="4" name="MSIP_Label_be4b3411-284d-4d31-bd4f-bc13ef7f1fd6_Owner">
    <vt:lpwstr>sridevi_srirangan@ad.infosys.com</vt:lpwstr>
  </property>
  <property fmtid="{D5CDD505-2E9C-101B-9397-08002B2CF9AE}" pid="5" name="MSIP_Label_be4b3411-284d-4d31-bd4f-bc13ef7f1fd6_SetDate">
    <vt:lpwstr>2020-09-03T06:30:53.7385014Z</vt:lpwstr>
  </property>
  <property fmtid="{D5CDD505-2E9C-101B-9397-08002B2CF9AE}" pid="6" name="MSIP_Label_be4b3411-284d-4d31-bd4f-bc13ef7f1fd6_Name">
    <vt:lpwstr>Internal</vt:lpwstr>
  </property>
  <property fmtid="{D5CDD505-2E9C-101B-9397-08002B2CF9AE}" pid="7" name="MSIP_Label_be4b3411-284d-4d31-bd4f-bc13ef7f1fd6_Application">
    <vt:lpwstr>Microsoft Azure Information Protection</vt:lpwstr>
  </property>
  <property fmtid="{D5CDD505-2E9C-101B-9397-08002B2CF9AE}" pid="8" name="MSIP_Label_be4b3411-284d-4d31-bd4f-bc13ef7f1fd6_ActionId">
    <vt:lpwstr>8880b44d-311a-43af-a3c3-88b8e17a4592</vt:lpwstr>
  </property>
  <property fmtid="{D5CDD505-2E9C-101B-9397-08002B2CF9AE}" pid="9" name="MSIP_Label_be4b3411-284d-4d31-bd4f-bc13ef7f1fd6_Extended_MSFT_Method">
    <vt:lpwstr>Automatic</vt:lpwstr>
  </property>
  <property fmtid="{D5CDD505-2E9C-101B-9397-08002B2CF9AE}" pid="10" name="MSIP_Label_a0819fa7-4367-4500-ba88-dd630d977609_Enabled">
    <vt:lpwstr>true</vt:lpwstr>
  </property>
  <property fmtid="{D5CDD505-2E9C-101B-9397-08002B2CF9AE}" pid="11" name="MSIP_Label_a0819fa7-4367-4500-ba88-dd630d977609_SetDate">
    <vt:lpwstr>2022-04-06T05:43:00Z</vt:lpwstr>
  </property>
  <property fmtid="{D5CDD505-2E9C-101B-9397-08002B2CF9AE}" pid="12" name="MSIP_Label_a0819fa7-4367-4500-ba88-dd630d977609_Method">
    <vt:lpwstr>Standard</vt:lpwstr>
  </property>
  <property fmtid="{D5CDD505-2E9C-101B-9397-08002B2CF9AE}" pid="13" name="MSIP_Label_a0819fa7-4367-4500-ba88-dd630d977609_Name">
    <vt:lpwstr>a0819fa7-4367-4500-ba88-dd630d977609</vt:lpwstr>
  </property>
  <property fmtid="{D5CDD505-2E9C-101B-9397-08002B2CF9AE}" pid="14" name="MSIP_Label_a0819fa7-4367-4500-ba88-dd630d977609_SiteId">
    <vt:lpwstr>63ce7d59-2f3e-42cd-a8cc-be764cff5eb6</vt:lpwstr>
  </property>
  <property fmtid="{D5CDD505-2E9C-101B-9397-08002B2CF9AE}" pid="15" name="MSIP_Label_a0819fa7-4367-4500-ba88-dd630d977609_ActionId">
    <vt:lpwstr>8880b44d-311a-43af-a3c3-88b8e17a4592</vt:lpwstr>
  </property>
  <property fmtid="{D5CDD505-2E9C-101B-9397-08002B2CF9AE}" pid="16" name="MSIP_Label_a0819fa7-4367-4500-ba88-dd630d977609_ContentBits">
    <vt:r8>0</vt:r8>
  </property>
</Properties>
</file>